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90-2023\WORK IN PROGRESS\190-2023\"/>
    </mc:Choice>
  </mc:AlternateContent>
  <xr:revisionPtr revIDLastSave="0" documentId="13_ncr:1_{2471BE3A-F523-4E02-8E0C-8A11D2D8DDB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  <definedName name="Z_2FE04626_6BD3_42A5_A65A_5606864AAA0F_.wvu.FilterData" localSheetId="0" hidden="1">'Unit prices'!$A$5:$G$13</definedName>
    <definedName name="Z_2FE04626_6BD3_42A5_A65A_5606864AAA0F_.wvu.PrintTitles" localSheetId="0" hidden="1">'Unit prices'!$1:$5</definedName>
  </definedNames>
  <calcPr calcId="191028"/>
  <customWorkbookViews>
    <customWorkbookView name="header" guid="{2FE04626-6BD3-42A5-A65A-5606864AAA0F}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A7" i="2" l="1"/>
  <c r="F16" i="2" l="1"/>
  <c r="A8" i="2"/>
  <c r="A9" i="2" s="1"/>
  <c r="A10" i="2" s="1"/>
  <c r="A11" i="2" s="1"/>
  <c r="A12" i="2" s="1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<sst xmlns="http://schemas.openxmlformats.org/spreadsheetml/2006/main" count="36" uniqueCount="29">
  <si>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</si>
  <si>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</si>
  <si>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</si>
  <si>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</si>
  <si>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</si>
  <si>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</si>
  <si>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</si>
  <si>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</si>
  <si>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</si>
  <si>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</si>
  <si>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</si>
  <si>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</si>
  <si>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</si>
  <si>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BACnet, 15” Touch Panel Display, 1024x768, frameless glass front and capacitive touch, black</t>
  </si>
  <si>
    <t>Mounting frame for 15” Touch Panel Display</t>
  </si>
  <si>
    <t>Current Switch Device (CSD) – Split core, setpoint adjustable 1.25 to 135 amps</t>
  </si>
  <si>
    <t>Power supply full wave 2 amp/half wave 1 amp (jumper selectable)</t>
  </si>
  <si>
    <t>Energy Eye Infrared ice surface temperature sensor</t>
  </si>
  <si>
    <t>BACnet, Current / Voltage Transducers, CVT, Rogowski, small, 800A, 6ft leads, 3 phase kit</t>
  </si>
  <si>
    <t>Comat Releco, 24vac coil 8-pin standard relay, 10A @250vac / 30vdc</t>
  </si>
  <si>
    <t>Comat Releco, socket for 8 pin relay</t>
  </si>
  <si>
    <t>E2.1.1</t>
  </si>
  <si>
    <t>E2.1.2</t>
  </si>
  <si>
    <t>E2.1.3</t>
  </si>
  <si>
    <t>E2.1.4</t>
  </si>
  <si>
    <t>E2.1.6</t>
  </si>
  <si>
    <t>E2.1.7</t>
  </si>
  <si>
    <t>E2.1.8</t>
  </si>
  <si>
    <t>E2.1.5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</si>
</sst>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175" fontId="0" fillId="0" borderId="25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7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Protection="1"/>
    <xf numFmtId="0" fontId="3" fillId="0" borderId="29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41" fillId="0" borderId="12" xfId="0" applyFont="1" applyBorder="1" applyProtection="1"/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topLeftCell="A4" zoomScaleNormal="100" zoomScaleSheetLayoutView="100" workbookViewId="0">
      <selection activeCell="F7" sqref="F7"/>
    </sheetView>
  </sheetViews>
  <sheetFormatPr defaultRowHeight="12.75" x14ac:dyDescent="0.2"/>
  <cols>
    <col min="1" max="1" width="5.5703125" style="4" customWidth="1"/>
    <col min="2" max="2" width="31.140625" style="4" customWidth="1"/>
    <col min="3" max="3" width="13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27"/>
      <c r="B1" s="27"/>
      <c r="C1" s="28" t="s">
        <v>0</v>
      </c>
      <c r="D1" s="28"/>
    </row>
    <row r="2" spans="1:7" x14ac:dyDescent="0.2">
      <c r="A2" s="29"/>
      <c r="B2" s="29"/>
      <c r="C2" s="30" t="s">
        <v>1</v>
      </c>
      <c r="D2" s="30"/>
      <c r="F2" s="5"/>
      <c r="G2" s="5"/>
    </row>
    <row r="3" spans="1:7" x14ac:dyDescent="0.2">
      <c r="A3" s="31"/>
      <c r="B3" s="29"/>
      <c r="C3" s="32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33" t="s">
        <v>3</v>
      </c>
      <c r="B5" s="33" t="s">
        <v>4</v>
      </c>
      <c r="C5" s="34" t="s">
        <v>5</v>
      </c>
      <c r="D5" s="34" t="s">
        <v>6</v>
      </c>
      <c r="E5" s="35" t="s">
        <v>7</v>
      </c>
      <c r="F5" s="7" t="s">
        <v>8</v>
      </c>
      <c r="G5" s="7" t="s">
        <v>9</v>
      </c>
    </row>
    <row r="6" spans="1:7" ht="38.25" x14ac:dyDescent="0.2">
      <c r="A6" s="36">
        <v>1</v>
      </c>
      <c r="B6" s="37" t="s">
        <v>13</v>
      </c>
      <c r="C6" s="38" t="s">
        <v>21</v>
      </c>
      <c r="D6" s="39" t="s">
        <v>10</v>
      </c>
      <c r="E6" s="40">
        <v>11</v>
      </c>
      <c r="F6" s="1"/>
      <c r="G6" s="8" t="str">
        <f>IF(OR(ISTEXT(F6),ISBLANK(F6)), "$   - ",ROUND(E6*F6,2))</f>
        <v xml:space="preserve">$   - </v>
      </c>
    </row>
    <row r="7" spans="1:7" ht="25.5" x14ac:dyDescent="0.2">
      <c r="A7" s="41">
        <f>A6+1</f>
        <v>2</v>
      </c>
      <c r="B7" s="37" t="s">
        <v>14</v>
      </c>
      <c r="C7" s="38" t="s">
        <v>22</v>
      </c>
      <c r="D7" s="39" t="s">
        <v>10</v>
      </c>
      <c r="E7" s="40">
        <v>11</v>
      </c>
      <c r="F7" s="1"/>
      <c r="G7" s="8" t="str">
        <f>IF(OR(ISTEXT(F7),ISBLANK(F7)), "$   - ",ROUND(E7*F7,2))</f>
        <v xml:space="preserve">$   - </v>
      </c>
    </row>
    <row r="8" spans="1:7" ht="38.25" x14ac:dyDescent="0.2">
      <c r="A8" s="41">
        <f t="shared" ref="A8:A13" si="0">A7+1</f>
        <v>3</v>
      </c>
      <c r="B8" s="37" t="s">
        <v>15</v>
      </c>
      <c r="C8" s="38" t="s">
        <v>23</v>
      </c>
      <c r="D8" s="39" t="s">
        <v>10</v>
      </c>
      <c r="E8" s="40">
        <v>66</v>
      </c>
      <c r="F8" s="1"/>
      <c r="G8" s="8" t="str">
        <f t="shared" ref="G8:G13" si="1">IF(OR(ISTEXT(F8),ISBLANK(F8)), "$   - ",ROUND(E8*F8,2))</f>
        <v xml:space="preserve">$   - </v>
      </c>
    </row>
    <row r="9" spans="1:7" ht="25.5" x14ac:dyDescent="0.2">
      <c r="A9" s="41">
        <f t="shared" si="0"/>
        <v>4</v>
      </c>
      <c r="B9" s="37" t="s">
        <v>16</v>
      </c>
      <c r="C9" s="38" t="s">
        <v>24</v>
      </c>
      <c r="D9" s="39" t="s">
        <v>10</v>
      </c>
      <c r="E9" s="40">
        <v>44</v>
      </c>
      <c r="F9" s="1"/>
      <c r="G9" s="8" t="str">
        <f t="shared" si="1"/>
        <v xml:space="preserve">$   - </v>
      </c>
    </row>
    <row r="10" spans="1:7" ht="25.5" x14ac:dyDescent="0.2">
      <c r="A10" s="41">
        <f t="shared" si="0"/>
        <v>5</v>
      </c>
      <c r="B10" s="37" t="s">
        <v>17</v>
      </c>
      <c r="C10" s="38" t="s">
        <v>28</v>
      </c>
      <c r="D10" s="39" t="s">
        <v>10</v>
      </c>
      <c r="E10" s="40">
        <v>11</v>
      </c>
      <c r="F10" s="1"/>
      <c r="G10" s="8" t="str">
        <f t="shared" si="1"/>
        <v xml:space="preserve">$   - </v>
      </c>
    </row>
    <row r="11" spans="1:7" ht="38.25" x14ac:dyDescent="0.2">
      <c r="A11" s="41">
        <f t="shared" si="0"/>
        <v>6</v>
      </c>
      <c r="B11" s="37" t="s">
        <v>18</v>
      </c>
      <c r="C11" s="38" t="s">
        <v>25</v>
      </c>
      <c r="D11" s="39" t="s">
        <v>10</v>
      </c>
      <c r="E11" s="40">
        <v>11</v>
      </c>
      <c r="F11" s="1"/>
      <c r="G11" s="8" t="str">
        <f t="shared" si="1"/>
        <v xml:space="preserve">$   - </v>
      </c>
    </row>
    <row r="12" spans="1:7" ht="38.25" x14ac:dyDescent="0.2">
      <c r="A12" s="41">
        <f t="shared" si="0"/>
        <v>7</v>
      </c>
      <c r="B12" s="37" t="s">
        <v>19</v>
      </c>
      <c r="C12" s="42" t="s">
        <v>26</v>
      </c>
      <c r="D12" s="39" t="s">
        <v>10</v>
      </c>
      <c r="E12" s="40">
        <v>66</v>
      </c>
      <c r="F12" s="1"/>
      <c r="G12" s="8" t="str">
        <f t="shared" si="1"/>
        <v xml:space="preserve">$   - </v>
      </c>
    </row>
    <row r="13" spans="1:7" ht="26.25" thickBot="1" x14ac:dyDescent="0.25">
      <c r="A13" s="41">
        <f t="shared" si="0"/>
        <v>8</v>
      </c>
      <c r="B13" s="37" t="s">
        <v>20</v>
      </c>
      <c r="C13" s="42" t="s">
        <v>27</v>
      </c>
      <c r="D13" s="39" t="s">
        <v>10</v>
      </c>
      <c r="E13" s="40">
        <v>66</v>
      </c>
      <c r="F13" s="1"/>
      <c r="G13" s="8" t="str">
        <f t="shared" si="1"/>
        <v xml:space="preserve">$   - </v>
      </c>
    </row>
    <row r="14" spans="1:7" ht="15" thickTop="1" x14ac:dyDescent="0.2">
      <c r="A14" s="10"/>
      <c r="B14" s="11"/>
      <c r="C14" s="11"/>
      <c r="D14" s="12"/>
      <c r="E14" s="13"/>
      <c r="F14" s="14"/>
      <c r="G14" s="15"/>
    </row>
    <row r="15" spans="1:7" ht="14.25" x14ac:dyDescent="0.2">
      <c r="A15" s="43"/>
      <c r="B15" s="44"/>
      <c r="C15" s="44"/>
      <c r="D15" s="45"/>
      <c r="E15" s="46"/>
      <c r="F15" s="25"/>
      <c r="G15" s="26"/>
    </row>
    <row r="16" spans="1:7" ht="14.25" x14ac:dyDescent="0.2">
      <c r="A16" s="43" t="s">
        <v>11</v>
      </c>
      <c r="D16" s="45"/>
      <c r="E16" s="46"/>
      <c r="F16" s="23">
        <f>SUM(G6:G13)</f>
        <v>0</v>
      </c>
      <c r="G16" s="24"/>
    </row>
    <row r="17" spans="1:7" ht="14.25" x14ac:dyDescent="0.2">
      <c r="A17" s="47"/>
      <c r="B17" s="48"/>
      <c r="C17" s="48"/>
      <c r="D17" s="49"/>
      <c r="E17" s="50"/>
      <c r="F17" s="16"/>
      <c r="G17" s="16"/>
    </row>
    <row r="18" spans="1:7" x14ac:dyDescent="0.2">
      <c r="A18" s="17"/>
      <c r="B18" s="51"/>
      <c r="C18" s="51"/>
      <c r="D18" s="52"/>
      <c r="E18" s="60"/>
      <c r="F18" s="60"/>
      <c r="G18" s="61"/>
    </row>
    <row r="19" spans="1:7" x14ac:dyDescent="0.2">
      <c r="A19" s="18"/>
      <c r="B19" s="51"/>
      <c r="C19" s="51"/>
      <c r="D19" s="52"/>
      <c r="E19" s="62"/>
      <c r="F19" s="62"/>
      <c r="G19" s="63"/>
    </row>
    <row r="20" spans="1:7" x14ac:dyDescent="0.2">
      <c r="A20" s="18"/>
      <c r="B20" s="51"/>
      <c r="C20" s="51"/>
      <c r="D20" s="52"/>
      <c r="E20" s="56" t="s">
        <v>12</v>
      </c>
      <c r="F20" s="56"/>
      <c r="G20" s="57"/>
    </row>
    <row r="21" spans="1:7" x14ac:dyDescent="0.2">
      <c r="A21" s="19"/>
      <c r="B21" s="58"/>
      <c r="C21" s="58"/>
      <c r="D21" s="59"/>
      <c r="E21" s="53"/>
      <c r="F21" s="54"/>
      <c r="G21" s="55"/>
    </row>
    <row r="23" spans="1:7" x14ac:dyDescent="0.2">
      <c r="A23" s="20"/>
    </row>
    <row r="24" spans="1:7" x14ac:dyDescent="0.2">
      <c r="A24" s="9"/>
      <c r="B24" s="22"/>
      <c r="C24" s="22"/>
      <c r="D24" s="22"/>
      <c r="E24" s="22"/>
      <c r="F24" s="21"/>
      <c r="G24" s="21"/>
    </row>
    <row r="25" spans="1:7" x14ac:dyDescent="0.2">
      <c r="A25" s="9"/>
      <c r="B25" s="22"/>
      <c r="C25" s="22"/>
      <c r="D25" s="22"/>
      <c r="E25" s="22"/>
      <c r="F25" s="21"/>
      <c r="G25" s="21"/>
    </row>
    <row r="26" spans="1:7" x14ac:dyDescent="0.2">
      <c r="A26" s="9"/>
      <c r="B26" s="22"/>
      <c r="C26" s="22"/>
      <c r="D26" s="22"/>
      <c r="E26" s="22"/>
      <c r="F26" s="21"/>
      <c r="G26" s="21"/>
    </row>
    <row r="27" spans="1:7" x14ac:dyDescent="0.2">
      <c r="A27" s="9"/>
      <c r="B27" s="22"/>
      <c r="C27" s="22"/>
      <c r="D27" s="22"/>
      <c r="E27" s="22"/>
      <c r="F27" s="21"/>
      <c r="G27" s="21"/>
    </row>
    <row r="28" spans="1:7" x14ac:dyDescent="0.2">
      <c r="A28" s="9"/>
      <c r="B28" s="22"/>
      <c r="C28" s="22"/>
      <c r="D28" s="22"/>
      <c r="E28" s="22"/>
      <c r="F28" s="21"/>
      <c r="G28" s="21"/>
    </row>
    <row r="29" spans="1:7" x14ac:dyDescent="0.2">
      <c r="A29" s="9"/>
      <c r="B29" s="22"/>
      <c r="C29" s="22"/>
      <c r="D29" s="22"/>
      <c r="E29" s="22"/>
      <c r="F29" s="21"/>
      <c r="G29" s="21"/>
    </row>
    <row r="30" spans="1:7" x14ac:dyDescent="0.2">
      <c r="A30" s="9"/>
      <c r="B30" s="22"/>
      <c r="C30" s="22"/>
      <c r="D30" s="22"/>
      <c r="E30" s="22"/>
      <c r="F30" s="21"/>
      <c r="G30" s="21"/>
    </row>
    <row r="31" spans="1:7" x14ac:dyDescent="0.2">
      <c r="A31" s="9"/>
      <c r="B31" s="22"/>
      <c r="C31" s="22"/>
      <c r="D31" s="22"/>
      <c r="E31" s="22"/>
      <c r="F31" s="21"/>
      <c r="G31" s="21"/>
    </row>
    <row r="32" spans="1:7" x14ac:dyDescent="0.2">
      <c r="A32" s="9"/>
      <c r="B32" s="22"/>
      <c r="C32" s="22"/>
      <c r="D32" s="22"/>
      <c r="E32" s="22"/>
      <c r="F32" s="21"/>
      <c r="G32" s="21"/>
    </row>
    <row r="33" spans="1:7" x14ac:dyDescent="0.2">
      <c r="A33" s="9"/>
      <c r="B33" s="22"/>
      <c r="C33" s="22"/>
      <c r="D33" s="22"/>
      <c r="E33" s="22"/>
      <c r="F33" s="21"/>
      <c r="G33" s="21"/>
    </row>
    <row r="34" spans="1:7" x14ac:dyDescent="0.2">
      <c r="A34" s="9"/>
      <c r="B34" s="22"/>
      <c r="C34" s="22"/>
      <c r="D34" s="22"/>
      <c r="E34" s="22"/>
      <c r="F34" s="21"/>
      <c r="G34" s="21"/>
    </row>
    <row r="35" spans="1:7" x14ac:dyDescent="0.2">
      <c r="A35" s="9"/>
      <c r="B35" s="22"/>
      <c r="C35" s="22"/>
      <c r="D35" s="22"/>
      <c r="E35" s="22"/>
      <c r="F35" s="21"/>
      <c r="G35" s="21"/>
    </row>
    <row r="36" spans="1:7" x14ac:dyDescent="0.2">
      <c r="A36" s="9"/>
      <c r="B36" s="22"/>
      <c r="C36" s="22"/>
      <c r="D36" s="22"/>
      <c r="E36" s="22"/>
      <c r="F36" s="21"/>
      <c r="G36" s="21"/>
    </row>
    <row r="37" spans="1:7" x14ac:dyDescent="0.2">
      <c r="A37" s="9"/>
      <c r="B37" s="22"/>
      <c r="C37" s="22"/>
      <c r="D37" s="22"/>
      <c r="E37" s="22"/>
      <c r="F37" s="21"/>
      <c r="G37" s="21"/>
    </row>
    <row r="38" spans="1:7" x14ac:dyDescent="0.2">
      <c r="A38" s="9"/>
      <c r="B38" s="22"/>
      <c r="C38" s="22"/>
      <c r="D38" s="22"/>
      <c r="E38" s="22"/>
      <c r="F38" s="21"/>
      <c r="G38" s="21"/>
    </row>
    <row r="39" spans="1:7" x14ac:dyDescent="0.2">
      <c r="A39" s="9"/>
      <c r="B39" s="22"/>
      <c r="C39" s="22"/>
      <c r="D39" s="22"/>
      <c r="E39" s="22"/>
      <c r="F39" s="21"/>
      <c r="G39" s="21"/>
    </row>
    <row r="40" spans="1:7" x14ac:dyDescent="0.2">
      <c r="A40" s="9"/>
      <c r="B40" s="22"/>
      <c r="C40" s="22"/>
      <c r="D40" s="22"/>
      <c r="E40" s="22"/>
      <c r="F40" s="21"/>
      <c r="G40" s="21"/>
    </row>
    <row r="41" spans="1:7" x14ac:dyDescent="0.2">
      <c r="A41" s="9"/>
      <c r="B41" s="22"/>
      <c r="C41" s="22"/>
      <c r="D41" s="22"/>
      <c r="E41" s="22"/>
      <c r="F41" s="21"/>
      <c r="G41" s="21"/>
    </row>
  </sheetData>
  <sheetProtection algorithmName="SHA-512" hashValue="ybXxQEZbJB/DIe3aCSg6fr6tEbhfmTxxoB4otyQwv0IWJky88gg4u7PaCFR5wEcRII5a+HZhofN7VqgcKMXhrw==" saltValue="Z38ha4jdNPWjoomuBpMbiA==" spinCount="100000" sheet="1" objects="1" scenarios="1" selectLockedCells="1"/>
  <customSheetViews>
    <customSheetView guid="{2FE04626-6BD3-42A5-A65A-5606864AAA0F}" showPageBreaks="1" fitToPage="1" view="pageLayout">
      <selection activeCell="C3" sqref="C3"/>
      <pageMargins left="0.5" right="0.5" top="0.70874999999999999" bottom="0.75" header="0.25" footer="0.25"/>
      <pageSetup scale="88" fitToHeight="0" orientation="portrait" r:id="rId1"/>
      <headerFooter alignWithMargins="0">
        <oddHeader xml:space="preserve">&amp;LThe City of Winnipeg
Tender No.####-YYYY
&amp;C                     &amp;R Bid Submission
Page &amp;P           </oddHeader>
        <oddFooter xml:space="preserve">&amp;R____________________________
Name of Bidder                    </oddFooter>
      </headerFooter>
    </customSheetView>
  </customSheetViews>
  <mergeCells count="26">
    <mergeCell ref="A2:B2"/>
    <mergeCell ref="C1:D1"/>
    <mergeCell ref="A1:B1"/>
    <mergeCell ref="F15:G15"/>
    <mergeCell ref="A3:B3"/>
    <mergeCell ref="F16:G16"/>
    <mergeCell ref="E20:F20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E18:G19"/>
    <mergeCell ref="B41:E41"/>
    <mergeCell ref="B34:E34"/>
    <mergeCell ref="B35:E35"/>
    <mergeCell ref="B38:E38"/>
    <mergeCell ref="B39:E39"/>
    <mergeCell ref="B37:E37"/>
    <mergeCell ref="B36:E3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2"/>
  <headerFooter alignWithMargins="0">
    <oddHeader xml:space="preserve">&amp;LThe City of Winnipeg
Tender No. 190-2023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13" unlockedFormula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customSheetViews>
    <customSheetView guid="{2FE04626-6BD3-42A5-A65A-5606864AAA0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prices</vt:lpstr>
      <vt:lpstr>Sheet1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2023-02-27T16:10:13Z</cp:lastPrinted>
  <dcterms:created xsi:type="dcterms:W3CDTF">1999-10-18T14:40:40Z</dcterms:created>
  <dcterms:modified xsi:type="dcterms:W3CDTF">2023-02-27T17:50:24Z</dcterms:modified>
  <cp:category/>
  <cp:contentStatus/>
</cp:coreProperties>
</file>