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67-2023\WORK IN PROGRESS\167-2023\"/>
    </mc:Choice>
  </mc:AlternateContent>
  <xr:revisionPtr revIDLastSave="0" documentId="13_ncr:1_{9317B636-67C5-4EA1-B50F-A49F1BC8C75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prices'!$A$1:$G$25</definedName>
    <definedName name="Print_Area_1">'Unit prices'!$A$6:$G$45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6" i="2"/>
  <c r="G17" i="2"/>
  <c r="A7" i="2" l="1"/>
  <c r="F20" i="2" l="1"/>
  <c r="A8" i="2"/>
  <c r="A9" i="2" s="1"/>
  <c r="A10" i="2" s="1"/>
  <c r="A11" i="2" s="1"/>
  <c r="A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<sst xmlns="http://schemas.openxmlformats.org/spreadsheetml/2006/main" count="53" uniqueCount="36">
  <si>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</si>
  <si>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</si>
  <si>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</si>
  <si>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</si>
  <si>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</si>
  <si>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</si>
  <si>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</si>
  <si>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</si>
  <si>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</si>
  <si>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</si>
  <si>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MRST</t>
  </si>
  <si>
    <t>Lump Sum</t>
  </si>
  <si>
    <t>TOTAL BID PRICE (GST extra) (in numbers)</t>
  </si>
  <si>
    <t>Name of Bidder</t>
  </si>
  <si>
    <t>E19</t>
  </si>
  <si>
    <t>E22</t>
  </si>
  <si>
    <t>E23</t>
  </si>
  <si>
    <t xml:space="preserve">$   - </t>
  </si>
  <si>
    <t>Mobilization and Demobilization</t>
  </si>
  <si>
    <t>Civil and Landscaping Work</t>
  </si>
  <si>
    <t>Structural and Architectural Work</t>
  </si>
  <si>
    <t>Mechanical Work</t>
  </si>
  <si>
    <t>Electrical Work</t>
  </si>
  <si>
    <t>Flood Pump Motor Refurbishment</t>
  </si>
  <si>
    <t>Instrumentation and Controls Work</t>
  </si>
  <si>
    <t>E21</t>
  </si>
  <si>
    <t>E20</t>
  </si>
  <si>
    <t>E18</t>
  </si>
  <si>
    <t>E16</t>
  </si>
  <si>
    <t>E17</t>
  </si>
  <si>
    <t>Standardized Goods:
Indicate base costs for material supply under the following standardization agreements.  Any material mark-up or installation costs, as applicable, shall be included in other line items above.</t>
  </si>
  <si>
    <t>Standardized Control System and Motor Control Equipment - Base Cost</t>
  </si>
  <si>
    <t>Standardized Instrumentation - Base Cost</t>
  </si>
  <si>
    <t>Cash Allowance for Additional
Work</t>
  </si>
  <si>
    <t>E3</t>
  </si>
  <si>
    <t>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</si>
</sst>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9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3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175" fontId="0" fillId="0" borderId="12" xfId="0" applyNumberFormat="1" applyBorder="1" applyAlignment="1" applyProtection="1">
      <alignment horizontal="right"/>
      <protection locked="0"/>
    </xf>
    <xf numFmtId="175" fontId="0" fillId="0" borderId="12" xfId="0" applyNumberFormat="1" applyBorder="1" applyAlignment="1" applyProtection="1">
      <alignment horizontal="right"/>
    </xf>
    <xf numFmtId="175" fontId="0" fillId="0" borderId="24" xfId="0" applyNumberFormat="1" applyBorder="1" applyAlignment="1" applyProtection="1">
      <alignment horizontal="right" vertical="center"/>
      <protection locked="0"/>
    </xf>
    <xf numFmtId="175" fontId="0" fillId="0" borderId="25" xfId="0" applyNumberFormat="1" applyBorder="1" applyAlignment="1" applyProtection="1">
      <alignment horizontal="right" vertical="center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1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2" xfId="1" applyFont="1" applyBorder="1" applyAlignment="1" applyProtection="1"/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left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12" xfId="0" applyNumberFormat="1" applyBorder="1" applyAlignment="1" applyProtection="1">
      <alignment horizontal="center"/>
    </xf>
    <xf numFmtId="0" fontId="0" fillId="0" borderId="12" xfId="0" applyBorder="1" applyAlignment="1" applyProtection="1">
      <alignment wrapText="1"/>
    </xf>
    <xf numFmtId="0" fontId="0" fillId="0" borderId="12" xfId="0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3" fillId="0" borderId="12" xfId="0" applyNumberFormat="1" applyFont="1" applyBorder="1" applyAlignment="1" applyProtection="1">
      <alignment horizontal="left" wrapText="1"/>
    </xf>
    <xf numFmtId="164" fontId="0" fillId="0" borderId="12" xfId="0" applyNumberFormat="1" applyBorder="1" applyAlignment="1" applyProtection="1">
      <alignment horizontal="left"/>
    </xf>
    <xf numFmtId="0" fontId="3" fillId="0" borderId="12" xfId="0" applyFont="1" applyBorder="1" applyAlignment="1" applyProtection="1">
      <alignment wrapText="1"/>
    </xf>
    <xf numFmtId="164" fontId="0" fillId="0" borderId="27" xfId="0" applyNumberForma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3" fillId="0" borderId="26" xfId="0" applyNumberFormat="1" applyFont="1" applyBorder="1" applyAlignment="1" applyProtection="1">
      <alignment horizontal="center" vertic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1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5" fontId="0" fillId="0" borderId="22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5"/>
  <sheetViews>
    <sheetView showGridLines="0" tabSelected="1" zoomScale="115" zoomScaleNormal="115" zoomScaleSheetLayoutView="100" workbookViewId="0">
      <selection activeCell="E22" sqref="E22:G23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30"/>
      <c r="B1" s="30"/>
      <c r="C1" s="31" t="s">
        <v>0</v>
      </c>
      <c r="D1" s="31"/>
    </row>
    <row r="2" spans="1:7" x14ac:dyDescent="0.2">
      <c r="A2" s="32"/>
      <c r="B2" s="32"/>
      <c r="C2" s="33" t="s">
        <v>1</v>
      </c>
      <c r="D2" s="33"/>
      <c r="F2" s="4"/>
      <c r="G2" s="4"/>
    </row>
    <row r="3" spans="1:7" x14ac:dyDescent="0.2">
      <c r="A3" s="34"/>
      <c r="B3" s="32"/>
      <c r="C3" s="35"/>
      <c r="F3" s="4"/>
      <c r="G3" s="4"/>
    </row>
    <row r="4" spans="1:7" x14ac:dyDescent="0.2">
      <c r="A4" s="3" t="s">
        <v>2</v>
      </c>
      <c r="F4" s="4"/>
      <c r="G4" s="4"/>
    </row>
    <row r="5" spans="1:7" ht="22.5" x14ac:dyDescent="0.2">
      <c r="A5" s="36" t="s">
        <v>3</v>
      </c>
      <c r="B5" s="37" t="s">
        <v>4</v>
      </c>
      <c r="C5" s="36" t="s">
        <v>5</v>
      </c>
      <c r="D5" s="36" t="s">
        <v>6</v>
      </c>
      <c r="E5" s="38" t="s">
        <v>7</v>
      </c>
      <c r="F5" s="6" t="s">
        <v>8</v>
      </c>
      <c r="G5" s="6" t="s">
        <v>9</v>
      </c>
    </row>
    <row r="6" spans="1:7" x14ac:dyDescent="0.2">
      <c r="A6" s="39">
        <v>1</v>
      </c>
      <c r="B6" s="40" t="s">
        <v>18</v>
      </c>
      <c r="C6" s="41" t="s">
        <v>28</v>
      </c>
      <c r="D6" s="42" t="s">
        <v>11</v>
      </c>
      <c r="E6" s="43">
        <v>1</v>
      </c>
      <c r="F6" s="20" t="s">
        <v>17</v>
      </c>
      <c r="G6" s="21" t="str">
        <f>IF(OR(ISTEXT(F6),ISBLANK(F6)), "$   - ",ROUND(E6*F6,2))</f>
        <v xml:space="preserve">$   - </v>
      </c>
    </row>
    <row r="7" spans="1:7" x14ac:dyDescent="0.2">
      <c r="A7" s="39">
        <f>A6+1</f>
        <v>2</v>
      </c>
      <c r="B7" s="40" t="s">
        <v>19</v>
      </c>
      <c r="C7" s="41" t="s">
        <v>29</v>
      </c>
      <c r="D7" s="42" t="s">
        <v>11</v>
      </c>
      <c r="E7" s="43">
        <v>1</v>
      </c>
      <c r="F7" s="20" t="s">
        <v>17</v>
      </c>
      <c r="G7" s="21" t="str">
        <f>IF(OR(ISTEXT(F7),ISBLANK(F7)), "$   - ",ROUND(E7*F7,2))</f>
        <v xml:space="preserve">$   - </v>
      </c>
    </row>
    <row r="8" spans="1:7" x14ac:dyDescent="0.2">
      <c r="A8" s="39">
        <f t="shared" ref="A8:A12" si="0">A7+1</f>
        <v>3</v>
      </c>
      <c r="B8" s="40" t="s">
        <v>20</v>
      </c>
      <c r="C8" s="41" t="s">
        <v>27</v>
      </c>
      <c r="D8" s="42" t="s">
        <v>11</v>
      </c>
      <c r="E8" s="43">
        <v>1</v>
      </c>
      <c r="F8" s="20" t="s">
        <v>17</v>
      </c>
      <c r="G8" s="21" t="str">
        <f t="shared" ref="G8:G16" si="1">IF(OR(ISTEXT(F8),ISBLANK(F8)), "$   - ",ROUND(E8*F8,2))</f>
        <v xml:space="preserve">$   - </v>
      </c>
    </row>
    <row r="9" spans="1:7" x14ac:dyDescent="0.2">
      <c r="A9" s="39">
        <f t="shared" si="0"/>
        <v>4</v>
      </c>
      <c r="B9" s="40" t="s">
        <v>21</v>
      </c>
      <c r="C9" s="41" t="s">
        <v>14</v>
      </c>
      <c r="D9" s="42" t="s">
        <v>11</v>
      </c>
      <c r="E9" s="43">
        <v>1</v>
      </c>
      <c r="F9" s="20" t="s">
        <v>17</v>
      </c>
      <c r="G9" s="21" t="str">
        <f t="shared" si="1"/>
        <v xml:space="preserve">$   - </v>
      </c>
    </row>
    <row r="10" spans="1:7" x14ac:dyDescent="0.2">
      <c r="A10" s="39">
        <f t="shared" si="0"/>
        <v>5</v>
      </c>
      <c r="B10" s="40" t="s">
        <v>22</v>
      </c>
      <c r="C10" s="41" t="s">
        <v>26</v>
      </c>
      <c r="D10" s="42" t="s">
        <v>11</v>
      </c>
      <c r="E10" s="43">
        <v>1</v>
      </c>
      <c r="F10" s="20" t="s">
        <v>17</v>
      </c>
      <c r="G10" s="21" t="str">
        <f t="shared" si="1"/>
        <v xml:space="preserve">$   - </v>
      </c>
    </row>
    <row r="11" spans="1:7" x14ac:dyDescent="0.2">
      <c r="A11" s="39">
        <f t="shared" si="0"/>
        <v>6</v>
      </c>
      <c r="B11" s="40" t="s">
        <v>23</v>
      </c>
      <c r="C11" s="41" t="s">
        <v>25</v>
      </c>
      <c r="D11" s="42" t="s">
        <v>11</v>
      </c>
      <c r="E11" s="43">
        <v>1</v>
      </c>
      <c r="F11" s="20" t="s">
        <v>17</v>
      </c>
      <c r="G11" s="21" t="str">
        <f t="shared" si="1"/>
        <v xml:space="preserve">$   - </v>
      </c>
    </row>
    <row r="12" spans="1:7" x14ac:dyDescent="0.2">
      <c r="A12" s="39">
        <f t="shared" si="0"/>
        <v>7</v>
      </c>
      <c r="B12" s="40" t="s">
        <v>24</v>
      </c>
      <c r="C12" s="41" t="s">
        <v>15</v>
      </c>
      <c r="D12" s="42" t="s">
        <v>11</v>
      </c>
      <c r="E12" s="43">
        <v>1</v>
      </c>
      <c r="F12" s="20" t="s">
        <v>17</v>
      </c>
      <c r="G12" s="21" t="str">
        <f t="shared" si="1"/>
        <v xml:space="preserve">$   - </v>
      </c>
    </row>
    <row r="13" spans="1:7" ht="38.25" customHeight="1" x14ac:dyDescent="0.2">
      <c r="A13" s="44" t="s">
        <v>30</v>
      </c>
      <c r="B13" s="45"/>
      <c r="C13" s="45"/>
      <c r="D13" s="45"/>
      <c r="E13" s="45"/>
      <c r="F13" s="45"/>
      <c r="G13" s="45"/>
    </row>
    <row r="14" spans="1:7" ht="38.25" x14ac:dyDescent="0.2">
      <c r="A14" s="39">
        <v>8</v>
      </c>
      <c r="B14" s="46" t="s">
        <v>31</v>
      </c>
      <c r="C14" s="42" t="s">
        <v>34</v>
      </c>
      <c r="D14" s="42" t="s">
        <v>11</v>
      </c>
      <c r="E14" s="43">
        <v>1</v>
      </c>
      <c r="F14" s="20"/>
      <c r="G14" s="21"/>
    </row>
    <row r="15" spans="1:7" ht="25.5" x14ac:dyDescent="0.2">
      <c r="A15" s="39">
        <v>9</v>
      </c>
      <c r="B15" s="46" t="s">
        <v>32</v>
      </c>
      <c r="C15" s="42" t="s">
        <v>35</v>
      </c>
      <c r="D15" s="42" t="s">
        <v>11</v>
      </c>
      <c r="E15" s="43">
        <v>1</v>
      </c>
      <c r="F15" s="20"/>
      <c r="G15" s="21"/>
    </row>
    <row r="16" spans="1:7" ht="25.5" x14ac:dyDescent="0.2">
      <c r="A16" s="39">
        <v>10</v>
      </c>
      <c r="B16" s="46" t="s">
        <v>33</v>
      </c>
      <c r="C16" s="41" t="s">
        <v>16</v>
      </c>
      <c r="D16" s="42" t="s">
        <v>11</v>
      </c>
      <c r="E16" s="43">
        <v>1</v>
      </c>
      <c r="F16" s="21">
        <v>50000</v>
      </c>
      <c r="G16" s="21">
        <f t="shared" si="1"/>
        <v>50000</v>
      </c>
    </row>
    <row r="17" spans="1:7" ht="13.5" thickBot="1" x14ac:dyDescent="0.25">
      <c r="A17" s="47">
        <v>11</v>
      </c>
      <c r="B17" s="48" t="s">
        <v>10</v>
      </c>
      <c r="C17" s="48"/>
      <c r="D17" s="49" t="s">
        <v>11</v>
      </c>
      <c r="E17" s="50">
        <v>1</v>
      </c>
      <c r="F17" s="22" t="s">
        <v>17</v>
      </c>
      <c r="G17" s="23" t="str">
        <f t="shared" ref="G17" si="2">IF(OR(ISTEXT(F17),ISBLANK(F17)), "$   - ",ROUND(E17*F17,2))</f>
        <v xml:space="preserve">$   - </v>
      </c>
    </row>
    <row r="18" spans="1:7" ht="15" thickTop="1" x14ac:dyDescent="0.2">
      <c r="A18" s="8"/>
      <c r="B18" s="9"/>
      <c r="C18" s="9"/>
      <c r="D18" s="10"/>
      <c r="E18" s="11"/>
      <c r="F18" s="12"/>
      <c r="G18" s="13"/>
    </row>
    <row r="19" spans="1:7" ht="14.25" x14ac:dyDescent="0.2">
      <c r="A19" s="51"/>
      <c r="B19" s="52"/>
      <c r="C19" s="52"/>
      <c r="D19" s="53"/>
      <c r="E19" s="54"/>
      <c r="F19" s="28"/>
      <c r="G19" s="29"/>
    </row>
    <row r="20" spans="1:7" ht="14.25" x14ac:dyDescent="0.2">
      <c r="A20" s="51" t="s">
        <v>12</v>
      </c>
      <c r="D20" s="53"/>
      <c r="E20" s="54"/>
      <c r="F20" s="25">
        <f>SUM(G6:G17)</f>
        <v>50000</v>
      </c>
      <c r="G20" s="26"/>
    </row>
    <row r="21" spans="1:7" ht="14.25" x14ac:dyDescent="0.2">
      <c r="A21" s="55"/>
      <c r="B21" s="56"/>
      <c r="C21" s="56"/>
      <c r="D21" s="57"/>
      <c r="E21" s="58"/>
      <c r="F21" s="14"/>
      <c r="G21" s="14"/>
    </row>
    <row r="22" spans="1:7" x14ac:dyDescent="0.2">
      <c r="A22" s="15"/>
      <c r="B22" s="59"/>
      <c r="C22" s="59"/>
      <c r="D22" s="60"/>
      <c r="E22" s="27"/>
      <c r="F22" s="27"/>
      <c r="G22" s="27"/>
    </row>
    <row r="23" spans="1:7" x14ac:dyDescent="0.2">
      <c r="A23" s="16"/>
      <c r="B23" s="59"/>
      <c r="C23" s="59"/>
      <c r="D23" s="60"/>
      <c r="E23" s="68"/>
      <c r="F23" s="68"/>
      <c r="G23" s="68"/>
    </row>
    <row r="24" spans="1:7" x14ac:dyDescent="0.2">
      <c r="A24" s="16"/>
      <c r="B24" s="59"/>
      <c r="C24" s="59"/>
      <c r="D24" s="60"/>
      <c r="E24" s="64" t="s">
        <v>13</v>
      </c>
      <c r="F24" s="64"/>
      <c r="G24" s="65"/>
    </row>
    <row r="25" spans="1:7" x14ac:dyDescent="0.2">
      <c r="A25" s="17"/>
      <c r="B25" s="66"/>
      <c r="C25" s="66"/>
      <c r="D25" s="67"/>
      <c r="E25" s="61"/>
      <c r="F25" s="62"/>
      <c r="G25" s="63"/>
    </row>
    <row r="27" spans="1:7" x14ac:dyDescent="0.2">
      <c r="A27" s="18"/>
    </row>
    <row r="28" spans="1:7" x14ac:dyDescent="0.2">
      <c r="A28" s="7"/>
      <c r="B28" s="24"/>
      <c r="C28" s="24"/>
      <c r="D28" s="24"/>
      <c r="E28" s="24"/>
      <c r="F28" s="19"/>
      <c r="G28" s="19"/>
    </row>
    <row r="29" spans="1:7" x14ac:dyDescent="0.2">
      <c r="A29" s="7"/>
      <c r="B29" s="24"/>
      <c r="C29" s="24"/>
      <c r="D29" s="24"/>
      <c r="E29" s="24"/>
      <c r="F29" s="19"/>
      <c r="G29" s="19"/>
    </row>
    <row r="30" spans="1:7" x14ac:dyDescent="0.2">
      <c r="A30" s="7"/>
      <c r="B30" s="24"/>
      <c r="C30" s="24"/>
      <c r="D30" s="24"/>
      <c r="E30" s="24"/>
      <c r="F30" s="19"/>
      <c r="G30" s="19"/>
    </row>
    <row r="31" spans="1:7" x14ac:dyDescent="0.2">
      <c r="A31" s="7"/>
      <c r="B31" s="24"/>
      <c r="C31" s="24"/>
      <c r="D31" s="24"/>
      <c r="E31" s="24"/>
      <c r="F31" s="19"/>
      <c r="G31" s="19"/>
    </row>
    <row r="32" spans="1:7" x14ac:dyDescent="0.2">
      <c r="A32" s="7"/>
      <c r="B32" s="24"/>
      <c r="C32" s="24"/>
      <c r="D32" s="24"/>
      <c r="E32" s="24"/>
      <c r="F32" s="19"/>
      <c r="G32" s="19"/>
    </row>
    <row r="33" spans="1:7" x14ac:dyDescent="0.2">
      <c r="A33" s="7"/>
      <c r="B33" s="24"/>
      <c r="C33" s="24"/>
      <c r="D33" s="24"/>
      <c r="E33" s="24"/>
      <c r="F33" s="19"/>
      <c r="G33" s="19"/>
    </row>
    <row r="34" spans="1:7" x14ac:dyDescent="0.2">
      <c r="A34" s="7"/>
      <c r="B34" s="24"/>
      <c r="C34" s="24"/>
      <c r="D34" s="24"/>
      <c r="E34" s="24"/>
      <c r="F34" s="19"/>
      <c r="G34" s="19"/>
    </row>
    <row r="35" spans="1:7" x14ac:dyDescent="0.2">
      <c r="A35" s="7"/>
      <c r="B35" s="24"/>
      <c r="C35" s="24"/>
      <c r="D35" s="24"/>
      <c r="E35" s="24"/>
      <c r="F35" s="19"/>
      <c r="G35" s="19"/>
    </row>
    <row r="36" spans="1:7" x14ac:dyDescent="0.2">
      <c r="A36" s="7"/>
      <c r="B36" s="24"/>
      <c r="C36" s="24"/>
      <c r="D36" s="24"/>
      <c r="E36" s="24"/>
      <c r="F36" s="19"/>
      <c r="G36" s="19"/>
    </row>
    <row r="37" spans="1:7" x14ac:dyDescent="0.2">
      <c r="A37" s="7"/>
      <c r="B37" s="24"/>
      <c r="C37" s="24"/>
      <c r="D37" s="24"/>
      <c r="E37" s="24"/>
      <c r="F37" s="19"/>
      <c r="G37" s="19"/>
    </row>
    <row r="38" spans="1:7" x14ac:dyDescent="0.2">
      <c r="A38" s="7"/>
      <c r="B38" s="24"/>
      <c r="C38" s="24"/>
      <c r="D38" s="24"/>
      <c r="E38" s="24"/>
      <c r="F38" s="19"/>
      <c r="G38" s="19"/>
    </row>
    <row r="39" spans="1:7" x14ac:dyDescent="0.2">
      <c r="A39" s="7"/>
      <c r="B39" s="24"/>
      <c r="C39" s="24"/>
      <c r="D39" s="24"/>
      <c r="E39" s="24"/>
      <c r="F39" s="19"/>
      <c r="G39" s="19"/>
    </row>
    <row r="40" spans="1:7" x14ac:dyDescent="0.2">
      <c r="A40" s="7"/>
      <c r="B40" s="24"/>
      <c r="C40" s="24"/>
      <c r="D40" s="24"/>
      <c r="E40" s="24"/>
      <c r="F40" s="19"/>
      <c r="G40" s="19"/>
    </row>
    <row r="41" spans="1:7" x14ac:dyDescent="0.2">
      <c r="A41" s="7"/>
      <c r="B41" s="24"/>
      <c r="C41" s="24"/>
      <c r="D41" s="24"/>
      <c r="E41" s="24"/>
      <c r="F41" s="19"/>
      <c r="G41" s="19"/>
    </row>
    <row r="42" spans="1:7" x14ac:dyDescent="0.2">
      <c r="A42" s="7"/>
      <c r="B42" s="24"/>
      <c r="C42" s="24"/>
      <c r="D42" s="24"/>
      <c r="E42" s="24"/>
      <c r="F42" s="19"/>
      <c r="G42" s="19"/>
    </row>
    <row r="43" spans="1:7" x14ac:dyDescent="0.2">
      <c r="A43" s="7"/>
      <c r="B43" s="24"/>
      <c r="C43" s="24"/>
      <c r="D43" s="24"/>
      <c r="E43" s="24"/>
      <c r="F43" s="19"/>
      <c r="G43" s="19"/>
    </row>
    <row r="44" spans="1:7" x14ac:dyDescent="0.2">
      <c r="A44" s="7"/>
      <c r="B44" s="24"/>
      <c r="C44" s="24"/>
      <c r="D44" s="24"/>
      <c r="E44" s="24"/>
      <c r="F44" s="19"/>
      <c r="G44" s="19"/>
    </row>
    <row r="45" spans="1:7" x14ac:dyDescent="0.2">
      <c r="A45" s="7"/>
      <c r="B45" s="24"/>
      <c r="C45" s="24"/>
      <c r="D45" s="24"/>
      <c r="E45" s="24"/>
      <c r="F45" s="19"/>
      <c r="G45" s="19"/>
    </row>
  </sheetData>
  <sheetProtection algorithmName="SHA-512" hashValue="CtLWy0Ui+kWrTLJ6QfyZlI2JrstGWWzcvXHdQ2f6I8F7g/05LT1GQZ8779cXNL0eYmziuMLzuMQ+Wm+L0P9niA==" saltValue="oEiCAqDIUHXQUra3u9CUnw==" spinCount="100000" sheet="1" objects="1" scenarios="1" selectLockedCells="1"/>
  <mergeCells count="27">
    <mergeCell ref="A2:B2"/>
    <mergeCell ref="C1:D1"/>
    <mergeCell ref="A1:B1"/>
    <mergeCell ref="F19:G19"/>
    <mergeCell ref="A3:B3"/>
    <mergeCell ref="A13:G13"/>
    <mergeCell ref="F20:G20"/>
    <mergeCell ref="E24:F24"/>
    <mergeCell ref="B28:E28"/>
    <mergeCell ref="B36:E36"/>
    <mergeCell ref="B44:E44"/>
    <mergeCell ref="B37:E37"/>
    <mergeCell ref="B32:E32"/>
    <mergeCell ref="B33:E33"/>
    <mergeCell ref="B34:E34"/>
    <mergeCell ref="B35:E35"/>
    <mergeCell ref="B29:E29"/>
    <mergeCell ref="B30:E30"/>
    <mergeCell ref="B31:E31"/>
    <mergeCell ref="E22:G23"/>
    <mergeCell ref="B45:E45"/>
    <mergeCell ref="B38:E38"/>
    <mergeCell ref="B39:E39"/>
    <mergeCell ref="B42:E42"/>
    <mergeCell ref="B43:E43"/>
    <mergeCell ref="B41:E41"/>
    <mergeCell ref="B40:E4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 F14:F17" xr:uid="{00000000-0002-0000-0100-000000000000}">
      <formula1>IF(F6&gt;=0,ROUND(F6,2),0.01)</formula1>
    </dataValidation>
  </dataValidations>
  <pageMargins left="0.51181102362204722" right="0.51181102362204722" top="0.70866141732283472" bottom="0.74803149606299213" header="0.23622047244094491" footer="0.23622047244094491"/>
  <pageSetup scale="97" fitToHeight="0" orientation="portrait" r:id="rId1"/>
  <headerFooter alignWithMargins="0">
    <oddHeader xml:space="preserve">&amp;LThe City of Winnipeg
Tender No. 167-2023&amp;K000000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2023-03-03T17:09:04Z</cp:lastPrinted>
  <dcterms:created xsi:type="dcterms:W3CDTF">1999-10-18T14:40:40Z</dcterms:created>
  <dcterms:modified xsi:type="dcterms:W3CDTF">2023-03-06T21:36:38Z</dcterms:modified>
  <cp:category/>
  <cp:contentStatus/>
</cp:coreProperties>
</file>