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cts\2022 Projects\22-0107-008 CoW_VALOUR CC - CLIFTON SITE\10_0 Construction\10_1 Tender Docs\"/>
    </mc:Choice>
  </mc:AlternateContent>
  <xr:revisionPtr revIDLastSave="0" documentId="13_ncr:1_{67739F14-847D-4A0F-93F9-6C55810BC1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prices'!$A$1:$G$50</definedName>
    <definedName name="Print_Area_1">'Unit prices'!$A$6:$G$71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G39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9" i="2"/>
  <c r="A10" i="2" s="1"/>
  <c r="A8" i="2"/>
  <c r="A7" i="2"/>
  <c r="G11" i="2"/>
  <c r="G10" i="2"/>
  <c r="G59" i="2"/>
  <c r="G58" i="2"/>
  <c r="G56" i="2"/>
  <c r="G60" i="2"/>
  <c r="G61" i="2"/>
  <c r="G57" i="2"/>
  <c r="G55" i="2"/>
  <c r="G37" i="2" l="1"/>
  <c r="G35" i="2" l="1"/>
  <c r="G34" i="2"/>
  <c r="G33" i="2"/>
  <c r="G31" i="2"/>
  <c r="G7" i="2" l="1"/>
  <c r="G6" i="2"/>
  <c r="G8" i="2"/>
  <c r="G9" i="2"/>
  <c r="G12" i="2"/>
  <c r="G13" i="2"/>
  <c r="G14" i="2"/>
  <c r="G15" i="2"/>
  <c r="G16" i="2"/>
  <c r="G17" i="2"/>
  <c r="G18" i="2"/>
  <c r="G19" i="2"/>
  <c r="G20" i="2"/>
  <c r="G21" i="2"/>
  <c r="G22" i="2"/>
  <c r="G24" i="2"/>
  <c r="G25" i="2"/>
  <c r="G26" i="2"/>
  <c r="G23" i="2"/>
  <c r="G27" i="2"/>
  <c r="G28" i="2"/>
  <c r="G29" i="2"/>
  <c r="G30" i="2"/>
  <c r="G32" i="2"/>
  <c r="G36" i="2"/>
  <c r="G38" i="2"/>
  <c r="G40" i="2"/>
  <c r="F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<sst xmlns="http://schemas.openxmlformats.org/spreadsheetml/2006/main" count="146" uniqueCount="81">
  <si>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</si>
  <si>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</si>
  <si>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</si>
  <si>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</si>
  <si>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</si>
  <si>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</si>
  <si>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</si>
  <si>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</si>
  <si>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</si>
  <si>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</si>
  <si>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</si>
  <si>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LS</t>
  </si>
  <si>
    <t>E19</t>
  </si>
  <si>
    <t>E22</t>
  </si>
  <si>
    <t>E23</t>
  </si>
  <si>
    <t>Removals and Modifications</t>
  </si>
  <si>
    <t>Supply &amp; Install of Sod</t>
  </si>
  <si>
    <t>Supply &amp; Install of Chain Link Fencing</t>
  </si>
  <si>
    <t>Pickup &amp; Install Limestone Boulders</t>
  </si>
  <si>
    <t>Supply &amp; Install of Shrub Planting</t>
  </si>
  <si>
    <t>Supply &amp; Install of Perennial Planting</t>
  </si>
  <si>
    <t>Supply &amp; Install of Planting Beds</t>
  </si>
  <si>
    <t>Supply &amp; Install of Concrete Curb</t>
  </si>
  <si>
    <t>Supply &amp; Install Granite Boulders</t>
  </si>
  <si>
    <t>lump sum</t>
  </si>
  <si>
    <t>sq.m</t>
  </si>
  <si>
    <t>cu.m</t>
  </si>
  <si>
    <t>Supply &amp; Install of Tree Planting</t>
  </si>
  <si>
    <t>l.m</t>
  </si>
  <si>
    <t>Proposed Berms</t>
  </si>
  <si>
    <t>Water Bottle Filling Station</t>
  </si>
  <si>
    <t>Picnic Shelter</t>
  </si>
  <si>
    <t>Supply &amp; Install of Independent Berliner Eddie.04</t>
  </si>
  <si>
    <t>Supply &amp; Install of Independent Berliner O'Tannenbaum 3.1</t>
  </si>
  <si>
    <t>Supply &amp; Install of Swings in 5-12 Year Old Play Area</t>
  </si>
  <si>
    <t>Supply &amp; Install of Swings in 2-5 Year Old Play Area</t>
  </si>
  <si>
    <t>Supply &amp; Install of Engineered Wood Fibre Safety Surfacing c/w Sub-grade Drainage</t>
  </si>
  <si>
    <t>E39</t>
  </si>
  <si>
    <t>E20</t>
  </si>
  <si>
    <t>E21</t>
  </si>
  <si>
    <t>E24</t>
  </si>
  <si>
    <t>E25</t>
  </si>
  <si>
    <t>E26</t>
  </si>
  <si>
    <t>E27</t>
  </si>
  <si>
    <t>E28</t>
  </si>
  <si>
    <t>E32</t>
  </si>
  <si>
    <t>E45</t>
  </si>
  <si>
    <t>Commissioning</t>
  </si>
  <si>
    <t>E46</t>
  </si>
  <si>
    <t>SEPARATE PRICES TO BE DEDUCTED FROM TOTAL BID PRICE</t>
  </si>
  <si>
    <t>Concrete Spray and Overspray Basin</t>
  </si>
  <si>
    <t>Spray Components</t>
  </si>
  <si>
    <t>E47</t>
  </si>
  <si>
    <t>Supply and Install Spray Pad Civil, Mechanical and Electrical</t>
  </si>
  <si>
    <t>Winterization and Spring Start Up</t>
  </si>
  <si>
    <t>Supply &amp; Install of Rubberized Protective Surfacing c/w Granular Base and Sub-grade Drainage</t>
  </si>
  <si>
    <t>Supply &amp; Install of 5-12 Year Old Play Structure</t>
  </si>
  <si>
    <t>Supply &amp; Install of 2-5 Year Old Play Structure</t>
  </si>
  <si>
    <t>Concrete Walkways</t>
  </si>
  <si>
    <t>E41</t>
  </si>
  <si>
    <t>E43</t>
  </si>
  <si>
    <t>E48</t>
  </si>
  <si>
    <t>E40</t>
  </si>
  <si>
    <t>Supply and Install Catch Basin</t>
  </si>
  <si>
    <t>l.m.</t>
  </si>
  <si>
    <t>Supply and Install Sub-Grade Drain Pipe</t>
  </si>
  <si>
    <t>E35 E34 E31</t>
  </si>
  <si>
    <t>E33 E31</t>
  </si>
  <si>
    <t>E29</t>
  </si>
  <si>
    <t>Pick Up &amp; Install Tache Benches</t>
  </si>
  <si>
    <t>Pick Up &amp; Install Tache Picnic Tables</t>
  </si>
  <si>
    <t>Pick Up &amp; Install Tache Picnic Tables (Accessible)</t>
  </si>
  <si>
    <t>Pick Up &amp; Install Rendez-Vous Picnic Tables</t>
  </si>
  <si>
    <t>Pick Up &amp; Install Rendez-Vous Picnic Tables (Accessible)</t>
  </si>
  <si>
    <t>Pick Up &amp; Install Waste Receptacles c/w Inserts</t>
  </si>
  <si>
    <t>Pick Up &amp; Install Double-sided Park Sign</t>
  </si>
  <si>
    <t>Pick Up &amp; Install of Climbable Log</t>
  </si>
  <si>
    <t>yearly</t>
  </si>
  <si>
    <t>Budget:  $1,400,000.00</t>
  </si>
  <si>
    <t>Name of Proponent</t>
  </si>
  <si>
    <t xml:space="preserve">             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</si>
</sst>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7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74">
    <xf numFmtId="0" fontId="0" fillId="0" borderId="0" xfId="0"/>
    <xf numFmtId="165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7" fontId="0" fillId="0" borderId="26" xfId="0" applyNumberFormat="1" applyBorder="1" applyAlignment="1" applyProtection="1">
      <alignment horizontal="right"/>
      <protection locked="0"/>
    </xf>
    <xf numFmtId="177" fontId="0" fillId="0" borderId="0" xfId="0" applyNumberFormat="1" applyAlignment="1">
      <alignment horizontal="right"/>
    </xf>
    <xf numFmtId="177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7" fontId="0" fillId="0" borderId="14" xfId="0" applyNumberFormat="1" applyBorder="1" applyAlignment="1" applyProtection="1">
      <alignment horizontal="right"/>
      <protection locked="0"/>
    </xf>
    <xf numFmtId="177" fontId="0" fillId="0" borderId="22" xfId="0" applyNumberFormat="1" applyBorder="1" applyAlignment="1" applyProtection="1">
      <alignment horizontal="right"/>
      <protection locked="0"/>
    </xf>
    <xf numFmtId="177" fontId="2" fillId="0" borderId="0" xfId="0" applyNumberFormat="1" applyFont="1"/>
    <xf numFmtId="44" fontId="0" fillId="0" borderId="0" xfId="117" applyFont="1"/>
    <xf numFmtId="177" fontId="0" fillId="0" borderId="0" xfId="0" applyNumberFormat="1"/>
    <xf numFmtId="165" fontId="0" fillId="0" borderId="0" xfId="0" applyNumberFormat="1" applyAlignment="1">
      <alignment wrapText="1"/>
    </xf>
    <xf numFmtId="177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165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7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7" fontId="0" fillId="0" borderId="14" xfId="0" applyNumberFormat="1" applyBorder="1" applyAlignment="1" applyProtection="1">
      <alignment horizontal="right"/>
    </xf>
    <xf numFmtId="177" fontId="0" fillId="0" borderId="22" xfId="0" applyNumberFormat="1" applyBorder="1" applyAlignment="1" applyProtection="1">
      <alignment horizontal="right"/>
    </xf>
    <xf numFmtId="165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177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0" fontId="2" fillId="0" borderId="0" xfId="0" applyFon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7" fontId="37" fillId="24" borderId="18" xfId="1" applyNumberFormat="1" applyFont="1" applyBorder="1" applyAlignment="1" applyProtection="1">
      <alignment horizontal="left"/>
    </xf>
    <xf numFmtId="177" fontId="37" fillId="24" borderId="24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7" fontId="37" fillId="24" borderId="14" xfId="1" applyNumberFormat="1" applyFont="1" applyBorder="1" applyProtection="1"/>
    <xf numFmtId="165" fontId="0" fillId="0" borderId="20" xfId="0" applyNumberFormat="1" applyBorder="1" applyProtection="1"/>
    <xf numFmtId="177" fontId="0" fillId="0" borderId="21" xfId="0" applyNumberFormat="1" applyBorder="1" applyAlignment="1" applyProtection="1">
      <alignment horizontal="right"/>
    </xf>
    <xf numFmtId="0" fontId="3" fillId="0" borderId="0" xfId="0" applyFont="1" applyProtection="1"/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0" fillId="0" borderId="0" xfId="0" applyAlignment="1" applyProtection="1">
      <alignment horizontal="left"/>
    </xf>
    <xf numFmtId="177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7" fontId="1" fillId="0" borderId="12" xfId="0" applyNumberFormat="1" applyFont="1" applyBorder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0" fillId="0" borderId="0" xfId="0" applyProtection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71"/>
  <sheetViews>
    <sheetView showGridLines="0" tabSelected="1" zoomScaleNormal="100" zoomScaleSheetLayoutView="100" zoomScalePageLayoutView="85" workbookViewId="0">
      <selection activeCell="F45" sqref="F45:G45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3" customWidth="1"/>
    <col min="5" max="5" width="10.7109375" style="2" customWidth="1"/>
    <col min="6" max="6" width="12.42578125" style="5" customWidth="1"/>
    <col min="7" max="7" width="13.85546875" style="5" customWidth="1"/>
    <col min="9" max="9" width="10.140625" bestFit="1" customWidth="1"/>
    <col min="11" max="11" width="15" bestFit="1" customWidth="1"/>
  </cols>
  <sheetData>
    <row r="1" spans="1:11" x14ac:dyDescent="0.2">
      <c r="A1" s="73"/>
      <c r="B1" s="73"/>
      <c r="C1" s="72" t="s">
        <v>0</v>
      </c>
      <c r="D1" s="72"/>
      <c r="E1" s="32"/>
      <c r="F1" s="33"/>
      <c r="G1" s="33"/>
    </row>
    <row r="2" spans="1:11" x14ac:dyDescent="0.2">
      <c r="A2" s="64"/>
      <c r="B2" s="64"/>
      <c r="C2" s="60" t="s">
        <v>80</v>
      </c>
      <c r="D2" s="60"/>
      <c r="E2" s="32"/>
      <c r="F2" s="65"/>
      <c r="G2" s="65"/>
    </row>
    <row r="3" spans="1:11" x14ac:dyDescent="0.2">
      <c r="A3" s="66" t="s">
        <v>78</v>
      </c>
      <c r="B3" s="64"/>
      <c r="C3" s="67"/>
      <c r="D3" s="35"/>
      <c r="E3" s="32"/>
      <c r="F3" s="65"/>
      <c r="G3" s="65"/>
    </row>
    <row r="4" spans="1:11" x14ac:dyDescent="0.2">
      <c r="A4" s="34" t="s">
        <v>1</v>
      </c>
      <c r="B4" s="34"/>
      <c r="C4" s="34"/>
      <c r="D4" s="35"/>
      <c r="E4" s="32"/>
      <c r="F4" s="65"/>
      <c r="G4" s="65"/>
    </row>
    <row r="5" spans="1:11" ht="22.5" x14ac:dyDescent="0.2">
      <c r="A5" s="68" t="s">
        <v>2</v>
      </c>
      <c r="B5" s="68" t="s">
        <v>3</v>
      </c>
      <c r="C5" s="69" t="s">
        <v>4</v>
      </c>
      <c r="D5" s="69" t="s">
        <v>5</v>
      </c>
      <c r="E5" s="70" t="s">
        <v>6</v>
      </c>
      <c r="F5" s="71" t="s">
        <v>7</v>
      </c>
      <c r="G5" s="71" t="s">
        <v>8</v>
      </c>
    </row>
    <row r="6" spans="1:11" x14ac:dyDescent="0.2">
      <c r="A6" s="61">
        <v>1</v>
      </c>
      <c r="B6" s="62" t="s">
        <v>15</v>
      </c>
      <c r="C6" s="63" t="s">
        <v>12</v>
      </c>
      <c r="D6" s="17" t="s">
        <v>24</v>
      </c>
      <c r="E6" s="18">
        <v>1</v>
      </c>
      <c r="F6" s="4"/>
      <c r="G6" s="14" t="str">
        <f>IF(OR(ISTEXT(F6),ISBLANK(F6)), "$   - ",ROUND(E6*F6,2))</f>
        <v xml:space="preserve">$   - </v>
      </c>
    </row>
    <row r="7" spans="1:11" x14ac:dyDescent="0.2">
      <c r="A7" s="15">
        <f>SUM(A6+1)</f>
        <v>2</v>
      </c>
      <c r="B7" s="16" t="s">
        <v>58</v>
      </c>
      <c r="C7" s="16" t="s">
        <v>13</v>
      </c>
      <c r="D7" s="17" t="s">
        <v>25</v>
      </c>
      <c r="E7" s="18">
        <v>400</v>
      </c>
      <c r="F7" s="4"/>
      <c r="G7" s="14" t="str">
        <f>IF(OR(ISTEXT(F7),ISBLANK(F7)), "$   - ",ROUND(E7*F7,2))</f>
        <v xml:space="preserve">$   - </v>
      </c>
    </row>
    <row r="8" spans="1:11" x14ac:dyDescent="0.2">
      <c r="A8" s="15">
        <f>SUM(A7+1)</f>
        <v>3</v>
      </c>
      <c r="B8" s="16" t="s">
        <v>16</v>
      </c>
      <c r="C8" s="16" t="s">
        <v>68</v>
      </c>
      <c r="D8" s="17" t="s">
        <v>25</v>
      </c>
      <c r="E8" s="18">
        <v>2918</v>
      </c>
      <c r="F8" s="4"/>
      <c r="G8" s="14" t="str">
        <f t="shared" ref="G8:G42" si="0">IF(OR(ISTEXT(F8),ISBLANK(F8)), "$   - ",ROUND(E8*F8,2))</f>
        <v xml:space="preserve">$   - </v>
      </c>
    </row>
    <row r="9" spans="1:11" x14ac:dyDescent="0.2">
      <c r="A9" s="15">
        <f>SUM(A8+1)</f>
        <v>4</v>
      </c>
      <c r="B9" s="19" t="s">
        <v>29</v>
      </c>
      <c r="C9" s="16" t="s">
        <v>38</v>
      </c>
      <c r="D9" s="17" t="s">
        <v>26</v>
      </c>
      <c r="E9" s="18">
        <v>90</v>
      </c>
      <c r="F9" s="4"/>
      <c r="G9" s="14" t="str">
        <f t="shared" si="0"/>
        <v xml:space="preserve">$   - </v>
      </c>
    </row>
    <row r="10" spans="1:11" x14ac:dyDescent="0.2">
      <c r="A10" s="15">
        <f>SUM(A9+1)</f>
        <v>5</v>
      </c>
      <c r="B10" s="16" t="s">
        <v>63</v>
      </c>
      <c r="C10" s="16" t="s">
        <v>39</v>
      </c>
      <c r="D10" s="17" t="s">
        <v>24</v>
      </c>
      <c r="E10" s="18">
        <v>1</v>
      </c>
      <c r="F10" s="4"/>
      <c r="G10" s="14" t="str">
        <f t="shared" si="0"/>
        <v xml:space="preserve">$   - </v>
      </c>
      <c r="J10" s="12"/>
    </row>
    <row r="11" spans="1:11" ht="25.5" x14ac:dyDescent="0.2">
      <c r="A11" s="15">
        <f t="shared" ref="A11:A42" si="1">SUM(A10+1)</f>
        <v>6</v>
      </c>
      <c r="B11" s="16" t="s">
        <v>65</v>
      </c>
      <c r="C11" s="16" t="s">
        <v>39</v>
      </c>
      <c r="D11" s="17" t="s">
        <v>64</v>
      </c>
      <c r="E11" s="18">
        <v>65</v>
      </c>
      <c r="F11" s="4"/>
      <c r="G11" s="14" t="str">
        <f t="shared" si="0"/>
        <v xml:space="preserve">$   - </v>
      </c>
      <c r="I11" s="10"/>
      <c r="K11" s="11"/>
    </row>
    <row r="12" spans="1:11" ht="25.5" x14ac:dyDescent="0.2">
      <c r="A12" s="15">
        <f t="shared" si="1"/>
        <v>7</v>
      </c>
      <c r="B12" s="16" t="s">
        <v>17</v>
      </c>
      <c r="C12" s="16" t="s">
        <v>14</v>
      </c>
      <c r="D12" s="17" t="s">
        <v>28</v>
      </c>
      <c r="E12" s="18">
        <v>57</v>
      </c>
      <c r="F12" s="4"/>
      <c r="G12" s="14" t="str">
        <f t="shared" si="0"/>
        <v xml:space="preserve">$   - </v>
      </c>
      <c r="K12" s="12"/>
    </row>
    <row r="13" spans="1:11" x14ac:dyDescent="0.2">
      <c r="A13" s="15">
        <f t="shared" si="1"/>
        <v>8</v>
      </c>
      <c r="B13" s="16" t="s">
        <v>69</v>
      </c>
      <c r="C13" s="16" t="s">
        <v>40</v>
      </c>
      <c r="D13" s="17" t="s">
        <v>9</v>
      </c>
      <c r="E13" s="18">
        <v>3</v>
      </c>
      <c r="F13" s="4"/>
      <c r="G13" s="14" t="str">
        <f t="shared" si="0"/>
        <v xml:space="preserve">$   - </v>
      </c>
    </row>
    <row r="14" spans="1:11" ht="25.5" x14ac:dyDescent="0.2">
      <c r="A14" s="15">
        <f t="shared" si="1"/>
        <v>9</v>
      </c>
      <c r="B14" s="16" t="s">
        <v>70</v>
      </c>
      <c r="C14" s="16" t="s">
        <v>40</v>
      </c>
      <c r="D14" s="17" t="s">
        <v>9</v>
      </c>
      <c r="E14" s="18">
        <v>2</v>
      </c>
      <c r="F14" s="4"/>
      <c r="G14" s="14" t="str">
        <f t="shared" si="0"/>
        <v xml:space="preserve">$   - </v>
      </c>
    </row>
    <row r="15" spans="1:11" ht="25.5" x14ac:dyDescent="0.2">
      <c r="A15" s="15">
        <f t="shared" si="1"/>
        <v>10</v>
      </c>
      <c r="B15" s="16" t="s">
        <v>71</v>
      </c>
      <c r="C15" s="16" t="s">
        <v>40</v>
      </c>
      <c r="D15" s="17" t="s">
        <v>9</v>
      </c>
      <c r="E15" s="18">
        <v>1</v>
      </c>
      <c r="F15" s="4"/>
      <c r="G15" s="14" t="str">
        <f t="shared" si="0"/>
        <v xml:space="preserve">$   - </v>
      </c>
    </row>
    <row r="16" spans="1:11" ht="25.5" x14ac:dyDescent="0.2">
      <c r="A16" s="15">
        <f t="shared" si="1"/>
        <v>11</v>
      </c>
      <c r="B16" s="16" t="s">
        <v>72</v>
      </c>
      <c r="C16" s="16" t="s">
        <v>40</v>
      </c>
      <c r="D16" s="17" t="s">
        <v>9</v>
      </c>
      <c r="E16" s="18">
        <v>1</v>
      </c>
      <c r="F16" s="4"/>
      <c r="G16" s="14" t="str">
        <f t="shared" si="0"/>
        <v xml:space="preserve">$   - </v>
      </c>
    </row>
    <row r="17" spans="1:7" ht="25.5" x14ac:dyDescent="0.2">
      <c r="A17" s="15">
        <f t="shared" si="1"/>
        <v>12</v>
      </c>
      <c r="B17" s="16" t="s">
        <v>73</v>
      </c>
      <c r="C17" s="16" t="s">
        <v>40</v>
      </c>
      <c r="D17" s="17" t="s">
        <v>9</v>
      </c>
      <c r="E17" s="18">
        <v>1</v>
      </c>
      <c r="F17" s="4"/>
      <c r="G17" s="14" t="str">
        <f t="shared" si="0"/>
        <v xml:space="preserve">$   - </v>
      </c>
    </row>
    <row r="18" spans="1:7" ht="25.5" x14ac:dyDescent="0.2">
      <c r="A18" s="15">
        <f t="shared" si="1"/>
        <v>13</v>
      </c>
      <c r="B18" s="16" t="s">
        <v>74</v>
      </c>
      <c r="C18" s="16" t="s">
        <v>40</v>
      </c>
      <c r="D18" s="17" t="s">
        <v>9</v>
      </c>
      <c r="E18" s="18">
        <v>2</v>
      </c>
      <c r="F18" s="4"/>
      <c r="G18" s="14" t="str">
        <f t="shared" si="0"/>
        <v xml:space="preserve">$   - </v>
      </c>
    </row>
    <row r="19" spans="1:7" x14ac:dyDescent="0.2">
      <c r="A19" s="15">
        <f t="shared" si="1"/>
        <v>14</v>
      </c>
      <c r="B19" s="60" t="s">
        <v>75</v>
      </c>
      <c r="C19" s="16" t="s">
        <v>40</v>
      </c>
      <c r="D19" s="17" t="s">
        <v>9</v>
      </c>
      <c r="E19" s="18">
        <v>1</v>
      </c>
      <c r="F19" s="4"/>
      <c r="G19" s="14" t="str">
        <f t="shared" si="0"/>
        <v xml:space="preserve">$   - </v>
      </c>
    </row>
    <row r="20" spans="1:7" ht="25.5" x14ac:dyDescent="0.2">
      <c r="A20" s="15">
        <f t="shared" si="1"/>
        <v>15</v>
      </c>
      <c r="B20" s="16" t="s">
        <v>18</v>
      </c>
      <c r="C20" s="16" t="s">
        <v>40</v>
      </c>
      <c r="D20" s="17" t="s">
        <v>9</v>
      </c>
      <c r="E20" s="18">
        <v>13</v>
      </c>
      <c r="F20" s="4"/>
      <c r="G20" s="14" t="str">
        <f t="shared" si="0"/>
        <v xml:space="preserve">$   - </v>
      </c>
    </row>
    <row r="21" spans="1:7" x14ac:dyDescent="0.2">
      <c r="A21" s="15">
        <f t="shared" si="1"/>
        <v>16</v>
      </c>
      <c r="B21" s="16" t="s">
        <v>30</v>
      </c>
      <c r="C21" s="16" t="s">
        <v>41</v>
      </c>
      <c r="D21" s="17" t="s">
        <v>9</v>
      </c>
      <c r="E21" s="18">
        <v>1</v>
      </c>
      <c r="F21" s="4"/>
      <c r="G21" s="14" t="str">
        <f t="shared" si="0"/>
        <v xml:space="preserve">$   - </v>
      </c>
    </row>
    <row r="22" spans="1:7" x14ac:dyDescent="0.2">
      <c r="A22" s="15">
        <f t="shared" si="1"/>
        <v>17</v>
      </c>
      <c r="B22" s="16" t="s">
        <v>31</v>
      </c>
      <c r="C22" s="16" t="s">
        <v>42</v>
      </c>
      <c r="D22" s="17" t="s">
        <v>9</v>
      </c>
      <c r="E22" s="18">
        <v>1</v>
      </c>
      <c r="F22" s="4"/>
      <c r="G22" s="14" t="str">
        <f t="shared" si="0"/>
        <v xml:space="preserve">$   - </v>
      </c>
    </row>
    <row r="23" spans="1:7" x14ac:dyDescent="0.2">
      <c r="A23" s="15">
        <f t="shared" si="1"/>
        <v>18</v>
      </c>
      <c r="B23" s="16" t="s">
        <v>21</v>
      </c>
      <c r="C23" s="16" t="s">
        <v>43</v>
      </c>
      <c r="D23" s="17" t="s">
        <v>25</v>
      </c>
      <c r="E23" s="18">
        <v>215</v>
      </c>
      <c r="F23" s="4"/>
      <c r="G23" s="14" t="str">
        <f>IF(OR(ISTEXT(F23),ISBLANK(F23)), "$   - ",ROUND(E23*F23,2))</f>
        <v xml:space="preserve">$   - </v>
      </c>
    </row>
    <row r="24" spans="1:7" x14ac:dyDescent="0.2">
      <c r="A24" s="15">
        <f t="shared" si="1"/>
        <v>19</v>
      </c>
      <c r="B24" s="16" t="s">
        <v>27</v>
      </c>
      <c r="C24" s="16" t="s">
        <v>44</v>
      </c>
      <c r="D24" s="17" t="s">
        <v>9</v>
      </c>
      <c r="E24" s="18">
        <v>19</v>
      </c>
      <c r="F24" s="4"/>
      <c r="G24" s="14" t="str">
        <f t="shared" si="0"/>
        <v xml:space="preserve">$   - </v>
      </c>
    </row>
    <row r="25" spans="1:7" x14ac:dyDescent="0.2">
      <c r="A25" s="15">
        <f t="shared" si="1"/>
        <v>20</v>
      </c>
      <c r="B25" s="16" t="s">
        <v>19</v>
      </c>
      <c r="C25" s="16" t="s">
        <v>44</v>
      </c>
      <c r="D25" s="17" t="s">
        <v>9</v>
      </c>
      <c r="E25" s="18">
        <v>11</v>
      </c>
      <c r="F25" s="4"/>
      <c r="G25" s="14" t="str">
        <f t="shared" si="0"/>
        <v xml:space="preserve">$   - </v>
      </c>
    </row>
    <row r="26" spans="1:7" ht="25.5" x14ac:dyDescent="0.2">
      <c r="A26" s="15">
        <f t="shared" si="1"/>
        <v>21</v>
      </c>
      <c r="B26" s="16" t="s">
        <v>20</v>
      </c>
      <c r="C26" s="16" t="s">
        <v>44</v>
      </c>
      <c r="D26" s="17" t="s">
        <v>9</v>
      </c>
      <c r="E26" s="18">
        <v>223</v>
      </c>
      <c r="F26" s="4"/>
      <c r="G26" s="14" t="str">
        <f t="shared" si="0"/>
        <v xml:space="preserve">$   - </v>
      </c>
    </row>
    <row r="27" spans="1:7" x14ac:dyDescent="0.2">
      <c r="A27" s="15">
        <f t="shared" si="1"/>
        <v>22</v>
      </c>
      <c r="B27" s="16" t="s">
        <v>22</v>
      </c>
      <c r="C27" s="16" t="s">
        <v>45</v>
      </c>
      <c r="D27" s="17" t="s">
        <v>28</v>
      </c>
      <c r="E27" s="18">
        <v>130</v>
      </c>
      <c r="F27" s="4"/>
      <c r="G27" s="14" t="str">
        <f t="shared" si="0"/>
        <v xml:space="preserve">$   - </v>
      </c>
    </row>
    <row r="28" spans="1:7" ht="38.25" x14ac:dyDescent="0.2">
      <c r="A28" s="15">
        <f t="shared" si="1"/>
        <v>23</v>
      </c>
      <c r="B28" s="16" t="s">
        <v>36</v>
      </c>
      <c r="C28" s="16" t="s">
        <v>67</v>
      </c>
      <c r="D28" s="17" t="s">
        <v>25</v>
      </c>
      <c r="E28" s="18">
        <v>252</v>
      </c>
      <c r="F28" s="4"/>
      <c r="G28" s="14" t="str">
        <f t="shared" si="0"/>
        <v xml:space="preserve">$   - </v>
      </c>
    </row>
    <row r="29" spans="1:7" ht="38.25" x14ac:dyDescent="0.2">
      <c r="A29" s="15">
        <f t="shared" si="1"/>
        <v>24</v>
      </c>
      <c r="B29" s="16" t="s">
        <v>55</v>
      </c>
      <c r="C29" s="16" t="s">
        <v>66</v>
      </c>
      <c r="D29" s="17" t="s">
        <v>25</v>
      </c>
      <c r="E29" s="18">
        <v>218</v>
      </c>
      <c r="F29" s="4"/>
      <c r="G29" s="14" t="str">
        <f t="shared" si="0"/>
        <v xml:space="preserve">$   - </v>
      </c>
    </row>
    <row r="30" spans="1:7" ht="25.5" x14ac:dyDescent="0.2">
      <c r="A30" s="15">
        <f t="shared" si="1"/>
        <v>25</v>
      </c>
      <c r="B30" s="16" t="s">
        <v>56</v>
      </c>
      <c r="C30" s="16" t="s">
        <v>37</v>
      </c>
      <c r="D30" s="17" t="s">
        <v>24</v>
      </c>
      <c r="E30" s="18">
        <v>1</v>
      </c>
      <c r="F30" s="4"/>
      <c r="G30" s="14" t="str">
        <f t="shared" si="0"/>
        <v xml:space="preserve">$   - </v>
      </c>
    </row>
    <row r="31" spans="1:7" ht="25.5" x14ac:dyDescent="0.2">
      <c r="A31" s="15">
        <f t="shared" si="1"/>
        <v>26</v>
      </c>
      <c r="B31" s="16" t="s">
        <v>57</v>
      </c>
      <c r="C31" s="16" t="s">
        <v>37</v>
      </c>
      <c r="D31" s="17" t="s">
        <v>24</v>
      </c>
      <c r="E31" s="18">
        <v>1</v>
      </c>
      <c r="F31" s="4"/>
      <c r="G31" s="14" t="str">
        <f t="shared" ref="G31" si="2">IF(OR(ISTEXT(F31),ISBLANK(F31)), "$   - ",ROUND(E31*F31,2))</f>
        <v xml:space="preserve">$   - </v>
      </c>
    </row>
    <row r="32" spans="1:7" ht="25.5" x14ac:dyDescent="0.2">
      <c r="A32" s="15">
        <f t="shared" si="1"/>
        <v>27</v>
      </c>
      <c r="B32" s="16" t="s">
        <v>32</v>
      </c>
      <c r="C32" s="16" t="s">
        <v>62</v>
      </c>
      <c r="D32" s="17" t="s">
        <v>9</v>
      </c>
      <c r="E32" s="18">
        <v>2</v>
      </c>
      <c r="F32" s="4"/>
      <c r="G32" s="14" t="str">
        <f t="shared" si="0"/>
        <v xml:space="preserve">$   - </v>
      </c>
    </row>
    <row r="33" spans="1:7" ht="25.5" x14ac:dyDescent="0.2">
      <c r="A33" s="15">
        <f t="shared" si="1"/>
        <v>28</v>
      </c>
      <c r="B33" s="16" t="s">
        <v>33</v>
      </c>
      <c r="C33" s="16" t="s">
        <v>62</v>
      </c>
      <c r="D33" s="17" t="s">
        <v>9</v>
      </c>
      <c r="E33" s="18">
        <v>1</v>
      </c>
      <c r="F33" s="4"/>
      <c r="G33" s="14" t="str">
        <f t="shared" ref="G33:G35" si="3">IF(OR(ISTEXT(F33),ISBLANK(F33)), "$   - ",ROUND(E33*F33,2))</f>
        <v xml:space="preserve">$   - </v>
      </c>
    </row>
    <row r="34" spans="1:7" ht="25.5" x14ac:dyDescent="0.2">
      <c r="A34" s="15">
        <f t="shared" si="1"/>
        <v>29</v>
      </c>
      <c r="B34" s="16" t="s">
        <v>34</v>
      </c>
      <c r="C34" s="16" t="s">
        <v>59</v>
      </c>
      <c r="D34" s="17" t="s">
        <v>24</v>
      </c>
      <c r="E34" s="18">
        <v>1</v>
      </c>
      <c r="F34" s="4"/>
      <c r="G34" s="14" t="str">
        <f t="shared" si="3"/>
        <v xml:space="preserve">$   - </v>
      </c>
    </row>
    <row r="35" spans="1:7" ht="25.5" x14ac:dyDescent="0.2">
      <c r="A35" s="15">
        <f t="shared" si="1"/>
        <v>30</v>
      </c>
      <c r="B35" s="16" t="s">
        <v>35</v>
      </c>
      <c r="C35" s="16" t="s">
        <v>59</v>
      </c>
      <c r="D35" s="17" t="s">
        <v>24</v>
      </c>
      <c r="E35" s="18">
        <v>1</v>
      </c>
      <c r="F35" s="4"/>
      <c r="G35" s="14" t="str">
        <f t="shared" si="3"/>
        <v xml:space="preserve">$   - </v>
      </c>
    </row>
    <row r="36" spans="1:7" x14ac:dyDescent="0.2">
      <c r="A36" s="15">
        <f t="shared" si="1"/>
        <v>31</v>
      </c>
      <c r="B36" s="16" t="s">
        <v>76</v>
      </c>
      <c r="C36" s="16" t="s">
        <v>60</v>
      </c>
      <c r="D36" s="17" t="s">
        <v>9</v>
      </c>
      <c r="E36" s="18">
        <v>1</v>
      </c>
      <c r="F36" s="4"/>
      <c r="G36" s="14" t="str">
        <f t="shared" si="0"/>
        <v xml:space="preserve">$   - </v>
      </c>
    </row>
    <row r="37" spans="1:7" ht="25.5" x14ac:dyDescent="0.2">
      <c r="A37" s="15">
        <f t="shared" si="1"/>
        <v>32</v>
      </c>
      <c r="B37" s="16" t="s">
        <v>53</v>
      </c>
      <c r="C37" s="16" t="s">
        <v>46</v>
      </c>
      <c r="D37" s="17" t="s">
        <v>24</v>
      </c>
      <c r="E37" s="18">
        <v>1</v>
      </c>
      <c r="F37" s="4"/>
      <c r="G37" s="14" t="str">
        <f t="shared" si="0"/>
        <v xml:space="preserve">$   - </v>
      </c>
    </row>
    <row r="38" spans="1:7" ht="25.5" x14ac:dyDescent="0.2">
      <c r="A38" s="15">
        <f t="shared" si="1"/>
        <v>33</v>
      </c>
      <c r="B38" s="16" t="s">
        <v>50</v>
      </c>
      <c r="C38" s="16" t="s">
        <v>48</v>
      </c>
      <c r="D38" s="17" t="s">
        <v>24</v>
      </c>
      <c r="E38" s="18">
        <v>1</v>
      </c>
      <c r="F38" s="4"/>
      <c r="G38" s="14" t="str">
        <f t="shared" si="0"/>
        <v xml:space="preserve">$   - </v>
      </c>
    </row>
    <row r="39" spans="1:7" x14ac:dyDescent="0.2">
      <c r="A39" s="15">
        <f t="shared" si="1"/>
        <v>34</v>
      </c>
      <c r="B39" s="16" t="s">
        <v>51</v>
      </c>
      <c r="C39" s="16" t="s">
        <v>52</v>
      </c>
      <c r="D39" s="17" t="s">
        <v>24</v>
      </c>
      <c r="E39" s="18">
        <v>1</v>
      </c>
      <c r="F39" s="4"/>
      <c r="G39" s="14" t="str">
        <f t="shared" si="0"/>
        <v xml:space="preserve">$   - </v>
      </c>
    </row>
    <row r="40" spans="1:7" x14ac:dyDescent="0.2">
      <c r="A40" s="15">
        <f t="shared" si="1"/>
        <v>35</v>
      </c>
      <c r="B40" s="16" t="s">
        <v>23</v>
      </c>
      <c r="C40" s="16" t="s">
        <v>48</v>
      </c>
      <c r="D40" s="17" t="s">
        <v>9</v>
      </c>
      <c r="E40" s="18">
        <v>8</v>
      </c>
      <c r="F40" s="4"/>
      <c r="G40" s="14" t="str">
        <f t="shared" si="0"/>
        <v xml:space="preserve">$   - </v>
      </c>
    </row>
    <row r="41" spans="1:7" x14ac:dyDescent="0.2">
      <c r="A41" s="15">
        <f t="shared" si="1"/>
        <v>36</v>
      </c>
      <c r="B41" s="16" t="s">
        <v>47</v>
      </c>
      <c r="C41" s="16" t="s">
        <v>61</v>
      </c>
      <c r="D41" s="17" t="s">
        <v>11</v>
      </c>
      <c r="E41" s="18">
        <v>1</v>
      </c>
      <c r="F41" s="4"/>
      <c r="G41" s="14" t="str">
        <f t="shared" si="0"/>
        <v xml:space="preserve">$   - </v>
      </c>
    </row>
    <row r="42" spans="1:7" ht="13.5" thickBot="1" x14ac:dyDescent="0.25">
      <c r="A42" s="15">
        <f t="shared" si="1"/>
        <v>37</v>
      </c>
      <c r="B42" s="16" t="s">
        <v>54</v>
      </c>
      <c r="C42" s="16" t="s">
        <v>61</v>
      </c>
      <c r="D42" s="17" t="s">
        <v>77</v>
      </c>
      <c r="E42" s="18">
        <v>2</v>
      </c>
      <c r="F42" s="4"/>
      <c r="G42" s="14" t="str">
        <f t="shared" si="0"/>
        <v xml:space="preserve">$   - </v>
      </c>
    </row>
    <row r="43" spans="1:7" ht="15" thickTop="1" x14ac:dyDescent="0.2">
      <c r="A43" s="39"/>
      <c r="B43" s="40"/>
      <c r="C43" s="40"/>
      <c r="D43" s="41"/>
      <c r="E43" s="42"/>
      <c r="F43" s="43"/>
      <c r="G43" s="44"/>
    </row>
    <row r="44" spans="1:7" ht="14.25" x14ac:dyDescent="0.2">
      <c r="A44" s="45"/>
      <c r="B44" s="46"/>
      <c r="C44" s="46"/>
      <c r="D44" s="47"/>
      <c r="E44" s="48"/>
      <c r="F44" s="49"/>
      <c r="G44" s="50"/>
    </row>
    <row r="45" spans="1:7" ht="14.25" x14ac:dyDescent="0.2">
      <c r="A45" s="45" t="s">
        <v>10</v>
      </c>
      <c r="B45" s="34"/>
      <c r="C45" s="34"/>
      <c r="D45" s="47"/>
      <c r="E45" s="48"/>
      <c r="F45" s="51">
        <f>SUM(G6:G42)</f>
        <v>0</v>
      </c>
      <c r="G45" s="52"/>
    </row>
    <row r="46" spans="1:7" ht="14.25" x14ac:dyDescent="0.2">
      <c r="A46" s="53"/>
      <c r="B46" s="54"/>
      <c r="C46" s="54"/>
      <c r="D46" s="55"/>
      <c r="E46" s="56"/>
      <c r="F46" s="57"/>
      <c r="G46" s="57"/>
    </row>
    <row r="47" spans="1:7" x14ac:dyDescent="0.2">
      <c r="A47" s="58"/>
      <c r="B47" s="21"/>
      <c r="C47" s="21"/>
      <c r="D47" s="22"/>
      <c r="E47" s="32"/>
      <c r="F47" s="33"/>
      <c r="G47" s="59"/>
    </row>
    <row r="48" spans="1:7" x14ac:dyDescent="0.2">
      <c r="A48" s="20"/>
      <c r="B48" s="21"/>
      <c r="C48" s="21"/>
      <c r="D48" s="22"/>
      <c r="E48" s="7"/>
      <c r="F48" s="8"/>
      <c r="G48" s="9"/>
    </row>
    <row r="49" spans="1:7" x14ac:dyDescent="0.2">
      <c r="A49" s="20"/>
      <c r="B49" s="21"/>
      <c r="C49" s="21"/>
      <c r="D49" s="22"/>
      <c r="E49" s="23" t="s">
        <v>79</v>
      </c>
      <c r="F49" s="23"/>
      <c r="G49" s="24"/>
    </row>
    <row r="50" spans="1:7" x14ac:dyDescent="0.2">
      <c r="A50" s="25"/>
      <c r="B50" s="26"/>
      <c r="C50" s="26"/>
      <c r="D50" s="27"/>
      <c r="E50" s="28"/>
      <c r="F50" s="29"/>
      <c r="G50" s="30"/>
    </row>
    <row r="51" spans="1:7" x14ac:dyDescent="0.2">
      <c r="A51" s="31"/>
      <c r="B51" s="21"/>
      <c r="C51" s="21"/>
      <c r="D51" s="22"/>
      <c r="E51" s="32"/>
      <c r="F51" s="33"/>
      <c r="G51" s="33"/>
    </row>
    <row r="52" spans="1:7" x14ac:dyDescent="0.2">
      <c r="A52" s="34"/>
      <c r="B52" s="34"/>
      <c r="C52" s="34"/>
      <c r="D52" s="35"/>
      <c r="E52" s="32"/>
      <c r="F52" s="33"/>
      <c r="G52" s="33"/>
    </row>
    <row r="53" spans="1:7" x14ac:dyDescent="0.2">
      <c r="A53" s="36"/>
      <c r="B53" s="34"/>
      <c r="C53" s="34"/>
      <c r="D53" s="35"/>
      <c r="E53" s="32"/>
      <c r="F53" s="33"/>
      <c r="G53" s="33"/>
    </row>
    <row r="54" spans="1:7" x14ac:dyDescent="0.2">
      <c r="A54" s="37" t="s">
        <v>49</v>
      </c>
      <c r="B54" s="38"/>
      <c r="C54" s="38"/>
      <c r="D54" s="38"/>
      <c r="E54" s="38"/>
      <c r="F54" s="38"/>
      <c r="G54" s="38"/>
    </row>
    <row r="55" spans="1:7" x14ac:dyDescent="0.2">
      <c r="A55" s="15">
        <v>1</v>
      </c>
      <c r="B55" s="16" t="s">
        <v>30</v>
      </c>
      <c r="C55" s="16" t="s">
        <v>41</v>
      </c>
      <c r="D55" s="17" t="s">
        <v>9</v>
      </c>
      <c r="E55" s="18">
        <v>1</v>
      </c>
      <c r="F55" s="4"/>
      <c r="G55" s="14" t="str">
        <f t="shared" ref="G55:G59" si="4">IF(OR(ISTEXT(F55),ISBLANK(F55)), "$   - ",ROUND(E55*F55,2))</f>
        <v xml:space="preserve">$   - </v>
      </c>
    </row>
    <row r="56" spans="1:7" x14ac:dyDescent="0.2">
      <c r="A56" s="15">
        <v>2</v>
      </c>
      <c r="B56" s="19" t="s">
        <v>29</v>
      </c>
      <c r="C56" s="16" t="s">
        <v>38</v>
      </c>
      <c r="D56" s="17" t="s">
        <v>26</v>
      </c>
      <c r="E56" s="18">
        <v>90</v>
      </c>
      <c r="F56" s="4"/>
      <c r="G56" s="14" t="str">
        <f t="shared" si="4"/>
        <v xml:space="preserve">$   - </v>
      </c>
    </row>
    <row r="57" spans="1:7" ht="24" customHeight="1" x14ac:dyDescent="0.2">
      <c r="A57" s="15">
        <v>3</v>
      </c>
      <c r="B57" s="16" t="s">
        <v>20</v>
      </c>
      <c r="C57" s="16" t="s">
        <v>44</v>
      </c>
      <c r="D57" s="17" t="s">
        <v>9</v>
      </c>
      <c r="E57" s="18">
        <v>223</v>
      </c>
      <c r="F57" s="4"/>
      <c r="G57" s="14" t="str">
        <f t="shared" si="4"/>
        <v xml:space="preserve">$   - </v>
      </c>
    </row>
    <row r="58" spans="1:7" x14ac:dyDescent="0.2">
      <c r="A58" s="15">
        <v>4</v>
      </c>
      <c r="B58" s="16" t="s">
        <v>19</v>
      </c>
      <c r="C58" s="16" t="s">
        <v>44</v>
      </c>
      <c r="D58" s="17" t="s">
        <v>9</v>
      </c>
      <c r="E58" s="18">
        <v>11</v>
      </c>
      <c r="F58" s="4"/>
      <c r="G58" s="14" t="str">
        <f t="shared" si="4"/>
        <v xml:space="preserve">$   - </v>
      </c>
    </row>
    <row r="59" spans="1:7" x14ac:dyDescent="0.2">
      <c r="A59" s="15">
        <v>5</v>
      </c>
      <c r="B59" s="16" t="s">
        <v>27</v>
      </c>
      <c r="C59" s="16" t="s">
        <v>44</v>
      </c>
      <c r="D59" s="17" t="s">
        <v>9</v>
      </c>
      <c r="E59" s="18">
        <v>19</v>
      </c>
      <c r="F59" s="4"/>
      <c r="G59" s="14" t="str">
        <f t="shared" si="4"/>
        <v xml:space="preserve">$   - </v>
      </c>
    </row>
    <row r="60" spans="1:7" x14ac:dyDescent="0.2">
      <c r="A60" s="15">
        <v>6</v>
      </c>
      <c r="B60" s="16" t="s">
        <v>23</v>
      </c>
      <c r="C60" s="16" t="s">
        <v>48</v>
      </c>
      <c r="D60" s="17" t="s">
        <v>9</v>
      </c>
      <c r="E60" s="18">
        <v>8</v>
      </c>
      <c r="F60" s="4"/>
      <c r="G60" s="14" t="str">
        <f t="shared" ref="G60" si="5">IF(OR(ISTEXT(F60),ISBLANK(F60)), "$   - ",ROUND(E60*F60,2))</f>
        <v xml:space="preserve">$   - </v>
      </c>
    </row>
    <row r="61" spans="1:7" x14ac:dyDescent="0.2">
      <c r="A61" s="15">
        <v>7</v>
      </c>
      <c r="B61" s="16" t="s">
        <v>31</v>
      </c>
      <c r="C61" s="16" t="s">
        <v>42</v>
      </c>
      <c r="D61" s="17" t="s">
        <v>9</v>
      </c>
      <c r="E61" s="18">
        <v>1</v>
      </c>
      <c r="F61" s="4"/>
      <c r="G61" s="14" t="str">
        <f t="shared" ref="G61" si="6">IF(OR(ISTEXT(F61),ISBLANK(F61)), "$   - ",ROUND(E61*F61,2))</f>
        <v xml:space="preserve">$   - </v>
      </c>
    </row>
    <row r="62" spans="1:7" x14ac:dyDescent="0.2">
      <c r="A62" s="1"/>
      <c r="B62" s="13"/>
      <c r="C62" s="13"/>
      <c r="D62" s="13"/>
      <c r="E62" s="13"/>
      <c r="F62" s="6"/>
      <c r="G62" s="6"/>
    </row>
    <row r="63" spans="1:7" x14ac:dyDescent="0.2">
      <c r="A63" s="1"/>
      <c r="B63" s="13"/>
      <c r="C63" s="13"/>
      <c r="D63" s="13"/>
      <c r="E63" s="13"/>
      <c r="F63" s="6"/>
      <c r="G63" s="6"/>
    </row>
    <row r="64" spans="1:7" x14ac:dyDescent="0.2">
      <c r="A64" s="1"/>
      <c r="B64" s="13"/>
      <c r="C64" s="13"/>
      <c r="D64" s="13"/>
      <c r="E64" s="13"/>
      <c r="F64" s="6"/>
      <c r="G64" s="6"/>
    </row>
    <row r="65" spans="1:7" x14ac:dyDescent="0.2">
      <c r="A65" s="1"/>
      <c r="B65" s="13"/>
      <c r="C65" s="13"/>
      <c r="D65" s="13"/>
      <c r="E65" s="13"/>
      <c r="F65" s="6"/>
      <c r="G65" s="6"/>
    </row>
    <row r="66" spans="1:7" x14ac:dyDescent="0.2">
      <c r="A66" s="1"/>
      <c r="B66" s="13"/>
      <c r="C66" s="13"/>
      <c r="D66" s="13"/>
      <c r="E66" s="13"/>
      <c r="F66" s="6"/>
      <c r="G66" s="6"/>
    </row>
    <row r="67" spans="1:7" x14ac:dyDescent="0.2">
      <c r="A67" s="1"/>
      <c r="B67" s="13"/>
      <c r="C67" s="13"/>
      <c r="D67" s="13"/>
      <c r="E67" s="13"/>
      <c r="F67" s="6"/>
      <c r="G67" s="6"/>
    </row>
    <row r="68" spans="1:7" x14ac:dyDescent="0.2">
      <c r="A68" s="1"/>
      <c r="B68" s="13"/>
      <c r="C68" s="13"/>
      <c r="D68" s="13"/>
      <c r="E68" s="13"/>
      <c r="F68" s="6"/>
      <c r="G68" s="6"/>
    </row>
    <row r="69" spans="1:7" x14ac:dyDescent="0.2">
      <c r="A69" s="1"/>
      <c r="B69" s="13"/>
      <c r="C69" s="13"/>
      <c r="D69" s="13"/>
      <c r="E69" s="13"/>
      <c r="F69" s="6"/>
      <c r="G69" s="6"/>
    </row>
    <row r="70" spans="1:7" x14ac:dyDescent="0.2">
      <c r="A70" s="1"/>
      <c r="B70" s="13"/>
      <c r="C70" s="13"/>
      <c r="D70" s="13"/>
      <c r="E70" s="13"/>
      <c r="F70" s="6"/>
      <c r="G70" s="6"/>
    </row>
    <row r="71" spans="1:7" x14ac:dyDescent="0.2">
      <c r="A71" s="1"/>
      <c r="B71" s="13"/>
      <c r="C71" s="13"/>
      <c r="D71" s="13"/>
      <c r="E71" s="13"/>
      <c r="F71" s="6"/>
      <c r="G71" s="6"/>
    </row>
  </sheetData>
  <sheetProtection algorithmName="SHA-512" hashValue="gGFqzdZqjkHpKOenNDZdD9BSLElmbu7ytii1w2NjKovZPknMmbDaWl0xgToKs4esE0Twd19YdtrVgxpIIqt0ng==" saltValue="MrL+D76WkISYZsFpvMZ+ug==" spinCount="100000" sheet="1" objects="1" scenarios="1"/>
  <mergeCells count="18">
    <mergeCell ref="A2:B2"/>
    <mergeCell ref="C1:D1"/>
    <mergeCell ref="A1:B1"/>
    <mergeCell ref="F44:G44"/>
    <mergeCell ref="A3:B3"/>
    <mergeCell ref="F45:G45"/>
    <mergeCell ref="E49:F49"/>
    <mergeCell ref="B62:E62"/>
    <mergeCell ref="B70:E70"/>
    <mergeCell ref="B63:E63"/>
    <mergeCell ref="A54:G54"/>
    <mergeCell ref="B71:E71"/>
    <mergeCell ref="B64:E64"/>
    <mergeCell ref="B65:E65"/>
    <mergeCell ref="B68:E68"/>
    <mergeCell ref="B69:E69"/>
    <mergeCell ref="B67:E67"/>
    <mergeCell ref="B66:E6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5:F61 F6:F42" xr:uid="{00000000-0002-0000-0100-000000000000}">
      <formula1>IF(F6&gt;=0,ROUND(F6,2),0.01)</formula1>
    </dataValidation>
  </dataValidations>
  <pageMargins left="0.51181102362204722" right="0.51181102362204722" top="0.70866141732283472" bottom="0.74803149606299213" header="0.23622047244094491" footer="0.23622047244094491"/>
  <pageSetup scale="97" fitToHeight="0" orientation="portrait" r:id="rId1"/>
  <headerFooter alignWithMargins="0">
    <oddHeader xml:space="preserve">&amp;LThe City of Winnipeg
RFP No.1047-2023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87f85-26c9-4afd-a231-a7e1c9680aef">
      <Terms xmlns="http://schemas.microsoft.com/office/infopath/2007/PartnerControls"/>
    </lcf76f155ced4ddcb4097134ff3c332f>
    <TaxCatchAll xmlns="af93be8b-361a-44bb-9856-2ac30000a4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8298791C7DB3498B359B2169597224" ma:contentTypeVersion="15" ma:contentTypeDescription="Create a new document." ma:contentTypeScope="" ma:versionID="7294caa0869ac77075b6072fd2313917">
  <xsd:schema xmlns:xsd="http://www.w3.org/2001/XMLSchema" xmlns:xs="http://www.w3.org/2001/XMLSchema" xmlns:p="http://schemas.microsoft.com/office/2006/metadata/properties" xmlns:ns2="c2d87f85-26c9-4afd-a231-a7e1c9680aef" xmlns:ns3="af93be8b-361a-44bb-9856-2ac30000a4cb" targetNamespace="http://schemas.microsoft.com/office/2006/metadata/properties" ma:root="true" ma:fieldsID="2cbb8c4d72c44ba4aeee5605193f8d96" ns2:_="" ns3:_="">
    <xsd:import namespace="c2d87f85-26c9-4afd-a231-a7e1c9680aef"/>
    <xsd:import namespace="af93be8b-361a-44bb-9856-2ac30000a4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87f85-26c9-4afd-a231-a7e1c9680a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3be8b-361a-44bb-9856-2ac30000a4c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95692d6-e09f-4b8d-a957-803ff51502cf}" ma:internalName="TaxCatchAll" ma:showField="CatchAllData" ma:web="af93be8b-361a-44bb-9856-2ac30000a4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2EB20-A6CB-40B9-BF92-6756E1BB7A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D24229-81DB-443C-BBC2-3166A9814FC1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c2d87f85-26c9-4afd-a231-a7e1c9680aef"/>
    <ds:schemaRef ds:uri="af93be8b-361a-44bb-9856-2ac30000a4cb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C15AC3-EA8A-4778-B515-9DFF04C4E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87f85-26c9-4afd-a231-a7e1c9680aef"/>
    <ds:schemaRef ds:uri="af93be8b-361a-44bb-9856-2ac30000a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Calvin Tan</cp:lastModifiedBy>
  <cp:revision/>
  <cp:lastPrinted>2024-01-23T17:14:34Z</cp:lastPrinted>
  <dcterms:created xsi:type="dcterms:W3CDTF">1999-10-18T14:40:40Z</dcterms:created>
  <dcterms:modified xsi:type="dcterms:W3CDTF">2024-01-25T17:04:55Z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0x010100C38298791C7DB3498B359B2169597224</vt:lpwstr>
  </property>
  <property fmtid="{D5CDD505-2E9C-101B-9397-08002B2CF9AE}" pid="3" name="MediaServiceImageTags">
    <vt:lpwstr/>
  </property>
</Properties>
</file>