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908-2022 WSP - Locals\Addendum 1\"/>
    </mc:Choice>
  </mc:AlternateContent>
  <xr:revisionPtr revIDLastSave="0" documentId="8_{94EC6F90-CBC3-4811-BFA3-ED1DF7FB99A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PRICES'!$B$6:$H$559</definedName>
    <definedName name="_xlnm.Print_Titles" localSheetId="0">'FORM B - PRICES'!$1:$5</definedName>
    <definedName name="_xlnm.Print_Titles">'FORM B - PRICES'!$B$4:$IG$4</definedName>
    <definedName name="TEMP">'FORM B - PRICES'!#REF!</definedName>
    <definedName name="TESTHEAD">'FORM B - PRICES'!#REF!</definedName>
    <definedName name="XEVERYTHING">'FORM B - PRICES'!$B$1:$IG$197</definedName>
    <definedName name="XITEMS">'FORM B - PRICES'!$B$6:$IG$197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9" i="1" l="1"/>
  <c r="H358" i="1"/>
  <c r="H376" i="1"/>
  <c r="H314" i="1"/>
  <c r="H256" i="1"/>
  <c r="H201" i="1"/>
  <c r="H125" i="1"/>
  <c r="H69" i="1"/>
  <c r="H9" i="1"/>
  <c r="H543" i="1"/>
  <c r="H541" i="1"/>
  <c r="H540" i="1"/>
  <c r="H537" i="1"/>
  <c r="H536" i="1"/>
  <c r="H535" i="1"/>
  <c r="H534" i="1"/>
  <c r="H533" i="1"/>
  <c r="H532" i="1"/>
  <c r="H530" i="1"/>
  <c r="H528" i="1"/>
  <c r="H526" i="1"/>
  <c r="H523" i="1"/>
  <c r="H522" i="1"/>
  <c r="H521" i="1"/>
  <c r="H520" i="1"/>
  <c r="H518" i="1"/>
  <c r="H515" i="1"/>
  <c r="H512" i="1"/>
  <c r="H510" i="1"/>
  <c r="H506" i="1"/>
  <c r="H505" i="1"/>
  <c r="H504" i="1"/>
  <c r="H503" i="1"/>
  <c r="H501" i="1"/>
  <c r="H499" i="1"/>
  <c r="H496" i="1"/>
  <c r="H495" i="1"/>
  <c r="H494" i="1"/>
  <c r="H493" i="1"/>
  <c r="H492" i="1"/>
  <c r="H489" i="1"/>
  <c r="H488" i="1"/>
  <c r="H486" i="1"/>
  <c r="H484" i="1"/>
  <c r="H483" i="1"/>
  <c r="H482" i="1"/>
  <c r="H481" i="1"/>
  <c r="H480" i="1"/>
  <c r="H479" i="1"/>
  <c r="H476" i="1"/>
  <c r="H474" i="1"/>
  <c r="H472" i="1"/>
  <c r="H470" i="1"/>
  <c r="H469" i="1"/>
  <c r="H468" i="1"/>
  <c r="H467" i="1"/>
  <c r="H465" i="1"/>
  <c r="H462" i="1"/>
  <c r="H460" i="1"/>
  <c r="H459" i="1"/>
  <c r="H457" i="1"/>
  <c r="H456" i="1"/>
  <c r="H455" i="1"/>
  <c r="H454" i="1"/>
  <c r="H452" i="1"/>
  <c r="H450" i="1"/>
  <c r="H449" i="1"/>
  <c r="H445" i="1" l="1"/>
  <c r="H444" i="1"/>
  <c r="H441" i="1"/>
  <c r="H440" i="1"/>
  <c r="H439" i="1"/>
  <c r="H438" i="1"/>
  <c r="H437" i="1"/>
  <c r="H436" i="1"/>
  <c r="H434" i="1"/>
  <c r="H432" i="1"/>
  <c r="H430" i="1"/>
  <c r="H429" i="1"/>
  <c r="H428" i="1"/>
  <c r="H427" i="1"/>
  <c r="H424" i="1"/>
  <c r="H422" i="1"/>
  <c r="H421" i="1"/>
  <c r="H420" i="1"/>
  <c r="H419" i="1"/>
  <c r="H417" i="1"/>
  <c r="H415" i="1"/>
  <c r="H412" i="1"/>
  <c r="H411" i="1"/>
  <c r="H410" i="1"/>
  <c r="H409" i="1"/>
  <c r="H408" i="1"/>
  <c r="H405" i="1"/>
  <c r="H403" i="1"/>
  <c r="H401" i="1"/>
  <c r="H400" i="1"/>
  <c r="H399" i="1"/>
  <c r="H398" i="1"/>
  <c r="H396" i="1"/>
  <c r="H395" i="1"/>
  <c r="H394" i="1"/>
  <c r="H391" i="1"/>
  <c r="H389" i="1"/>
  <c r="H387" i="1"/>
  <c r="H386" i="1"/>
  <c r="H385" i="1"/>
  <c r="H384" i="1"/>
  <c r="H382" i="1"/>
  <c r="H379" i="1"/>
  <c r="H377" i="1"/>
  <c r="H371" i="1" l="1"/>
  <c r="H368" i="1"/>
  <c r="H367" i="1"/>
  <c r="H366" i="1"/>
  <c r="H365" i="1"/>
  <c r="H364" i="1"/>
  <c r="H363" i="1"/>
  <c r="H361" i="1"/>
  <c r="H355" i="1"/>
  <c r="H353" i="1"/>
  <c r="H352" i="1"/>
  <c r="H351" i="1"/>
  <c r="H349" i="1"/>
  <c r="H347" i="1"/>
  <c r="H344" i="1"/>
  <c r="H343" i="1"/>
  <c r="H341" i="1"/>
  <c r="H340" i="1"/>
  <c r="H338" i="1"/>
  <c r="H337" i="1"/>
  <c r="H335" i="1"/>
  <c r="H334" i="1"/>
  <c r="H333" i="1"/>
  <c r="H332" i="1"/>
  <c r="H330" i="1"/>
  <c r="H328" i="1"/>
  <c r="H327" i="1"/>
  <c r="H325" i="1"/>
  <c r="H323" i="1"/>
  <c r="H322" i="1"/>
  <c r="H321" i="1"/>
  <c r="H320" i="1"/>
  <c r="H317" i="1"/>
  <c r="H315" i="1"/>
  <c r="H309" i="1" l="1"/>
  <c r="H308" i="1"/>
  <c r="H305" i="1"/>
  <c r="H304" i="1"/>
  <c r="H303" i="1"/>
  <c r="H302" i="1"/>
  <c r="H301" i="1"/>
  <c r="H300" i="1"/>
  <c r="H298" i="1"/>
  <c r="H296" i="1"/>
  <c r="H294" i="1"/>
  <c r="H292" i="1"/>
  <c r="H291" i="1"/>
  <c r="H290" i="1"/>
  <c r="H289" i="1"/>
  <c r="H287" i="1"/>
  <c r="H285" i="1"/>
  <c r="H282" i="1"/>
  <c r="H281" i="1"/>
  <c r="H279" i="1"/>
  <c r="H278" i="1"/>
  <c r="H276" i="1"/>
  <c r="H275" i="1"/>
  <c r="H273" i="1"/>
  <c r="H272" i="1"/>
  <c r="H271" i="1"/>
  <c r="H270" i="1"/>
  <c r="H267" i="1"/>
  <c r="H265" i="1"/>
  <c r="H263" i="1"/>
  <c r="H262" i="1"/>
  <c r="H261" i="1"/>
  <c r="H260" i="1"/>
  <c r="H257" i="1"/>
  <c r="H233" i="1" l="1"/>
  <c r="H251" i="1"/>
  <c r="H250" i="1"/>
  <c r="H247" i="1"/>
  <c r="H246" i="1"/>
  <c r="H245" i="1"/>
  <c r="H244" i="1"/>
  <c r="H243" i="1"/>
  <c r="H242" i="1"/>
  <c r="H240" i="1"/>
  <c r="H238" i="1"/>
  <c r="H236" i="1"/>
  <c r="H235" i="1"/>
  <c r="H234" i="1"/>
  <c r="H231" i="1"/>
  <c r="H229" i="1"/>
  <c r="H226" i="1"/>
  <c r="H225" i="1"/>
  <c r="H224" i="1"/>
  <c r="H223" i="1"/>
  <c r="H221" i="1"/>
  <c r="H219" i="1"/>
  <c r="H217" i="1"/>
  <c r="H216" i="1"/>
  <c r="H215" i="1"/>
  <c r="H214" i="1"/>
  <c r="H211" i="1"/>
  <c r="H209" i="1"/>
  <c r="H207" i="1"/>
  <c r="H206" i="1"/>
  <c r="H205" i="1"/>
  <c r="H202" i="1"/>
  <c r="H196" i="1" l="1"/>
  <c r="H195" i="1"/>
  <c r="H192" i="1"/>
  <c r="H191" i="1"/>
  <c r="H190" i="1"/>
  <c r="H189" i="1"/>
  <c r="H188" i="1"/>
  <c r="H187" i="1"/>
  <c r="H185" i="1"/>
  <c r="H183" i="1"/>
  <c r="H181" i="1"/>
  <c r="H180" i="1"/>
  <c r="H177" i="1"/>
  <c r="H175" i="1"/>
  <c r="H174" i="1"/>
  <c r="H173" i="1"/>
  <c r="H172" i="1"/>
  <c r="H170" i="1"/>
  <c r="H168" i="1"/>
  <c r="H165" i="1"/>
  <c r="H164" i="1"/>
  <c r="H163" i="1"/>
  <c r="H161" i="1"/>
  <c r="H160" i="1"/>
  <c r="H158" i="1"/>
  <c r="H157" i="1"/>
  <c r="H155" i="1"/>
  <c r="H154" i="1"/>
  <c r="H153" i="1"/>
  <c r="H152" i="1"/>
  <c r="H151" i="1"/>
  <c r="H148" i="1"/>
  <c r="H146" i="1"/>
  <c r="H144" i="1"/>
  <c r="H143" i="1"/>
  <c r="H142" i="1"/>
  <c r="H140" i="1"/>
  <c r="H138" i="1"/>
  <c r="H136" i="1"/>
  <c r="H135" i="1"/>
  <c r="H134" i="1"/>
  <c r="H133" i="1"/>
  <c r="H131" i="1"/>
  <c r="H128" i="1"/>
  <c r="H126" i="1"/>
  <c r="H120" i="1" l="1"/>
  <c r="H117" i="1"/>
  <c r="H116" i="1"/>
  <c r="H115" i="1"/>
  <c r="H114" i="1"/>
  <c r="H113" i="1"/>
  <c r="H112" i="1"/>
  <c r="H110" i="1"/>
  <c r="H109" i="1"/>
  <c r="H106" i="1"/>
  <c r="H104" i="1"/>
  <c r="H103" i="1"/>
  <c r="H102" i="1"/>
  <c r="H101" i="1"/>
  <c r="H99" i="1"/>
  <c r="H97" i="1"/>
  <c r="H94" i="1"/>
  <c r="H92" i="1"/>
  <c r="H91" i="1"/>
  <c r="H89" i="1"/>
  <c r="H88" i="1"/>
  <c r="H86" i="1"/>
  <c r="H85" i="1"/>
  <c r="H84" i="1"/>
  <c r="H83" i="1"/>
  <c r="H82" i="1"/>
  <c r="H79" i="1"/>
  <c r="H77" i="1"/>
  <c r="H75" i="1"/>
  <c r="H74" i="1"/>
  <c r="H73" i="1"/>
  <c r="H70" i="1"/>
  <c r="H64" i="1" l="1"/>
  <c r="H63" i="1"/>
  <c r="H60" i="1"/>
  <c r="H59" i="1"/>
  <c r="H58" i="1"/>
  <c r="H57" i="1"/>
  <c r="H56" i="1"/>
  <c r="H54" i="1"/>
  <c r="H52" i="1"/>
  <c r="H50" i="1"/>
  <c r="H49" i="1"/>
  <c r="H47" i="1"/>
  <c r="H46" i="1"/>
  <c r="H45" i="1"/>
  <c r="H44" i="1"/>
  <c r="H42" i="1"/>
  <c r="H40" i="1"/>
  <c r="H37" i="1"/>
  <c r="H36" i="1"/>
  <c r="H35" i="1"/>
  <c r="H34" i="1"/>
  <c r="H31" i="1"/>
  <c r="H29" i="1"/>
  <c r="H27" i="1"/>
  <c r="H26" i="1"/>
  <c r="H23" i="1"/>
  <c r="H21" i="1"/>
  <c r="H19" i="1"/>
  <c r="H17" i="1"/>
  <c r="H15" i="1"/>
  <c r="H13" i="1"/>
  <c r="H10" i="1"/>
  <c r="H65" i="1" l="1"/>
  <c r="C556" i="1" l="1"/>
  <c r="B556" i="1"/>
  <c r="C555" i="1"/>
  <c r="B555" i="1"/>
  <c r="C554" i="1"/>
  <c r="B554" i="1"/>
  <c r="C553" i="1"/>
  <c r="B553" i="1"/>
  <c r="C552" i="1"/>
  <c r="B552" i="1"/>
  <c r="H544" i="1"/>
  <c r="H556" i="1" s="1"/>
  <c r="C544" i="1"/>
  <c r="B544" i="1"/>
  <c r="H446" i="1"/>
  <c r="H555" i="1" s="1"/>
  <c r="C446" i="1"/>
  <c r="B446" i="1"/>
  <c r="H372" i="1"/>
  <c r="H554" i="1" s="1"/>
  <c r="C372" i="1"/>
  <c r="B372" i="1"/>
  <c r="H310" i="1"/>
  <c r="H553" i="1" s="1"/>
  <c r="C310" i="1"/>
  <c r="B310" i="1"/>
  <c r="H252" i="1"/>
  <c r="H552" i="1" s="1"/>
  <c r="C252" i="1"/>
  <c r="B252" i="1"/>
  <c r="C557" i="1" l="1"/>
  <c r="B557" i="1"/>
  <c r="C547" i="1"/>
  <c r="B547" i="1"/>
  <c r="H546" i="1"/>
  <c r="H547" i="1" s="1"/>
  <c r="H557" i="1" s="1"/>
  <c r="H197" i="1" l="1"/>
  <c r="H551" i="1" s="1"/>
  <c r="H121" i="1"/>
  <c r="H550" i="1" s="1"/>
  <c r="B551" i="1"/>
  <c r="B550" i="1"/>
  <c r="B549" i="1"/>
  <c r="B197" i="1"/>
  <c r="B121" i="1"/>
  <c r="B65" i="1"/>
  <c r="C551" i="1"/>
  <c r="C550" i="1"/>
  <c r="C549" i="1"/>
  <c r="C197" i="1"/>
  <c r="C121" i="1"/>
  <c r="C65" i="1"/>
  <c r="H549" i="1" l="1"/>
  <c r="G558" i="1" s="1"/>
</calcChain>
</file>

<file path=xl/sharedStrings.xml><?xml version="1.0" encoding="utf-8"?>
<sst xmlns="http://schemas.openxmlformats.org/spreadsheetml/2006/main" count="2276" uniqueCount="539">
  <si>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</si>
  <si>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</si>
  <si>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</si>
  <si>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</si>
  <si>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</si>
  <si>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</si>
  <si>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</si>
  <si>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</si>
  <si>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</si>
  <si>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</si>
  <si>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</si>
  <si>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</si>
  <si>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</si>
  <si>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</si>
  <si>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</si>
  <si>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</si>
  <si>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</si>
  <si>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</si>
  <si>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</si>
  <si>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</si>
  <si>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</si>
  <si>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</si>
  <si>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</si>
  <si>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</si>
  <si>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</si>
  <si>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</si>
  <si>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</si>
  <si>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</si>
  <si>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</si>
  <si>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</si>
  <si>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</si>
  <si>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</si>
  <si>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</si>
  <si>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</si>
  <si>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</si>
  <si>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</si>
  <si>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</si>
  <si>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</si>
  <si>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</si>
  <si>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</si>
  <si>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</si>
  <si>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</si>
  <si>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</si>
  <si>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</si>
  <si>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</si>
  <si>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</si>
  <si>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</si>
  <si>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</si>
  <si>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</si>
  <si>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</si>
  <si>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</si>
  <si>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</si>
  <si>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</si>
  <si>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</si>
  <si>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</si>
  <si>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</si>
  <si>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</si>
  <si>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</si>
  <si>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</si>
  <si>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</si>
  <si>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</si>
  <si>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</si>
  <si>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</si>
  <si>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</si>
  <si>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</si>
  <si>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</si>
  <si>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</si>
  <si>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</si>
  <si>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</si>
  <si>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</si>
  <si>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</si>
  <si>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</si>
  <si>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</si>
  <si>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</si>
  <si>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</si>
  <si>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</si>
  <si>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</si>
  <si>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</si>
  <si>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A022</t>
  </si>
  <si>
    <t>A.7</t>
  </si>
  <si>
    <t>Supply and Install Geogrid</t>
  </si>
  <si>
    <t>A.9</t>
  </si>
  <si>
    <t xml:space="preserve">CW 3235-R9  </t>
  </si>
  <si>
    <t>a)</t>
  </si>
  <si>
    <t>b)</t>
  </si>
  <si>
    <t>c)</t>
  </si>
  <si>
    <t>B154rl</t>
  </si>
  <si>
    <t>A.12</t>
  </si>
  <si>
    <t>SD-203B</t>
  </si>
  <si>
    <t>SD-229C,D</t>
  </si>
  <si>
    <t>B200</t>
  </si>
  <si>
    <t>Planing of Pavement</t>
  </si>
  <si>
    <t>B201</t>
  </si>
  <si>
    <t>B219</t>
  </si>
  <si>
    <t>Detectable Warning Surface Tiles</t>
  </si>
  <si>
    <t>Type IA</t>
  </si>
  <si>
    <t>CW 3250-R7</t>
  </si>
  <si>
    <t>E003</t>
  </si>
  <si>
    <t xml:space="preserve">Catch Basin  </t>
  </si>
  <si>
    <t>CW 2130-R12</t>
  </si>
  <si>
    <t>E008</t>
  </si>
  <si>
    <t>A.20</t>
  </si>
  <si>
    <t>Sewer Service</t>
  </si>
  <si>
    <t>E009</t>
  </si>
  <si>
    <t>250 mm, PVC</t>
  </si>
  <si>
    <t>E036</t>
  </si>
  <si>
    <t>A.22</t>
  </si>
  <si>
    <t xml:space="preserve">Connecting to Existing Sewer </t>
  </si>
  <si>
    <t>E037</t>
  </si>
  <si>
    <t>A.23</t>
  </si>
  <si>
    <t>A.24</t>
  </si>
  <si>
    <t>Pre-cast Concrete Risers</t>
  </si>
  <si>
    <t>51 mm</t>
  </si>
  <si>
    <t>CW 3510-R9</t>
  </si>
  <si>
    <t>G002</t>
  </si>
  <si>
    <t xml:space="preserve"> width &lt; 600 mm</t>
  </si>
  <si>
    <t xml:space="preserve"> width &gt; or = 600 mm</t>
  </si>
  <si>
    <t>E039</t>
  </si>
  <si>
    <t xml:space="preserve">CW 3230-R8
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</si>
  <si>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</si>
  <si>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</si>
  <si>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</si>
  <si>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</si>
  <si>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</si>
  <si>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</si>
  <si>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</si>
  <si>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</si>
  <si>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SD-024, 1200 mm deep</t>
  </si>
  <si>
    <t>E011</t>
  </si>
  <si>
    <t>B.3</t>
  </si>
  <si>
    <t>B.2</t>
  </si>
  <si>
    <t>D.3</t>
  </si>
  <si>
    <t>D.4</t>
  </si>
  <si>
    <t>F</t>
  </si>
  <si>
    <t>(SEE B10)</t>
  </si>
  <si>
    <t>B064-72</t>
  </si>
  <si>
    <t>Slab Replacement - Early Opening (72 hour)</t>
  </si>
  <si>
    <t>B074-72</t>
  </si>
  <si>
    <t>B077-72</t>
  </si>
  <si>
    <t>Partial Slab Patches 
- Early Opening (72 hour)</t>
  </si>
  <si>
    <t>B091-72</t>
  </si>
  <si>
    <t>B093-72</t>
  </si>
  <si>
    <t>B093A</t>
  </si>
  <si>
    <t>Partial Depth Planing of Existing Joints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</si>
  <si>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</si>
  <si>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</si>
  <si>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</si>
  <si>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</si>
  <si>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</si>
  <si>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</si>
  <si>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</si>
  <si>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</si>
  <si>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</si>
  <si>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</si>
  <si>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</si>
  <si>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</si>
  <si>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</si>
  <si>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</si>
  <si>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</si>
  <si>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</si>
  <si>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</si>
  <si>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</si>
  <si>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B182rl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</si>
  <si>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</si>
  <si>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</si>
  <si>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</si>
  <si>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</si>
  <si>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</si>
  <si>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</si>
  <si>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</si>
  <si>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</si>
  <si>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</si>
  <si>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</si>
  <si>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B203</t>
  </si>
  <si>
    <t>1 - 50 mm Depth (Concrete)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</si>
  <si>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</si>
  <si>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</si>
  <si>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</si>
  <si>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</si>
  <si>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</si>
  <si>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</si>
  <si>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</si>
  <si>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</si>
  <si>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</si>
  <si>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</si>
  <si>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</si>
  <si>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</si>
  <si>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</si>
  <si>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</si>
  <si>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</si>
  <si>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</si>
  <si>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</si>
  <si>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</si>
  <si>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</si>
  <si>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</si>
  <si>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</si>
  <si>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</si>
  <si>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</si>
  <si>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</si>
  <si>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</si>
  <si>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</si>
  <si>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B.20</t>
  </si>
  <si>
    <t>B.21</t>
  </si>
  <si>
    <t>B.24</t>
  </si>
  <si>
    <t>B.26</t>
  </si>
  <si>
    <t>F018</t>
  </si>
  <si>
    <t>Curb Stop Extensions</t>
  </si>
  <si>
    <t>C.10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</si>
  <si>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</si>
  <si>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</si>
  <si>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</si>
  <si>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</si>
  <si>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</si>
  <si>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E.5</t>
  </si>
  <si>
    <t>Less than 3 m</t>
  </si>
  <si>
    <t>E004A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</si>
  <si>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</si>
  <si>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</si>
  <si>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</si>
  <si>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</si>
  <si>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</si>
  <si>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</si>
  <si>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ROADWORKS - REMOVALS/RENEWALS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</si>
  <si>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</si>
  <si>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</si>
  <si>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</si>
  <si>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</si>
  <si>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</si>
  <si>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</si>
  <si>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</si>
  <si>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H</t>
  </si>
  <si>
    <t>I</t>
  </si>
  <si>
    <t>I.1</t>
  </si>
  <si>
    <t>CW 3110-R22</t>
  </si>
  <si>
    <t>B004</t>
  </si>
  <si>
    <t>Slab Replacement</t>
  </si>
  <si>
    <t>B014</t>
  </si>
  <si>
    <t>150 mm Type 2 Concrete Pavement (Reinforced)</t>
  </si>
  <si>
    <t>B017</t>
  </si>
  <si>
    <t>Partial Slab Patches</t>
  </si>
  <si>
    <t>CW 3230-R8</t>
  </si>
  <si>
    <t>B030</t>
  </si>
  <si>
    <t>150 mm Type 2 Concrete Pavement (Type A)</t>
  </si>
  <si>
    <t>150 mm Type 2 Concrete Pavement (Type D)</t>
  </si>
  <si>
    <t>CW 3235-R9</t>
  </si>
  <si>
    <t>100 mm Type 2 Concrete Sidewalk</t>
  </si>
  <si>
    <t>B127rB</t>
  </si>
  <si>
    <t>Barrier Separate</t>
  </si>
  <si>
    <t>B139iA</t>
  </si>
  <si>
    <t>Type 2 Concrete Modified Barrier (150 mm reveal ht, Dowelled)</t>
  </si>
  <si>
    <t>Type 2 Concrete Barrier (100 mm reveal ht, Dowelled)</t>
  </si>
  <si>
    <t>B155rl1</t>
  </si>
  <si>
    <t>B155rl2</t>
  </si>
  <si>
    <t>3 m to 30 m</t>
  </si>
  <si>
    <t>B167rlA</t>
  </si>
  <si>
    <t>Type 2 Concrete Curb Ramp (8-12 mm reveal ht, Monolithic)</t>
  </si>
  <si>
    <t>CW 3410-R12</t>
  </si>
  <si>
    <t>B206</t>
  </si>
  <si>
    <t>Supply and Install Pavement Repair Fabric</t>
  </si>
  <si>
    <t>CW 3140-R1</t>
  </si>
  <si>
    <t>B206A</t>
  </si>
  <si>
    <t>Type A</t>
  </si>
  <si>
    <t>D005</t>
  </si>
  <si>
    <t>Longitudinal Joint &amp; Crack Filling ( &gt; 25 mm in width )</t>
  </si>
  <si>
    <t>F.2</t>
  </si>
  <si>
    <t>F.3</t>
  </si>
  <si>
    <t>F.4</t>
  </si>
  <si>
    <t>F.5</t>
  </si>
  <si>
    <t>F.6</t>
  </si>
  <si>
    <t>F.7</t>
  </si>
  <si>
    <t>HORETZKY STREET - MEADOW GATE DRIVE TO SANFORD FLEMING ROAD
MAJOR REHABILITATION</t>
  </si>
  <si>
    <t>B031</t>
  </si>
  <si>
    <t>150 mm Type 2 Concrete Pavement (Type B)</t>
  </si>
  <si>
    <t>B125A</t>
  </si>
  <si>
    <t>Removal of Precast Sidewalk Blocks</t>
  </si>
  <si>
    <t>B149iA</t>
  </si>
  <si>
    <t>Type 2 Concrete Modified Lip Curb (75 mm reveal ht, Dowelled), Slip Form Paving</t>
  </si>
  <si>
    <t>E.10</t>
  </si>
  <si>
    <t>E031</t>
  </si>
  <si>
    <t>AP-015 - Mountable Curb and Gutter Frame</t>
  </si>
  <si>
    <t>E031A</t>
  </si>
  <si>
    <t>AP-016 - Mountable Curb and Gutter Cover</t>
  </si>
  <si>
    <t>F015</t>
  </si>
  <si>
    <t>F.11</t>
  </si>
  <si>
    <t>Adjustment of Curb and Gutter Frames</t>
  </si>
  <si>
    <t>A024</t>
  </si>
  <si>
    <t>Surfacing Material</t>
  </si>
  <si>
    <t>CW 3150-R4</t>
  </si>
  <si>
    <t>A026</t>
  </si>
  <si>
    <t>Limestone</t>
  </si>
  <si>
    <t>B032</t>
  </si>
  <si>
    <t>150 mm Type 2 Concrete Pavement (Type C)</t>
  </si>
  <si>
    <t>B033</t>
  </si>
  <si>
    <t>B047-24</t>
  </si>
  <si>
    <t>Partial Slab Patches - Early Opening (24 hour)</t>
  </si>
  <si>
    <t>B061-24</t>
  </si>
  <si>
    <t>B092-72</t>
  </si>
  <si>
    <t xml:space="preserve">Type 2 Concrete Lip Curb (40 mm reveal ht, Integral) </t>
  </si>
  <si>
    <t>MOBERLY AVENUE - WHITEWAY ROAD TO CAMBIE ROAD
MAJOR REHABILITATION</t>
  </si>
  <si>
    <t>NUGENT ROAD - HATCHER ROAD TO ROUGEAU AVENUE
MAJOR REHABILITATION</t>
  </si>
  <si>
    <t>A010B1</t>
  </si>
  <si>
    <t>Base Course Material - Granular B Limestone</t>
  </si>
  <si>
    <t>Type 2 Concrete Modified Lip Curb (75 mm reveal ht, Dowelled)</t>
  </si>
  <si>
    <t>PEAKE AVENUE - ROBSON STREET TO PLESSIS ROAD
MAJOR REHABILIATION</t>
  </si>
  <si>
    <t>SHIELDS STREET - SANFORD FLEMING ROAD TO MOBERLY AVENUE
MAJOR REHABILITATION</t>
  </si>
  <si>
    <t>B121rlA</t>
  </si>
  <si>
    <t>150 mm Type 2 Concrete Reinforced Sidewalk</t>
  </si>
  <si>
    <t>B121rlC</t>
  </si>
  <si>
    <t>B155rl3</t>
  </si>
  <si>
    <t xml:space="preserve"> Greater than 30 m</t>
  </si>
  <si>
    <t>WHITESHELL AVENUE - McMEANS AVENUE WEST TO WINONA STREET
MAJOR REHABILITATION</t>
  </si>
  <si>
    <t>WINONA STREET - McMEANS AVENUE WEST TO LARCHE AVENUE WEST
MINOR REHABILITATION</t>
  </si>
  <si>
    <r>
      <t>CW 3110-R22</t>
    </r>
    <r>
      <rPr>
        <sz val="11"/>
        <color theme="1"/>
        <rFont val="Calibri"/>
        <family val="2"/>
        <scheme val="minor"/>
      </rPr>
      <t/>
    </r>
  </si>
  <si>
    <t>Supplying and Placing Sub-base Material</t>
  </si>
  <si>
    <t>A007B1</t>
  </si>
  <si>
    <t>50 mm Granular B 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</si>
  <si>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</si>
  <si>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</si>
  <si>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</si>
  <si>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</si>
  <si>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</si>
  <si>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</si>
  <si>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</si>
  <si>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</si>
  <si>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A023</t>
  </si>
  <si>
    <t>Preparation of Existing Roadway</t>
  </si>
  <si>
    <t>B107i</t>
  </si>
  <si>
    <t xml:space="preserve">Miscellaneous Concrete Slab Installation </t>
  </si>
  <si>
    <t>B111i</t>
  </si>
  <si>
    <t>Type 2 Concrete 100 mm Sidewalk</t>
  </si>
  <si>
    <t>B150iA</t>
  </si>
  <si>
    <t>SD-229A,B,C</t>
  </si>
  <si>
    <t>Type 2 Concrete Barrier (100 mm reveal ht, Dowelled), Slip Form Paving</t>
  </si>
  <si>
    <t>Trenchless Installation, Class B Type 1 Bedding, Class 3 Backfill</t>
  </si>
  <si>
    <t>E.15</t>
  </si>
  <si>
    <t>250 mm (Type PVC) Connecting Pipe</t>
  </si>
  <si>
    <t>Connecting to 350 mm AC Sewer</t>
  </si>
  <si>
    <t>H.12</t>
  </si>
  <si>
    <t>H.13</t>
  </si>
  <si>
    <t>E12</t>
  </si>
  <si>
    <t>E15</t>
  </si>
  <si>
    <t>Supply and Installation of Post Bollard</t>
  </si>
  <si>
    <t>E2</t>
  </si>
  <si>
    <t>A.1</t>
  </si>
  <si>
    <t>A.2</t>
  </si>
  <si>
    <t>A.5</t>
  </si>
  <si>
    <t>A.6</t>
  </si>
  <si>
    <t>A.8</t>
  </si>
  <si>
    <t>A.10</t>
  </si>
  <si>
    <t>A.11</t>
  </si>
  <si>
    <t>A.13</t>
  </si>
  <si>
    <t>A.14</t>
  </si>
  <si>
    <t>A.15</t>
  </si>
  <si>
    <t>A.16</t>
  </si>
  <si>
    <t>A.17</t>
  </si>
  <si>
    <t>A.18</t>
  </si>
  <si>
    <t>A.19</t>
  </si>
  <si>
    <t>A.21</t>
  </si>
  <si>
    <t>A.25</t>
  </si>
  <si>
    <t>A.26</t>
  </si>
  <si>
    <t>B.1</t>
  </si>
  <si>
    <t>B.4</t>
  </si>
  <si>
    <t>B.19</t>
  </si>
  <si>
    <t>B.22</t>
  </si>
  <si>
    <t>B.23</t>
  </si>
  <si>
    <t>B.25</t>
  </si>
  <si>
    <t>B.27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</si>
  <si>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</si>
  <si>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</si>
  <si>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</si>
  <si>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</si>
  <si>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</si>
  <si>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</si>
  <si>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</si>
  <si>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</si>
  <si>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</si>
  <si>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</si>
  <si>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</si>
  <si>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</si>
  <si>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</si>
  <si>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</si>
  <si>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</si>
  <si>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</si>
  <si>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</si>
  <si>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</si>
  <si>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</si>
  <si>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</si>
  <si>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</si>
  <si>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</si>
  <si>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</si>
  <si>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</si>
  <si>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</si>
  <si>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</si>
  <si>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</si>
  <si>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</si>
  <si>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</si>
  <si>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</si>
  <si>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</si>
  <si>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</si>
  <si>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D.1</t>
  </si>
  <si>
    <t>D.2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</si>
  <si>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</si>
  <si>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</si>
  <si>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</si>
  <si>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</si>
  <si>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</si>
  <si>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</si>
  <si>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</si>
  <si>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</si>
  <si>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</si>
  <si>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</si>
  <si>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</si>
  <si>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</si>
  <si>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</si>
  <si>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</si>
  <si>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</si>
  <si>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</si>
  <si>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</si>
  <si>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</si>
  <si>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</si>
  <si>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</si>
  <si>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</si>
  <si>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E.2</t>
  </si>
  <si>
    <t>E.3</t>
  </si>
  <si>
    <t>E.4</t>
  </si>
  <si>
    <t>E.6</t>
  </si>
  <si>
    <t>E.7</t>
  </si>
  <si>
    <t>E.8</t>
  </si>
  <si>
    <t>E.9</t>
  </si>
  <si>
    <t>E.11</t>
  </si>
  <si>
    <t>E.12</t>
  </si>
  <si>
    <t>E.13</t>
  </si>
  <si>
    <t>E.14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</si>
  <si>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</si>
  <si>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</si>
  <si>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</si>
  <si>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</si>
  <si>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</si>
  <si>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</si>
  <si>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</si>
  <si>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</si>
  <si>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</si>
  <si>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</si>
  <si>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</si>
  <si>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F.8</t>
  </si>
  <si>
    <t>F.9</t>
  </si>
  <si>
    <t>F.10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</si>
  <si>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</si>
  <si>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</si>
  <si>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</si>
  <si>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</si>
  <si>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</si>
  <si>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</si>
  <si>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</si>
  <si>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</si>
  <si>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</si>
  <si>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</si>
  <si>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</si>
  <si>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</si>
  <si>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</si>
  <si>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</si>
  <si>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</si>
  <si>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</si>
  <si>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</si>
  <si>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</si>
  <si>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</si>
  <si>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</si>
  <si>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</si>
  <si>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</si>
  <si>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</si>
  <si>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</si>
  <si>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</si>
  <si>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</si>
  <si>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</si>
  <si>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</si>
  <si>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</si>
  <si>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</si>
  <si>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</si>
  <si>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</si>
  <si>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</si>
  <si>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</si>
  <si>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</si>
  <si>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</si>
  <si>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</si>
  <si>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</si>
  <si>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</si>
  <si>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</si>
  <si>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</si>
  <si>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</si>
  <si>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</si>
  <si>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</si>
  <si>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</si>
  <si>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</si>
  <si>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</si>
  <si>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</si>
  <si>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</si>
  <si>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</si>
  <si>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</si>
  <si>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</si>
  <si>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</si>
  <si>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</si>
  <si>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</si>
  <si>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</si>
  <si>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</si>
  <si>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</si>
  <si>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</si>
  <si>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</si>
  <si>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</si>
  <si>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</si>
  <si>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</si>
  <si>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</si>
  <si>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</si>
  <si>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</si>
  <si>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</si>
  <si>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</si>
  <si>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</si>
  <si>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</si>
  <si>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</si>
  <si>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</si>
  <si>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</si>
  <si>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</si>
  <si>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</si>
  <si>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</si>
  <si>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</si>
  <si>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</si>
  <si>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</si>
  <si>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</si>
  <si>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H.38</t>
  </si>
  <si>
    <t>H.39</t>
  </si>
  <si>
    <t>H.40</t>
  </si>
  <si>
    <t>H.41</t>
  </si>
  <si>
    <t>H.42</t>
  </si>
  <si>
    <t>HAYES STREET - McMEANS AVENUE WEST TO WHITESHELL AVENUE
MAJOR REHABILITATION</t>
  </si>
  <si>
    <t>FORM B(R1): PRICES</t>
  </si>
  <si>
    <t>150 mm Type 4 Concrete Pavement (Reinforced)</t>
  </si>
  <si>
    <t>150 mm Type 4 Concrete Pavement (Type D)</t>
  </si>
  <si>
    <t>150 mm Type 3 Concrete Pavement (Type B)</t>
  </si>
  <si>
    <t>150 mm Type 4 Concrete Pavement (Type B)</t>
  </si>
  <si>
    <t>150 mm Type 4 Concrete Pavement (Type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</si>
</sst>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54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95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1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5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5" fontId="8" fillId="0" borderId="1" xfId="81" applyNumberFormat="1" applyFont="1" applyFill="1" applyBorder="1" applyAlignment="1" applyProtection="1">
      <alignment horizontal="left"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66" fontId="50" fillId="0" borderId="1" xfId="81" applyNumberFormat="1" applyFont="1" applyFill="1" applyBorder="1" applyAlignment="1" applyProtection="1">
      <alignment vertical="top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3" fillId="2" borderId="48" xfId="81" applyNumberFormat="1" applyFont="1" applyBorder="1" applyAlignment="1">
      <alignment horizontal="center" vertical="center"/>
    </xf>
    <xf numFmtId="7" fontId="8" fillId="2" borderId="49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34" xfId="81" applyNumberFormat="1" applyFont="1" applyFill="1" applyBorder="1" applyAlignment="1" applyProtection="1">
      <alignment horizontal="center" vertical="top" wrapText="1"/>
    </xf>
    <xf numFmtId="7" fontId="8" fillId="2" borderId="39" xfId="81" applyNumberFormat="1" applyBorder="1" applyAlignment="1">
      <alignment horizontal="right" vertical="center"/>
    </xf>
    <xf numFmtId="0" fontId="3" fillId="2" borderId="50" xfId="81" applyNumberFormat="1" applyFont="1" applyBorder="1" applyAlignment="1">
      <alignment horizontal="center" vertical="center"/>
    </xf>
    <xf numFmtId="7" fontId="8" fillId="2" borderId="22" xfId="81" applyNumberFormat="1" applyBorder="1" applyAlignment="1">
      <alignment horizontal="right" vertical="center"/>
    </xf>
    <xf numFmtId="7" fontId="8" fillId="2" borderId="51" xfId="81" applyNumberFormat="1" applyBorder="1" applyAlignment="1">
      <alignment horizontal="right" vertical="center"/>
    </xf>
    <xf numFmtId="0" fontId="3" fillId="2" borderId="19" xfId="0" applyFont="1" applyBorder="1" applyAlignment="1">
      <alignment vertical="top"/>
    </xf>
    <xf numFmtId="164" fontId="3" fillId="25" borderId="19" xfId="0" applyNumberFormat="1" applyFont="1" applyFill="1" applyBorder="1" applyAlignment="1">
      <alignment horizontal="left" vertical="center"/>
    </xf>
    <xf numFmtId="0" fontId="0" fillId="2" borderId="20" xfId="0" applyBorder="1" applyAlignment="1">
      <alignment horizontal="center" vertical="top"/>
    </xf>
    <xf numFmtId="0" fontId="0" fillId="2" borderId="0" xfId="0"/>
    <xf numFmtId="167" fontId="8" fillId="26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8" fillId="26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77" fontId="8" fillId="0" borderId="1" xfId="0" applyNumberFormat="1" applyFont="1" applyFill="1" applyBorder="1" applyAlignment="1">
      <alignment horizontal="right" vertical="top"/>
    </xf>
    <xf numFmtId="0" fontId="8" fillId="26" borderId="1" xfId="0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vertical="top"/>
    </xf>
    <xf numFmtId="0" fontId="51" fillId="26" borderId="0" xfId="0" applyFont="1" applyFill="1"/>
    <xf numFmtId="165" fontId="8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6" fontId="8" fillId="26" borderId="1" xfId="0" applyNumberFormat="1" applyFont="1" applyFill="1" applyBorder="1" applyAlignment="1" applyProtection="1">
      <alignment vertical="top"/>
      <protection locked="0"/>
    </xf>
    <xf numFmtId="4" fontId="8" fillId="26" borderId="1" xfId="0" applyNumberFormat="1" applyFont="1" applyFill="1" applyBorder="1" applyAlignment="1">
      <alignment horizontal="center" vertical="top" wrapText="1"/>
    </xf>
    <xf numFmtId="164" fontId="3" fillId="25" borderId="19" xfId="0" applyNumberFormat="1" applyFont="1" applyFill="1" applyBorder="1" applyAlignment="1">
      <alignment horizontal="left" vertical="center" wrapText="1"/>
    </xf>
    <xf numFmtId="177" fontId="0" fillId="2" borderId="20" xfId="0" applyNumberFormat="1" applyBorder="1" applyAlignment="1">
      <alignment horizontal="center" vertical="top"/>
    </xf>
    <xf numFmtId="4" fontId="8" fillId="26" borderId="1" xfId="0" applyNumberFormat="1" applyFont="1" applyFill="1" applyBorder="1" applyAlignment="1">
      <alignment horizontal="center" vertical="top"/>
    </xf>
    <xf numFmtId="165" fontId="8" fillId="0" borderId="1" xfId="0" applyNumberFormat="1" applyFont="1" applyFill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right" vertical="top"/>
    </xf>
    <xf numFmtId="165" fontId="8" fillId="0" borderId="1" xfId="0" applyNumberFormat="1" applyFont="1" applyFill="1" applyBorder="1" applyAlignment="1">
      <alignment horizontal="right" vertical="top" wrapText="1"/>
    </xf>
    <xf numFmtId="166" fontId="8" fillId="26" borderId="1" xfId="0" applyNumberFormat="1" applyFont="1" applyFill="1" applyBorder="1" applyAlignment="1">
      <alignment vertical="top"/>
    </xf>
    <xf numFmtId="165" fontId="8" fillId="26" borderId="1" xfId="0" applyNumberFormat="1" applyFont="1" applyFill="1" applyBorder="1" applyAlignment="1">
      <alignment horizontal="right" vertical="top" wrapText="1"/>
    </xf>
    <xf numFmtId="164" fontId="8" fillId="26" borderId="1" xfId="0" applyNumberFormat="1" applyFont="1" applyFill="1" applyBorder="1" applyAlignment="1">
      <alignment horizontal="left" vertical="top" wrapText="1"/>
    </xf>
    <xf numFmtId="0" fontId="8" fillId="26" borderId="1" xfId="0" applyFont="1" applyFill="1" applyBorder="1" applyAlignment="1">
      <alignment horizontal="center" vertical="top" wrapText="1"/>
    </xf>
    <xf numFmtId="177" fontId="8" fillId="26" borderId="1" xfId="0" applyNumberFormat="1" applyFont="1" applyFill="1" applyBorder="1" applyAlignment="1">
      <alignment horizontal="right" vertical="top"/>
    </xf>
    <xf numFmtId="0" fontId="53" fillId="26" borderId="0" xfId="0" applyFont="1" applyFill="1"/>
    <xf numFmtId="0" fontId="9" fillId="0" borderId="0" xfId="0" applyFont="1" applyFill="1"/>
    <xf numFmtId="177" fontId="8" fillId="0" borderId="1" xfId="0" applyNumberFormat="1" applyFont="1" applyFill="1" applyBorder="1" applyAlignment="1">
      <alignment horizontal="right" vertical="top" wrapText="1"/>
    </xf>
    <xf numFmtId="1" fontId="8" fillId="0" borderId="1" xfId="0" applyNumberFormat="1" applyFont="1" applyFill="1" applyBorder="1" applyAlignment="1">
      <alignment horizontal="right" vertical="top" wrapText="1"/>
    </xf>
    <xf numFmtId="0" fontId="0" fillId="2" borderId="19" xfId="0" applyBorder="1" applyAlignment="1">
      <alignment horizontal="center" vertical="top"/>
    </xf>
    <xf numFmtId="0" fontId="0" fillId="2" borderId="20" xfId="0" applyBorder="1" applyAlignment="1">
      <alignment vertical="top"/>
    </xf>
    <xf numFmtId="0" fontId="0" fillId="2" borderId="19" xfId="0" applyBorder="1" applyAlignment="1">
      <alignment vertical="top"/>
    </xf>
    <xf numFmtId="164" fontId="8" fillId="0" borderId="1" xfId="80" applyNumberFormat="1" applyFont="1" applyBorder="1" applyAlignment="1">
      <alignment horizontal="left" vertical="top" wrapText="1"/>
    </xf>
    <xf numFmtId="164" fontId="8" fillId="0" borderId="1" xfId="80" applyNumberFormat="1" applyFont="1" applyBorder="1" applyAlignment="1">
      <alignment horizontal="center" vertical="top" wrapText="1"/>
    </xf>
    <xf numFmtId="166" fontId="8" fillId="0" borderId="1" xfId="0" applyNumberFormat="1" applyFont="1" applyFill="1" applyBorder="1" applyAlignment="1">
      <alignment vertical="top" wrapText="1"/>
    </xf>
    <xf numFmtId="4" fontId="8" fillId="26" borderId="1" xfId="80" applyNumberFormat="1" applyFont="1" applyFill="1" applyBorder="1" applyAlignment="1">
      <alignment horizontal="center" vertical="top" wrapText="1"/>
    </xf>
    <xf numFmtId="165" fontId="8" fillId="0" borderId="1" xfId="80" applyNumberFormat="1" applyFont="1" applyBorder="1" applyAlignment="1">
      <alignment horizontal="left" vertical="top" wrapText="1"/>
    </xf>
    <xf numFmtId="0" fontId="8" fillId="0" borderId="1" xfId="80" applyFont="1" applyBorder="1" applyAlignment="1">
      <alignment horizontal="center" vertical="top" wrapText="1"/>
    </xf>
    <xf numFmtId="1" fontId="8" fillId="0" borderId="1" xfId="80" applyNumberFormat="1" applyFont="1" applyBorder="1" applyAlignment="1">
      <alignment horizontal="right" vertical="top" wrapText="1"/>
    </xf>
    <xf numFmtId="166" fontId="8" fillId="26" borderId="1" xfId="80" applyNumberFormat="1" applyFont="1" applyFill="1" applyBorder="1" applyAlignment="1" applyProtection="1">
      <alignment vertical="top"/>
      <protection locked="0"/>
    </xf>
    <xf numFmtId="166" fontId="8" fillId="0" borderId="1" xfId="80" applyNumberFormat="1" applyFont="1" applyBorder="1" applyAlignment="1">
      <alignment vertical="top"/>
    </xf>
    <xf numFmtId="0" fontId="8" fillId="2" borderId="0" xfId="0" applyFont="1" applyAlignment="1">
      <alignment vertical="top" wrapText="1"/>
    </xf>
    <xf numFmtId="164" fontId="8" fillId="0" borderId="1" xfId="80" applyNumberFormat="1" applyFont="1" applyBorder="1" applyAlignment="1">
      <alignment vertical="top" wrapText="1"/>
    </xf>
    <xf numFmtId="0" fontId="51" fillId="26" borderId="0" xfId="0" applyFont="1" applyFill="1" applyAlignment="1">
      <alignment vertical="top"/>
    </xf>
    <xf numFmtId="165" fontId="8" fillId="0" borderId="1" xfId="8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center"/>
    </xf>
    <xf numFmtId="166" fontId="8" fillId="0" borderId="1" xfId="0" applyNumberFormat="1" applyFont="1" applyFill="1" applyBorder="1" applyAlignment="1" applyProtection="1">
      <alignment vertical="top"/>
      <protection locked="0"/>
    </xf>
    <xf numFmtId="164" fontId="8" fillId="0" borderId="1" xfId="0" applyNumberFormat="1" applyFont="1" applyFill="1" applyBorder="1" applyAlignment="1">
      <alignment vertical="top" wrapText="1"/>
    </xf>
    <xf numFmtId="0" fontId="0" fillId="2" borderId="19" xfId="0" applyBorder="1" applyAlignment="1">
      <alignment horizontal="left" vertical="top"/>
    </xf>
    <xf numFmtId="165" fontId="8" fillId="0" borderId="2" xfId="0" applyNumberFormat="1" applyFont="1" applyFill="1" applyBorder="1" applyAlignment="1">
      <alignment horizontal="center" vertical="top" wrapText="1"/>
    </xf>
    <xf numFmtId="164" fontId="8" fillId="0" borderId="2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177" fontId="8" fillId="0" borderId="2" xfId="0" applyNumberFormat="1" applyFont="1" applyFill="1" applyBorder="1" applyAlignment="1">
      <alignment horizontal="right" vertical="top"/>
    </xf>
    <xf numFmtId="166" fontId="8" fillId="26" borderId="2" xfId="0" applyNumberFormat="1" applyFont="1" applyFill="1" applyBorder="1" applyAlignment="1" applyProtection="1">
      <alignment vertical="top"/>
      <protection locked="0"/>
    </xf>
    <xf numFmtId="166" fontId="8" fillId="0" borderId="2" xfId="0" applyNumberFormat="1" applyFont="1" applyFill="1" applyBorder="1" applyAlignment="1">
      <alignment vertical="top"/>
    </xf>
    <xf numFmtId="165" fontId="8" fillId="0" borderId="52" xfId="0" applyNumberFormat="1" applyFont="1" applyFill="1" applyBorder="1" applyAlignment="1">
      <alignment horizontal="left" vertical="top" wrapText="1"/>
    </xf>
    <xf numFmtId="164" fontId="8" fillId="0" borderId="52" xfId="0" applyNumberFormat="1" applyFont="1" applyFill="1" applyBorder="1" applyAlignment="1">
      <alignment horizontal="left" vertical="top" wrapText="1"/>
    </xf>
    <xf numFmtId="164" fontId="8" fillId="0" borderId="52" xfId="0" applyNumberFormat="1" applyFont="1" applyFill="1" applyBorder="1" applyAlignment="1">
      <alignment horizontal="center" vertical="top" wrapText="1"/>
    </xf>
    <xf numFmtId="0" fontId="8" fillId="0" borderId="52" xfId="0" applyFont="1" applyFill="1" applyBorder="1" applyAlignment="1">
      <alignment horizontal="center" vertical="top" wrapText="1"/>
    </xf>
    <xf numFmtId="177" fontId="8" fillId="0" borderId="52" xfId="0" applyNumberFormat="1" applyFont="1" applyFill="1" applyBorder="1" applyAlignment="1">
      <alignment horizontal="right" vertical="top"/>
    </xf>
    <xf numFmtId="0" fontId="8" fillId="26" borderId="52" xfId="0" applyFont="1" applyFill="1" applyBorder="1" applyAlignment="1">
      <alignment vertical="center"/>
    </xf>
    <xf numFmtId="166" fontId="8" fillId="0" borderId="52" xfId="0" applyNumberFormat="1" applyFont="1" applyFill="1" applyBorder="1" applyAlignment="1">
      <alignment vertical="top"/>
    </xf>
    <xf numFmtId="165" fontId="8" fillId="0" borderId="2" xfId="0" applyNumberFormat="1" applyFont="1" applyFill="1" applyBorder="1" applyAlignment="1">
      <alignment horizontal="left" vertical="top" wrapText="1"/>
    </xf>
    <xf numFmtId="164" fontId="8" fillId="0" borderId="2" xfId="80" applyNumberFormat="1" applyFont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right" vertical="top" wrapText="1"/>
    </xf>
    <xf numFmtId="165" fontId="8" fillId="0" borderId="52" xfId="80" applyNumberFormat="1" applyFont="1" applyBorder="1" applyAlignment="1">
      <alignment horizontal="left" vertical="top" wrapText="1"/>
    </xf>
    <xf numFmtId="164" fontId="8" fillId="0" borderId="52" xfId="80" applyNumberFormat="1" applyFont="1" applyBorder="1" applyAlignment="1">
      <alignment horizontal="left" vertical="top" wrapText="1"/>
    </xf>
    <xf numFmtId="164" fontId="8" fillId="0" borderId="52" xfId="80" applyNumberFormat="1" applyFont="1" applyBorder="1" applyAlignment="1">
      <alignment horizontal="center" vertical="top" wrapText="1"/>
    </xf>
    <xf numFmtId="0" fontId="8" fillId="0" borderId="52" xfId="80" applyFont="1" applyBorder="1" applyAlignment="1">
      <alignment horizontal="center" vertical="top" wrapText="1"/>
    </xf>
    <xf numFmtId="1" fontId="8" fillId="0" borderId="52" xfId="80" applyNumberFormat="1" applyFont="1" applyBorder="1" applyAlignment="1">
      <alignment horizontal="right" vertical="top" wrapText="1"/>
    </xf>
    <xf numFmtId="166" fontId="8" fillId="26" borderId="52" xfId="80" applyNumberFormat="1" applyFont="1" applyFill="1" applyBorder="1" applyAlignment="1" applyProtection="1">
      <alignment vertical="top"/>
      <protection locked="0"/>
    </xf>
    <xf numFmtId="166" fontId="8" fillId="0" borderId="52" xfId="80" applyNumberFormat="1" applyFont="1" applyBorder="1" applyAlignment="1">
      <alignment vertical="top"/>
    </xf>
    <xf numFmtId="164" fontId="8" fillId="0" borderId="2" xfId="80" applyNumberFormat="1" applyFont="1" applyBorder="1" applyAlignment="1">
      <alignment horizontal="left" vertical="top" wrapText="1"/>
    </xf>
    <xf numFmtId="0" fontId="3" fillId="2" borderId="53" xfId="0" applyFont="1" applyBorder="1" applyAlignment="1">
      <alignment vertical="top"/>
    </xf>
    <xf numFmtId="164" fontId="3" fillId="25" borderId="53" xfId="0" applyNumberFormat="1" applyFont="1" applyFill="1" applyBorder="1" applyAlignment="1">
      <alignment horizontal="left" vertical="center" wrapText="1"/>
    </xf>
    <xf numFmtId="1" fontId="0" fillId="2" borderId="54" xfId="0" applyNumberFormat="1" applyBorder="1" applyAlignment="1">
      <alignment horizontal="center" vertical="top"/>
    </xf>
    <xf numFmtId="1" fontId="0" fillId="2" borderId="54" xfId="0" applyNumberFormat="1" applyBorder="1" applyAlignment="1">
      <alignment vertical="top"/>
    </xf>
    <xf numFmtId="7" fontId="0" fillId="2" borderId="54" xfId="0" applyNumberFormat="1" applyBorder="1" applyAlignment="1">
      <alignment horizontal="right"/>
    </xf>
    <xf numFmtId="7" fontId="0" fillId="2" borderId="53" xfId="0" applyNumberFormat="1" applyBorder="1" applyAlignment="1">
      <alignment horizontal="right"/>
    </xf>
    <xf numFmtId="1" fontId="8" fillId="0" borderId="2" xfId="0" applyNumberFormat="1" applyFont="1" applyFill="1" applyBorder="1" applyAlignment="1">
      <alignment horizontal="right" vertical="top"/>
    </xf>
    <xf numFmtId="0" fontId="0" fillId="2" borderId="53" xfId="0" applyBorder="1" applyAlignment="1">
      <alignment horizontal="center" vertical="top"/>
    </xf>
    <xf numFmtId="0" fontId="0" fillId="2" borderId="54" xfId="0" applyBorder="1" applyAlignment="1">
      <alignment vertical="top"/>
    </xf>
    <xf numFmtId="0" fontId="0" fillId="2" borderId="54" xfId="0" applyBorder="1" applyAlignment="1">
      <alignment horizontal="center" vertical="top"/>
    </xf>
    <xf numFmtId="1" fontId="8" fillId="0" borderId="52" xfId="0" applyNumberFormat="1" applyFont="1" applyFill="1" applyBorder="1" applyAlignment="1">
      <alignment horizontal="right" vertical="top" wrapText="1"/>
    </xf>
    <xf numFmtId="166" fontId="8" fillId="0" borderId="52" xfId="0" applyNumberFormat="1" applyFont="1" applyFill="1" applyBorder="1" applyAlignment="1">
      <alignment vertical="top" wrapText="1"/>
    </xf>
    <xf numFmtId="166" fontId="8" fillId="26" borderId="1" xfId="0" applyNumberFormat="1" applyFont="1" applyFill="1" applyBorder="1" applyAlignment="1" applyProtection="1">
      <alignment vertical="top"/>
    </xf>
    <xf numFmtId="177" fontId="8" fillId="0" borderId="2" xfId="0" applyNumberFormat="1" applyFont="1" applyFill="1" applyBorder="1" applyAlignment="1">
      <alignment horizontal="right" vertical="top" wrapText="1"/>
    </xf>
    <xf numFmtId="166" fontId="8" fillId="26" borderId="52" xfId="0" applyNumberFormat="1" applyFont="1" applyFill="1" applyBorder="1" applyAlignment="1" applyProtection="1">
      <alignment vertical="top"/>
      <protection locked="0"/>
    </xf>
    <xf numFmtId="1" fontId="8" fillId="0" borderId="52" xfId="0" applyNumberFormat="1" applyFont="1" applyFill="1" applyBorder="1" applyAlignment="1">
      <alignment horizontal="right" vertical="top"/>
    </xf>
    <xf numFmtId="0" fontId="9" fillId="0" borderId="55" xfId="0" applyFont="1" applyFill="1" applyBorder="1"/>
    <xf numFmtId="164" fontId="8" fillId="0" borderId="52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7" fontId="0" fillId="2" borderId="35" xfId="0" applyNumberFormat="1" applyBorder="1" applyAlignment="1">
      <alignment horizontal="center"/>
    </xf>
    <xf numFmtId="0" fontId="0" fillId="2" borderId="36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NumberFormat="1" applyBorder="1" applyAlignment="1">
      <alignment vertical="center" wrapText="1"/>
    </xf>
    <xf numFmtId="0" fontId="0" fillId="2" borderId="38" xfId="0" applyNumberFormat="1" applyBorder="1" applyAlignment="1">
      <alignment vertical="center" wrapText="1"/>
    </xf>
    <xf numFmtId="1" fontId="7" fillId="2" borderId="39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1" fontId="4" fillId="2" borderId="39" xfId="0" applyNumberFormat="1" applyFont="1" applyBorder="1" applyAlignment="1">
      <alignment horizontal="left" vertical="center" wrapText="1"/>
    </xf>
    <xf numFmtId="1" fontId="4" fillId="2" borderId="45" xfId="0" applyNumberFormat="1" applyFont="1" applyBorder="1" applyAlignment="1">
      <alignment horizontal="left" vertical="center" wrapText="1"/>
    </xf>
    <xf numFmtId="0" fontId="0" fillId="2" borderId="46" xfId="0" applyNumberFormat="1" applyBorder="1" applyAlignment="1">
      <alignment vertical="center" wrapText="1"/>
    </xf>
    <xf numFmtId="0" fontId="0" fillId="2" borderId="47" xfId="0" applyNumberFormat="1" applyBorder="1" applyAlignment="1">
      <alignment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8" fillId="2" borderId="0" xfId="81" applyNumberFormat="1" applyBorder="1" applyAlignment="1">
      <alignment vertical="center" wrapText="1"/>
    </xf>
    <xf numFmtId="0" fontId="8" fillId="2" borderId="44" xfId="81" applyNumberFormat="1" applyBorder="1" applyAlignment="1">
      <alignment vertical="center" wrapText="1"/>
    </xf>
    <xf numFmtId="1" fontId="7" fillId="2" borderId="39" xfId="81" applyNumberFormat="1" applyFont="1" applyBorder="1" applyAlignment="1">
      <alignment horizontal="left" vertical="center" wrapText="1"/>
    </xf>
    <xf numFmtId="0" fontId="8" fillId="2" borderId="40" xfId="81" applyNumberFormat="1" applyBorder="1" applyAlignment="1">
      <alignment vertical="center" wrapText="1"/>
    </xf>
    <xf numFmtId="0" fontId="8" fillId="2" borderId="41" xfId="81" applyNumberFormat="1" applyBorder="1" applyAlignment="1">
      <alignment vertical="center" wrapText="1"/>
    </xf>
    <xf numFmtId="1" fontId="52" fillId="2" borderId="45" xfId="0" applyNumberFormat="1" applyFont="1" applyBorder="1" applyAlignment="1">
      <alignment horizontal="left" vertical="center" wrapText="1"/>
    </xf>
    <xf numFmtId="0" fontId="8" fillId="2" borderId="46" xfId="0" applyNumberFormat="1" applyFont="1" applyBorder="1" applyAlignment="1">
      <alignment vertical="center" wrapText="1"/>
    </xf>
    <xf numFmtId="0" fontId="8" fillId="2" borderId="47" xfId="0" applyNumberFormat="1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58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559"/>
  <sheetViews>
    <sheetView showZeros="0" tabSelected="1" showOutlineSymbols="0" view="pageBreakPreview" topLeftCell="B1" zoomScale="75" zoomScaleNormal="75" zoomScaleSheetLayoutView="75" workbookViewId="0">
      <selection activeCell="G9" sqref="G9"/>
    </sheetView>
  </sheetViews>
  <sheetFormatPr defaultColWidth="10.5546875" defaultRowHeight="15" x14ac:dyDescent="0.2"/>
  <cols>
    <col min="1" max="1" width="8.5546875" style="17" hidden="1" customWidth="1"/>
    <col min="2" max="2" width="8.77734375" style="9" customWidth="1"/>
    <col min="3" max="3" width="36.77734375" customWidth="1"/>
    <col min="4" max="4" width="12.77734375" style="20" customWidth="1"/>
    <col min="5" max="5" width="6.77734375" customWidth="1"/>
    <col min="6" max="6" width="11.77734375" customWidth="1"/>
    <col min="7" max="7" width="11.77734375" style="17" customWidth="1"/>
    <col min="8" max="8" width="16.77734375" style="17" customWidth="1"/>
    <col min="9" max="51" width="10.5546875" customWidth="1"/>
  </cols>
  <sheetData>
    <row r="1" spans="1:8" ht="15.75" x14ac:dyDescent="0.2">
      <c r="A1" s="27"/>
      <c r="B1" s="25" t="s">
        <v>533</v>
      </c>
      <c r="C1" s="26"/>
      <c r="D1" s="26"/>
      <c r="E1" s="26"/>
      <c r="F1" s="26"/>
      <c r="G1" s="27"/>
      <c r="H1" s="26"/>
    </row>
    <row r="2" spans="1:8" x14ac:dyDescent="0.2">
      <c r="A2" s="24"/>
      <c r="B2" s="10" t="s">
        <v>134</v>
      </c>
      <c r="C2" s="2"/>
      <c r="D2" s="2"/>
      <c r="E2" s="2"/>
      <c r="F2" s="2"/>
      <c r="G2" s="24"/>
      <c r="H2" s="2"/>
    </row>
    <row r="3" spans="1:8" x14ac:dyDescent="0.2">
      <c r="A3" s="13"/>
      <c r="B3" s="9" t="s">
        <v>0</v>
      </c>
      <c r="C3" s="30"/>
      <c r="D3" s="30"/>
      <c r="E3" s="30"/>
      <c r="F3" s="30"/>
      <c r="G3" s="29"/>
      <c r="H3" s="28"/>
    </row>
    <row r="4" spans="1:8" x14ac:dyDescent="0.2">
      <c r="A4" s="47" t="s">
        <v>25</v>
      </c>
      <c r="B4" s="11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4" t="s">
        <v>7</v>
      </c>
      <c r="H4" s="5" t="s">
        <v>8</v>
      </c>
    </row>
    <row r="5" spans="1:8" ht="15.75" thickBot="1" x14ac:dyDescent="0.25">
      <c r="A5" s="19"/>
      <c r="B5" s="37"/>
      <c r="C5" s="38"/>
      <c r="D5" s="39" t="s">
        <v>9</v>
      </c>
      <c r="E5" s="40"/>
      <c r="F5" s="41" t="s">
        <v>10</v>
      </c>
      <c r="G5" s="42"/>
      <c r="H5" s="43"/>
    </row>
    <row r="6" spans="1:8" s="35" customFormat="1" ht="33" customHeight="1" thickTop="1" x14ac:dyDescent="0.2">
      <c r="A6" s="33"/>
      <c r="B6" s="32" t="s">
        <v>11</v>
      </c>
      <c r="C6" s="171" t="s">
        <v>532</v>
      </c>
      <c r="D6" s="172"/>
      <c r="E6" s="172"/>
      <c r="F6" s="173"/>
      <c r="G6" s="51"/>
      <c r="H6" s="52" t="s">
        <v>1</v>
      </c>
    </row>
    <row r="7" spans="1:8" s="75" customFormat="1" ht="33" customHeight="1" x14ac:dyDescent="0.2">
      <c r="A7" s="15"/>
      <c r="B7" s="72"/>
      <c r="C7" s="73" t="s">
        <v>18</v>
      </c>
      <c r="D7" s="7"/>
      <c r="E7" s="74" t="s">
        <v>1</v>
      </c>
      <c r="F7" s="74" t="s">
        <v>1</v>
      </c>
      <c r="G7" s="15" t="s">
        <v>1</v>
      </c>
      <c r="H7" s="18"/>
    </row>
    <row r="8" spans="1:8" s="84" customFormat="1" ht="30" customHeight="1" x14ac:dyDescent="0.2">
      <c r="A8" s="76" t="s">
        <v>31</v>
      </c>
      <c r="B8" s="77" t="s">
        <v>343</v>
      </c>
      <c r="C8" s="78" t="s">
        <v>32</v>
      </c>
      <c r="D8" s="79" t="s">
        <v>233</v>
      </c>
      <c r="E8" s="80"/>
      <c r="F8" s="81"/>
      <c r="G8" s="82"/>
      <c r="H8" s="83"/>
    </row>
    <row r="9" spans="1:8" s="84" customFormat="1" ht="33" customHeight="1" x14ac:dyDescent="0.2">
      <c r="A9" s="76" t="s">
        <v>300</v>
      </c>
      <c r="B9" s="85" t="s">
        <v>29</v>
      </c>
      <c r="C9" s="78" t="s">
        <v>301</v>
      </c>
      <c r="D9" s="86" t="s">
        <v>1</v>
      </c>
      <c r="E9" s="80" t="s">
        <v>27</v>
      </c>
      <c r="F9" s="81">
        <v>5</v>
      </c>
      <c r="G9" s="87"/>
      <c r="H9" s="83">
        <f t="shared" ref="H9:H10" si="0">ROUND(G9*F9,2)</f>
        <v>0</v>
      </c>
    </row>
    <row r="10" spans="1:8" s="84" customFormat="1" ht="30" customHeight="1" x14ac:dyDescent="0.2">
      <c r="A10" s="88" t="s">
        <v>33</v>
      </c>
      <c r="B10" s="77" t="s">
        <v>344</v>
      </c>
      <c r="C10" s="78" t="s">
        <v>34</v>
      </c>
      <c r="D10" s="79" t="s">
        <v>233</v>
      </c>
      <c r="E10" s="80" t="s">
        <v>28</v>
      </c>
      <c r="F10" s="81">
        <v>470</v>
      </c>
      <c r="G10" s="87"/>
      <c r="H10" s="83">
        <f t="shared" si="0"/>
        <v>0</v>
      </c>
    </row>
    <row r="11" spans="1:8" s="75" customFormat="1" ht="33" customHeight="1" x14ac:dyDescent="0.2">
      <c r="A11" s="15"/>
      <c r="B11" s="72" t="s">
        <v>1</v>
      </c>
      <c r="C11" s="89" t="s">
        <v>222</v>
      </c>
      <c r="D11" s="7"/>
      <c r="E11" s="6"/>
      <c r="F11" s="90"/>
      <c r="G11" s="15"/>
      <c r="H11" s="18"/>
    </row>
    <row r="12" spans="1:8" s="84" customFormat="1" ht="30" customHeight="1" x14ac:dyDescent="0.2">
      <c r="A12" s="91" t="s">
        <v>234</v>
      </c>
      <c r="B12" s="77" t="s">
        <v>76</v>
      </c>
      <c r="C12" s="78" t="s">
        <v>235</v>
      </c>
      <c r="D12" s="86" t="s">
        <v>118</v>
      </c>
      <c r="E12" s="80"/>
      <c r="F12" s="81"/>
      <c r="G12" s="82"/>
      <c r="H12" s="83"/>
    </row>
    <row r="13" spans="1:8" s="84" customFormat="1" ht="33" customHeight="1" x14ac:dyDescent="0.2">
      <c r="A13" s="91" t="s">
        <v>236</v>
      </c>
      <c r="B13" s="85" t="s">
        <v>29</v>
      </c>
      <c r="C13" s="78" t="s">
        <v>237</v>
      </c>
      <c r="D13" s="86" t="s">
        <v>1</v>
      </c>
      <c r="E13" s="80" t="s">
        <v>28</v>
      </c>
      <c r="F13" s="81">
        <v>180</v>
      </c>
      <c r="G13" s="87"/>
      <c r="H13" s="83">
        <f>ROUND(G13*F13,2)</f>
        <v>0</v>
      </c>
    </row>
    <row r="14" spans="1:8" s="84" customFormat="1" ht="30" customHeight="1" x14ac:dyDescent="0.2">
      <c r="A14" s="91" t="s">
        <v>238</v>
      </c>
      <c r="B14" s="77" t="s">
        <v>77</v>
      </c>
      <c r="C14" s="78" t="s">
        <v>239</v>
      </c>
      <c r="D14" s="86" t="s">
        <v>240</v>
      </c>
      <c r="E14" s="80"/>
      <c r="F14" s="81"/>
      <c r="G14" s="82"/>
      <c r="H14" s="83"/>
    </row>
    <row r="15" spans="1:8" s="84" customFormat="1" ht="33" customHeight="1" x14ac:dyDescent="0.2">
      <c r="A15" s="91" t="s">
        <v>241</v>
      </c>
      <c r="B15" s="85" t="s">
        <v>29</v>
      </c>
      <c r="C15" s="78" t="s">
        <v>242</v>
      </c>
      <c r="D15" s="86" t="s">
        <v>1</v>
      </c>
      <c r="E15" s="80" t="s">
        <v>28</v>
      </c>
      <c r="F15" s="81">
        <v>5</v>
      </c>
      <c r="G15" s="87"/>
      <c r="H15" s="83">
        <f t="shared" ref="H15" si="1">ROUND(G15*F15,2)</f>
        <v>0</v>
      </c>
    </row>
    <row r="16" spans="1:8" s="84" customFormat="1" ht="33" customHeight="1" x14ac:dyDescent="0.2">
      <c r="A16" s="91" t="s">
        <v>135</v>
      </c>
      <c r="B16" s="77" t="s">
        <v>345</v>
      </c>
      <c r="C16" s="78" t="s">
        <v>136</v>
      </c>
      <c r="D16" s="86" t="s">
        <v>240</v>
      </c>
      <c r="E16" s="80"/>
      <c r="F16" s="81"/>
      <c r="G16" s="82"/>
      <c r="H16" s="83"/>
    </row>
    <row r="17" spans="1:8" s="84" customFormat="1" ht="33" customHeight="1" x14ac:dyDescent="0.2">
      <c r="A17" s="91" t="s">
        <v>137</v>
      </c>
      <c r="B17" s="167" t="s">
        <v>29</v>
      </c>
      <c r="C17" s="168" t="s">
        <v>534</v>
      </c>
      <c r="D17" s="86" t="s">
        <v>1</v>
      </c>
      <c r="E17" s="80" t="s">
        <v>28</v>
      </c>
      <c r="F17" s="81">
        <v>20</v>
      </c>
      <c r="G17" s="87"/>
      <c r="H17" s="83">
        <f>ROUND(G17*F17,2)</f>
        <v>0</v>
      </c>
    </row>
    <row r="18" spans="1:8" s="84" customFormat="1" ht="33" customHeight="1" x14ac:dyDescent="0.2">
      <c r="A18" s="91" t="s">
        <v>138</v>
      </c>
      <c r="B18" s="92" t="s">
        <v>346</v>
      </c>
      <c r="C18" s="78" t="s">
        <v>139</v>
      </c>
      <c r="D18" s="86" t="s">
        <v>240</v>
      </c>
      <c r="E18" s="80"/>
      <c r="F18" s="81"/>
      <c r="G18" s="82"/>
      <c r="H18" s="83"/>
    </row>
    <row r="19" spans="1:8" s="84" customFormat="1" ht="33" customHeight="1" x14ac:dyDescent="0.2">
      <c r="A19" s="91" t="s">
        <v>141</v>
      </c>
      <c r="B19" s="167" t="s">
        <v>29</v>
      </c>
      <c r="C19" s="168" t="s">
        <v>535</v>
      </c>
      <c r="D19" s="86" t="s">
        <v>1</v>
      </c>
      <c r="E19" s="80" t="s">
        <v>28</v>
      </c>
      <c r="F19" s="81">
        <v>30</v>
      </c>
      <c r="G19" s="87"/>
      <c r="H19" s="83">
        <f t="shared" ref="H19" si="2">ROUND(G19*F19,2)</f>
        <v>0</v>
      </c>
    </row>
    <row r="20" spans="1:8" s="84" customFormat="1" ht="30" customHeight="1" x14ac:dyDescent="0.2">
      <c r="A20" s="91" t="s">
        <v>37</v>
      </c>
      <c r="B20" s="77" t="s">
        <v>79</v>
      </c>
      <c r="C20" s="78" t="s">
        <v>38</v>
      </c>
      <c r="D20" s="86" t="s">
        <v>118</v>
      </c>
      <c r="E20" s="80"/>
      <c r="F20" s="81"/>
      <c r="G20" s="82"/>
      <c r="H20" s="83"/>
    </row>
    <row r="21" spans="1:8" s="84" customFormat="1" ht="30" customHeight="1" x14ac:dyDescent="0.2">
      <c r="A21" s="91" t="s">
        <v>39</v>
      </c>
      <c r="B21" s="85" t="s">
        <v>29</v>
      </c>
      <c r="C21" s="78" t="s">
        <v>40</v>
      </c>
      <c r="D21" s="86" t="s">
        <v>1</v>
      </c>
      <c r="E21" s="80" t="s">
        <v>35</v>
      </c>
      <c r="F21" s="93">
        <v>115</v>
      </c>
      <c r="G21" s="87"/>
      <c r="H21" s="83">
        <f>ROUND(G21*F21,2)</f>
        <v>0</v>
      </c>
    </row>
    <row r="22" spans="1:8" s="84" customFormat="1" ht="30" customHeight="1" x14ac:dyDescent="0.2">
      <c r="A22" s="91" t="s">
        <v>41</v>
      </c>
      <c r="B22" s="77" t="s">
        <v>347</v>
      </c>
      <c r="C22" s="78" t="s">
        <v>42</v>
      </c>
      <c r="D22" s="86" t="s">
        <v>118</v>
      </c>
      <c r="E22" s="80"/>
      <c r="F22" s="93"/>
      <c r="G22" s="82"/>
      <c r="H22" s="83"/>
    </row>
    <row r="23" spans="1:8" s="84" customFormat="1" ht="30" customHeight="1" x14ac:dyDescent="0.2">
      <c r="A23" s="91" t="s">
        <v>43</v>
      </c>
      <c r="B23" s="85" t="s">
        <v>29</v>
      </c>
      <c r="C23" s="78" t="s">
        <v>44</v>
      </c>
      <c r="D23" s="86" t="s">
        <v>1</v>
      </c>
      <c r="E23" s="80" t="s">
        <v>35</v>
      </c>
      <c r="F23" s="93">
        <v>80</v>
      </c>
      <c r="G23" s="87"/>
      <c r="H23" s="83">
        <f>ROUND(G23*F23,2)</f>
        <v>0</v>
      </c>
    </row>
    <row r="24" spans="1:8" s="84" customFormat="1" ht="30" customHeight="1" x14ac:dyDescent="0.2">
      <c r="A24" s="91" t="s">
        <v>146</v>
      </c>
      <c r="B24" s="77" t="s">
        <v>81</v>
      </c>
      <c r="C24" s="78" t="s">
        <v>147</v>
      </c>
      <c r="D24" s="86" t="s">
        <v>244</v>
      </c>
      <c r="E24" s="80"/>
      <c r="F24" s="81"/>
      <c r="G24" s="82"/>
      <c r="H24" s="83"/>
    </row>
    <row r="25" spans="1:8" s="84" customFormat="1" ht="30" customHeight="1" x14ac:dyDescent="0.2">
      <c r="A25" s="91" t="s">
        <v>148</v>
      </c>
      <c r="B25" s="85" t="s">
        <v>29</v>
      </c>
      <c r="C25" s="78" t="s">
        <v>245</v>
      </c>
      <c r="D25" s="86" t="s">
        <v>149</v>
      </c>
      <c r="E25" s="80"/>
      <c r="F25" s="81"/>
      <c r="G25" s="82"/>
      <c r="H25" s="83"/>
    </row>
    <row r="26" spans="1:8" s="84" customFormat="1" ht="30" customHeight="1" x14ac:dyDescent="0.2">
      <c r="A26" s="91" t="s">
        <v>150</v>
      </c>
      <c r="B26" s="94" t="s">
        <v>83</v>
      </c>
      <c r="C26" s="78" t="s">
        <v>151</v>
      </c>
      <c r="D26" s="86"/>
      <c r="E26" s="80" t="s">
        <v>28</v>
      </c>
      <c r="F26" s="81">
        <v>5</v>
      </c>
      <c r="G26" s="87"/>
      <c r="H26" s="83">
        <f>ROUND(G26*F26,2)</f>
        <v>0</v>
      </c>
    </row>
    <row r="27" spans="1:8" s="84" customFormat="1" ht="30" customHeight="1" x14ac:dyDescent="0.2">
      <c r="A27" s="91" t="s">
        <v>152</v>
      </c>
      <c r="B27" s="94" t="s">
        <v>84</v>
      </c>
      <c r="C27" s="78" t="s">
        <v>153</v>
      </c>
      <c r="D27" s="86"/>
      <c r="E27" s="80" t="s">
        <v>28</v>
      </c>
      <c r="F27" s="81">
        <v>35</v>
      </c>
      <c r="G27" s="87"/>
      <c r="H27" s="83">
        <f>ROUND(G27*F27,2)</f>
        <v>0</v>
      </c>
    </row>
    <row r="28" spans="1:8" s="84" customFormat="1" ht="30" customHeight="1" x14ac:dyDescent="0.2">
      <c r="A28" s="91" t="s">
        <v>154</v>
      </c>
      <c r="B28" s="77" t="s">
        <v>348</v>
      </c>
      <c r="C28" s="78" t="s">
        <v>155</v>
      </c>
      <c r="D28" s="86" t="s">
        <v>156</v>
      </c>
      <c r="E28" s="80"/>
      <c r="F28" s="81"/>
      <c r="G28" s="82"/>
      <c r="H28" s="83"/>
    </row>
    <row r="29" spans="1:8" s="84" customFormat="1" ht="30" customHeight="1" x14ac:dyDescent="0.2">
      <c r="A29" s="91" t="s">
        <v>246</v>
      </c>
      <c r="B29" s="85" t="s">
        <v>29</v>
      </c>
      <c r="C29" s="78" t="s">
        <v>247</v>
      </c>
      <c r="D29" s="86" t="s">
        <v>1</v>
      </c>
      <c r="E29" s="80" t="s">
        <v>45</v>
      </c>
      <c r="F29" s="81">
        <v>20</v>
      </c>
      <c r="G29" s="87"/>
      <c r="H29" s="83">
        <f t="shared" ref="H29" si="3">ROUND(G29*F29,2)</f>
        <v>0</v>
      </c>
    </row>
    <row r="30" spans="1:8" s="84" customFormat="1" ht="30" customHeight="1" x14ac:dyDescent="0.2">
      <c r="A30" s="91" t="s">
        <v>160</v>
      </c>
      <c r="B30" s="77" t="s">
        <v>349</v>
      </c>
      <c r="C30" s="78" t="s">
        <v>161</v>
      </c>
      <c r="D30" s="86" t="s">
        <v>156</v>
      </c>
      <c r="E30" s="80"/>
      <c r="F30" s="81"/>
      <c r="G30" s="82"/>
      <c r="H30" s="83"/>
    </row>
    <row r="31" spans="1:8" s="84" customFormat="1" ht="33" customHeight="1" x14ac:dyDescent="0.2">
      <c r="A31" s="91" t="s">
        <v>248</v>
      </c>
      <c r="B31" s="124" t="s">
        <v>29</v>
      </c>
      <c r="C31" s="125" t="s">
        <v>249</v>
      </c>
      <c r="D31" s="126" t="s">
        <v>88</v>
      </c>
      <c r="E31" s="127" t="s">
        <v>45</v>
      </c>
      <c r="F31" s="128">
        <v>20</v>
      </c>
      <c r="G31" s="129"/>
      <c r="H31" s="130">
        <f t="shared" ref="H31" si="4">ROUND(G31*F31,2)</f>
        <v>0</v>
      </c>
    </row>
    <row r="32" spans="1:8" s="84" customFormat="1" ht="30" customHeight="1" x14ac:dyDescent="0.2">
      <c r="A32" s="91" t="s">
        <v>86</v>
      </c>
      <c r="B32" s="131" t="s">
        <v>87</v>
      </c>
      <c r="C32" s="132" t="s">
        <v>47</v>
      </c>
      <c r="D32" s="133" t="s">
        <v>119</v>
      </c>
      <c r="E32" s="134"/>
      <c r="F32" s="135"/>
      <c r="G32" s="136"/>
      <c r="H32" s="137"/>
    </row>
    <row r="33" spans="1:8" s="84" customFormat="1" ht="33" customHeight="1" x14ac:dyDescent="0.2">
      <c r="A33" s="91" t="s">
        <v>208</v>
      </c>
      <c r="B33" s="85" t="s">
        <v>29</v>
      </c>
      <c r="C33" s="78" t="s">
        <v>250</v>
      </c>
      <c r="D33" s="86" t="s">
        <v>209</v>
      </c>
      <c r="E33" s="80"/>
      <c r="F33" s="81"/>
      <c r="G33" s="95"/>
      <c r="H33" s="83"/>
    </row>
    <row r="34" spans="1:8" s="84" customFormat="1" ht="30" customHeight="1" x14ac:dyDescent="0.2">
      <c r="A34" s="91" t="s">
        <v>251</v>
      </c>
      <c r="B34" s="96" t="s">
        <v>83</v>
      </c>
      <c r="C34" s="97" t="s">
        <v>214</v>
      </c>
      <c r="D34" s="79"/>
      <c r="E34" s="98" t="s">
        <v>45</v>
      </c>
      <c r="F34" s="99">
        <v>3</v>
      </c>
      <c r="G34" s="87"/>
      <c r="H34" s="95">
        <f>ROUND(G34*F34,2)</f>
        <v>0</v>
      </c>
    </row>
    <row r="35" spans="1:8" s="84" customFormat="1" ht="30" customHeight="1" x14ac:dyDescent="0.2">
      <c r="A35" s="91" t="s">
        <v>252</v>
      </c>
      <c r="B35" s="96" t="s">
        <v>84</v>
      </c>
      <c r="C35" s="97" t="s">
        <v>253</v>
      </c>
      <c r="D35" s="79"/>
      <c r="E35" s="98" t="s">
        <v>45</v>
      </c>
      <c r="F35" s="99">
        <v>195</v>
      </c>
      <c r="G35" s="87"/>
      <c r="H35" s="95">
        <f>ROUND(G35*F35,2)</f>
        <v>0</v>
      </c>
    </row>
    <row r="36" spans="1:8" s="84" customFormat="1" ht="33" customHeight="1" x14ac:dyDescent="0.2">
      <c r="A36" s="91" t="s">
        <v>254</v>
      </c>
      <c r="B36" s="85" t="s">
        <v>36</v>
      </c>
      <c r="C36" s="78" t="s">
        <v>249</v>
      </c>
      <c r="D36" s="86" t="s">
        <v>88</v>
      </c>
      <c r="E36" s="80" t="s">
        <v>45</v>
      </c>
      <c r="F36" s="81">
        <v>20</v>
      </c>
      <c r="G36" s="87"/>
      <c r="H36" s="83">
        <f t="shared" ref="H36:H37" si="5">ROUND(G36*F36,2)</f>
        <v>0</v>
      </c>
    </row>
    <row r="37" spans="1:8" s="100" customFormat="1" ht="33" customHeight="1" x14ac:dyDescent="0.2">
      <c r="A37" s="91" t="s">
        <v>120</v>
      </c>
      <c r="B37" s="85" t="s">
        <v>46</v>
      </c>
      <c r="C37" s="78" t="s">
        <v>255</v>
      </c>
      <c r="D37" s="86" t="s">
        <v>89</v>
      </c>
      <c r="E37" s="80" t="s">
        <v>45</v>
      </c>
      <c r="F37" s="81">
        <v>30</v>
      </c>
      <c r="G37" s="87"/>
      <c r="H37" s="83">
        <f t="shared" si="5"/>
        <v>0</v>
      </c>
    </row>
    <row r="38" spans="1:8" s="84" customFormat="1" ht="30" customHeight="1" x14ac:dyDescent="0.2">
      <c r="A38" s="91" t="s">
        <v>121</v>
      </c>
      <c r="B38" s="77" t="s">
        <v>350</v>
      </c>
      <c r="C38" s="78" t="s">
        <v>122</v>
      </c>
      <c r="D38" s="86" t="s">
        <v>256</v>
      </c>
      <c r="E38" s="101"/>
      <c r="F38" s="81"/>
      <c r="G38" s="82"/>
      <c r="H38" s="83"/>
    </row>
    <row r="39" spans="1:8" s="84" customFormat="1" ht="30" customHeight="1" x14ac:dyDescent="0.2">
      <c r="A39" s="91" t="s">
        <v>167</v>
      </c>
      <c r="B39" s="85" t="s">
        <v>29</v>
      </c>
      <c r="C39" s="78" t="s">
        <v>168</v>
      </c>
      <c r="D39" s="86"/>
      <c r="E39" s="80"/>
      <c r="F39" s="81"/>
      <c r="G39" s="82"/>
      <c r="H39" s="83"/>
    </row>
    <row r="40" spans="1:8" s="84" customFormat="1" ht="30" customHeight="1" x14ac:dyDescent="0.2">
      <c r="A40" s="91" t="s">
        <v>123</v>
      </c>
      <c r="B40" s="94" t="s">
        <v>83</v>
      </c>
      <c r="C40" s="78" t="s">
        <v>95</v>
      </c>
      <c r="D40" s="86"/>
      <c r="E40" s="80" t="s">
        <v>30</v>
      </c>
      <c r="F40" s="81">
        <v>245</v>
      </c>
      <c r="G40" s="87"/>
      <c r="H40" s="83">
        <f>ROUND(G40*F40,2)</f>
        <v>0</v>
      </c>
    </row>
    <row r="41" spans="1:8" s="84" customFormat="1" ht="30" customHeight="1" x14ac:dyDescent="0.2">
      <c r="A41" s="91" t="s">
        <v>124</v>
      </c>
      <c r="B41" s="85" t="s">
        <v>36</v>
      </c>
      <c r="C41" s="78" t="s">
        <v>57</v>
      </c>
      <c r="D41" s="86"/>
      <c r="E41" s="80"/>
      <c r="F41" s="81"/>
      <c r="G41" s="82"/>
      <c r="H41" s="83"/>
    </row>
    <row r="42" spans="1:8" s="84" customFormat="1" ht="30" customHeight="1" x14ac:dyDescent="0.2">
      <c r="A42" s="91" t="s">
        <v>125</v>
      </c>
      <c r="B42" s="94" t="s">
        <v>83</v>
      </c>
      <c r="C42" s="78" t="s">
        <v>95</v>
      </c>
      <c r="D42" s="86"/>
      <c r="E42" s="80" t="s">
        <v>30</v>
      </c>
      <c r="F42" s="81">
        <v>50</v>
      </c>
      <c r="G42" s="87"/>
      <c r="H42" s="83">
        <f>ROUND(G42*F42,2)</f>
        <v>0</v>
      </c>
    </row>
    <row r="43" spans="1:8" s="84" customFormat="1" ht="30" customHeight="1" x14ac:dyDescent="0.2">
      <c r="A43" s="91" t="s">
        <v>90</v>
      </c>
      <c r="B43" s="77" t="s">
        <v>351</v>
      </c>
      <c r="C43" s="78" t="s">
        <v>91</v>
      </c>
      <c r="D43" s="86" t="s">
        <v>169</v>
      </c>
      <c r="E43" s="80"/>
      <c r="F43" s="81"/>
      <c r="G43" s="82"/>
      <c r="H43" s="83"/>
    </row>
    <row r="44" spans="1:8" s="84" customFormat="1" ht="30" customHeight="1" x14ac:dyDescent="0.2">
      <c r="A44" s="91" t="s">
        <v>92</v>
      </c>
      <c r="B44" s="85" t="s">
        <v>29</v>
      </c>
      <c r="C44" s="78" t="s">
        <v>170</v>
      </c>
      <c r="D44" s="86" t="s">
        <v>1</v>
      </c>
      <c r="E44" s="80" t="s">
        <v>28</v>
      </c>
      <c r="F44" s="81">
        <v>65</v>
      </c>
      <c r="G44" s="87"/>
      <c r="H44" s="83">
        <f t="shared" ref="H44:H47" si="6">ROUND(G44*F44,2)</f>
        <v>0</v>
      </c>
    </row>
    <row r="45" spans="1:8" s="84" customFormat="1" ht="30" customHeight="1" x14ac:dyDescent="0.2">
      <c r="A45" s="91" t="s">
        <v>257</v>
      </c>
      <c r="B45" s="77" t="s">
        <v>352</v>
      </c>
      <c r="C45" s="78" t="s">
        <v>258</v>
      </c>
      <c r="D45" s="86" t="s">
        <v>259</v>
      </c>
      <c r="E45" s="80"/>
      <c r="F45" s="102"/>
      <c r="G45" s="82"/>
      <c r="H45" s="83">
        <f t="shared" si="6"/>
        <v>0</v>
      </c>
    </row>
    <row r="46" spans="1:8" s="84" customFormat="1" ht="30" customHeight="1" x14ac:dyDescent="0.2">
      <c r="A46" s="91" t="s">
        <v>260</v>
      </c>
      <c r="B46" s="85" t="s">
        <v>29</v>
      </c>
      <c r="C46" s="78" t="s">
        <v>261</v>
      </c>
      <c r="D46" s="86"/>
      <c r="E46" s="80" t="s">
        <v>28</v>
      </c>
      <c r="F46" s="102">
        <v>915</v>
      </c>
      <c r="G46" s="87"/>
      <c r="H46" s="83">
        <f t="shared" si="6"/>
        <v>0</v>
      </c>
    </row>
    <row r="47" spans="1:8" s="84" customFormat="1" ht="30" customHeight="1" x14ac:dyDescent="0.2">
      <c r="A47" s="91" t="s">
        <v>93</v>
      </c>
      <c r="B47" s="77" t="s">
        <v>353</v>
      </c>
      <c r="C47" s="78" t="s">
        <v>94</v>
      </c>
      <c r="D47" s="86" t="s">
        <v>126</v>
      </c>
      <c r="E47" s="80" t="s">
        <v>35</v>
      </c>
      <c r="F47" s="103">
        <v>6</v>
      </c>
      <c r="G47" s="87"/>
      <c r="H47" s="83">
        <f t="shared" si="6"/>
        <v>0</v>
      </c>
    </row>
    <row r="48" spans="1:8" s="75" customFormat="1" ht="33" customHeight="1" x14ac:dyDescent="0.2">
      <c r="A48" s="15"/>
      <c r="B48" s="104" t="s">
        <v>1</v>
      </c>
      <c r="C48" s="89" t="s">
        <v>20</v>
      </c>
      <c r="D48" s="7"/>
      <c r="E48" s="105"/>
      <c r="F48" s="74"/>
      <c r="G48" s="15"/>
      <c r="H48" s="18"/>
    </row>
    <row r="49" spans="1:8" s="84" customFormat="1" ht="33" customHeight="1" x14ac:dyDescent="0.2">
      <c r="A49" s="88" t="s">
        <v>262</v>
      </c>
      <c r="B49" s="77" t="s">
        <v>354</v>
      </c>
      <c r="C49" s="78" t="s">
        <v>263</v>
      </c>
      <c r="D49" s="86" t="s">
        <v>96</v>
      </c>
      <c r="E49" s="80" t="s">
        <v>45</v>
      </c>
      <c r="F49" s="102">
        <v>10</v>
      </c>
      <c r="G49" s="87"/>
      <c r="H49" s="83">
        <f>ROUND(G49*F49,2)</f>
        <v>0</v>
      </c>
    </row>
    <row r="50" spans="1:8" s="84" customFormat="1" ht="30" customHeight="1" x14ac:dyDescent="0.2">
      <c r="A50" s="88" t="s">
        <v>48</v>
      </c>
      <c r="B50" s="77" t="s">
        <v>355</v>
      </c>
      <c r="C50" s="78" t="s">
        <v>49</v>
      </c>
      <c r="D50" s="86" t="s">
        <v>96</v>
      </c>
      <c r="E50" s="80" t="s">
        <v>45</v>
      </c>
      <c r="F50" s="102">
        <v>355</v>
      </c>
      <c r="G50" s="87"/>
      <c r="H50" s="83">
        <f>ROUND(G50*F50,2)</f>
        <v>0</v>
      </c>
    </row>
    <row r="51" spans="1:8" s="75" customFormat="1" ht="33" customHeight="1" x14ac:dyDescent="0.2">
      <c r="A51" s="15"/>
      <c r="B51" s="106" t="s">
        <v>1</v>
      </c>
      <c r="C51" s="89" t="s">
        <v>22</v>
      </c>
      <c r="D51" s="7"/>
      <c r="E51" s="105"/>
      <c r="F51" s="74"/>
      <c r="G51" s="15"/>
      <c r="H51" s="18"/>
    </row>
    <row r="52" spans="1:8" s="84" customFormat="1" ht="33" customHeight="1" x14ac:dyDescent="0.2">
      <c r="A52" s="88" t="s">
        <v>50</v>
      </c>
      <c r="B52" s="77" t="s">
        <v>356</v>
      </c>
      <c r="C52" s="107" t="s">
        <v>180</v>
      </c>
      <c r="D52" s="108" t="s">
        <v>181</v>
      </c>
      <c r="E52" s="80" t="s">
        <v>35</v>
      </c>
      <c r="F52" s="103">
        <v>1</v>
      </c>
      <c r="G52" s="87"/>
      <c r="H52" s="83">
        <f>ROUND(G52*F52,2)</f>
        <v>0</v>
      </c>
    </row>
    <row r="53" spans="1:8" s="84" customFormat="1" ht="30" customHeight="1" x14ac:dyDescent="0.2">
      <c r="A53" s="88" t="s">
        <v>58</v>
      </c>
      <c r="B53" s="77" t="s">
        <v>101</v>
      </c>
      <c r="C53" s="78" t="s">
        <v>66</v>
      </c>
      <c r="D53" s="86" t="s">
        <v>99</v>
      </c>
      <c r="E53" s="80"/>
      <c r="F53" s="103"/>
      <c r="G53" s="95"/>
      <c r="H53" s="109"/>
    </row>
    <row r="54" spans="1:8" s="84" customFormat="1" ht="30" customHeight="1" x14ac:dyDescent="0.2">
      <c r="A54" s="88" t="s">
        <v>67</v>
      </c>
      <c r="B54" s="85" t="s">
        <v>29</v>
      </c>
      <c r="C54" s="78" t="s">
        <v>111</v>
      </c>
      <c r="D54" s="86"/>
      <c r="E54" s="80" t="s">
        <v>59</v>
      </c>
      <c r="F54" s="102">
        <v>0.5</v>
      </c>
      <c r="G54" s="87"/>
      <c r="H54" s="83">
        <f>ROUND(G54*F54,2)</f>
        <v>0</v>
      </c>
    </row>
    <row r="55" spans="1:8" s="84" customFormat="1" ht="30" customHeight="1" x14ac:dyDescent="0.2">
      <c r="A55" s="88" t="s">
        <v>51</v>
      </c>
      <c r="B55" s="77" t="s">
        <v>357</v>
      </c>
      <c r="C55" s="107" t="s">
        <v>182</v>
      </c>
      <c r="D55" s="108" t="s">
        <v>181</v>
      </c>
      <c r="E55" s="80"/>
      <c r="F55" s="103"/>
      <c r="G55" s="82"/>
      <c r="H55" s="109"/>
    </row>
    <row r="56" spans="1:8" s="84" customFormat="1" ht="30" customHeight="1" x14ac:dyDescent="0.2">
      <c r="A56" s="88" t="s">
        <v>52</v>
      </c>
      <c r="B56" s="85" t="s">
        <v>29</v>
      </c>
      <c r="C56" s="78" t="s">
        <v>112</v>
      </c>
      <c r="D56" s="86"/>
      <c r="E56" s="80" t="s">
        <v>35</v>
      </c>
      <c r="F56" s="103">
        <v>1</v>
      </c>
      <c r="G56" s="87"/>
      <c r="H56" s="83">
        <f t="shared" ref="H56:H60" si="7">ROUND(G56*F56,2)</f>
        <v>0</v>
      </c>
    </row>
    <row r="57" spans="1:8" s="84" customFormat="1" ht="30" customHeight="1" x14ac:dyDescent="0.2">
      <c r="A57" s="88" t="s">
        <v>60</v>
      </c>
      <c r="B57" s="77" t="s">
        <v>106</v>
      </c>
      <c r="C57" s="78" t="s">
        <v>68</v>
      </c>
      <c r="D57" s="108" t="s">
        <v>181</v>
      </c>
      <c r="E57" s="80" t="s">
        <v>35</v>
      </c>
      <c r="F57" s="103">
        <v>2</v>
      </c>
      <c r="G57" s="87"/>
      <c r="H57" s="83">
        <f t="shared" si="7"/>
        <v>0</v>
      </c>
    </row>
    <row r="58" spans="1:8" s="84" customFormat="1" ht="30" customHeight="1" x14ac:dyDescent="0.2">
      <c r="A58" s="88" t="s">
        <v>61</v>
      </c>
      <c r="B58" s="77" t="s">
        <v>109</v>
      </c>
      <c r="C58" s="78" t="s">
        <v>69</v>
      </c>
      <c r="D58" s="108" t="s">
        <v>181</v>
      </c>
      <c r="E58" s="80" t="s">
        <v>35</v>
      </c>
      <c r="F58" s="103">
        <v>2</v>
      </c>
      <c r="G58" s="87"/>
      <c r="H58" s="83">
        <f t="shared" si="7"/>
        <v>0</v>
      </c>
    </row>
    <row r="59" spans="1:8" s="84" customFormat="1" ht="30" customHeight="1" x14ac:dyDescent="0.2">
      <c r="A59" s="88" t="s">
        <v>62</v>
      </c>
      <c r="B59" s="138" t="s">
        <v>110</v>
      </c>
      <c r="C59" s="125" t="s">
        <v>70</v>
      </c>
      <c r="D59" s="139" t="s">
        <v>181</v>
      </c>
      <c r="E59" s="127" t="s">
        <v>35</v>
      </c>
      <c r="F59" s="140">
        <v>1</v>
      </c>
      <c r="G59" s="129"/>
      <c r="H59" s="130">
        <f t="shared" si="7"/>
        <v>0</v>
      </c>
    </row>
    <row r="60" spans="1:8" s="84" customFormat="1" ht="30" customHeight="1" x14ac:dyDescent="0.2">
      <c r="A60" s="110" t="s">
        <v>205</v>
      </c>
      <c r="B60" s="141" t="s">
        <v>358</v>
      </c>
      <c r="C60" s="142" t="s">
        <v>206</v>
      </c>
      <c r="D60" s="143" t="s">
        <v>181</v>
      </c>
      <c r="E60" s="144" t="s">
        <v>35</v>
      </c>
      <c r="F60" s="145">
        <v>1</v>
      </c>
      <c r="G60" s="146"/>
      <c r="H60" s="147">
        <f t="shared" si="7"/>
        <v>0</v>
      </c>
    </row>
    <row r="61" spans="1:8" s="75" customFormat="1" ht="33" customHeight="1" x14ac:dyDescent="0.2">
      <c r="A61" s="15"/>
      <c r="B61" s="72" t="s">
        <v>1</v>
      </c>
      <c r="C61" s="89" t="s">
        <v>23</v>
      </c>
      <c r="D61" s="7"/>
      <c r="E61" s="6"/>
      <c r="F61" s="7"/>
      <c r="G61" s="15"/>
      <c r="H61" s="18"/>
    </row>
    <row r="62" spans="1:8" s="84" customFormat="1" ht="30" customHeight="1" x14ac:dyDescent="0.2">
      <c r="A62" s="91" t="s">
        <v>54</v>
      </c>
      <c r="B62" s="77" t="s">
        <v>359</v>
      </c>
      <c r="C62" s="78" t="s">
        <v>55</v>
      </c>
      <c r="D62" s="86" t="s">
        <v>113</v>
      </c>
      <c r="E62" s="80"/>
      <c r="F62" s="93"/>
      <c r="G62" s="82"/>
      <c r="H62" s="83"/>
    </row>
    <row r="63" spans="1:8" s="84" customFormat="1" ht="30" customHeight="1" x14ac:dyDescent="0.2">
      <c r="A63" s="91" t="s">
        <v>114</v>
      </c>
      <c r="B63" s="85" t="s">
        <v>29</v>
      </c>
      <c r="C63" s="78" t="s">
        <v>115</v>
      </c>
      <c r="D63" s="86"/>
      <c r="E63" s="80" t="s">
        <v>28</v>
      </c>
      <c r="F63" s="81">
        <v>5</v>
      </c>
      <c r="G63" s="87"/>
      <c r="H63" s="83">
        <f>ROUND(G63*F63,2)</f>
        <v>0</v>
      </c>
    </row>
    <row r="64" spans="1:8" s="84" customFormat="1" ht="30" customHeight="1" x14ac:dyDescent="0.2">
      <c r="A64" s="91" t="s">
        <v>56</v>
      </c>
      <c r="B64" s="85" t="s">
        <v>36</v>
      </c>
      <c r="C64" s="78" t="s">
        <v>116</v>
      </c>
      <c r="D64" s="86"/>
      <c r="E64" s="80" t="s">
        <v>28</v>
      </c>
      <c r="F64" s="81">
        <v>465</v>
      </c>
      <c r="G64" s="87"/>
      <c r="H64" s="83">
        <f>ROUND(G64*F64,2)</f>
        <v>0</v>
      </c>
    </row>
    <row r="65" spans="1:8" ht="33" customHeight="1" thickBot="1" x14ac:dyDescent="0.25">
      <c r="A65" s="16"/>
      <c r="B65" s="31" t="str">
        <f>B6</f>
        <v>A</v>
      </c>
      <c r="C65" s="174" t="str">
        <f>C6</f>
        <v>HAYES STREET - McMEANS AVENUE WEST TO WHITESHELL AVENUE
MAJOR REHABILITATION</v>
      </c>
      <c r="D65" s="175"/>
      <c r="E65" s="175"/>
      <c r="F65" s="176"/>
      <c r="G65" s="16" t="s">
        <v>16</v>
      </c>
      <c r="H65" s="16">
        <f>SUM(H6:H64)</f>
        <v>0</v>
      </c>
    </row>
    <row r="66" spans="1:8" s="35" customFormat="1" ht="33" customHeight="1" thickTop="1" x14ac:dyDescent="0.2">
      <c r="A66" s="33"/>
      <c r="B66" s="32" t="s">
        <v>12</v>
      </c>
      <c r="C66" s="179" t="s">
        <v>270</v>
      </c>
      <c r="D66" s="180"/>
      <c r="E66" s="180"/>
      <c r="F66" s="181"/>
      <c r="G66" s="33"/>
      <c r="H66" s="34"/>
    </row>
    <row r="67" spans="1:8" s="75" customFormat="1" ht="33" customHeight="1" x14ac:dyDescent="0.2">
      <c r="A67" s="15"/>
      <c r="B67" s="72"/>
      <c r="C67" s="73" t="s">
        <v>18</v>
      </c>
      <c r="D67" s="7"/>
      <c r="E67" s="74" t="s">
        <v>1</v>
      </c>
      <c r="F67" s="74" t="s">
        <v>1</v>
      </c>
      <c r="G67" s="15" t="s">
        <v>1</v>
      </c>
      <c r="H67" s="18"/>
    </row>
    <row r="68" spans="1:8" s="84" customFormat="1" ht="33" customHeight="1" x14ac:dyDescent="0.2">
      <c r="A68" s="76" t="s">
        <v>31</v>
      </c>
      <c r="B68" s="77" t="s">
        <v>360</v>
      </c>
      <c r="C68" s="78" t="s">
        <v>32</v>
      </c>
      <c r="D68" s="79" t="s">
        <v>233</v>
      </c>
      <c r="E68" s="80"/>
      <c r="F68" s="81"/>
      <c r="G68" s="82"/>
      <c r="H68" s="83"/>
    </row>
    <row r="69" spans="1:8" s="84" customFormat="1" ht="33" customHeight="1" x14ac:dyDescent="0.2">
      <c r="A69" s="76" t="s">
        <v>300</v>
      </c>
      <c r="B69" s="85" t="s">
        <v>29</v>
      </c>
      <c r="C69" s="78" t="s">
        <v>301</v>
      </c>
      <c r="D69" s="86" t="s">
        <v>1</v>
      </c>
      <c r="E69" s="80" t="s">
        <v>27</v>
      </c>
      <c r="F69" s="81">
        <v>5</v>
      </c>
      <c r="G69" s="87"/>
      <c r="H69" s="83">
        <f t="shared" ref="H69" si="8">ROUND(G69*F69,2)</f>
        <v>0</v>
      </c>
    </row>
    <row r="70" spans="1:8" s="84" customFormat="1" ht="29.45" customHeight="1" x14ac:dyDescent="0.2">
      <c r="A70" s="88" t="s">
        <v>33</v>
      </c>
      <c r="B70" s="77" t="s">
        <v>130</v>
      </c>
      <c r="C70" s="78" t="s">
        <v>34</v>
      </c>
      <c r="D70" s="79" t="s">
        <v>233</v>
      </c>
      <c r="E70" s="80" t="s">
        <v>28</v>
      </c>
      <c r="F70" s="81">
        <v>440</v>
      </c>
      <c r="G70" s="87"/>
      <c r="H70" s="83">
        <f t="shared" ref="H70" si="9">ROUND(G70*F70,2)</f>
        <v>0</v>
      </c>
    </row>
    <row r="71" spans="1:8" s="75" customFormat="1" ht="33" customHeight="1" x14ac:dyDescent="0.2">
      <c r="A71" s="15"/>
      <c r="B71" s="72" t="s">
        <v>1</v>
      </c>
      <c r="C71" s="89" t="s">
        <v>222</v>
      </c>
      <c r="D71" s="7"/>
      <c r="E71" s="6"/>
      <c r="F71" s="90"/>
      <c r="G71" s="15"/>
      <c r="H71" s="18"/>
    </row>
    <row r="72" spans="1:8" s="84" customFormat="1" ht="29.45" customHeight="1" x14ac:dyDescent="0.2">
      <c r="A72" s="91" t="s">
        <v>238</v>
      </c>
      <c r="B72" s="77" t="s">
        <v>129</v>
      </c>
      <c r="C72" s="78" t="s">
        <v>239</v>
      </c>
      <c r="D72" s="86" t="s">
        <v>240</v>
      </c>
      <c r="E72" s="80"/>
      <c r="F72" s="81"/>
      <c r="G72" s="82"/>
      <c r="H72" s="83"/>
    </row>
    <row r="73" spans="1:8" s="84" customFormat="1" ht="32.450000000000003" customHeight="1" x14ac:dyDescent="0.2">
      <c r="A73" s="91" t="s">
        <v>271</v>
      </c>
      <c r="B73" s="85" t="s">
        <v>29</v>
      </c>
      <c r="C73" s="78" t="s">
        <v>272</v>
      </c>
      <c r="D73" s="86" t="s">
        <v>1</v>
      </c>
      <c r="E73" s="80" t="s">
        <v>28</v>
      </c>
      <c r="F73" s="81">
        <v>15</v>
      </c>
      <c r="G73" s="87"/>
      <c r="H73" s="83">
        <f t="shared" ref="H73:H75" si="10">ROUND(G73*F73,2)</f>
        <v>0</v>
      </c>
    </row>
    <row r="74" spans="1:8" s="84" customFormat="1" ht="29.45" customHeight="1" x14ac:dyDescent="0.2">
      <c r="A74" s="91" t="s">
        <v>142</v>
      </c>
      <c r="B74" s="77" t="s">
        <v>361</v>
      </c>
      <c r="C74" s="116" t="s">
        <v>143</v>
      </c>
      <c r="D74" s="86" t="s">
        <v>339</v>
      </c>
      <c r="E74" s="80" t="s">
        <v>28</v>
      </c>
      <c r="F74" s="81">
        <v>50</v>
      </c>
      <c r="G74" s="87"/>
      <c r="H74" s="83">
        <f t="shared" si="10"/>
        <v>0</v>
      </c>
    </row>
    <row r="75" spans="1:8" s="84" customFormat="1" ht="29.45" customHeight="1" x14ac:dyDescent="0.2">
      <c r="A75" s="91" t="s">
        <v>144</v>
      </c>
      <c r="B75" s="77" t="s">
        <v>183</v>
      </c>
      <c r="C75" s="116" t="s">
        <v>145</v>
      </c>
      <c r="D75" s="86" t="s">
        <v>339</v>
      </c>
      <c r="E75" s="80" t="s">
        <v>28</v>
      </c>
      <c r="F75" s="81">
        <v>150</v>
      </c>
      <c r="G75" s="87"/>
      <c r="H75" s="83">
        <f t="shared" si="10"/>
        <v>0</v>
      </c>
    </row>
    <row r="76" spans="1:8" s="84" customFormat="1" ht="29.45" customHeight="1" x14ac:dyDescent="0.2">
      <c r="A76" s="91" t="s">
        <v>37</v>
      </c>
      <c r="B76" s="77" t="s">
        <v>184</v>
      </c>
      <c r="C76" s="78" t="s">
        <v>38</v>
      </c>
      <c r="D76" s="86" t="s">
        <v>118</v>
      </c>
      <c r="E76" s="80"/>
      <c r="F76" s="81"/>
      <c r="G76" s="82"/>
      <c r="H76" s="83"/>
    </row>
    <row r="77" spans="1:8" s="84" customFormat="1" ht="29.45" customHeight="1" x14ac:dyDescent="0.2">
      <c r="A77" s="91" t="s">
        <v>39</v>
      </c>
      <c r="B77" s="85" t="s">
        <v>29</v>
      </c>
      <c r="C77" s="78" t="s">
        <v>40</v>
      </c>
      <c r="D77" s="86" t="s">
        <v>1</v>
      </c>
      <c r="E77" s="80" t="s">
        <v>35</v>
      </c>
      <c r="F77" s="93">
        <v>18</v>
      </c>
      <c r="G77" s="87"/>
      <c r="H77" s="83">
        <f>ROUND(G77*F77,2)</f>
        <v>0</v>
      </c>
    </row>
    <row r="78" spans="1:8" s="84" customFormat="1" ht="29.45" customHeight="1" x14ac:dyDescent="0.2">
      <c r="A78" s="91" t="s">
        <v>41</v>
      </c>
      <c r="B78" s="77" t="s">
        <v>185</v>
      </c>
      <c r="C78" s="78" t="s">
        <v>42</v>
      </c>
      <c r="D78" s="86" t="s">
        <v>118</v>
      </c>
      <c r="E78" s="80"/>
      <c r="F78" s="93"/>
      <c r="G78" s="82"/>
      <c r="H78" s="83"/>
    </row>
    <row r="79" spans="1:8" s="84" customFormat="1" ht="29.45" customHeight="1" x14ac:dyDescent="0.2">
      <c r="A79" s="91" t="s">
        <v>43</v>
      </c>
      <c r="B79" s="85" t="s">
        <v>29</v>
      </c>
      <c r="C79" s="78" t="s">
        <v>44</v>
      </c>
      <c r="D79" s="86" t="s">
        <v>1</v>
      </c>
      <c r="E79" s="80" t="s">
        <v>35</v>
      </c>
      <c r="F79" s="93">
        <v>25</v>
      </c>
      <c r="G79" s="87"/>
      <c r="H79" s="83">
        <f>ROUND(G79*F79,2)</f>
        <v>0</v>
      </c>
    </row>
    <row r="80" spans="1:8" s="84" customFormat="1" ht="29.45" customHeight="1" x14ac:dyDescent="0.2">
      <c r="A80" s="91" t="s">
        <v>146</v>
      </c>
      <c r="B80" s="77" t="s">
        <v>186</v>
      </c>
      <c r="C80" s="78" t="s">
        <v>147</v>
      </c>
      <c r="D80" s="86" t="s">
        <v>244</v>
      </c>
      <c r="E80" s="80"/>
      <c r="F80" s="81"/>
      <c r="G80" s="82"/>
      <c r="H80" s="83"/>
    </row>
    <row r="81" spans="1:8" s="84" customFormat="1" ht="29.45" customHeight="1" x14ac:dyDescent="0.2">
      <c r="A81" s="91" t="s">
        <v>148</v>
      </c>
      <c r="B81" s="85" t="s">
        <v>29</v>
      </c>
      <c r="C81" s="78" t="s">
        <v>245</v>
      </c>
      <c r="D81" s="86" t="s">
        <v>149</v>
      </c>
      <c r="E81" s="80"/>
      <c r="F81" s="81"/>
      <c r="G81" s="82"/>
      <c r="H81" s="83"/>
    </row>
    <row r="82" spans="1:8" s="84" customFormat="1" ht="29.45" customHeight="1" x14ac:dyDescent="0.2">
      <c r="A82" s="91" t="s">
        <v>150</v>
      </c>
      <c r="B82" s="94" t="s">
        <v>83</v>
      </c>
      <c r="C82" s="78" t="s">
        <v>151</v>
      </c>
      <c r="D82" s="86"/>
      <c r="E82" s="80" t="s">
        <v>28</v>
      </c>
      <c r="F82" s="81">
        <v>5</v>
      </c>
      <c r="G82" s="87"/>
      <c r="H82" s="83">
        <f>ROUND(G82*F82,2)</f>
        <v>0</v>
      </c>
    </row>
    <row r="83" spans="1:8" s="84" customFormat="1" ht="29.45" customHeight="1" x14ac:dyDescent="0.2">
      <c r="A83" s="91" t="s">
        <v>152</v>
      </c>
      <c r="B83" s="94" t="s">
        <v>84</v>
      </c>
      <c r="C83" s="78" t="s">
        <v>153</v>
      </c>
      <c r="D83" s="86"/>
      <c r="E83" s="80" t="s">
        <v>28</v>
      </c>
      <c r="F83" s="81">
        <v>5</v>
      </c>
      <c r="G83" s="87"/>
      <c r="H83" s="83">
        <f>ROUND(G83*F83,2)</f>
        <v>0</v>
      </c>
    </row>
    <row r="84" spans="1:8" s="84" customFormat="1" ht="29.45" customHeight="1" x14ac:dyDescent="0.2">
      <c r="A84" s="91" t="s">
        <v>189</v>
      </c>
      <c r="B84" s="77" t="s">
        <v>190</v>
      </c>
      <c r="C84" s="78" t="s">
        <v>191</v>
      </c>
      <c r="D84" s="86" t="s">
        <v>82</v>
      </c>
      <c r="E84" s="80" t="s">
        <v>28</v>
      </c>
      <c r="F84" s="102">
        <v>5</v>
      </c>
      <c r="G84" s="87"/>
      <c r="H84" s="83">
        <f t="shared" ref="H84:H86" si="11">ROUND(G84*F84,2)</f>
        <v>0</v>
      </c>
    </row>
    <row r="85" spans="1:8" s="84" customFormat="1" ht="29.45" customHeight="1" x14ac:dyDescent="0.2">
      <c r="A85" s="91" t="s">
        <v>216</v>
      </c>
      <c r="B85" s="77" t="s">
        <v>192</v>
      </c>
      <c r="C85" s="78" t="s">
        <v>217</v>
      </c>
      <c r="D85" s="86" t="s">
        <v>82</v>
      </c>
      <c r="E85" s="80" t="s">
        <v>28</v>
      </c>
      <c r="F85" s="81">
        <v>5</v>
      </c>
      <c r="G85" s="87"/>
      <c r="H85" s="83">
        <f t="shared" si="11"/>
        <v>0</v>
      </c>
    </row>
    <row r="86" spans="1:8" s="84" customFormat="1" ht="29.45" customHeight="1" x14ac:dyDescent="0.2">
      <c r="A86" s="91" t="s">
        <v>273</v>
      </c>
      <c r="B86" s="77" t="s">
        <v>193</v>
      </c>
      <c r="C86" s="78" t="s">
        <v>274</v>
      </c>
      <c r="D86" s="86" t="s">
        <v>82</v>
      </c>
      <c r="E86" s="80" t="s">
        <v>28</v>
      </c>
      <c r="F86" s="81">
        <v>5</v>
      </c>
      <c r="G86" s="87"/>
      <c r="H86" s="83">
        <f t="shared" si="11"/>
        <v>0</v>
      </c>
    </row>
    <row r="87" spans="1:8" s="84" customFormat="1" ht="29.45" customHeight="1" x14ac:dyDescent="0.2">
      <c r="A87" s="91" t="s">
        <v>154</v>
      </c>
      <c r="B87" s="77" t="s">
        <v>194</v>
      </c>
      <c r="C87" s="78" t="s">
        <v>155</v>
      </c>
      <c r="D87" s="86" t="s">
        <v>156</v>
      </c>
      <c r="E87" s="80"/>
      <c r="F87" s="81"/>
      <c r="G87" s="82"/>
      <c r="H87" s="83"/>
    </row>
    <row r="88" spans="1:8" s="84" customFormat="1" ht="29.45" customHeight="1" x14ac:dyDescent="0.2">
      <c r="A88" s="91" t="s">
        <v>246</v>
      </c>
      <c r="B88" s="85" t="s">
        <v>29</v>
      </c>
      <c r="C88" s="78" t="s">
        <v>247</v>
      </c>
      <c r="D88" s="86" t="s">
        <v>1</v>
      </c>
      <c r="E88" s="80" t="s">
        <v>45</v>
      </c>
      <c r="F88" s="81">
        <v>40</v>
      </c>
      <c r="G88" s="87"/>
      <c r="H88" s="83">
        <f t="shared" ref="H88:H89" si="12">ROUND(G88*F88,2)</f>
        <v>0</v>
      </c>
    </row>
    <row r="89" spans="1:8" s="84" customFormat="1" ht="29.45" customHeight="1" x14ac:dyDescent="0.2">
      <c r="A89" s="91" t="s">
        <v>157</v>
      </c>
      <c r="B89" s="85" t="s">
        <v>36</v>
      </c>
      <c r="C89" s="78" t="s">
        <v>158</v>
      </c>
      <c r="D89" s="86" t="s">
        <v>159</v>
      </c>
      <c r="E89" s="80" t="s">
        <v>45</v>
      </c>
      <c r="F89" s="81">
        <v>185</v>
      </c>
      <c r="G89" s="87"/>
      <c r="H89" s="83">
        <f t="shared" si="12"/>
        <v>0</v>
      </c>
    </row>
    <row r="90" spans="1:8" s="84" customFormat="1" ht="29.45" customHeight="1" x14ac:dyDescent="0.2">
      <c r="A90" s="91" t="s">
        <v>160</v>
      </c>
      <c r="B90" s="77" t="s">
        <v>195</v>
      </c>
      <c r="C90" s="78" t="s">
        <v>161</v>
      </c>
      <c r="D90" s="86" t="s">
        <v>156</v>
      </c>
      <c r="E90" s="80"/>
      <c r="F90" s="81"/>
      <c r="G90" s="82"/>
      <c r="H90" s="83"/>
    </row>
    <row r="91" spans="1:8" s="84" customFormat="1" ht="32.450000000000003" customHeight="1" x14ac:dyDescent="0.2">
      <c r="A91" s="91" t="s">
        <v>248</v>
      </c>
      <c r="B91" s="85" t="s">
        <v>29</v>
      </c>
      <c r="C91" s="78" t="s">
        <v>249</v>
      </c>
      <c r="D91" s="86" t="s">
        <v>88</v>
      </c>
      <c r="E91" s="80" t="s">
        <v>45</v>
      </c>
      <c r="F91" s="81">
        <v>55</v>
      </c>
      <c r="G91" s="87"/>
      <c r="H91" s="83">
        <f t="shared" ref="H91:H92" si="13">ROUND(G91*F91,2)</f>
        <v>0</v>
      </c>
    </row>
    <row r="92" spans="1:8" s="84" customFormat="1" ht="32.450000000000003" customHeight="1" x14ac:dyDescent="0.2">
      <c r="A92" s="91" t="s">
        <v>275</v>
      </c>
      <c r="B92" s="124" t="s">
        <v>36</v>
      </c>
      <c r="C92" s="125" t="s">
        <v>276</v>
      </c>
      <c r="D92" s="126" t="s">
        <v>159</v>
      </c>
      <c r="E92" s="127" t="s">
        <v>45</v>
      </c>
      <c r="F92" s="128">
        <v>175</v>
      </c>
      <c r="G92" s="129"/>
      <c r="H92" s="130">
        <f t="shared" si="13"/>
        <v>0</v>
      </c>
    </row>
    <row r="93" spans="1:8" s="84" customFormat="1" ht="30" customHeight="1" x14ac:dyDescent="0.2">
      <c r="A93" s="91" t="s">
        <v>86</v>
      </c>
      <c r="B93" s="131" t="s">
        <v>196</v>
      </c>
      <c r="C93" s="132" t="s">
        <v>47</v>
      </c>
      <c r="D93" s="133" t="s">
        <v>119</v>
      </c>
      <c r="E93" s="134"/>
      <c r="F93" s="135"/>
      <c r="G93" s="136"/>
      <c r="H93" s="137"/>
    </row>
    <row r="94" spans="1:8" s="100" customFormat="1" ht="33" customHeight="1" x14ac:dyDescent="0.2">
      <c r="A94" s="91" t="s">
        <v>120</v>
      </c>
      <c r="B94" s="85" t="s">
        <v>29</v>
      </c>
      <c r="C94" s="78" t="s">
        <v>255</v>
      </c>
      <c r="D94" s="86" t="s">
        <v>89</v>
      </c>
      <c r="E94" s="80" t="s">
        <v>45</v>
      </c>
      <c r="F94" s="81">
        <v>10</v>
      </c>
      <c r="G94" s="87"/>
      <c r="H94" s="83">
        <f t="shared" ref="H94" si="14">ROUND(G94*F94,2)</f>
        <v>0</v>
      </c>
    </row>
    <row r="95" spans="1:8" s="84" customFormat="1" ht="29.25" customHeight="1" x14ac:dyDescent="0.2">
      <c r="A95" s="91" t="s">
        <v>121</v>
      </c>
      <c r="B95" s="77" t="s">
        <v>197</v>
      </c>
      <c r="C95" s="78" t="s">
        <v>122</v>
      </c>
      <c r="D95" s="86" t="s">
        <v>256</v>
      </c>
      <c r="E95" s="101"/>
      <c r="F95" s="81"/>
      <c r="G95" s="82"/>
      <c r="H95" s="83"/>
    </row>
    <row r="96" spans="1:8" s="84" customFormat="1" ht="30" customHeight="1" x14ac:dyDescent="0.2">
      <c r="A96" s="91" t="s">
        <v>167</v>
      </c>
      <c r="B96" s="85" t="s">
        <v>29</v>
      </c>
      <c r="C96" s="78" t="s">
        <v>168</v>
      </c>
      <c r="D96" s="86"/>
      <c r="E96" s="80"/>
      <c r="F96" s="81"/>
      <c r="G96" s="82"/>
      <c r="H96" s="83"/>
    </row>
    <row r="97" spans="1:8" s="84" customFormat="1" ht="30" customHeight="1" x14ac:dyDescent="0.2">
      <c r="A97" s="91" t="s">
        <v>123</v>
      </c>
      <c r="B97" s="94" t="s">
        <v>83</v>
      </c>
      <c r="C97" s="78" t="s">
        <v>95</v>
      </c>
      <c r="D97" s="86"/>
      <c r="E97" s="80" t="s">
        <v>30</v>
      </c>
      <c r="F97" s="81">
        <v>240</v>
      </c>
      <c r="G97" s="87"/>
      <c r="H97" s="83">
        <f>ROUND(G97*F97,2)</f>
        <v>0</v>
      </c>
    </row>
    <row r="98" spans="1:8" s="84" customFormat="1" ht="30" customHeight="1" x14ac:dyDescent="0.2">
      <c r="A98" s="91" t="s">
        <v>124</v>
      </c>
      <c r="B98" s="85" t="s">
        <v>36</v>
      </c>
      <c r="C98" s="78" t="s">
        <v>57</v>
      </c>
      <c r="D98" s="86"/>
      <c r="E98" s="80"/>
      <c r="F98" s="81"/>
      <c r="G98" s="82"/>
      <c r="H98" s="83"/>
    </row>
    <row r="99" spans="1:8" s="84" customFormat="1" ht="30" customHeight="1" x14ac:dyDescent="0.2">
      <c r="A99" s="91" t="s">
        <v>125</v>
      </c>
      <c r="B99" s="94" t="s">
        <v>83</v>
      </c>
      <c r="C99" s="78" t="s">
        <v>95</v>
      </c>
      <c r="D99" s="86"/>
      <c r="E99" s="80" t="s">
        <v>30</v>
      </c>
      <c r="F99" s="81">
        <v>40</v>
      </c>
      <c r="G99" s="87"/>
      <c r="H99" s="83">
        <f>ROUND(G99*F99,2)</f>
        <v>0</v>
      </c>
    </row>
    <row r="100" spans="1:8" s="84" customFormat="1" ht="30" customHeight="1" x14ac:dyDescent="0.2">
      <c r="A100" s="91" t="s">
        <v>90</v>
      </c>
      <c r="B100" s="77" t="s">
        <v>198</v>
      </c>
      <c r="C100" s="78" t="s">
        <v>91</v>
      </c>
      <c r="D100" s="86" t="s">
        <v>169</v>
      </c>
      <c r="E100" s="80"/>
      <c r="F100" s="81"/>
      <c r="G100" s="82"/>
      <c r="H100" s="83"/>
    </row>
    <row r="101" spans="1:8" s="84" customFormat="1" ht="30" customHeight="1" x14ac:dyDescent="0.2">
      <c r="A101" s="91" t="s">
        <v>171</v>
      </c>
      <c r="B101" s="85" t="s">
        <v>29</v>
      </c>
      <c r="C101" s="78" t="s">
        <v>172</v>
      </c>
      <c r="D101" s="86" t="s">
        <v>1</v>
      </c>
      <c r="E101" s="80" t="s">
        <v>28</v>
      </c>
      <c r="F101" s="81">
        <v>115</v>
      </c>
      <c r="G101" s="87"/>
      <c r="H101" s="83">
        <f t="shared" ref="H101:H104" si="15">ROUND(G101*F101,2)</f>
        <v>0</v>
      </c>
    </row>
    <row r="102" spans="1:8" s="84" customFormat="1" ht="30" customHeight="1" x14ac:dyDescent="0.2">
      <c r="A102" s="91" t="s">
        <v>257</v>
      </c>
      <c r="B102" s="77" t="s">
        <v>199</v>
      </c>
      <c r="C102" s="78" t="s">
        <v>258</v>
      </c>
      <c r="D102" s="86" t="s">
        <v>259</v>
      </c>
      <c r="E102" s="80"/>
      <c r="F102" s="102"/>
      <c r="G102" s="82"/>
      <c r="H102" s="83">
        <f t="shared" si="15"/>
        <v>0</v>
      </c>
    </row>
    <row r="103" spans="1:8" s="84" customFormat="1" ht="30" customHeight="1" x14ac:dyDescent="0.2">
      <c r="A103" s="91" t="s">
        <v>260</v>
      </c>
      <c r="B103" s="85" t="s">
        <v>29</v>
      </c>
      <c r="C103" s="78" t="s">
        <v>261</v>
      </c>
      <c r="D103" s="86"/>
      <c r="E103" s="80" t="s">
        <v>28</v>
      </c>
      <c r="F103" s="102">
        <v>965</v>
      </c>
      <c r="G103" s="87"/>
      <c r="H103" s="83">
        <f t="shared" si="15"/>
        <v>0</v>
      </c>
    </row>
    <row r="104" spans="1:8" s="84" customFormat="1" ht="30" customHeight="1" x14ac:dyDescent="0.2">
      <c r="A104" s="91" t="s">
        <v>93</v>
      </c>
      <c r="B104" s="77" t="s">
        <v>200</v>
      </c>
      <c r="C104" s="78" t="s">
        <v>94</v>
      </c>
      <c r="D104" s="86" t="s">
        <v>126</v>
      </c>
      <c r="E104" s="80" t="s">
        <v>35</v>
      </c>
      <c r="F104" s="103">
        <v>2</v>
      </c>
      <c r="G104" s="87"/>
      <c r="H104" s="83">
        <f t="shared" si="15"/>
        <v>0</v>
      </c>
    </row>
    <row r="105" spans="1:8" s="75" customFormat="1" ht="33" customHeight="1" x14ac:dyDescent="0.2">
      <c r="A105" s="15"/>
      <c r="B105" s="104" t="s">
        <v>1</v>
      </c>
      <c r="C105" s="89" t="s">
        <v>20</v>
      </c>
      <c r="D105" s="7"/>
      <c r="E105" s="105"/>
      <c r="F105" s="74"/>
      <c r="G105" s="15"/>
      <c r="H105" s="18"/>
    </row>
    <row r="106" spans="1:8" s="84" customFormat="1" ht="30" customHeight="1" x14ac:dyDescent="0.2">
      <c r="A106" s="88" t="s">
        <v>48</v>
      </c>
      <c r="B106" s="77" t="s">
        <v>362</v>
      </c>
      <c r="C106" s="78" t="s">
        <v>49</v>
      </c>
      <c r="D106" s="86" t="s">
        <v>96</v>
      </c>
      <c r="E106" s="80" t="s">
        <v>45</v>
      </c>
      <c r="F106" s="102">
        <v>360</v>
      </c>
      <c r="G106" s="87"/>
      <c r="H106" s="83">
        <f>ROUND(G106*F106,2)</f>
        <v>0</v>
      </c>
    </row>
    <row r="107" spans="1:8" s="75" customFormat="1" ht="33" customHeight="1" x14ac:dyDescent="0.2">
      <c r="A107" s="15"/>
      <c r="B107" s="104" t="s">
        <v>1</v>
      </c>
      <c r="C107" s="89" t="s">
        <v>21</v>
      </c>
      <c r="D107" s="7"/>
      <c r="E107" s="105"/>
      <c r="F107" s="74"/>
      <c r="G107" s="15"/>
      <c r="H107" s="18"/>
    </row>
    <row r="108" spans="1:8" s="118" customFormat="1" ht="30" customHeight="1" x14ac:dyDescent="0.2">
      <c r="A108" s="88" t="s">
        <v>63</v>
      </c>
      <c r="B108" s="77" t="s">
        <v>201</v>
      </c>
      <c r="C108" s="117" t="s">
        <v>175</v>
      </c>
      <c r="D108" s="108" t="s">
        <v>181</v>
      </c>
      <c r="E108" s="80"/>
      <c r="F108" s="103"/>
      <c r="G108" s="82"/>
      <c r="H108" s="109"/>
    </row>
    <row r="109" spans="1:8" s="84" customFormat="1" ht="30" customHeight="1" x14ac:dyDescent="0.2">
      <c r="A109" s="88" t="s">
        <v>278</v>
      </c>
      <c r="B109" s="85" t="s">
        <v>29</v>
      </c>
      <c r="C109" s="107" t="s">
        <v>279</v>
      </c>
      <c r="D109" s="86"/>
      <c r="E109" s="80" t="s">
        <v>35</v>
      </c>
      <c r="F109" s="103">
        <v>2</v>
      </c>
      <c r="G109" s="87"/>
      <c r="H109" s="83">
        <f t="shared" ref="H109:H110" si="16">ROUND(G109*F109,2)</f>
        <v>0</v>
      </c>
    </row>
    <row r="110" spans="1:8" s="84" customFormat="1" ht="30" customHeight="1" x14ac:dyDescent="0.2">
      <c r="A110" s="110" t="s">
        <v>280</v>
      </c>
      <c r="B110" s="119" t="s">
        <v>36</v>
      </c>
      <c r="C110" s="107" t="s">
        <v>281</v>
      </c>
      <c r="D110" s="108"/>
      <c r="E110" s="112" t="s">
        <v>35</v>
      </c>
      <c r="F110" s="103">
        <v>2</v>
      </c>
      <c r="G110" s="87"/>
      <c r="H110" s="83">
        <f t="shared" si="16"/>
        <v>0</v>
      </c>
    </row>
    <row r="111" spans="1:8" s="75" customFormat="1" ht="33" customHeight="1" x14ac:dyDescent="0.2">
      <c r="A111" s="15"/>
      <c r="B111" s="106" t="s">
        <v>1</v>
      </c>
      <c r="C111" s="89" t="s">
        <v>22</v>
      </c>
      <c r="D111" s="7"/>
      <c r="E111" s="105"/>
      <c r="F111" s="74"/>
      <c r="G111" s="15"/>
      <c r="H111" s="18"/>
    </row>
    <row r="112" spans="1:8" s="84" customFormat="1" ht="33" customHeight="1" x14ac:dyDescent="0.2">
      <c r="A112" s="88" t="s">
        <v>50</v>
      </c>
      <c r="B112" s="77" t="s">
        <v>202</v>
      </c>
      <c r="C112" s="107" t="s">
        <v>180</v>
      </c>
      <c r="D112" s="108" t="s">
        <v>181</v>
      </c>
      <c r="E112" s="80" t="s">
        <v>35</v>
      </c>
      <c r="F112" s="103">
        <v>1</v>
      </c>
      <c r="G112" s="87"/>
      <c r="H112" s="83">
        <f>ROUND(G112*F112,2)</f>
        <v>0</v>
      </c>
    </row>
    <row r="113" spans="1:8" s="84" customFormat="1" ht="30" customHeight="1" x14ac:dyDescent="0.2">
      <c r="A113" s="88" t="s">
        <v>60</v>
      </c>
      <c r="B113" s="77" t="s">
        <v>363</v>
      </c>
      <c r="C113" s="78" t="s">
        <v>68</v>
      </c>
      <c r="D113" s="108" t="s">
        <v>181</v>
      </c>
      <c r="E113" s="80" t="s">
        <v>35</v>
      </c>
      <c r="F113" s="103">
        <v>1</v>
      </c>
      <c r="G113" s="87"/>
      <c r="H113" s="83">
        <f t="shared" ref="H113:H117" si="17">ROUND(G113*F113,2)</f>
        <v>0</v>
      </c>
    </row>
    <row r="114" spans="1:8" s="84" customFormat="1" ht="30" customHeight="1" x14ac:dyDescent="0.2">
      <c r="A114" s="88" t="s">
        <v>61</v>
      </c>
      <c r="B114" s="77" t="s">
        <v>364</v>
      </c>
      <c r="C114" s="78" t="s">
        <v>69</v>
      </c>
      <c r="D114" s="108" t="s">
        <v>181</v>
      </c>
      <c r="E114" s="80" t="s">
        <v>35</v>
      </c>
      <c r="F114" s="103">
        <v>1</v>
      </c>
      <c r="G114" s="87"/>
      <c r="H114" s="83">
        <f t="shared" si="17"/>
        <v>0</v>
      </c>
    </row>
    <row r="115" spans="1:8" s="84" customFormat="1" ht="30" customHeight="1" x14ac:dyDescent="0.2">
      <c r="A115" s="88" t="s">
        <v>62</v>
      </c>
      <c r="B115" s="77" t="s">
        <v>203</v>
      </c>
      <c r="C115" s="78" t="s">
        <v>70</v>
      </c>
      <c r="D115" s="108" t="s">
        <v>181</v>
      </c>
      <c r="E115" s="80" t="s">
        <v>35</v>
      </c>
      <c r="F115" s="103">
        <v>1</v>
      </c>
      <c r="G115" s="87"/>
      <c r="H115" s="83">
        <f t="shared" si="17"/>
        <v>0</v>
      </c>
    </row>
    <row r="116" spans="1:8" s="84" customFormat="1" ht="30" customHeight="1" x14ac:dyDescent="0.2">
      <c r="A116" s="110" t="s">
        <v>205</v>
      </c>
      <c r="B116" s="111" t="s">
        <v>365</v>
      </c>
      <c r="C116" s="107" t="s">
        <v>206</v>
      </c>
      <c r="D116" s="108" t="s">
        <v>181</v>
      </c>
      <c r="E116" s="112" t="s">
        <v>35</v>
      </c>
      <c r="F116" s="113">
        <v>1</v>
      </c>
      <c r="G116" s="114"/>
      <c r="H116" s="115">
        <f t="shared" si="17"/>
        <v>0</v>
      </c>
    </row>
    <row r="117" spans="1:8" s="84" customFormat="1" ht="30" customHeight="1" x14ac:dyDescent="0.2">
      <c r="A117" s="88" t="s">
        <v>282</v>
      </c>
      <c r="B117" s="138" t="s">
        <v>204</v>
      </c>
      <c r="C117" s="148" t="s">
        <v>284</v>
      </c>
      <c r="D117" s="139" t="s">
        <v>181</v>
      </c>
      <c r="E117" s="127" t="s">
        <v>35</v>
      </c>
      <c r="F117" s="140">
        <v>2</v>
      </c>
      <c r="G117" s="129"/>
      <c r="H117" s="130">
        <f t="shared" si="17"/>
        <v>0</v>
      </c>
    </row>
    <row r="118" spans="1:8" s="75" customFormat="1" ht="33" customHeight="1" x14ac:dyDescent="0.2">
      <c r="A118" s="15"/>
      <c r="B118" s="149" t="s">
        <v>1</v>
      </c>
      <c r="C118" s="150" t="s">
        <v>23</v>
      </c>
      <c r="D118" s="151"/>
      <c r="E118" s="152"/>
      <c r="F118" s="151"/>
      <c r="G118" s="153"/>
      <c r="H118" s="154"/>
    </row>
    <row r="119" spans="1:8" s="84" customFormat="1" ht="30" customHeight="1" x14ac:dyDescent="0.2">
      <c r="A119" s="91" t="s">
        <v>54</v>
      </c>
      <c r="B119" s="77" t="s">
        <v>366</v>
      </c>
      <c r="C119" s="78" t="s">
        <v>55</v>
      </c>
      <c r="D119" s="86" t="s">
        <v>113</v>
      </c>
      <c r="E119" s="80"/>
      <c r="F119" s="93"/>
      <c r="G119" s="82"/>
      <c r="H119" s="83"/>
    </row>
    <row r="120" spans="1:8" s="84" customFormat="1" ht="30" customHeight="1" x14ac:dyDescent="0.2">
      <c r="A120" s="91" t="s">
        <v>56</v>
      </c>
      <c r="B120" s="85" t="s">
        <v>29</v>
      </c>
      <c r="C120" s="78" t="s">
        <v>116</v>
      </c>
      <c r="D120" s="86"/>
      <c r="E120" s="80" t="s">
        <v>28</v>
      </c>
      <c r="F120" s="81">
        <v>440</v>
      </c>
      <c r="G120" s="87"/>
      <c r="H120" s="83">
        <f>ROUND(G120*F120,2)</f>
        <v>0</v>
      </c>
    </row>
    <row r="121" spans="1:8" s="35" customFormat="1" ht="33" customHeight="1" thickBot="1" x14ac:dyDescent="0.25">
      <c r="A121" s="36"/>
      <c r="B121" s="31" t="str">
        <f>B66</f>
        <v>B</v>
      </c>
      <c r="C121" s="174" t="str">
        <f>C66</f>
        <v>HORETZKY STREET - MEADOW GATE DRIVE TO SANFORD FLEMING ROAD
MAJOR REHABILITATION</v>
      </c>
      <c r="D121" s="175"/>
      <c r="E121" s="175"/>
      <c r="F121" s="176"/>
      <c r="G121" s="36" t="s">
        <v>16</v>
      </c>
      <c r="H121" s="36">
        <f>SUM(H66:H120)</f>
        <v>0</v>
      </c>
    </row>
    <row r="122" spans="1:8" s="35" customFormat="1" ht="33" customHeight="1" thickTop="1" x14ac:dyDescent="0.2">
      <c r="A122" s="33"/>
      <c r="B122" s="32" t="s">
        <v>13</v>
      </c>
      <c r="C122" s="179" t="s">
        <v>298</v>
      </c>
      <c r="D122" s="180"/>
      <c r="E122" s="180"/>
      <c r="F122" s="181"/>
      <c r="G122" s="33"/>
      <c r="H122" s="34"/>
    </row>
    <row r="123" spans="1:8" s="75" customFormat="1" ht="33" customHeight="1" x14ac:dyDescent="0.2">
      <c r="A123" s="15"/>
      <c r="B123" s="72"/>
      <c r="C123" s="73" t="s">
        <v>18</v>
      </c>
      <c r="D123" s="7"/>
      <c r="E123" s="74" t="s">
        <v>1</v>
      </c>
      <c r="F123" s="74" t="s">
        <v>1</v>
      </c>
      <c r="G123" s="15" t="s">
        <v>1</v>
      </c>
      <c r="H123" s="18"/>
    </row>
    <row r="124" spans="1:8" s="84" customFormat="1" ht="33" customHeight="1" x14ac:dyDescent="0.2">
      <c r="A124" s="76" t="s">
        <v>31</v>
      </c>
      <c r="B124" s="77" t="s">
        <v>367</v>
      </c>
      <c r="C124" s="78" t="s">
        <v>32</v>
      </c>
      <c r="D124" s="79" t="s">
        <v>233</v>
      </c>
      <c r="E124" s="80"/>
      <c r="F124" s="81"/>
      <c r="G124" s="82"/>
      <c r="H124" s="83"/>
    </row>
    <row r="125" spans="1:8" s="84" customFormat="1" ht="33" customHeight="1" x14ac:dyDescent="0.2">
      <c r="A125" s="76" t="s">
        <v>300</v>
      </c>
      <c r="B125" s="85" t="s">
        <v>29</v>
      </c>
      <c r="C125" s="78" t="s">
        <v>301</v>
      </c>
      <c r="D125" s="86" t="s">
        <v>1</v>
      </c>
      <c r="E125" s="80" t="s">
        <v>27</v>
      </c>
      <c r="F125" s="81">
        <v>10</v>
      </c>
      <c r="G125" s="87"/>
      <c r="H125" s="83">
        <f t="shared" ref="H125" si="18">ROUND(G125*F125,2)</f>
        <v>0</v>
      </c>
    </row>
    <row r="126" spans="1:8" s="84" customFormat="1" ht="30" customHeight="1" x14ac:dyDescent="0.2">
      <c r="A126" s="88" t="s">
        <v>33</v>
      </c>
      <c r="B126" s="77" t="s">
        <v>368</v>
      </c>
      <c r="C126" s="78" t="s">
        <v>34</v>
      </c>
      <c r="D126" s="79" t="s">
        <v>233</v>
      </c>
      <c r="E126" s="80" t="s">
        <v>28</v>
      </c>
      <c r="F126" s="81">
        <v>1255</v>
      </c>
      <c r="G126" s="87"/>
      <c r="H126" s="83">
        <f t="shared" ref="H126" si="19">ROUND(G126*F126,2)</f>
        <v>0</v>
      </c>
    </row>
    <row r="127" spans="1:8" s="84" customFormat="1" ht="30" customHeight="1" x14ac:dyDescent="0.2">
      <c r="A127" s="88" t="s">
        <v>285</v>
      </c>
      <c r="B127" s="77" t="s">
        <v>369</v>
      </c>
      <c r="C127" s="78" t="s">
        <v>286</v>
      </c>
      <c r="D127" s="86" t="s">
        <v>287</v>
      </c>
      <c r="E127" s="80"/>
      <c r="F127" s="81"/>
      <c r="G127" s="120"/>
      <c r="H127" s="83"/>
    </row>
    <row r="128" spans="1:8" s="84" customFormat="1" ht="30" customHeight="1" x14ac:dyDescent="0.2">
      <c r="A128" s="88" t="s">
        <v>288</v>
      </c>
      <c r="B128" s="85" t="s">
        <v>29</v>
      </c>
      <c r="C128" s="78" t="s">
        <v>289</v>
      </c>
      <c r="D128" s="86" t="s">
        <v>1</v>
      </c>
      <c r="E128" s="80" t="s">
        <v>30</v>
      </c>
      <c r="F128" s="81">
        <v>5</v>
      </c>
      <c r="G128" s="121"/>
      <c r="H128" s="83">
        <f>ROUND(G128*F128,2)</f>
        <v>0</v>
      </c>
    </row>
    <row r="129" spans="1:8" s="75" customFormat="1" ht="33" customHeight="1" x14ac:dyDescent="0.2">
      <c r="A129" s="15"/>
      <c r="B129" s="72" t="s">
        <v>1</v>
      </c>
      <c r="C129" s="89" t="s">
        <v>222</v>
      </c>
      <c r="D129" s="7"/>
      <c r="E129" s="6"/>
      <c r="F129" s="90"/>
      <c r="G129" s="15"/>
      <c r="H129" s="18"/>
    </row>
    <row r="130" spans="1:8" s="84" customFormat="1" ht="30" customHeight="1" x14ac:dyDescent="0.2">
      <c r="A130" s="91" t="s">
        <v>234</v>
      </c>
      <c r="B130" s="77" t="s">
        <v>370</v>
      </c>
      <c r="C130" s="78" t="s">
        <v>235</v>
      </c>
      <c r="D130" s="86" t="s">
        <v>118</v>
      </c>
      <c r="E130" s="80"/>
      <c r="F130" s="81"/>
      <c r="G130" s="82"/>
      <c r="H130" s="83"/>
    </row>
    <row r="131" spans="1:8" s="84" customFormat="1" ht="33" customHeight="1" x14ac:dyDescent="0.2">
      <c r="A131" s="91" t="s">
        <v>236</v>
      </c>
      <c r="B131" s="85" t="s">
        <v>29</v>
      </c>
      <c r="C131" s="78" t="s">
        <v>237</v>
      </c>
      <c r="D131" s="86" t="s">
        <v>1</v>
      </c>
      <c r="E131" s="80" t="s">
        <v>28</v>
      </c>
      <c r="F131" s="81">
        <v>60</v>
      </c>
      <c r="G131" s="87"/>
      <c r="H131" s="83">
        <f>ROUND(G131*F131,2)</f>
        <v>0</v>
      </c>
    </row>
    <row r="132" spans="1:8" s="84" customFormat="1" ht="30" customHeight="1" x14ac:dyDescent="0.2">
      <c r="A132" s="91" t="s">
        <v>238</v>
      </c>
      <c r="B132" s="77" t="s">
        <v>371</v>
      </c>
      <c r="C132" s="78" t="s">
        <v>239</v>
      </c>
      <c r="D132" s="86" t="s">
        <v>240</v>
      </c>
      <c r="E132" s="80"/>
      <c r="F132" s="81"/>
      <c r="G132" s="82"/>
      <c r="H132" s="83"/>
    </row>
    <row r="133" spans="1:8" s="84" customFormat="1" ht="30" customHeight="1" x14ac:dyDescent="0.2">
      <c r="A133" s="91" t="s">
        <v>241</v>
      </c>
      <c r="B133" s="85" t="s">
        <v>29</v>
      </c>
      <c r="C133" s="78" t="s">
        <v>242</v>
      </c>
      <c r="D133" s="86" t="s">
        <v>1</v>
      </c>
      <c r="E133" s="80" t="s">
        <v>28</v>
      </c>
      <c r="F133" s="81">
        <v>10</v>
      </c>
      <c r="G133" s="87"/>
      <c r="H133" s="83">
        <f t="shared" ref="H133:H136" si="20">ROUND(G133*F133,2)</f>
        <v>0</v>
      </c>
    </row>
    <row r="134" spans="1:8" s="84" customFormat="1" ht="33" customHeight="1" x14ac:dyDescent="0.2">
      <c r="A134" s="91" t="s">
        <v>271</v>
      </c>
      <c r="B134" s="85" t="s">
        <v>36</v>
      </c>
      <c r="C134" s="78" t="s">
        <v>272</v>
      </c>
      <c r="D134" s="86" t="s">
        <v>1</v>
      </c>
      <c r="E134" s="80" t="s">
        <v>28</v>
      </c>
      <c r="F134" s="81">
        <v>140</v>
      </c>
      <c r="G134" s="87"/>
      <c r="H134" s="83">
        <f t="shared" si="20"/>
        <v>0</v>
      </c>
    </row>
    <row r="135" spans="1:8" s="84" customFormat="1" ht="33" customHeight="1" x14ac:dyDescent="0.2">
      <c r="A135" s="91" t="s">
        <v>290</v>
      </c>
      <c r="B135" s="85" t="s">
        <v>46</v>
      </c>
      <c r="C135" s="78" t="s">
        <v>291</v>
      </c>
      <c r="D135" s="86" t="s">
        <v>1</v>
      </c>
      <c r="E135" s="80" t="s">
        <v>28</v>
      </c>
      <c r="F135" s="81">
        <v>55</v>
      </c>
      <c r="G135" s="87"/>
      <c r="H135" s="83">
        <f t="shared" si="20"/>
        <v>0</v>
      </c>
    </row>
    <row r="136" spans="1:8" s="84" customFormat="1" ht="33" customHeight="1" x14ac:dyDescent="0.2">
      <c r="A136" s="91" t="s">
        <v>292</v>
      </c>
      <c r="B136" s="85" t="s">
        <v>53</v>
      </c>
      <c r="C136" s="78" t="s">
        <v>243</v>
      </c>
      <c r="D136" s="86" t="s">
        <v>1</v>
      </c>
      <c r="E136" s="80" t="s">
        <v>28</v>
      </c>
      <c r="F136" s="81">
        <v>25</v>
      </c>
      <c r="G136" s="87"/>
      <c r="H136" s="83">
        <f t="shared" si="20"/>
        <v>0</v>
      </c>
    </row>
    <row r="137" spans="1:8" s="84" customFormat="1" ht="33" customHeight="1" x14ac:dyDescent="0.2">
      <c r="A137" s="91" t="s">
        <v>293</v>
      </c>
      <c r="B137" s="77" t="s">
        <v>372</v>
      </c>
      <c r="C137" s="78" t="s">
        <v>294</v>
      </c>
      <c r="D137" s="86" t="s">
        <v>118</v>
      </c>
      <c r="E137" s="80"/>
      <c r="F137" s="81"/>
      <c r="G137" s="82"/>
      <c r="H137" s="83"/>
    </row>
    <row r="138" spans="1:8" s="84" customFormat="1" ht="33" customHeight="1" x14ac:dyDescent="0.2">
      <c r="A138" s="91" t="s">
        <v>295</v>
      </c>
      <c r="B138" s="167" t="s">
        <v>29</v>
      </c>
      <c r="C138" s="168" t="s">
        <v>536</v>
      </c>
      <c r="D138" s="86" t="s">
        <v>1</v>
      </c>
      <c r="E138" s="80" t="s">
        <v>28</v>
      </c>
      <c r="F138" s="81">
        <v>25</v>
      </c>
      <c r="G138" s="87"/>
      <c r="H138" s="83">
        <f t="shared" ref="H138" si="21">ROUND(G138*F138,2)</f>
        <v>0</v>
      </c>
    </row>
    <row r="139" spans="1:8" s="84" customFormat="1" ht="33" customHeight="1" x14ac:dyDescent="0.2">
      <c r="A139" s="91" t="s">
        <v>135</v>
      </c>
      <c r="B139" s="77" t="s">
        <v>373</v>
      </c>
      <c r="C139" s="78" t="s">
        <v>136</v>
      </c>
      <c r="D139" s="86" t="s">
        <v>240</v>
      </c>
      <c r="E139" s="80"/>
      <c r="F139" s="81"/>
      <c r="G139" s="82"/>
      <c r="H139" s="83"/>
    </row>
    <row r="140" spans="1:8" s="84" customFormat="1" ht="33" customHeight="1" x14ac:dyDescent="0.2">
      <c r="A140" s="91" t="s">
        <v>137</v>
      </c>
      <c r="B140" s="167" t="s">
        <v>29</v>
      </c>
      <c r="C140" s="168" t="s">
        <v>534</v>
      </c>
      <c r="D140" s="86" t="s">
        <v>1</v>
      </c>
      <c r="E140" s="80" t="s">
        <v>28</v>
      </c>
      <c r="F140" s="81">
        <v>205</v>
      </c>
      <c r="G140" s="87"/>
      <c r="H140" s="83">
        <f>ROUND(G140*F140,2)</f>
        <v>0</v>
      </c>
    </row>
    <row r="141" spans="1:8" s="84" customFormat="1" ht="33" customHeight="1" x14ac:dyDescent="0.2">
      <c r="A141" s="91" t="s">
        <v>138</v>
      </c>
      <c r="B141" s="92" t="s">
        <v>374</v>
      </c>
      <c r="C141" s="78" t="s">
        <v>139</v>
      </c>
      <c r="D141" s="86" t="s">
        <v>240</v>
      </c>
      <c r="E141" s="80"/>
      <c r="F141" s="81"/>
      <c r="G141" s="82"/>
      <c r="H141" s="83"/>
    </row>
    <row r="142" spans="1:8" s="84" customFormat="1" ht="33" customHeight="1" x14ac:dyDescent="0.2">
      <c r="A142" s="91" t="s">
        <v>140</v>
      </c>
      <c r="B142" s="167" t="s">
        <v>29</v>
      </c>
      <c r="C142" s="168" t="s">
        <v>537</v>
      </c>
      <c r="D142" s="86" t="s">
        <v>1</v>
      </c>
      <c r="E142" s="80" t="s">
        <v>28</v>
      </c>
      <c r="F142" s="81">
        <v>10</v>
      </c>
      <c r="G142" s="87"/>
      <c r="H142" s="83">
        <f t="shared" ref="H142:H144" si="22">ROUND(G142*F142,2)</f>
        <v>0</v>
      </c>
    </row>
    <row r="143" spans="1:8" s="84" customFormat="1" ht="33" customHeight="1" x14ac:dyDescent="0.2">
      <c r="A143" s="91" t="s">
        <v>296</v>
      </c>
      <c r="B143" s="167" t="s">
        <v>36</v>
      </c>
      <c r="C143" s="168" t="s">
        <v>538</v>
      </c>
      <c r="D143" s="86" t="s">
        <v>1</v>
      </c>
      <c r="E143" s="80" t="s">
        <v>28</v>
      </c>
      <c r="F143" s="81">
        <v>20</v>
      </c>
      <c r="G143" s="87"/>
      <c r="H143" s="83">
        <f t="shared" si="22"/>
        <v>0</v>
      </c>
    </row>
    <row r="144" spans="1:8" s="84" customFormat="1" ht="33" customHeight="1" x14ac:dyDescent="0.2">
      <c r="A144" s="91" t="s">
        <v>141</v>
      </c>
      <c r="B144" s="167" t="s">
        <v>46</v>
      </c>
      <c r="C144" s="168" t="s">
        <v>535</v>
      </c>
      <c r="D144" s="86" t="s">
        <v>1</v>
      </c>
      <c r="E144" s="80" t="s">
        <v>28</v>
      </c>
      <c r="F144" s="81">
        <v>75</v>
      </c>
      <c r="G144" s="87"/>
      <c r="H144" s="83">
        <f t="shared" si="22"/>
        <v>0</v>
      </c>
    </row>
    <row r="145" spans="1:8" s="84" customFormat="1" ht="30" customHeight="1" x14ac:dyDescent="0.2">
      <c r="A145" s="91" t="s">
        <v>37</v>
      </c>
      <c r="B145" s="77" t="s">
        <v>375</v>
      </c>
      <c r="C145" s="78" t="s">
        <v>38</v>
      </c>
      <c r="D145" s="86" t="s">
        <v>118</v>
      </c>
      <c r="E145" s="80"/>
      <c r="F145" s="81"/>
      <c r="G145" s="82"/>
      <c r="H145" s="83"/>
    </row>
    <row r="146" spans="1:8" s="84" customFormat="1" ht="30" customHeight="1" x14ac:dyDescent="0.2">
      <c r="A146" s="91" t="s">
        <v>39</v>
      </c>
      <c r="B146" s="85" t="s">
        <v>29</v>
      </c>
      <c r="C146" s="78" t="s">
        <v>40</v>
      </c>
      <c r="D146" s="86" t="s">
        <v>1</v>
      </c>
      <c r="E146" s="80" t="s">
        <v>35</v>
      </c>
      <c r="F146" s="93">
        <v>550</v>
      </c>
      <c r="G146" s="87"/>
      <c r="H146" s="83">
        <f>ROUND(G146*F146,2)</f>
        <v>0</v>
      </c>
    </row>
    <row r="147" spans="1:8" s="84" customFormat="1" ht="30" customHeight="1" x14ac:dyDescent="0.2">
      <c r="A147" s="91" t="s">
        <v>41</v>
      </c>
      <c r="B147" s="77" t="s">
        <v>207</v>
      </c>
      <c r="C147" s="78" t="s">
        <v>42</v>
      </c>
      <c r="D147" s="86" t="s">
        <v>118</v>
      </c>
      <c r="E147" s="80"/>
      <c r="F147" s="93"/>
      <c r="G147" s="82"/>
      <c r="H147" s="83"/>
    </row>
    <row r="148" spans="1:8" s="84" customFormat="1" ht="30" customHeight="1" x14ac:dyDescent="0.2">
      <c r="A148" s="91" t="s">
        <v>43</v>
      </c>
      <c r="B148" s="124" t="s">
        <v>29</v>
      </c>
      <c r="C148" s="125" t="s">
        <v>44</v>
      </c>
      <c r="D148" s="126" t="s">
        <v>1</v>
      </c>
      <c r="E148" s="127" t="s">
        <v>35</v>
      </c>
      <c r="F148" s="155">
        <v>655</v>
      </c>
      <c r="G148" s="129"/>
      <c r="H148" s="130">
        <f>ROUND(G148*F148,2)</f>
        <v>0</v>
      </c>
    </row>
    <row r="149" spans="1:8" s="84" customFormat="1" ht="30" customHeight="1" x14ac:dyDescent="0.2">
      <c r="A149" s="91" t="s">
        <v>146</v>
      </c>
      <c r="B149" s="131" t="s">
        <v>376</v>
      </c>
      <c r="C149" s="132" t="s">
        <v>147</v>
      </c>
      <c r="D149" s="133" t="s">
        <v>244</v>
      </c>
      <c r="E149" s="134"/>
      <c r="F149" s="135"/>
      <c r="G149" s="136"/>
      <c r="H149" s="137"/>
    </row>
    <row r="150" spans="1:8" s="84" customFormat="1" ht="30" customHeight="1" x14ac:dyDescent="0.2">
      <c r="A150" s="91" t="s">
        <v>148</v>
      </c>
      <c r="B150" s="85" t="s">
        <v>29</v>
      </c>
      <c r="C150" s="78" t="s">
        <v>245</v>
      </c>
      <c r="D150" s="86" t="s">
        <v>149</v>
      </c>
      <c r="E150" s="80"/>
      <c r="F150" s="81"/>
      <c r="G150" s="82"/>
      <c r="H150" s="83"/>
    </row>
    <row r="151" spans="1:8" s="84" customFormat="1" ht="30" customHeight="1" x14ac:dyDescent="0.2">
      <c r="A151" s="91" t="s">
        <v>150</v>
      </c>
      <c r="B151" s="94" t="s">
        <v>83</v>
      </c>
      <c r="C151" s="78" t="s">
        <v>151</v>
      </c>
      <c r="D151" s="86"/>
      <c r="E151" s="80" t="s">
        <v>28</v>
      </c>
      <c r="F151" s="81">
        <v>10</v>
      </c>
      <c r="G151" s="87"/>
      <c r="H151" s="83">
        <f>ROUND(G151*F151,2)</f>
        <v>0</v>
      </c>
    </row>
    <row r="152" spans="1:8" s="84" customFormat="1" ht="30" customHeight="1" x14ac:dyDescent="0.2">
      <c r="A152" s="91" t="s">
        <v>152</v>
      </c>
      <c r="B152" s="94" t="s">
        <v>84</v>
      </c>
      <c r="C152" s="78" t="s">
        <v>153</v>
      </c>
      <c r="D152" s="86"/>
      <c r="E152" s="80" t="s">
        <v>28</v>
      </c>
      <c r="F152" s="81">
        <v>30</v>
      </c>
      <c r="G152" s="87"/>
      <c r="H152" s="83">
        <f>ROUND(G152*F152,2)</f>
        <v>0</v>
      </c>
    </row>
    <row r="153" spans="1:8" s="84" customFormat="1" ht="30" customHeight="1" x14ac:dyDescent="0.2">
      <c r="A153" s="91" t="s">
        <v>189</v>
      </c>
      <c r="B153" s="77" t="s">
        <v>377</v>
      </c>
      <c r="C153" s="78" t="s">
        <v>191</v>
      </c>
      <c r="D153" s="86" t="s">
        <v>82</v>
      </c>
      <c r="E153" s="80" t="s">
        <v>28</v>
      </c>
      <c r="F153" s="102">
        <v>5</v>
      </c>
      <c r="G153" s="87"/>
      <c r="H153" s="83">
        <f t="shared" ref="H153:H155" si="23">ROUND(G153*F153,2)</f>
        <v>0</v>
      </c>
    </row>
    <row r="154" spans="1:8" s="84" customFormat="1" ht="30" customHeight="1" x14ac:dyDescent="0.2">
      <c r="A154" s="91" t="s">
        <v>216</v>
      </c>
      <c r="B154" s="77" t="s">
        <v>378</v>
      </c>
      <c r="C154" s="78" t="s">
        <v>217</v>
      </c>
      <c r="D154" s="86" t="s">
        <v>82</v>
      </c>
      <c r="E154" s="80" t="s">
        <v>28</v>
      </c>
      <c r="F154" s="81">
        <v>5</v>
      </c>
      <c r="G154" s="87"/>
      <c r="H154" s="83">
        <f t="shared" si="23"/>
        <v>0</v>
      </c>
    </row>
    <row r="155" spans="1:8" s="84" customFormat="1" ht="30" customHeight="1" x14ac:dyDescent="0.2">
      <c r="A155" s="91" t="s">
        <v>273</v>
      </c>
      <c r="B155" s="77" t="s">
        <v>379</v>
      </c>
      <c r="C155" s="78" t="s">
        <v>274</v>
      </c>
      <c r="D155" s="86" t="s">
        <v>82</v>
      </c>
      <c r="E155" s="80" t="s">
        <v>28</v>
      </c>
      <c r="F155" s="81">
        <v>5</v>
      </c>
      <c r="G155" s="87"/>
      <c r="H155" s="83">
        <f t="shared" si="23"/>
        <v>0</v>
      </c>
    </row>
    <row r="156" spans="1:8" s="84" customFormat="1" ht="30" customHeight="1" x14ac:dyDescent="0.2">
      <c r="A156" s="91" t="s">
        <v>154</v>
      </c>
      <c r="B156" s="77" t="s">
        <v>380</v>
      </c>
      <c r="C156" s="78" t="s">
        <v>155</v>
      </c>
      <c r="D156" s="86" t="s">
        <v>156</v>
      </c>
      <c r="E156" s="80"/>
      <c r="F156" s="81"/>
      <c r="G156" s="82"/>
      <c r="H156" s="83"/>
    </row>
    <row r="157" spans="1:8" s="84" customFormat="1" ht="30" customHeight="1" x14ac:dyDescent="0.2">
      <c r="A157" s="91" t="s">
        <v>246</v>
      </c>
      <c r="B157" s="85" t="s">
        <v>29</v>
      </c>
      <c r="C157" s="78" t="s">
        <v>247</v>
      </c>
      <c r="D157" s="86" t="s">
        <v>1</v>
      </c>
      <c r="E157" s="80" t="s">
        <v>45</v>
      </c>
      <c r="F157" s="81">
        <v>50</v>
      </c>
      <c r="G157" s="87"/>
      <c r="H157" s="83">
        <f t="shared" ref="H157:H158" si="24">ROUND(G157*F157,2)</f>
        <v>0</v>
      </c>
    </row>
    <row r="158" spans="1:8" s="84" customFormat="1" ht="30" customHeight="1" x14ac:dyDescent="0.2">
      <c r="A158" s="91" t="s">
        <v>157</v>
      </c>
      <c r="B158" s="85" t="s">
        <v>36</v>
      </c>
      <c r="C158" s="78" t="s">
        <v>158</v>
      </c>
      <c r="D158" s="86" t="s">
        <v>159</v>
      </c>
      <c r="E158" s="80" t="s">
        <v>45</v>
      </c>
      <c r="F158" s="81">
        <v>540</v>
      </c>
      <c r="G158" s="87"/>
      <c r="H158" s="83">
        <f t="shared" si="24"/>
        <v>0</v>
      </c>
    </row>
    <row r="159" spans="1:8" s="84" customFormat="1" ht="30" customHeight="1" x14ac:dyDescent="0.2">
      <c r="A159" s="91" t="s">
        <v>160</v>
      </c>
      <c r="B159" s="77" t="s">
        <v>381</v>
      </c>
      <c r="C159" s="78" t="s">
        <v>161</v>
      </c>
      <c r="D159" s="86" t="s">
        <v>156</v>
      </c>
      <c r="E159" s="80"/>
      <c r="F159" s="81"/>
      <c r="G159" s="82"/>
      <c r="H159" s="83"/>
    </row>
    <row r="160" spans="1:8" s="84" customFormat="1" ht="33" customHeight="1" x14ac:dyDescent="0.2">
      <c r="A160" s="91" t="s">
        <v>248</v>
      </c>
      <c r="B160" s="85" t="s">
        <v>29</v>
      </c>
      <c r="C160" s="78" t="s">
        <v>249</v>
      </c>
      <c r="D160" s="86" t="s">
        <v>88</v>
      </c>
      <c r="E160" s="80" t="s">
        <v>45</v>
      </c>
      <c r="F160" s="81">
        <v>100</v>
      </c>
      <c r="G160" s="87"/>
      <c r="H160" s="83">
        <f t="shared" ref="H160:H161" si="25">ROUND(G160*F160,2)</f>
        <v>0</v>
      </c>
    </row>
    <row r="161" spans="1:8" s="84" customFormat="1" ht="33" customHeight="1" x14ac:dyDescent="0.2">
      <c r="A161" s="91" t="s">
        <v>275</v>
      </c>
      <c r="B161" s="85" t="s">
        <v>36</v>
      </c>
      <c r="C161" s="78" t="s">
        <v>276</v>
      </c>
      <c r="D161" s="86" t="s">
        <v>159</v>
      </c>
      <c r="E161" s="80" t="s">
        <v>45</v>
      </c>
      <c r="F161" s="81">
        <v>490</v>
      </c>
      <c r="G161" s="87"/>
      <c r="H161" s="83">
        <f t="shared" si="25"/>
        <v>0</v>
      </c>
    </row>
    <row r="162" spans="1:8" s="84" customFormat="1" ht="30" customHeight="1" x14ac:dyDescent="0.2">
      <c r="A162" s="91" t="s">
        <v>86</v>
      </c>
      <c r="B162" s="77" t="s">
        <v>382</v>
      </c>
      <c r="C162" s="78" t="s">
        <v>47</v>
      </c>
      <c r="D162" s="86" t="s">
        <v>119</v>
      </c>
      <c r="E162" s="80"/>
      <c r="F162" s="81"/>
      <c r="G162" s="82"/>
      <c r="H162" s="83"/>
    </row>
    <row r="163" spans="1:8" s="84" customFormat="1" ht="33" customHeight="1" x14ac:dyDescent="0.2">
      <c r="A163" s="91" t="s">
        <v>162</v>
      </c>
      <c r="B163" s="85" t="s">
        <v>29</v>
      </c>
      <c r="C163" s="78" t="s">
        <v>297</v>
      </c>
      <c r="D163" s="86" t="s">
        <v>163</v>
      </c>
      <c r="E163" s="80" t="s">
        <v>45</v>
      </c>
      <c r="F163" s="81">
        <v>65</v>
      </c>
      <c r="G163" s="87"/>
      <c r="H163" s="83">
        <f t="shared" ref="H163:H165" si="26">ROUND(G163*F163,2)</f>
        <v>0</v>
      </c>
    </row>
    <row r="164" spans="1:8" s="100" customFormat="1" ht="33" customHeight="1" x14ac:dyDescent="0.2">
      <c r="A164" s="91" t="s">
        <v>120</v>
      </c>
      <c r="B164" s="85" t="s">
        <v>36</v>
      </c>
      <c r="C164" s="78" t="s">
        <v>255</v>
      </c>
      <c r="D164" s="86" t="s">
        <v>89</v>
      </c>
      <c r="E164" s="80" t="s">
        <v>45</v>
      </c>
      <c r="F164" s="81">
        <v>15</v>
      </c>
      <c r="G164" s="87"/>
      <c r="H164" s="83">
        <f t="shared" si="26"/>
        <v>0</v>
      </c>
    </row>
    <row r="165" spans="1:8" s="84" customFormat="1" ht="33" customHeight="1" x14ac:dyDescent="0.2">
      <c r="A165" s="91" t="s">
        <v>164</v>
      </c>
      <c r="B165" s="77" t="s">
        <v>383</v>
      </c>
      <c r="C165" s="78" t="s">
        <v>165</v>
      </c>
      <c r="D165" s="86" t="s">
        <v>166</v>
      </c>
      <c r="E165" s="80" t="s">
        <v>28</v>
      </c>
      <c r="F165" s="81">
        <v>10</v>
      </c>
      <c r="G165" s="87"/>
      <c r="H165" s="83">
        <f t="shared" si="26"/>
        <v>0</v>
      </c>
    </row>
    <row r="166" spans="1:8" s="84" customFormat="1" ht="30" customHeight="1" x14ac:dyDescent="0.2">
      <c r="A166" s="91" t="s">
        <v>121</v>
      </c>
      <c r="B166" s="77" t="s">
        <v>384</v>
      </c>
      <c r="C166" s="78" t="s">
        <v>122</v>
      </c>
      <c r="D166" s="86" t="s">
        <v>256</v>
      </c>
      <c r="E166" s="101"/>
      <c r="F166" s="81"/>
      <c r="G166" s="82"/>
      <c r="H166" s="83"/>
    </row>
    <row r="167" spans="1:8" s="84" customFormat="1" ht="30" customHeight="1" x14ac:dyDescent="0.2">
      <c r="A167" s="91" t="s">
        <v>167</v>
      </c>
      <c r="B167" s="85" t="s">
        <v>29</v>
      </c>
      <c r="C167" s="78" t="s">
        <v>168</v>
      </c>
      <c r="D167" s="86"/>
      <c r="E167" s="80"/>
      <c r="F167" s="81"/>
      <c r="G167" s="82"/>
      <c r="H167" s="83"/>
    </row>
    <row r="168" spans="1:8" s="84" customFormat="1" ht="30" customHeight="1" x14ac:dyDescent="0.2">
      <c r="A168" s="91" t="s">
        <v>123</v>
      </c>
      <c r="B168" s="94" t="s">
        <v>83</v>
      </c>
      <c r="C168" s="78" t="s">
        <v>95</v>
      </c>
      <c r="D168" s="86"/>
      <c r="E168" s="80" t="s">
        <v>30</v>
      </c>
      <c r="F168" s="81">
        <v>740</v>
      </c>
      <c r="G168" s="87"/>
      <c r="H168" s="83">
        <f>ROUND(G168*F168,2)</f>
        <v>0</v>
      </c>
    </row>
    <row r="169" spans="1:8" s="84" customFormat="1" ht="30" customHeight="1" x14ac:dyDescent="0.2">
      <c r="A169" s="91" t="s">
        <v>124</v>
      </c>
      <c r="B169" s="85" t="s">
        <v>36</v>
      </c>
      <c r="C169" s="78" t="s">
        <v>57</v>
      </c>
      <c r="D169" s="86"/>
      <c r="E169" s="80"/>
      <c r="F169" s="81"/>
      <c r="G169" s="82"/>
      <c r="H169" s="83"/>
    </row>
    <row r="170" spans="1:8" s="84" customFormat="1" ht="30" customHeight="1" x14ac:dyDescent="0.2">
      <c r="A170" s="91" t="s">
        <v>125</v>
      </c>
      <c r="B170" s="94" t="s">
        <v>83</v>
      </c>
      <c r="C170" s="78" t="s">
        <v>95</v>
      </c>
      <c r="D170" s="86"/>
      <c r="E170" s="80" t="s">
        <v>30</v>
      </c>
      <c r="F170" s="81">
        <v>90</v>
      </c>
      <c r="G170" s="87"/>
      <c r="H170" s="83">
        <f>ROUND(G170*F170,2)</f>
        <v>0</v>
      </c>
    </row>
    <row r="171" spans="1:8" s="84" customFormat="1" ht="30" customHeight="1" x14ac:dyDescent="0.2">
      <c r="A171" s="91" t="s">
        <v>90</v>
      </c>
      <c r="B171" s="77" t="s">
        <v>385</v>
      </c>
      <c r="C171" s="78" t="s">
        <v>91</v>
      </c>
      <c r="D171" s="86" t="s">
        <v>169</v>
      </c>
      <c r="E171" s="80"/>
      <c r="F171" s="81"/>
      <c r="G171" s="82"/>
      <c r="H171" s="83"/>
    </row>
    <row r="172" spans="1:8" s="84" customFormat="1" ht="30" customHeight="1" x14ac:dyDescent="0.2">
      <c r="A172" s="91" t="s">
        <v>171</v>
      </c>
      <c r="B172" s="85" t="s">
        <v>29</v>
      </c>
      <c r="C172" s="78" t="s">
        <v>172</v>
      </c>
      <c r="D172" s="86" t="s">
        <v>1</v>
      </c>
      <c r="E172" s="80" t="s">
        <v>28</v>
      </c>
      <c r="F172" s="81">
        <v>305</v>
      </c>
      <c r="G172" s="87"/>
      <c r="H172" s="83">
        <f t="shared" ref="H172:H175" si="27">ROUND(G172*F172,2)</f>
        <v>0</v>
      </c>
    </row>
    <row r="173" spans="1:8" s="84" customFormat="1" ht="30" customHeight="1" x14ac:dyDescent="0.2">
      <c r="A173" s="91" t="s">
        <v>257</v>
      </c>
      <c r="B173" s="77" t="s">
        <v>386</v>
      </c>
      <c r="C173" s="78" t="s">
        <v>258</v>
      </c>
      <c r="D173" s="86" t="s">
        <v>259</v>
      </c>
      <c r="E173" s="80"/>
      <c r="F173" s="102"/>
      <c r="G173" s="161"/>
      <c r="H173" s="83">
        <f t="shared" si="27"/>
        <v>0</v>
      </c>
    </row>
    <row r="174" spans="1:8" s="84" customFormat="1" ht="30" customHeight="1" x14ac:dyDescent="0.2">
      <c r="A174" s="91" t="s">
        <v>260</v>
      </c>
      <c r="B174" s="85" t="s">
        <v>29</v>
      </c>
      <c r="C174" s="78" t="s">
        <v>261</v>
      </c>
      <c r="D174" s="86"/>
      <c r="E174" s="80" t="s">
        <v>28</v>
      </c>
      <c r="F174" s="102">
        <v>2880</v>
      </c>
      <c r="G174" s="87"/>
      <c r="H174" s="83">
        <f t="shared" si="27"/>
        <v>0</v>
      </c>
    </row>
    <row r="175" spans="1:8" s="84" customFormat="1" ht="30" customHeight="1" x14ac:dyDescent="0.2">
      <c r="A175" s="91" t="s">
        <v>93</v>
      </c>
      <c r="B175" s="138" t="s">
        <v>387</v>
      </c>
      <c r="C175" s="125" t="s">
        <v>94</v>
      </c>
      <c r="D175" s="126" t="s">
        <v>126</v>
      </c>
      <c r="E175" s="127" t="s">
        <v>35</v>
      </c>
      <c r="F175" s="140">
        <v>2</v>
      </c>
      <c r="G175" s="129"/>
      <c r="H175" s="130">
        <f t="shared" si="27"/>
        <v>0</v>
      </c>
    </row>
    <row r="176" spans="1:8" s="75" customFormat="1" ht="33" customHeight="1" x14ac:dyDescent="0.2">
      <c r="A176" s="15"/>
      <c r="B176" s="156" t="s">
        <v>1</v>
      </c>
      <c r="C176" s="150" t="s">
        <v>20</v>
      </c>
      <c r="D176" s="151"/>
      <c r="E176" s="157"/>
      <c r="F176" s="158"/>
      <c r="G176" s="153"/>
      <c r="H176" s="154"/>
    </row>
    <row r="177" spans="1:8" s="84" customFormat="1" ht="30" customHeight="1" x14ac:dyDescent="0.2">
      <c r="A177" s="88" t="s">
        <v>48</v>
      </c>
      <c r="B177" s="77" t="s">
        <v>388</v>
      </c>
      <c r="C177" s="78" t="s">
        <v>49</v>
      </c>
      <c r="D177" s="86" t="s">
        <v>96</v>
      </c>
      <c r="E177" s="80" t="s">
        <v>45</v>
      </c>
      <c r="F177" s="102">
        <v>1050</v>
      </c>
      <c r="G177" s="87"/>
      <c r="H177" s="83">
        <f>ROUND(G177*F177,2)</f>
        <v>0</v>
      </c>
    </row>
    <row r="178" spans="1:8" s="75" customFormat="1" ht="33" customHeight="1" x14ac:dyDescent="0.2">
      <c r="A178" s="15"/>
      <c r="B178" s="104" t="s">
        <v>1</v>
      </c>
      <c r="C178" s="89" t="s">
        <v>21</v>
      </c>
      <c r="D178" s="7"/>
      <c r="E178" s="105"/>
      <c r="F178" s="74"/>
      <c r="G178" s="15"/>
      <c r="H178" s="18"/>
    </row>
    <row r="179" spans="1:8" s="118" customFormat="1" ht="30" customHeight="1" x14ac:dyDescent="0.2">
      <c r="A179" s="88" t="s">
        <v>63</v>
      </c>
      <c r="B179" s="77" t="s">
        <v>389</v>
      </c>
      <c r="C179" s="117" t="s">
        <v>175</v>
      </c>
      <c r="D179" s="108" t="s">
        <v>181</v>
      </c>
      <c r="E179" s="80"/>
      <c r="F179" s="103"/>
      <c r="G179" s="82"/>
      <c r="H179" s="109"/>
    </row>
    <row r="180" spans="1:8" s="84" customFormat="1" ht="30" customHeight="1" x14ac:dyDescent="0.2">
      <c r="A180" s="88" t="s">
        <v>278</v>
      </c>
      <c r="B180" s="85" t="s">
        <v>29</v>
      </c>
      <c r="C180" s="107" t="s">
        <v>279</v>
      </c>
      <c r="D180" s="86"/>
      <c r="E180" s="80" t="s">
        <v>35</v>
      </c>
      <c r="F180" s="103">
        <v>2</v>
      </c>
      <c r="G180" s="87"/>
      <c r="H180" s="83">
        <f t="shared" ref="H180:H181" si="28">ROUND(G180*F180,2)</f>
        <v>0</v>
      </c>
    </row>
    <row r="181" spans="1:8" s="84" customFormat="1" ht="30" customHeight="1" x14ac:dyDescent="0.2">
      <c r="A181" s="110" t="s">
        <v>280</v>
      </c>
      <c r="B181" s="119" t="s">
        <v>36</v>
      </c>
      <c r="C181" s="107" t="s">
        <v>281</v>
      </c>
      <c r="D181" s="108"/>
      <c r="E181" s="112" t="s">
        <v>35</v>
      </c>
      <c r="F181" s="103">
        <v>2</v>
      </c>
      <c r="G181" s="87"/>
      <c r="H181" s="83">
        <f t="shared" si="28"/>
        <v>0</v>
      </c>
    </row>
    <row r="182" spans="1:8" s="75" customFormat="1" ht="33" customHeight="1" x14ac:dyDescent="0.2">
      <c r="A182" s="15"/>
      <c r="B182" s="106" t="s">
        <v>1</v>
      </c>
      <c r="C182" s="89" t="s">
        <v>22</v>
      </c>
      <c r="D182" s="7"/>
      <c r="E182" s="105"/>
      <c r="F182" s="74"/>
      <c r="G182" s="15"/>
      <c r="H182" s="18"/>
    </row>
    <row r="183" spans="1:8" s="84" customFormat="1" ht="33" customHeight="1" x14ac:dyDescent="0.2">
      <c r="A183" s="88" t="s">
        <v>50</v>
      </c>
      <c r="B183" s="77" t="s">
        <v>390</v>
      </c>
      <c r="C183" s="107" t="s">
        <v>180</v>
      </c>
      <c r="D183" s="108" t="s">
        <v>181</v>
      </c>
      <c r="E183" s="80" t="s">
        <v>35</v>
      </c>
      <c r="F183" s="103">
        <v>4</v>
      </c>
      <c r="G183" s="87"/>
      <c r="H183" s="83">
        <f>ROUND(G183*F183,2)</f>
        <v>0</v>
      </c>
    </row>
    <row r="184" spans="1:8" s="84" customFormat="1" ht="30" customHeight="1" x14ac:dyDescent="0.2">
      <c r="A184" s="88" t="s">
        <v>58</v>
      </c>
      <c r="B184" s="77" t="s">
        <v>391</v>
      </c>
      <c r="C184" s="78" t="s">
        <v>66</v>
      </c>
      <c r="D184" s="86" t="s">
        <v>99</v>
      </c>
      <c r="E184" s="80"/>
      <c r="F184" s="103"/>
      <c r="G184" s="95"/>
      <c r="H184" s="109"/>
    </row>
    <row r="185" spans="1:8" s="84" customFormat="1" ht="30" customHeight="1" x14ac:dyDescent="0.2">
      <c r="A185" s="88" t="s">
        <v>67</v>
      </c>
      <c r="B185" s="85" t="s">
        <v>29</v>
      </c>
      <c r="C185" s="78" t="s">
        <v>111</v>
      </c>
      <c r="D185" s="86"/>
      <c r="E185" s="80" t="s">
        <v>59</v>
      </c>
      <c r="F185" s="102">
        <v>0.5</v>
      </c>
      <c r="G185" s="87"/>
      <c r="H185" s="83">
        <f>ROUND(G185*F185,2)</f>
        <v>0</v>
      </c>
    </row>
    <row r="186" spans="1:8" s="84" customFormat="1" ht="30" customHeight="1" x14ac:dyDescent="0.2">
      <c r="A186" s="88" t="s">
        <v>51</v>
      </c>
      <c r="B186" s="77" t="s">
        <v>392</v>
      </c>
      <c r="C186" s="107" t="s">
        <v>182</v>
      </c>
      <c r="D186" s="108" t="s">
        <v>181</v>
      </c>
      <c r="E186" s="80"/>
      <c r="F186" s="103"/>
      <c r="G186" s="82"/>
      <c r="H186" s="109"/>
    </row>
    <row r="187" spans="1:8" s="84" customFormat="1" ht="30" customHeight="1" x14ac:dyDescent="0.2">
      <c r="A187" s="88" t="s">
        <v>52</v>
      </c>
      <c r="B187" s="85" t="s">
        <v>29</v>
      </c>
      <c r="C187" s="78" t="s">
        <v>112</v>
      </c>
      <c r="D187" s="86"/>
      <c r="E187" s="80" t="s">
        <v>35</v>
      </c>
      <c r="F187" s="103">
        <v>4</v>
      </c>
      <c r="G187" s="87"/>
      <c r="H187" s="83">
        <f t="shared" ref="H187:H192" si="29">ROUND(G187*F187,2)</f>
        <v>0</v>
      </c>
    </row>
    <row r="188" spans="1:8" s="84" customFormat="1" ht="30" customHeight="1" x14ac:dyDescent="0.2">
      <c r="A188" s="88" t="s">
        <v>60</v>
      </c>
      <c r="B188" s="77" t="s">
        <v>393</v>
      </c>
      <c r="C188" s="78" t="s">
        <v>68</v>
      </c>
      <c r="D188" s="108" t="s">
        <v>181</v>
      </c>
      <c r="E188" s="80" t="s">
        <v>35</v>
      </c>
      <c r="F188" s="103">
        <v>1</v>
      </c>
      <c r="G188" s="87"/>
      <c r="H188" s="83">
        <f t="shared" si="29"/>
        <v>0</v>
      </c>
    </row>
    <row r="189" spans="1:8" s="84" customFormat="1" ht="30" customHeight="1" x14ac:dyDescent="0.2">
      <c r="A189" s="88" t="s">
        <v>61</v>
      </c>
      <c r="B189" s="77" t="s">
        <v>394</v>
      </c>
      <c r="C189" s="78" t="s">
        <v>69</v>
      </c>
      <c r="D189" s="108" t="s">
        <v>181</v>
      </c>
      <c r="E189" s="80" t="s">
        <v>35</v>
      </c>
      <c r="F189" s="103">
        <v>1</v>
      </c>
      <c r="G189" s="87"/>
      <c r="H189" s="83">
        <f t="shared" si="29"/>
        <v>0</v>
      </c>
    </row>
    <row r="190" spans="1:8" s="84" customFormat="1" ht="30" customHeight="1" x14ac:dyDescent="0.2">
      <c r="A190" s="88" t="s">
        <v>62</v>
      </c>
      <c r="B190" s="77" t="s">
        <v>395</v>
      </c>
      <c r="C190" s="78" t="s">
        <v>70</v>
      </c>
      <c r="D190" s="108" t="s">
        <v>181</v>
      </c>
      <c r="E190" s="80" t="s">
        <v>35</v>
      </c>
      <c r="F190" s="103">
        <v>1</v>
      </c>
      <c r="G190" s="87"/>
      <c r="H190" s="83">
        <f t="shared" si="29"/>
        <v>0</v>
      </c>
    </row>
    <row r="191" spans="1:8" s="84" customFormat="1" ht="30" customHeight="1" x14ac:dyDescent="0.2">
      <c r="A191" s="110" t="s">
        <v>205</v>
      </c>
      <c r="B191" s="111" t="s">
        <v>396</v>
      </c>
      <c r="C191" s="107" t="s">
        <v>206</v>
      </c>
      <c r="D191" s="108" t="s">
        <v>181</v>
      </c>
      <c r="E191" s="112" t="s">
        <v>35</v>
      </c>
      <c r="F191" s="113">
        <v>1</v>
      </c>
      <c r="G191" s="114"/>
      <c r="H191" s="115">
        <f t="shared" si="29"/>
        <v>0</v>
      </c>
    </row>
    <row r="192" spans="1:8" s="84" customFormat="1" ht="30" customHeight="1" x14ac:dyDescent="0.2">
      <c r="A192" s="88" t="s">
        <v>282</v>
      </c>
      <c r="B192" s="77" t="s">
        <v>397</v>
      </c>
      <c r="C192" s="107" t="s">
        <v>284</v>
      </c>
      <c r="D192" s="108" t="s">
        <v>181</v>
      </c>
      <c r="E192" s="80" t="s">
        <v>35</v>
      </c>
      <c r="F192" s="103">
        <v>8</v>
      </c>
      <c r="G192" s="87"/>
      <c r="H192" s="83">
        <f t="shared" si="29"/>
        <v>0</v>
      </c>
    </row>
    <row r="193" spans="1:8" s="75" customFormat="1" ht="33" customHeight="1" x14ac:dyDescent="0.2">
      <c r="A193" s="15"/>
      <c r="B193" s="72" t="s">
        <v>1</v>
      </c>
      <c r="C193" s="89" t="s">
        <v>23</v>
      </c>
      <c r="D193" s="7"/>
      <c r="E193" s="6"/>
      <c r="F193" s="7"/>
      <c r="G193" s="15"/>
      <c r="H193" s="18"/>
    </row>
    <row r="194" spans="1:8" s="84" customFormat="1" ht="30" customHeight="1" x14ac:dyDescent="0.2">
      <c r="A194" s="91" t="s">
        <v>54</v>
      </c>
      <c r="B194" s="77" t="s">
        <v>398</v>
      </c>
      <c r="C194" s="78" t="s">
        <v>55</v>
      </c>
      <c r="D194" s="86" t="s">
        <v>113</v>
      </c>
      <c r="E194" s="80"/>
      <c r="F194" s="93"/>
      <c r="G194" s="82"/>
      <c r="H194" s="83"/>
    </row>
    <row r="195" spans="1:8" s="84" customFormat="1" ht="30" customHeight="1" x14ac:dyDescent="0.2">
      <c r="A195" s="91" t="s">
        <v>114</v>
      </c>
      <c r="B195" s="85" t="s">
        <v>29</v>
      </c>
      <c r="C195" s="78" t="s">
        <v>115</v>
      </c>
      <c r="D195" s="86"/>
      <c r="E195" s="80" t="s">
        <v>28</v>
      </c>
      <c r="F195" s="81">
        <v>5</v>
      </c>
      <c r="G195" s="87"/>
      <c r="H195" s="83">
        <f>ROUND(G195*F195,2)</f>
        <v>0</v>
      </c>
    </row>
    <row r="196" spans="1:8" s="84" customFormat="1" ht="30" customHeight="1" x14ac:dyDescent="0.2">
      <c r="A196" s="91" t="s">
        <v>56</v>
      </c>
      <c r="B196" s="85" t="s">
        <v>36</v>
      </c>
      <c r="C196" s="78" t="s">
        <v>116</v>
      </c>
      <c r="D196" s="86"/>
      <c r="E196" s="80" t="s">
        <v>28</v>
      </c>
      <c r="F196" s="81">
        <v>1255</v>
      </c>
      <c r="G196" s="87"/>
      <c r="H196" s="83">
        <f>ROUND(G196*F196,2)</f>
        <v>0</v>
      </c>
    </row>
    <row r="197" spans="1:8" s="35" customFormat="1" ht="33" customHeight="1" thickBot="1" x14ac:dyDescent="0.25">
      <c r="A197" s="36"/>
      <c r="B197" s="31" t="str">
        <f>B122</f>
        <v>C</v>
      </c>
      <c r="C197" s="174" t="str">
        <f>C122</f>
        <v>MOBERLY AVENUE - WHITEWAY ROAD TO CAMBIE ROAD
MAJOR REHABILITATION</v>
      </c>
      <c r="D197" s="175"/>
      <c r="E197" s="175"/>
      <c r="F197" s="176"/>
      <c r="G197" s="36" t="s">
        <v>16</v>
      </c>
      <c r="H197" s="36">
        <f>SUM(H122:H196)</f>
        <v>0</v>
      </c>
    </row>
    <row r="198" spans="1:8" s="35" customFormat="1" ht="33" customHeight="1" thickTop="1" x14ac:dyDescent="0.2">
      <c r="A198" s="33"/>
      <c r="B198" s="32" t="s">
        <v>14</v>
      </c>
      <c r="C198" s="179" t="s">
        <v>299</v>
      </c>
      <c r="D198" s="180"/>
      <c r="E198" s="180"/>
      <c r="F198" s="181"/>
      <c r="G198" s="33"/>
      <c r="H198" s="34"/>
    </row>
    <row r="199" spans="1:8" s="75" customFormat="1" ht="33" customHeight="1" x14ac:dyDescent="0.2">
      <c r="A199" s="15"/>
      <c r="B199" s="72"/>
      <c r="C199" s="73" t="s">
        <v>18</v>
      </c>
      <c r="D199" s="7"/>
      <c r="E199" s="74" t="s">
        <v>1</v>
      </c>
      <c r="F199" s="74" t="s">
        <v>1</v>
      </c>
      <c r="G199" s="15" t="s">
        <v>1</v>
      </c>
      <c r="H199" s="18"/>
    </row>
    <row r="200" spans="1:8" s="84" customFormat="1" ht="33" customHeight="1" x14ac:dyDescent="0.2">
      <c r="A200" s="76" t="s">
        <v>31</v>
      </c>
      <c r="B200" s="77" t="s">
        <v>399</v>
      </c>
      <c r="C200" s="78" t="s">
        <v>32</v>
      </c>
      <c r="D200" s="79" t="s">
        <v>233</v>
      </c>
      <c r="E200" s="80"/>
      <c r="F200" s="81"/>
      <c r="G200" s="82"/>
      <c r="H200" s="83"/>
    </row>
    <row r="201" spans="1:8" s="84" customFormat="1" ht="33" customHeight="1" x14ac:dyDescent="0.2">
      <c r="A201" s="76" t="s">
        <v>300</v>
      </c>
      <c r="B201" s="85" t="s">
        <v>29</v>
      </c>
      <c r="C201" s="78" t="s">
        <v>301</v>
      </c>
      <c r="D201" s="86" t="s">
        <v>1</v>
      </c>
      <c r="E201" s="80" t="s">
        <v>27</v>
      </c>
      <c r="F201" s="81">
        <v>5</v>
      </c>
      <c r="G201" s="87"/>
      <c r="H201" s="83">
        <f t="shared" ref="H201" si="30">ROUND(G201*F201,2)</f>
        <v>0</v>
      </c>
    </row>
    <row r="202" spans="1:8" s="84" customFormat="1" ht="30" customHeight="1" x14ac:dyDescent="0.2">
      <c r="A202" s="88" t="s">
        <v>33</v>
      </c>
      <c r="B202" s="77" t="s">
        <v>400</v>
      </c>
      <c r="C202" s="78" t="s">
        <v>34</v>
      </c>
      <c r="D202" s="79" t="s">
        <v>233</v>
      </c>
      <c r="E202" s="80" t="s">
        <v>28</v>
      </c>
      <c r="F202" s="81">
        <v>545</v>
      </c>
      <c r="G202" s="87"/>
      <c r="H202" s="83">
        <f t="shared" ref="H202" si="31">ROUND(G202*F202,2)</f>
        <v>0</v>
      </c>
    </row>
    <row r="203" spans="1:8" s="75" customFormat="1" ht="33" customHeight="1" x14ac:dyDescent="0.2">
      <c r="A203" s="15"/>
      <c r="B203" s="72" t="s">
        <v>1</v>
      </c>
      <c r="C203" s="89" t="s">
        <v>222</v>
      </c>
      <c r="D203" s="7"/>
      <c r="E203" s="6"/>
      <c r="F203" s="90"/>
      <c r="G203" s="15"/>
      <c r="H203" s="18"/>
    </row>
    <row r="204" spans="1:8" s="84" customFormat="1" ht="30" customHeight="1" x14ac:dyDescent="0.2">
      <c r="A204" s="91" t="s">
        <v>238</v>
      </c>
      <c r="B204" s="77" t="s">
        <v>131</v>
      </c>
      <c r="C204" s="78" t="s">
        <v>239</v>
      </c>
      <c r="D204" s="86" t="s">
        <v>240</v>
      </c>
      <c r="E204" s="80"/>
      <c r="F204" s="81"/>
      <c r="G204" s="82"/>
      <c r="H204" s="83"/>
    </row>
    <row r="205" spans="1:8" s="84" customFormat="1" ht="30" customHeight="1" x14ac:dyDescent="0.2">
      <c r="A205" s="91" t="s">
        <v>241</v>
      </c>
      <c r="B205" s="85" t="s">
        <v>29</v>
      </c>
      <c r="C205" s="78" t="s">
        <v>242</v>
      </c>
      <c r="D205" s="86" t="s">
        <v>1</v>
      </c>
      <c r="E205" s="80" t="s">
        <v>28</v>
      </c>
      <c r="F205" s="81">
        <v>5</v>
      </c>
      <c r="G205" s="87"/>
      <c r="H205" s="83">
        <f t="shared" ref="H205:H207" si="32">ROUND(G205*F205,2)</f>
        <v>0</v>
      </c>
    </row>
    <row r="206" spans="1:8" s="84" customFormat="1" ht="33" customHeight="1" x14ac:dyDescent="0.2">
      <c r="A206" s="91" t="s">
        <v>271</v>
      </c>
      <c r="B206" s="85" t="s">
        <v>36</v>
      </c>
      <c r="C206" s="78" t="s">
        <v>272</v>
      </c>
      <c r="D206" s="86" t="s">
        <v>1</v>
      </c>
      <c r="E206" s="80" t="s">
        <v>28</v>
      </c>
      <c r="F206" s="81">
        <v>75</v>
      </c>
      <c r="G206" s="87"/>
      <c r="H206" s="83">
        <f t="shared" si="32"/>
        <v>0</v>
      </c>
    </row>
    <row r="207" spans="1:8" s="84" customFormat="1" ht="33" customHeight="1" x14ac:dyDescent="0.2">
      <c r="A207" s="91" t="s">
        <v>290</v>
      </c>
      <c r="B207" s="85" t="s">
        <v>46</v>
      </c>
      <c r="C207" s="78" t="s">
        <v>291</v>
      </c>
      <c r="D207" s="86" t="s">
        <v>1</v>
      </c>
      <c r="E207" s="80" t="s">
        <v>28</v>
      </c>
      <c r="F207" s="81">
        <v>10</v>
      </c>
      <c r="G207" s="87"/>
      <c r="H207" s="83">
        <f t="shared" si="32"/>
        <v>0</v>
      </c>
    </row>
    <row r="208" spans="1:8" s="84" customFormat="1" ht="30" customHeight="1" x14ac:dyDescent="0.2">
      <c r="A208" s="91" t="s">
        <v>37</v>
      </c>
      <c r="B208" s="77" t="s">
        <v>132</v>
      </c>
      <c r="C208" s="78" t="s">
        <v>38</v>
      </c>
      <c r="D208" s="86" t="s">
        <v>118</v>
      </c>
      <c r="E208" s="80"/>
      <c r="F208" s="81"/>
      <c r="G208" s="82"/>
      <c r="H208" s="83"/>
    </row>
    <row r="209" spans="1:8" s="84" customFormat="1" ht="30" customHeight="1" x14ac:dyDescent="0.2">
      <c r="A209" s="91" t="s">
        <v>39</v>
      </c>
      <c r="B209" s="85" t="s">
        <v>29</v>
      </c>
      <c r="C209" s="78" t="s">
        <v>40</v>
      </c>
      <c r="D209" s="86" t="s">
        <v>1</v>
      </c>
      <c r="E209" s="80" t="s">
        <v>35</v>
      </c>
      <c r="F209" s="93">
        <v>110</v>
      </c>
      <c r="G209" s="87"/>
      <c r="H209" s="83">
        <f>ROUND(G209*F209,2)</f>
        <v>0</v>
      </c>
    </row>
    <row r="210" spans="1:8" s="84" customFormat="1" ht="30" customHeight="1" x14ac:dyDescent="0.2">
      <c r="A210" s="91" t="s">
        <v>41</v>
      </c>
      <c r="B210" s="77" t="s">
        <v>401</v>
      </c>
      <c r="C210" s="78" t="s">
        <v>42</v>
      </c>
      <c r="D210" s="86" t="s">
        <v>118</v>
      </c>
      <c r="E210" s="80"/>
      <c r="F210" s="93"/>
      <c r="G210" s="82"/>
      <c r="H210" s="83"/>
    </row>
    <row r="211" spans="1:8" s="84" customFormat="1" ht="30" customHeight="1" x14ac:dyDescent="0.2">
      <c r="A211" s="91" t="s">
        <v>43</v>
      </c>
      <c r="B211" s="85" t="s">
        <v>29</v>
      </c>
      <c r="C211" s="78" t="s">
        <v>44</v>
      </c>
      <c r="D211" s="86" t="s">
        <v>1</v>
      </c>
      <c r="E211" s="80" t="s">
        <v>35</v>
      </c>
      <c r="F211" s="93">
        <v>130</v>
      </c>
      <c r="G211" s="87"/>
      <c r="H211" s="83">
        <f>ROUND(G211*F211,2)</f>
        <v>0</v>
      </c>
    </row>
    <row r="212" spans="1:8" s="84" customFormat="1" ht="30" customHeight="1" x14ac:dyDescent="0.2">
      <c r="A212" s="91" t="s">
        <v>146</v>
      </c>
      <c r="B212" s="77" t="s">
        <v>402</v>
      </c>
      <c r="C212" s="78" t="s">
        <v>147</v>
      </c>
      <c r="D212" s="86" t="s">
        <v>244</v>
      </c>
      <c r="E212" s="80"/>
      <c r="F212" s="81"/>
      <c r="G212" s="82"/>
      <c r="H212" s="83"/>
    </row>
    <row r="213" spans="1:8" s="84" customFormat="1" ht="30" customHeight="1" x14ac:dyDescent="0.2">
      <c r="A213" s="91" t="s">
        <v>148</v>
      </c>
      <c r="B213" s="85" t="s">
        <v>29</v>
      </c>
      <c r="C213" s="78" t="s">
        <v>245</v>
      </c>
      <c r="D213" s="86" t="s">
        <v>149</v>
      </c>
      <c r="E213" s="80"/>
      <c r="F213" s="81"/>
      <c r="G213" s="82"/>
      <c r="H213" s="83"/>
    </row>
    <row r="214" spans="1:8" s="84" customFormat="1" ht="30" customHeight="1" x14ac:dyDescent="0.2">
      <c r="A214" s="91" t="s">
        <v>150</v>
      </c>
      <c r="B214" s="94" t="s">
        <v>83</v>
      </c>
      <c r="C214" s="78" t="s">
        <v>151</v>
      </c>
      <c r="D214" s="86"/>
      <c r="E214" s="80" t="s">
        <v>28</v>
      </c>
      <c r="F214" s="81">
        <v>5</v>
      </c>
      <c r="G214" s="87"/>
      <c r="H214" s="83">
        <f>ROUND(G214*F214,2)</f>
        <v>0</v>
      </c>
    </row>
    <row r="215" spans="1:8" s="84" customFormat="1" ht="30" customHeight="1" x14ac:dyDescent="0.2">
      <c r="A215" s="91" t="s">
        <v>189</v>
      </c>
      <c r="B215" s="77" t="s">
        <v>403</v>
      </c>
      <c r="C215" s="78" t="s">
        <v>191</v>
      </c>
      <c r="D215" s="86" t="s">
        <v>82</v>
      </c>
      <c r="E215" s="80" t="s">
        <v>28</v>
      </c>
      <c r="F215" s="102">
        <v>10</v>
      </c>
      <c r="G215" s="87"/>
      <c r="H215" s="83">
        <f t="shared" ref="H215:H217" si="33">ROUND(G215*F215,2)</f>
        <v>0</v>
      </c>
    </row>
    <row r="216" spans="1:8" s="84" customFormat="1" ht="30" customHeight="1" x14ac:dyDescent="0.2">
      <c r="A216" s="91" t="s">
        <v>216</v>
      </c>
      <c r="B216" s="77" t="s">
        <v>404</v>
      </c>
      <c r="C216" s="78" t="s">
        <v>217</v>
      </c>
      <c r="D216" s="86" t="s">
        <v>82</v>
      </c>
      <c r="E216" s="80" t="s">
        <v>28</v>
      </c>
      <c r="F216" s="81">
        <v>10</v>
      </c>
      <c r="G216" s="87"/>
      <c r="H216" s="83">
        <f t="shared" si="33"/>
        <v>0</v>
      </c>
    </row>
    <row r="217" spans="1:8" s="84" customFormat="1" ht="30" customHeight="1" x14ac:dyDescent="0.2">
      <c r="A217" s="91" t="s">
        <v>273</v>
      </c>
      <c r="B217" s="77" t="s">
        <v>405</v>
      </c>
      <c r="C217" s="78" t="s">
        <v>274</v>
      </c>
      <c r="D217" s="86" t="s">
        <v>82</v>
      </c>
      <c r="E217" s="80" t="s">
        <v>28</v>
      </c>
      <c r="F217" s="81">
        <v>10</v>
      </c>
      <c r="G217" s="87"/>
      <c r="H217" s="83">
        <f t="shared" si="33"/>
        <v>0</v>
      </c>
    </row>
    <row r="218" spans="1:8" s="84" customFormat="1" ht="30" customHeight="1" x14ac:dyDescent="0.2">
      <c r="A218" s="91" t="s">
        <v>154</v>
      </c>
      <c r="B218" s="77" t="s">
        <v>406</v>
      </c>
      <c r="C218" s="78" t="s">
        <v>155</v>
      </c>
      <c r="D218" s="86" t="s">
        <v>156</v>
      </c>
      <c r="E218" s="80"/>
      <c r="F218" s="81"/>
      <c r="G218" s="82"/>
      <c r="H218" s="83"/>
    </row>
    <row r="219" spans="1:8" s="84" customFormat="1" ht="30" customHeight="1" x14ac:dyDescent="0.2">
      <c r="A219" s="91" t="s">
        <v>157</v>
      </c>
      <c r="B219" s="85" t="s">
        <v>29</v>
      </c>
      <c r="C219" s="78" t="s">
        <v>158</v>
      </c>
      <c r="D219" s="86" t="s">
        <v>159</v>
      </c>
      <c r="E219" s="80" t="s">
        <v>45</v>
      </c>
      <c r="F219" s="81">
        <v>260</v>
      </c>
      <c r="G219" s="87"/>
      <c r="H219" s="83">
        <f t="shared" ref="H219" si="34">ROUND(G219*F219,2)</f>
        <v>0</v>
      </c>
    </row>
    <row r="220" spans="1:8" s="84" customFormat="1" ht="30" customHeight="1" x14ac:dyDescent="0.2">
      <c r="A220" s="91" t="s">
        <v>160</v>
      </c>
      <c r="B220" s="77" t="s">
        <v>407</v>
      </c>
      <c r="C220" s="78" t="s">
        <v>161</v>
      </c>
      <c r="D220" s="86" t="s">
        <v>156</v>
      </c>
      <c r="E220" s="80"/>
      <c r="F220" s="81"/>
      <c r="G220" s="82"/>
      <c r="H220" s="83"/>
    </row>
    <row r="221" spans="1:8" s="84" customFormat="1" ht="33" customHeight="1" x14ac:dyDescent="0.2">
      <c r="A221" s="91" t="s">
        <v>275</v>
      </c>
      <c r="B221" s="124" t="s">
        <v>29</v>
      </c>
      <c r="C221" s="125" t="s">
        <v>302</v>
      </c>
      <c r="D221" s="126" t="s">
        <v>159</v>
      </c>
      <c r="E221" s="127" t="s">
        <v>45</v>
      </c>
      <c r="F221" s="128">
        <v>260</v>
      </c>
      <c r="G221" s="129"/>
      <c r="H221" s="130">
        <f t="shared" ref="H221" si="35">ROUND(G221*F221,2)</f>
        <v>0</v>
      </c>
    </row>
    <row r="222" spans="1:8" s="84" customFormat="1" ht="30" customHeight="1" x14ac:dyDescent="0.2">
      <c r="A222" s="91" t="s">
        <v>86</v>
      </c>
      <c r="B222" s="131" t="s">
        <v>408</v>
      </c>
      <c r="C222" s="132" t="s">
        <v>47</v>
      </c>
      <c r="D222" s="133" t="s">
        <v>119</v>
      </c>
      <c r="E222" s="134"/>
      <c r="F222" s="135"/>
      <c r="G222" s="136"/>
      <c r="H222" s="137"/>
    </row>
    <row r="223" spans="1:8" s="84" customFormat="1" ht="33" customHeight="1" x14ac:dyDescent="0.2">
      <c r="A223" s="91" t="s">
        <v>254</v>
      </c>
      <c r="B223" s="85" t="s">
        <v>29</v>
      </c>
      <c r="C223" s="78" t="s">
        <v>249</v>
      </c>
      <c r="D223" s="86" t="s">
        <v>88</v>
      </c>
      <c r="E223" s="80" t="s">
        <v>45</v>
      </c>
      <c r="F223" s="81">
        <v>5</v>
      </c>
      <c r="G223" s="87"/>
      <c r="H223" s="83">
        <f t="shared" ref="H223:H226" si="36">ROUND(G223*F223,2)</f>
        <v>0</v>
      </c>
    </row>
    <row r="224" spans="1:8" s="84" customFormat="1" ht="33" customHeight="1" x14ac:dyDescent="0.2">
      <c r="A224" s="91" t="s">
        <v>162</v>
      </c>
      <c r="B224" s="85" t="s">
        <v>36</v>
      </c>
      <c r="C224" s="78" t="s">
        <v>297</v>
      </c>
      <c r="D224" s="86" t="s">
        <v>163</v>
      </c>
      <c r="E224" s="80" t="s">
        <v>45</v>
      </c>
      <c r="F224" s="81">
        <v>20</v>
      </c>
      <c r="G224" s="87"/>
      <c r="H224" s="83">
        <f t="shared" si="36"/>
        <v>0</v>
      </c>
    </row>
    <row r="225" spans="1:8" s="100" customFormat="1" ht="33" customHeight="1" x14ac:dyDescent="0.2">
      <c r="A225" s="91" t="s">
        <v>120</v>
      </c>
      <c r="B225" s="85" t="s">
        <v>46</v>
      </c>
      <c r="C225" s="78" t="s">
        <v>255</v>
      </c>
      <c r="D225" s="86" t="s">
        <v>89</v>
      </c>
      <c r="E225" s="80" t="s">
        <v>45</v>
      </c>
      <c r="F225" s="81">
        <v>5</v>
      </c>
      <c r="G225" s="87"/>
      <c r="H225" s="83">
        <f t="shared" si="36"/>
        <v>0</v>
      </c>
    </row>
    <row r="226" spans="1:8" s="84" customFormat="1" ht="33" customHeight="1" x14ac:dyDescent="0.2">
      <c r="A226" s="91" t="s">
        <v>164</v>
      </c>
      <c r="B226" s="77" t="s">
        <v>409</v>
      </c>
      <c r="C226" s="78" t="s">
        <v>165</v>
      </c>
      <c r="D226" s="86" t="s">
        <v>166</v>
      </c>
      <c r="E226" s="80" t="s">
        <v>28</v>
      </c>
      <c r="F226" s="81">
        <v>15</v>
      </c>
      <c r="G226" s="87"/>
      <c r="H226" s="83">
        <f t="shared" si="36"/>
        <v>0</v>
      </c>
    </row>
    <row r="227" spans="1:8" s="84" customFormat="1" ht="30" customHeight="1" x14ac:dyDescent="0.2">
      <c r="A227" s="91" t="s">
        <v>121</v>
      </c>
      <c r="B227" s="77" t="s">
        <v>410</v>
      </c>
      <c r="C227" s="78" t="s">
        <v>122</v>
      </c>
      <c r="D227" s="86" t="s">
        <v>256</v>
      </c>
      <c r="E227" s="101"/>
      <c r="F227" s="81"/>
      <c r="G227" s="82"/>
      <c r="H227" s="83"/>
    </row>
    <row r="228" spans="1:8" s="84" customFormat="1" ht="30" customHeight="1" x14ac:dyDescent="0.2">
      <c r="A228" s="91" t="s">
        <v>167</v>
      </c>
      <c r="B228" s="85" t="s">
        <v>29</v>
      </c>
      <c r="C228" s="78" t="s">
        <v>168</v>
      </c>
      <c r="D228" s="86"/>
      <c r="E228" s="80"/>
      <c r="F228" s="81"/>
      <c r="G228" s="82"/>
      <c r="H228" s="83"/>
    </row>
    <row r="229" spans="1:8" s="84" customFormat="1" ht="30" customHeight="1" x14ac:dyDescent="0.2">
      <c r="A229" s="91" t="s">
        <v>123</v>
      </c>
      <c r="B229" s="94" t="s">
        <v>83</v>
      </c>
      <c r="C229" s="78" t="s">
        <v>95</v>
      </c>
      <c r="D229" s="86"/>
      <c r="E229" s="80" t="s">
        <v>30</v>
      </c>
      <c r="F229" s="81">
        <v>280</v>
      </c>
      <c r="G229" s="87"/>
      <c r="H229" s="83">
        <f>ROUND(G229*F229,2)</f>
        <v>0</v>
      </c>
    </row>
    <row r="230" spans="1:8" s="84" customFormat="1" ht="30" customHeight="1" x14ac:dyDescent="0.2">
      <c r="A230" s="91" t="s">
        <v>124</v>
      </c>
      <c r="B230" s="85" t="s">
        <v>36</v>
      </c>
      <c r="C230" s="78" t="s">
        <v>57</v>
      </c>
      <c r="D230" s="86"/>
      <c r="E230" s="80"/>
      <c r="F230" s="81"/>
      <c r="G230" s="82"/>
      <c r="H230" s="83"/>
    </row>
    <row r="231" spans="1:8" s="84" customFormat="1" ht="30" customHeight="1" x14ac:dyDescent="0.2">
      <c r="A231" s="91" t="s">
        <v>125</v>
      </c>
      <c r="B231" s="94" t="s">
        <v>83</v>
      </c>
      <c r="C231" s="78" t="s">
        <v>95</v>
      </c>
      <c r="D231" s="86"/>
      <c r="E231" s="80" t="s">
        <v>30</v>
      </c>
      <c r="F231" s="81">
        <v>40</v>
      </c>
      <c r="G231" s="87"/>
      <c r="H231" s="83">
        <f>ROUND(G231*F231,2)</f>
        <v>0</v>
      </c>
    </row>
    <row r="232" spans="1:8" s="84" customFormat="1" ht="30" customHeight="1" x14ac:dyDescent="0.2">
      <c r="A232" s="91" t="s">
        <v>90</v>
      </c>
      <c r="B232" s="77" t="s">
        <v>411</v>
      </c>
      <c r="C232" s="78" t="s">
        <v>91</v>
      </c>
      <c r="D232" s="86" t="s">
        <v>169</v>
      </c>
      <c r="E232" s="80"/>
      <c r="F232" s="81"/>
      <c r="G232" s="82"/>
      <c r="H232" s="83"/>
    </row>
    <row r="233" spans="1:8" s="84" customFormat="1" ht="30" customHeight="1" x14ac:dyDescent="0.2">
      <c r="A233" s="91" t="s">
        <v>171</v>
      </c>
      <c r="B233" s="85" t="s">
        <v>29</v>
      </c>
      <c r="C233" s="78" t="s">
        <v>172</v>
      </c>
      <c r="D233" s="86" t="s">
        <v>1</v>
      </c>
      <c r="E233" s="80" t="s">
        <v>28</v>
      </c>
      <c r="F233" s="81">
        <v>250</v>
      </c>
      <c r="G233" s="87"/>
      <c r="H233" s="83">
        <f t="shared" ref="H233:H236" si="37">ROUND(G233*F233,2)</f>
        <v>0</v>
      </c>
    </row>
    <row r="234" spans="1:8" s="84" customFormat="1" ht="30" customHeight="1" x14ac:dyDescent="0.2">
      <c r="A234" s="91" t="s">
        <v>173</v>
      </c>
      <c r="B234" s="85" t="s">
        <v>36</v>
      </c>
      <c r="C234" s="78" t="s">
        <v>174</v>
      </c>
      <c r="D234" s="86" t="s">
        <v>1</v>
      </c>
      <c r="E234" s="80" t="s">
        <v>28</v>
      </c>
      <c r="F234" s="81">
        <v>5</v>
      </c>
      <c r="G234" s="87"/>
      <c r="H234" s="83">
        <f t="shared" si="37"/>
        <v>0</v>
      </c>
    </row>
    <row r="235" spans="1:8" s="84" customFormat="1" ht="30" customHeight="1" x14ac:dyDescent="0.2">
      <c r="A235" s="91" t="s">
        <v>257</v>
      </c>
      <c r="B235" s="77" t="s">
        <v>412</v>
      </c>
      <c r="C235" s="78" t="s">
        <v>258</v>
      </c>
      <c r="D235" s="86" t="s">
        <v>259</v>
      </c>
      <c r="E235" s="80"/>
      <c r="F235" s="102"/>
      <c r="G235" s="161"/>
      <c r="H235" s="83">
        <f t="shared" si="37"/>
        <v>0</v>
      </c>
    </row>
    <row r="236" spans="1:8" s="84" customFormat="1" ht="30" customHeight="1" x14ac:dyDescent="0.2">
      <c r="A236" s="91" t="s">
        <v>260</v>
      </c>
      <c r="B236" s="85" t="s">
        <v>29</v>
      </c>
      <c r="C236" s="78" t="s">
        <v>261</v>
      </c>
      <c r="D236" s="86"/>
      <c r="E236" s="80" t="s">
        <v>28</v>
      </c>
      <c r="F236" s="102">
        <v>1130</v>
      </c>
      <c r="G236" s="87"/>
      <c r="H236" s="83">
        <f t="shared" si="37"/>
        <v>0</v>
      </c>
    </row>
    <row r="237" spans="1:8" s="75" customFormat="1" ht="33" customHeight="1" x14ac:dyDescent="0.2">
      <c r="A237" s="15"/>
      <c r="B237" s="104" t="s">
        <v>1</v>
      </c>
      <c r="C237" s="89" t="s">
        <v>20</v>
      </c>
      <c r="D237" s="7"/>
      <c r="E237" s="105"/>
      <c r="F237" s="74"/>
      <c r="G237" s="15"/>
      <c r="H237" s="18"/>
    </row>
    <row r="238" spans="1:8" s="84" customFormat="1" ht="30" customHeight="1" x14ac:dyDescent="0.2">
      <c r="A238" s="88" t="s">
        <v>48</v>
      </c>
      <c r="B238" s="77" t="s">
        <v>413</v>
      </c>
      <c r="C238" s="78" t="s">
        <v>49</v>
      </c>
      <c r="D238" s="86" t="s">
        <v>96</v>
      </c>
      <c r="E238" s="80" t="s">
        <v>45</v>
      </c>
      <c r="F238" s="102">
        <v>330</v>
      </c>
      <c r="G238" s="87"/>
      <c r="H238" s="83">
        <f>ROUND(G238*F238,2)</f>
        <v>0</v>
      </c>
    </row>
    <row r="239" spans="1:8" s="75" customFormat="1" ht="33" customHeight="1" x14ac:dyDescent="0.2">
      <c r="A239" s="15"/>
      <c r="B239" s="106" t="s">
        <v>1</v>
      </c>
      <c r="C239" s="89" t="s">
        <v>22</v>
      </c>
      <c r="D239" s="7"/>
      <c r="E239" s="105"/>
      <c r="F239" s="74"/>
      <c r="G239" s="15"/>
      <c r="H239" s="18"/>
    </row>
    <row r="240" spans="1:8" s="84" customFormat="1" ht="33" customHeight="1" x14ac:dyDescent="0.2">
      <c r="A240" s="88" t="s">
        <v>50</v>
      </c>
      <c r="B240" s="77" t="s">
        <v>414</v>
      </c>
      <c r="C240" s="107" t="s">
        <v>180</v>
      </c>
      <c r="D240" s="108" t="s">
        <v>181</v>
      </c>
      <c r="E240" s="80" t="s">
        <v>35</v>
      </c>
      <c r="F240" s="103">
        <v>1</v>
      </c>
      <c r="G240" s="87"/>
      <c r="H240" s="83">
        <f>ROUND(G240*F240,2)</f>
        <v>0</v>
      </c>
    </row>
    <row r="241" spans="1:8" s="84" customFormat="1" ht="30" customHeight="1" x14ac:dyDescent="0.2">
      <c r="A241" s="88" t="s">
        <v>51</v>
      </c>
      <c r="B241" s="77" t="s">
        <v>415</v>
      </c>
      <c r="C241" s="107" t="s">
        <v>182</v>
      </c>
      <c r="D241" s="108" t="s">
        <v>181</v>
      </c>
      <c r="E241" s="80"/>
      <c r="F241" s="103"/>
      <c r="G241" s="82"/>
      <c r="H241" s="109"/>
    </row>
    <row r="242" spans="1:8" s="84" customFormat="1" ht="30" customHeight="1" x14ac:dyDescent="0.2">
      <c r="A242" s="88" t="s">
        <v>52</v>
      </c>
      <c r="B242" s="85" t="s">
        <v>29</v>
      </c>
      <c r="C242" s="78" t="s">
        <v>112</v>
      </c>
      <c r="D242" s="86"/>
      <c r="E242" s="80" t="s">
        <v>35</v>
      </c>
      <c r="F242" s="103">
        <v>1</v>
      </c>
      <c r="G242" s="87"/>
      <c r="H242" s="83">
        <f t="shared" ref="H242:H247" si="38">ROUND(G242*F242,2)</f>
        <v>0</v>
      </c>
    </row>
    <row r="243" spans="1:8" s="84" customFormat="1" ht="30" customHeight="1" x14ac:dyDescent="0.2">
      <c r="A243" s="88" t="s">
        <v>60</v>
      </c>
      <c r="B243" s="77" t="s">
        <v>416</v>
      </c>
      <c r="C243" s="78" t="s">
        <v>68</v>
      </c>
      <c r="D243" s="108" t="s">
        <v>181</v>
      </c>
      <c r="E243" s="80" t="s">
        <v>35</v>
      </c>
      <c r="F243" s="103">
        <v>1</v>
      </c>
      <c r="G243" s="87"/>
      <c r="H243" s="83">
        <f t="shared" si="38"/>
        <v>0</v>
      </c>
    </row>
    <row r="244" spans="1:8" s="84" customFormat="1" ht="30" customHeight="1" x14ac:dyDescent="0.2">
      <c r="A244" s="88" t="s">
        <v>61</v>
      </c>
      <c r="B244" s="77" t="s">
        <v>417</v>
      </c>
      <c r="C244" s="78" t="s">
        <v>69</v>
      </c>
      <c r="D244" s="108" t="s">
        <v>181</v>
      </c>
      <c r="E244" s="80" t="s">
        <v>35</v>
      </c>
      <c r="F244" s="103">
        <v>1</v>
      </c>
      <c r="G244" s="87"/>
      <c r="H244" s="83">
        <f t="shared" si="38"/>
        <v>0</v>
      </c>
    </row>
    <row r="245" spans="1:8" s="84" customFormat="1" ht="30" customHeight="1" x14ac:dyDescent="0.2">
      <c r="A245" s="88" t="s">
        <v>62</v>
      </c>
      <c r="B245" s="77" t="s">
        <v>418</v>
      </c>
      <c r="C245" s="78" t="s">
        <v>70</v>
      </c>
      <c r="D245" s="108" t="s">
        <v>181</v>
      </c>
      <c r="E245" s="80" t="s">
        <v>35</v>
      </c>
      <c r="F245" s="103">
        <v>1</v>
      </c>
      <c r="G245" s="87"/>
      <c r="H245" s="83">
        <f t="shared" si="38"/>
        <v>0</v>
      </c>
    </row>
    <row r="246" spans="1:8" s="84" customFormat="1" ht="30" customHeight="1" x14ac:dyDescent="0.2">
      <c r="A246" s="110" t="s">
        <v>205</v>
      </c>
      <c r="B246" s="111" t="s">
        <v>419</v>
      </c>
      <c r="C246" s="107" t="s">
        <v>206</v>
      </c>
      <c r="D246" s="108" t="s">
        <v>181</v>
      </c>
      <c r="E246" s="112" t="s">
        <v>35</v>
      </c>
      <c r="F246" s="113">
        <v>1</v>
      </c>
      <c r="G246" s="114"/>
      <c r="H246" s="115">
        <f t="shared" si="38"/>
        <v>0</v>
      </c>
    </row>
    <row r="247" spans="1:8" s="84" customFormat="1" ht="30" customHeight="1" x14ac:dyDescent="0.2">
      <c r="A247" s="88" t="s">
        <v>282</v>
      </c>
      <c r="B247" s="138" t="s">
        <v>420</v>
      </c>
      <c r="C247" s="148" t="s">
        <v>284</v>
      </c>
      <c r="D247" s="139" t="s">
        <v>181</v>
      </c>
      <c r="E247" s="127" t="s">
        <v>35</v>
      </c>
      <c r="F247" s="140">
        <v>2</v>
      </c>
      <c r="G247" s="129"/>
      <c r="H247" s="130">
        <f t="shared" si="38"/>
        <v>0</v>
      </c>
    </row>
    <row r="248" spans="1:8" s="75" customFormat="1" ht="33" customHeight="1" x14ac:dyDescent="0.2">
      <c r="A248" s="15"/>
      <c r="B248" s="149" t="s">
        <v>1</v>
      </c>
      <c r="C248" s="150" t="s">
        <v>23</v>
      </c>
      <c r="D248" s="151"/>
      <c r="E248" s="152"/>
      <c r="F248" s="151"/>
      <c r="G248" s="153"/>
      <c r="H248" s="154"/>
    </row>
    <row r="249" spans="1:8" s="84" customFormat="1" ht="30" customHeight="1" x14ac:dyDescent="0.2">
      <c r="A249" s="91" t="s">
        <v>54</v>
      </c>
      <c r="B249" s="77" t="s">
        <v>421</v>
      </c>
      <c r="C249" s="78" t="s">
        <v>55</v>
      </c>
      <c r="D249" s="86" t="s">
        <v>113</v>
      </c>
      <c r="E249" s="80"/>
      <c r="F249" s="93"/>
      <c r="G249" s="82"/>
      <c r="H249" s="83"/>
    </row>
    <row r="250" spans="1:8" s="84" customFormat="1" ht="30" customHeight="1" x14ac:dyDescent="0.2">
      <c r="A250" s="91" t="s">
        <v>114</v>
      </c>
      <c r="B250" s="85" t="s">
        <v>29</v>
      </c>
      <c r="C250" s="78" t="s">
        <v>115</v>
      </c>
      <c r="D250" s="86"/>
      <c r="E250" s="80" t="s">
        <v>28</v>
      </c>
      <c r="F250" s="81">
        <v>200</v>
      </c>
      <c r="G250" s="87"/>
      <c r="H250" s="83">
        <f>ROUND(G250*F250,2)</f>
        <v>0</v>
      </c>
    </row>
    <row r="251" spans="1:8" s="84" customFormat="1" ht="30" customHeight="1" x14ac:dyDescent="0.2">
      <c r="A251" s="91" t="s">
        <v>56</v>
      </c>
      <c r="B251" s="85" t="s">
        <v>36</v>
      </c>
      <c r="C251" s="78" t="s">
        <v>116</v>
      </c>
      <c r="D251" s="86"/>
      <c r="E251" s="80" t="s">
        <v>28</v>
      </c>
      <c r="F251" s="81">
        <v>345</v>
      </c>
      <c r="G251" s="87"/>
      <c r="H251" s="83">
        <f>ROUND(G251*F251,2)</f>
        <v>0</v>
      </c>
    </row>
    <row r="252" spans="1:8" s="35" customFormat="1" ht="33" customHeight="1" thickBot="1" x14ac:dyDescent="0.25">
      <c r="A252" s="36"/>
      <c r="B252" s="31" t="str">
        <f>B198</f>
        <v>D</v>
      </c>
      <c r="C252" s="174" t="str">
        <f>C198</f>
        <v>NUGENT ROAD - HATCHER ROAD TO ROUGEAU AVENUE
MAJOR REHABILITATION</v>
      </c>
      <c r="D252" s="175"/>
      <c r="E252" s="175"/>
      <c r="F252" s="176"/>
      <c r="G252" s="36" t="s">
        <v>16</v>
      </c>
      <c r="H252" s="36">
        <f>SUM(H198:H251)</f>
        <v>0</v>
      </c>
    </row>
    <row r="253" spans="1:8" s="35" customFormat="1" ht="33" customHeight="1" thickTop="1" x14ac:dyDescent="0.2">
      <c r="A253" s="33"/>
      <c r="B253" s="32" t="s">
        <v>15</v>
      </c>
      <c r="C253" s="179" t="s">
        <v>303</v>
      </c>
      <c r="D253" s="180"/>
      <c r="E253" s="180"/>
      <c r="F253" s="181"/>
      <c r="G253" s="33"/>
      <c r="H253" s="34"/>
    </row>
    <row r="254" spans="1:8" s="75" customFormat="1" ht="33" customHeight="1" x14ac:dyDescent="0.2">
      <c r="A254" s="15"/>
      <c r="B254" s="72"/>
      <c r="C254" s="73" t="s">
        <v>18</v>
      </c>
      <c r="D254" s="7"/>
      <c r="E254" s="74" t="s">
        <v>1</v>
      </c>
      <c r="F254" s="74" t="s">
        <v>1</v>
      </c>
      <c r="G254" s="15" t="s">
        <v>1</v>
      </c>
      <c r="H254" s="18"/>
    </row>
    <row r="255" spans="1:8" s="84" customFormat="1" ht="33" customHeight="1" x14ac:dyDescent="0.2">
      <c r="A255" s="76" t="s">
        <v>31</v>
      </c>
      <c r="B255" s="77" t="s">
        <v>212</v>
      </c>
      <c r="C255" s="78" t="s">
        <v>32</v>
      </c>
      <c r="D255" s="79" t="s">
        <v>233</v>
      </c>
      <c r="E255" s="80"/>
      <c r="F255" s="81"/>
      <c r="G255" s="82"/>
      <c r="H255" s="83"/>
    </row>
    <row r="256" spans="1:8" s="84" customFormat="1" ht="33" customHeight="1" x14ac:dyDescent="0.2">
      <c r="A256" s="76" t="s">
        <v>300</v>
      </c>
      <c r="B256" s="85" t="s">
        <v>29</v>
      </c>
      <c r="C256" s="78" t="s">
        <v>301</v>
      </c>
      <c r="D256" s="86" t="s">
        <v>1</v>
      </c>
      <c r="E256" s="80" t="s">
        <v>27</v>
      </c>
      <c r="F256" s="81">
        <v>5</v>
      </c>
      <c r="G256" s="87"/>
      <c r="H256" s="83">
        <f t="shared" ref="H256" si="39">ROUND(G256*F256,2)</f>
        <v>0</v>
      </c>
    </row>
    <row r="257" spans="1:8" s="84" customFormat="1" ht="30" customHeight="1" x14ac:dyDescent="0.2">
      <c r="A257" s="88" t="s">
        <v>33</v>
      </c>
      <c r="B257" s="77" t="s">
        <v>422</v>
      </c>
      <c r="C257" s="78" t="s">
        <v>34</v>
      </c>
      <c r="D257" s="79" t="s">
        <v>233</v>
      </c>
      <c r="E257" s="80" t="s">
        <v>28</v>
      </c>
      <c r="F257" s="81">
        <v>815</v>
      </c>
      <c r="G257" s="87"/>
      <c r="H257" s="83">
        <f t="shared" ref="H257" si="40">ROUND(G257*F257,2)</f>
        <v>0</v>
      </c>
    </row>
    <row r="258" spans="1:8" s="75" customFormat="1" ht="33" customHeight="1" x14ac:dyDescent="0.2">
      <c r="A258" s="15"/>
      <c r="B258" s="72" t="s">
        <v>1</v>
      </c>
      <c r="C258" s="89" t="s">
        <v>222</v>
      </c>
      <c r="D258" s="7"/>
      <c r="E258" s="6"/>
      <c r="F258" s="90"/>
      <c r="G258" s="15"/>
      <c r="H258" s="18"/>
    </row>
    <row r="259" spans="1:8" s="84" customFormat="1" ht="30" customHeight="1" x14ac:dyDescent="0.2">
      <c r="A259" s="91" t="s">
        <v>238</v>
      </c>
      <c r="B259" s="77" t="s">
        <v>423</v>
      </c>
      <c r="C259" s="78" t="s">
        <v>239</v>
      </c>
      <c r="D259" s="86" t="s">
        <v>240</v>
      </c>
      <c r="E259" s="80"/>
      <c r="F259" s="81"/>
      <c r="G259" s="82"/>
      <c r="H259" s="83"/>
    </row>
    <row r="260" spans="1:8" s="84" customFormat="1" ht="30" customHeight="1" x14ac:dyDescent="0.2">
      <c r="A260" s="91" t="s">
        <v>241</v>
      </c>
      <c r="B260" s="85" t="s">
        <v>29</v>
      </c>
      <c r="C260" s="78" t="s">
        <v>242</v>
      </c>
      <c r="D260" s="86" t="s">
        <v>1</v>
      </c>
      <c r="E260" s="80" t="s">
        <v>28</v>
      </c>
      <c r="F260" s="81">
        <v>5</v>
      </c>
      <c r="G260" s="87"/>
      <c r="H260" s="83">
        <f t="shared" ref="H260:H263" si="41">ROUND(G260*F260,2)</f>
        <v>0</v>
      </c>
    </row>
    <row r="261" spans="1:8" s="84" customFormat="1" ht="33" customHeight="1" x14ac:dyDescent="0.2">
      <c r="A261" s="91" t="s">
        <v>271</v>
      </c>
      <c r="B261" s="85" t="s">
        <v>36</v>
      </c>
      <c r="C261" s="78" t="s">
        <v>272</v>
      </c>
      <c r="D261" s="86" t="s">
        <v>1</v>
      </c>
      <c r="E261" s="80" t="s">
        <v>28</v>
      </c>
      <c r="F261" s="81">
        <v>330</v>
      </c>
      <c r="G261" s="87"/>
      <c r="H261" s="83">
        <f t="shared" si="41"/>
        <v>0</v>
      </c>
    </row>
    <row r="262" spans="1:8" s="84" customFormat="1" ht="33" customHeight="1" x14ac:dyDescent="0.2">
      <c r="A262" s="91" t="s">
        <v>290</v>
      </c>
      <c r="B262" s="85" t="s">
        <v>46</v>
      </c>
      <c r="C262" s="78" t="s">
        <v>291</v>
      </c>
      <c r="D262" s="86" t="s">
        <v>1</v>
      </c>
      <c r="E262" s="80" t="s">
        <v>28</v>
      </c>
      <c r="F262" s="81">
        <v>5</v>
      </c>
      <c r="G262" s="87"/>
      <c r="H262" s="83">
        <f t="shared" si="41"/>
        <v>0</v>
      </c>
    </row>
    <row r="263" spans="1:8" s="84" customFormat="1" ht="33" customHeight="1" x14ac:dyDescent="0.2">
      <c r="A263" s="91" t="s">
        <v>292</v>
      </c>
      <c r="B263" s="85" t="s">
        <v>53</v>
      </c>
      <c r="C263" s="78" t="s">
        <v>243</v>
      </c>
      <c r="D263" s="86" t="s">
        <v>1</v>
      </c>
      <c r="E263" s="80" t="s">
        <v>28</v>
      </c>
      <c r="F263" s="81">
        <v>10</v>
      </c>
      <c r="G263" s="87"/>
      <c r="H263" s="83">
        <f t="shared" si="41"/>
        <v>0</v>
      </c>
    </row>
    <row r="264" spans="1:8" s="84" customFormat="1" ht="30" customHeight="1" x14ac:dyDescent="0.2">
      <c r="A264" s="91" t="s">
        <v>37</v>
      </c>
      <c r="B264" s="77" t="s">
        <v>424</v>
      </c>
      <c r="C264" s="78" t="s">
        <v>38</v>
      </c>
      <c r="D264" s="86" t="s">
        <v>118</v>
      </c>
      <c r="E264" s="80"/>
      <c r="F264" s="81"/>
      <c r="G264" s="82"/>
      <c r="H264" s="83"/>
    </row>
    <row r="265" spans="1:8" s="84" customFormat="1" ht="30" customHeight="1" x14ac:dyDescent="0.2">
      <c r="A265" s="91" t="s">
        <v>39</v>
      </c>
      <c r="B265" s="85" t="s">
        <v>29</v>
      </c>
      <c r="C265" s="78" t="s">
        <v>40</v>
      </c>
      <c r="D265" s="86" t="s">
        <v>1</v>
      </c>
      <c r="E265" s="80" t="s">
        <v>35</v>
      </c>
      <c r="F265" s="93">
        <v>455</v>
      </c>
      <c r="G265" s="87"/>
      <c r="H265" s="83">
        <f>ROUND(G265*F265,2)</f>
        <v>0</v>
      </c>
    </row>
    <row r="266" spans="1:8" s="84" customFormat="1" ht="30" customHeight="1" x14ac:dyDescent="0.2">
      <c r="A266" s="91" t="s">
        <v>41</v>
      </c>
      <c r="B266" s="77" t="s">
        <v>213</v>
      </c>
      <c r="C266" s="78" t="s">
        <v>42</v>
      </c>
      <c r="D266" s="86" t="s">
        <v>118</v>
      </c>
      <c r="E266" s="80"/>
      <c r="F266" s="93"/>
      <c r="G266" s="82"/>
      <c r="H266" s="83"/>
    </row>
    <row r="267" spans="1:8" s="84" customFormat="1" ht="30" customHeight="1" x14ac:dyDescent="0.2">
      <c r="A267" s="91" t="s">
        <v>43</v>
      </c>
      <c r="B267" s="85" t="s">
        <v>29</v>
      </c>
      <c r="C267" s="78" t="s">
        <v>44</v>
      </c>
      <c r="D267" s="86" t="s">
        <v>1</v>
      </c>
      <c r="E267" s="80" t="s">
        <v>35</v>
      </c>
      <c r="F267" s="93">
        <v>575</v>
      </c>
      <c r="G267" s="87"/>
      <c r="H267" s="83">
        <f>ROUND(G267*F267,2)</f>
        <v>0</v>
      </c>
    </row>
    <row r="268" spans="1:8" s="84" customFormat="1" ht="30" customHeight="1" x14ac:dyDescent="0.2">
      <c r="A268" s="91" t="s">
        <v>146</v>
      </c>
      <c r="B268" s="77" t="s">
        <v>425</v>
      </c>
      <c r="C268" s="78" t="s">
        <v>147</v>
      </c>
      <c r="D268" s="86" t="s">
        <v>244</v>
      </c>
      <c r="E268" s="80"/>
      <c r="F268" s="81"/>
      <c r="G268" s="82"/>
      <c r="H268" s="83"/>
    </row>
    <row r="269" spans="1:8" s="84" customFormat="1" ht="30" customHeight="1" x14ac:dyDescent="0.2">
      <c r="A269" s="91" t="s">
        <v>148</v>
      </c>
      <c r="B269" s="85" t="s">
        <v>29</v>
      </c>
      <c r="C269" s="78" t="s">
        <v>245</v>
      </c>
      <c r="D269" s="86" t="s">
        <v>149</v>
      </c>
      <c r="E269" s="80"/>
      <c r="F269" s="81"/>
      <c r="G269" s="82"/>
      <c r="H269" s="83"/>
    </row>
    <row r="270" spans="1:8" s="84" customFormat="1" ht="30" customHeight="1" x14ac:dyDescent="0.2">
      <c r="A270" s="91" t="s">
        <v>150</v>
      </c>
      <c r="B270" s="94" t="s">
        <v>83</v>
      </c>
      <c r="C270" s="78" t="s">
        <v>151</v>
      </c>
      <c r="D270" s="86"/>
      <c r="E270" s="80" t="s">
        <v>28</v>
      </c>
      <c r="F270" s="81">
        <v>10</v>
      </c>
      <c r="G270" s="87"/>
      <c r="H270" s="83">
        <f>ROUND(G270*F270,2)</f>
        <v>0</v>
      </c>
    </row>
    <row r="271" spans="1:8" s="84" customFormat="1" ht="30" customHeight="1" x14ac:dyDescent="0.2">
      <c r="A271" s="91" t="s">
        <v>189</v>
      </c>
      <c r="B271" s="77" t="s">
        <v>426</v>
      </c>
      <c r="C271" s="78" t="s">
        <v>191</v>
      </c>
      <c r="D271" s="86" t="s">
        <v>82</v>
      </c>
      <c r="E271" s="80" t="s">
        <v>28</v>
      </c>
      <c r="F271" s="102">
        <v>30</v>
      </c>
      <c r="G271" s="87"/>
      <c r="H271" s="83">
        <f t="shared" ref="H271:H273" si="42">ROUND(G271*F271,2)</f>
        <v>0</v>
      </c>
    </row>
    <row r="272" spans="1:8" s="84" customFormat="1" ht="30" customHeight="1" x14ac:dyDescent="0.2">
      <c r="A272" s="91" t="s">
        <v>216</v>
      </c>
      <c r="B272" s="77" t="s">
        <v>427</v>
      </c>
      <c r="C272" s="78" t="s">
        <v>217</v>
      </c>
      <c r="D272" s="86" t="s">
        <v>82</v>
      </c>
      <c r="E272" s="80" t="s">
        <v>28</v>
      </c>
      <c r="F272" s="81">
        <v>30</v>
      </c>
      <c r="G272" s="87"/>
      <c r="H272" s="83">
        <f t="shared" si="42"/>
        <v>0</v>
      </c>
    </row>
    <row r="273" spans="1:8" s="84" customFormat="1" ht="30" customHeight="1" x14ac:dyDescent="0.2">
      <c r="A273" s="91" t="s">
        <v>273</v>
      </c>
      <c r="B273" s="77" t="s">
        <v>428</v>
      </c>
      <c r="C273" s="78" t="s">
        <v>274</v>
      </c>
      <c r="D273" s="86" t="s">
        <v>82</v>
      </c>
      <c r="E273" s="80" t="s">
        <v>28</v>
      </c>
      <c r="F273" s="81">
        <v>30</v>
      </c>
      <c r="G273" s="87"/>
      <c r="H273" s="83">
        <f t="shared" si="42"/>
        <v>0</v>
      </c>
    </row>
    <row r="274" spans="1:8" s="84" customFormat="1" ht="30" customHeight="1" x14ac:dyDescent="0.2">
      <c r="A274" s="91" t="s">
        <v>154</v>
      </c>
      <c r="B274" s="77" t="s">
        <v>277</v>
      </c>
      <c r="C274" s="78" t="s">
        <v>155</v>
      </c>
      <c r="D274" s="86" t="s">
        <v>156</v>
      </c>
      <c r="E274" s="80"/>
      <c r="F274" s="81"/>
      <c r="G274" s="82"/>
      <c r="H274" s="83"/>
    </row>
    <row r="275" spans="1:8" s="84" customFormat="1" ht="30" customHeight="1" x14ac:dyDescent="0.2">
      <c r="A275" s="91" t="s">
        <v>246</v>
      </c>
      <c r="B275" s="85" t="s">
        <v>29</v>
      </c>
      <c r="C275" s="78" t="s">
        <v>247</v>
      </c>
      <c r="D275" s="86" t="s">
        <v>1</v>
      </c>
      <c r="E275" s="80" t="s">
        <v>45</v>
      </c>
      <c r="F275" s="81">
        <v>30</v>
      </c>
      <c r="G275" s="87"/>
      <c r="H275" s="83">
        <f t="shared" ref="H275:H276" si="43">ROUND(G275*F275,2)</f>
        <v>0</v>
      </c>
    </row>
    <row r="276" spans="1:8" s="84" customFormat="1" ht="30" customHeight="1" x14ac:dyDescent="0.2">
      <c r="A276" s="91" t="s">
        <v>157</v>
      </c>
      <c r="B276" s="85" t="s">
        <v>36</v>
      </c>
      <c r="C276" s="78" t="s">
        <v>158</v>
      </c>
      <c r="D276" s="86" t="s">
        <v>159</v>
      </c>
      <c r="E276" s="80" t="s">
        <v>45</v>
      </c>
      <c r="F276" s="81">
        <v>365</v>
      </c>
      <c r="G276" s="87"/>
      <c r="H276" s="83">
        <f t="shared" si="43"/>
        <v>0</v>
      </c>
    </row>
    <row r="277" spans="1:8" s="84" customFormat="1" ht="30" customHeight="1" x14ac:dyDescent="0.2">
      <c r="A277" s="91" t="s">
        <v>160</v>
      </c>
      <c r="B277" s="77" t="s">
        <v>429</v>
      </c>
      <c r="C277" s="78" t="s">
        <v>161</v>
      </c>
      <c r="D277" s="86" t="s">
        <v>156</v>
      </c>
      <c r="E277" s="80"/>
      <c r="F277" s="81"/>
      <c r="G277" s="82"/>
      <c r="H277" s="83"/>
    </row>
    <row r="278" spans="1:8" s="84" customFormat="1" ht="33" customHeight="1" x14ac:dyDescent="0.2">
      <c r="A278" s="91" t="s">
        <v>248</v>
      </c>
      <c r="B278" s="85" t="s">
        <v>29</v>
      </c>
      <c r="C278" s="78" t="s">
        <v>249</v>
      </c>
      <c r="D278" s="86" t="s">
        <v>88</v>
      </c>
      <c r="E278" s="80" t="s">
        <v>45</v>
      </c>
      <c r="F278" s="81">
        <v>30</v>
      </c>
      <c r="G278" s="87"/>
      <c r="H278" s="83">
        <f t="shared" ref="H278:H279" si="44">ROUND(G278*F278,2)</f>
        <v>0</v>
      </c>
    </row>
    <row r="279" spans="1:8" s="84" customFormat="1" ht="33" customHeight="1" x14ac:dyDescent="0.2">
      <c r="A279" s="91" t="s">
        <v>275</v>
      </c>
      <c r="B279" s="124" t="s">
        <v>36</v>
      </c>
      <c r="C279" s="125" t="s">
        <v>302</v>
      </c>
      <c r="D279" s="126" t="s">
        <v>159</v>
      </c>
      <c r="E279" s="127" t="s">
        <v>45</v>
      </c>
      <c r="F279" s="128">
        <v>365</v>
      </c>
      <c r="G279" s="129"/>
      <c r="H279" s="130">
        <f t="shared" si="44"/>
        <v>0</v>
      </c>
    </row>
    <row r="280" spans="1:8" s="84" customFormat="1" ht="30" customHeight="1" x14ac:dyDescent="0.2">
      <c r="A280" s="91" t="s">
        <v>86</v>
      </c>
      <c r="B280" s="131" t="s">
        <v>430</v>
      </c>
      <c r="C280" s="132" t="s">
        <v>47</v>
      </c>
      <c r="D280" s="133" t="s">
        <v>119</v>
      </c>
      <c r="E280" s="134"/>
      <c r="F280" s="135"/>
      <c r="G280" s="136"/>
      <c r="H280" s="137"/>
    </row>
    <row r="281" spans="1:8" s="84" customFormat="1" ht="33" customHeight="1" x14ac:dyDescent="0.2">
      <c r="A281" s="91" t="s">
        <v>254</v>
      </c>
      <c r="B281" s="85" t="s">
        <v>29</v>
      </c>
      <c r="C281" s="78" t="s">
        <v>249</v>
      </c>
      <c r="D281" s="86" t="s">
        <v>88</v>
      </c>
      <c r="E281" s="80" t="s">
        <v>45</v>
      </c>
      <c r="F281" s="81">
        <v>25</v>
      </c>
      <c r="G281" s="87"/>
      <c r="H281" s="83">
        <f t="shared" ref="H281:H282" si="45">ROUND(G281*F281,2)</f>
        <v>0</v>
      </c>
    </row>
    <row r="282" spans="1:8" s="84" customFormat="1" ht="33" customHeight="1" x14ac:dyDescent="0.2">
      <c r="A282" s="91" t="s">
        <v>164</v>
      </c>
      <c r="B282" s="77" t="s">
        <v>431</v>
      </c>
      <c r="C282" s="78" t="s">
        <v>165</v>
      </c>
      <c r="D282" s="86" t="s">
        <v>166</v>
      </c>
      <c r="E282" s="80" t="s">
        <v>28</v>
      </c>
      <c r="F282" s="81">
        <v>5</v>
      </c>
      <c r="G282" s="87"/>
      <c r="H282" s="83">
        <f t="shared" si="45"/>
        <v>0</v>
      </c>
    </row>
    <row r="283" spans="1:8" s="84" customFormat="1" ht="30" customHeight="1" x14ac:dyDescent="0.2">
      <c r="A283" s="91" t="s">
        <v>121</v>
      </c>
      <c r="B283" s="77" t="s">
        <v>432</v>
      </c>
      <c r="C283" s="78" t="s">
        <v>122</v>
      </c>
      <c r="D283" s="86" t="s">
        <v>256</v>
      </c>
      <c r="E283" s="101"/>
      <c r="F283" s="81"/>
      <c r="G283" s="82"/>
      <c r="H283" s="83"/>
    </row>
    <row r="284" spans="1:8" s="84" customFormat="1" ht="30" customHeight="1" x14ac:dyDescent="0.2">
      <c r="A284" s="91" t="s">
        <v>167</v>
      </c>
      <c r="B284" s="85" t="s">
        <v>29</v>
      </c>
      <c r="C284" s="78" t="s">
        <v>168</v>
      </c>
      <c r="D284" s="86"/>
      <c r="E284" s="80"/>
      <c r="F284" s="81"/>
      <c r="G284" s="82"/>
      <c r="H284" s="83"/>
    </row>
    <row r="285" spans="1:8" s="84" customFormat="1" ht="30" customHeight="1" x14ac:dyDescent="0.2">
      <c r="A285" s="91" t="s">
        <v>123</v>
      </c>
      <c r="B285" s="94" t="s">
        <v>83</v>
      </c>
      <c r="C285" s="78" t="s">
        <v>95</v>
      </c>
      <c r="D285" s="86"/>
      <c r="E285" s="80" t="s">
        <v>30</v>
      </c>
      <c r="F285" s="81">
        <v>385</v>
      </c>
      <c r="G285" s="87"/>
      <c r="H285" s="83">
        <f>ROUND(G285*F285,2)</f>
        <v>0</v>
      </c>
    </row>
    <row r="286" spans="1:8" s="84" customFormat="1" ht="30" customHeight="1" x14ac:dyDescent="0.2">
      <c r="A286" s="91" t="s">
        <v>124</v>
      </c>
      <c r="B286" s="85" t="s">
        <v>36</v>
      </c>
      <c r="C286" s="78" t="s">
        <v>57</v>
      </c>
      <c r="D286" s="86"/>
      <c r="E286" s="80"/>
      <c r="F286" s="81"/>
      <c r="G286" s="82"/>
      <c r="H286" s="83"/>
    </row>
    <row r="287" spans="1:8" s="84" customFormat="1" ht="30" customHeight="1" x14ac:dyDescent="0.2">
      <c r="A287" s="91" t="s">
        <v>125</v>
      </c>
      <c r="B287" s="94" t="s">
        <v>83</v>
      </c>
      <c r="C287" s="78" t="s">
        <v>95</v>
      </c>
      <c r="D287" s="86"/>
      <c r="E287" s="80" t="s">
        <v>30</v>
      </c>
      <c r="F287" s="81">
        <v>25</v>
      </c>
      <c r="G287" s="87"/>
      <c r="H287" s="83">
        <f>ROUND(G287*F287,2)</f>
        <v>0</v>
      </c>
    </row>
    <row r="288" spans="1:8" s="84" customFormat="1" ht="30" customHeight="1" x14ac:dyDescent="0.2">
      <c r="A288" s="91" t="s">
        <v>90</v>
      </c>
      <c r="B288" s="77" t="s">
        <v>334</v>
      </c>
      <c r="C288" s="78" t="s">
        <v>91</v>
      </c>
      <c r="D288" s="86" t="s">
        <v>169</v>
      </c>
      <c r="E288" s="80"/>
      <c r="F288" s="81"/>
      <c r="G288" s="82"/>
      <c r="H288" s="83"/>
    </row>
    <row r="289" spans="1:8" s="84" customFormat="1" ht="30" customHeight="1" x14ac:dyDescent="0.2">
      <c r="A289" s="91" t="s">
        <v>171</v>
      </c>
      <c r="B289" s="85" t="s">
        <v>29</v>
      </c>
      <c r="C289" s="78" t="s">
        <v>172</v>
      </c>
      <c r="D289" s="86" t="s">
        <v>1</v>
      </c>
      <c r="E289" s="80" t="s">
        <v>28</v>
      </c>
      <c r="F289" s="81">
        <v>235</v>
      </c>
      <c r="G289" s="87"/>
      <c r="H289" s="83">
        <f t="shared" ref="H289:H292" si="46">ROUND(G289*F289,2)</f>
        <v>0</v>
      </c>
    </row>
    <row r="290" spans="1:8" s="84" customFormat="1" ht="30" customHeight="1" x14ac:dyDescent="0.2">
      <c r="A290" s="91" t="s">
        <v>173</v>
      </c>
      <c r="B290" s="85" t="s">
        <v>36</v>
      </c>
      <c r="C290" s="78" t="s">
        <v>174</v>
      </c>
      <c r="D290" s="86" t="s">
        <v>1</v>
      </c>
      <c r="E290" s="80" t="s">
        <v>28</v>
      </c>
      <c r="F290" s="81">
        <v>10</v>
      </c>
      <c r="G290" s="87"/>
      <c r="H290" s="83">
        <f t="shared" si="46"/>
        <v>0</v>
      </c>
    </row>
    <row r="291" spans="1:8" s="84" customFormat="1" ht="30" customHeight="1" x14ac:dyDescent="0.2">
      <c r="A291" s="91" t="s">
        <v>257</v>
      </c>
      <c r="B291" s="77" t="s">
        <v>433</v>
      </c>
      <c r="C291" s="78" t="s">
        <v>258</v>
      </c>
      <c r="D291" s="86" t="s">
        <v>259</v>
      </c>
      <c r="E291" s="80"/>
      <c r="F291" s="102"/>
      <c r="G291" s="161"/>
      <c r="H291" s="83">
        <f t="shared" si="46"/>
        <v>0</v>
      </c>
    </row>
    <row r="292" spans="1:8" s="84" customFormat="1" ht="30" customHeight="1" x14ac:dyDescent="0.2">
      <c r="A292" s="91" t="s">
        <v>260</v>
      </c>
      <c r="B292" s="85" t="s">
        <v>29</v>
      </c>
      <c r="C292" s="78" t="s">
        <v>261</v>
      </c>
      <c r="D292" s="86"/>
      <c r="E292" s="80" t="s">
        <v>28</v>
      </c>
      <c r="F292" s="102">
        <v>1535</v>
      </c>
      <c r="G292" s="87"/>
      <c r="H292" s="83">
        <f t="shared" si="46"/>
        <v>0</v>
      </c>
    </row>
    <row r="293" spans="1:8" s="75" customFormat="1" ht="33" customHeight="1" x14ac:dyDescent="0.2">
      <c r="A293" s="15"/>
      <c r="B293" s="104" t="s">
        <v>1</v>
      </c>
      <c r="C293" s="89" t="s">
        <v>20</v>
      </c>
      <c r="D293" s="7"/>
      <c r="E293" s="105"/>
      <c r="F293" s="74"/>
      <c r="G293" s="15"/>
      <c r="H293" s="18"/>
    </row>
    <row r="294" spans="1:8" s="84" customFormat="1" ht="30" customHeight="1" x14ac:dyDescent="0.2">
      <c r="A294" s="88" t="s">
        <v>48</v>
      </c>
      <c r="B294" s="77" t="s">
        <v>434</v>
      </c>
      <c r="C294" s="78" t="s">
        <v>49</v>
      </c>
      <c r="D294" s="86" t="s">
        <v>96</v>
      </c>
      <c r="E294" s="80" t="s">
        <v>45</v>
      </c>
      <c r="F294" s="102">
        <v>430</v>
      </c>
      <c r="G294" s="87"/>
      <c r="H294" s="83">
        <f>ROUND(G294*F294,2)</f>
        <v>0</v>
      </c>
    </row>
    <row r="295" spans="1:8" s="75" customFormat="1" ht="33" customHeight="1" x14ac:dyDescent="0.2">
      <c r="A295" s="15"/>
      <c r="B295" s="106" t="s">
        <v>1</v>
      </c>
      <c r="C295" s="89" t="s">
        <v>22</v>
      </c>
      <c r="D295" s="7"/>
      <c r="E295" s="105"/>
      <c r="F295" s="74"/>
      <c r="G295" s="15"/>
      <c r="H295" s="18"/>
    </row>
    <row r="296" spans="1:8" s="84" customFormat="1" ht="33" customHeight="1" x14ac:dyDescent="0.2">
      <c r="A296" s="88" t="s">
        <v>50</v>
      </c>
      <c r="B296" s="77" t="s">
        <v>435</v>
      </c>
      <c r="C296" s="107" t="s">
        <v>180</v>
      </c>
      <c r="D296" s="108" t="s">
        <v>181</v>
      </c>
      <c r="E296" s="80" t="s">
        <v>35</v>
      </c>
      <c r="F296" s="103">
        <v>2</v>
      </c>
      <c r="G296" s="87"/>
      <c r="H296" s="83">
        <f>ROUND(G296*F296,2)</f>
        <v>0</v>
      </c>
    </row>
    <row r="297" spans="1:8" s="84" customFormat="1" ht="30" customHeight="1" x14ac:dyDescent="0.2">
      <c r="A297" s="88" t="s">
        <v>58</v>
      </c>
      <c r="B297" s="77" t="s">
        <v>436</v>
      </c>
      <c r="C297" s="78" t="s">
        <v>66</v>
      </c>
      <c r="D297" s="86" t="s">
        <v>99</v>
      </c>
      <c r="E297" s="80"/>
      <c r="F297" s="103"/>
      <c r="G297" s="95"/>
      <c r="H297" s="109"/>
    </row>
    <row r="298" spans="1:8" s="84" customFormat="1" ht="30" customHeight="1" x14ac:dyDescent="0.2">
      <c r="A298" s="88" t="s">
        <v>67</v>
      </c>
      <c r="B298" s="85" t="s">
        <v>29</v>
      </c>
      <c r="C298" s="78" t="s">
        <v>111</v>
      </c>
      <c r="D298" s="86"/>
      <c r="E298" s="80" t="s">
        <v>59</v>
      </c>
      <c r="F298" s="102">
        <v>0.5</v>
      </c>
      <c r="G298" s="87"/>
      <c r="H298" s="83">
        <f>ROUND(G298*F298,2)</f>
        <v>0</v>
      </c>
    </row>
    <row r="299" spans="1:8" s="84" customFormat="1" ht="30" customHeight="1" x14ac:dyDescent="0.2">
      <c r="A299" s="88" t="s">
        <v>51</v>
      </c>
      <c r="B299" s="77" t="s">
        <v>437</v>
      </c>
      <c r="C299" s="107" t="s">
        <v>182</v>
      </c>
      <c r="D299" s="108" t="s">
        <v>181</v>
      </c>
      <c r="E299" s="80"/>
      <c r="F299" s="103"/>
      <c r="G299" s="82"/>
      <c r="H299" s="109"/>
    </row>
    <row r="300" spans="1:8" s="84" customFormat="1" ht="30" customHeight="1" x14ac:dyDescent="0.2">
      <c r="A300" s="88" t="s">
        <v>52</v>
      </c>
      <c r="B300" s="85" t="s">
        <v>29</v>
      </c>
      <c r="C300" s="78" t="s">
        <v>112</v>
      </c>
      <c r="D300" s="86"/>
      <c r="E300" s="80" t="s">
        <v>35</v>
      </c>
      <c r="F300" s="103">
        <v>2</v>
      </c>
      <c r="G300" s="87"/>
      <c r="H300" s="83">
        <f t="shared" ref="H300:H305" si="47">ROUND(G300*F300,2)</f>
        <v>0</v>
      </c>
    </row>
    <row r="301" spans="1:8" s="84" customFormat="1" ht="30" customHeight="1" x14ac:dyDescent="0.2">
      <c r="A301" s="88" t="s">
        <v>60</v>
      </c>
      <c r="B301" s="77" t="s">
        <v>438</v>
      </c>
      <c r="C301" s="78" t="s">
        <v>68</v>
      </c>
      <c r="D301" s="108" t="s">
        <v>181</v>
      </c>
      <c r="E301" s="80" t="s">
        <v>35</v>
      </c>
      <c r="F301" s="103">
        <v>1</v>
      </c>
      <c r="G301" s="87"/>
      <c r="H301" s="83">
        <f t="shared" si="47"/>
        <v>0</v>
      </c>
    </row>
    <row r="302" spans="1:8" s="84" customFormat="1" ht="30" customHeight="1" x14ac:dyDescent="0.2">
      <c r="A302" s="88" t="s">
        <v>61</v>
      </c>
      <c r="B302" s="77" t="s">
        <v>439</v>
      </c>
      <c r="C302" s="78" t="s">
        <v>69</v>
      </c>
      <c r="D302" s="108" t="s">
        <v>181</v>
      </c>
      <c r="E302" s="80" t="s">
        <v>35</v>
      </c>
      <c r="F302" s="103">
        <v>1</v>
      </c>
      <c r="G302" s="87"/>
      <c r="H302" s="83">
        <f t="shared" si="47"/>
        <v>0</v>
      </c>
    </row>
    <row r="303" spans="1:8" s="84" customFormat="1" ht="30" customHeight="1" x14ac:dyDescent="0.2">
      <c r="A303" s="88" t="s">
        <v>62</v>
      </c>
      <c r="B303" s="77" t="s">
        <v>440</v>
      </c>
      <c r="C303" s="78" t="s">
        <v>70</v>
      </c>
      <c r="D303" s="108" t="s">
        <v>181</v>
      </c>
      <c r="E303" s="80" t="s">
        <v>35</v>
      </c>
      <c r="F303" s="103">
        <v>1</v>
      </c>
      <c r="G303" s="87"/>
      <c r="H303" s="83">
        <f t="shared" si="47"/>
        <v>0</v>
      </c>
    </row>
    <row r="304" spans="1:8" s="84" customFormat="1" ht="30" customHeight="1" x14ac:dyDescent="0.2">
      <c r="A304" s="110" t="s">
        <v>205</v>
      </c>
      <c r="B304" s="111" t="s">
        <v>441</v>
      </c>
      <c r="C304" s="107" t="s">
        <v>206</v>
      </c>
      <c r="D304" s="108" t="s">
        <v>181</v>
      </c>
      <c r="E304" s="112" t="s">
        <v>35</v>
      </c>
      <c r="F304" s="113">
        <v>1</v>
      </c>
      <c r="G304" s="114"/>
      <c r="H304" s="115">
        <f t="shared" si="47"/>
        <v>0</v>
      </c>
    </row>
    <row r="305" spans="1:8" s="84" customFormat="1" ht="30" customHeight="1" x14ac:dyDescent="0.2">
      <c r="A305" s="88" t="s">
        <v>282</v>
      </c>
      <c r="B305" s="138" t="s">
        <v>442</v>
      </c>
      <c r="C305" s="148" t="s">
        <v>284</v>
      </c>
      <c r="D305" s="139" t="s">
        <v>181</v>
      </c>
      <c r="E305" s="127" t="s">
        <v>35</v>
      </c>
      <c r="F305" s="140">
        <v>2</v>
      </c>
      <c r="G305" s="129"/>
      <c r="H305" s="130">
        <f t="shared" si="47"/>
        <v>0</v>
      </c>
    </row>
    <row r="306" spans="1:8" s="75" customFormat="1" ht="33" customHeight="1" x14ac:dyDescent="0.2">
      <c r="A306" s="15"/>
      <c r="B306" s="149" t="s">
        <v>1</v>
      </c>
      <c r="C306" s="150" t="s">
        <v>23</v>
      </c>
      <c r="D306" s="151"/>
      <c r="E306" s="152"/>
      <c r="F306" s="151"/>
      <c r="G306" s="153"/>
      <c r="H306" s="154"/>
    </row>
    <row r="307" spans="1:8" s="84" customFormat="1" ht="30" customHeight="1" x14ac:dyDescent="0.2">
      <c r="A307" s="91" t="s">
        <v>54</v>
      </c>
      <c r="B307" s="77" t="s">
        <v>443</v>
      </c>
      <c r="C307" s="78" t="s">
        <v>55</v>
      </c>
      <c r="D307" s="86" t="s">
        <v>113</v>
      </c>
      <c r="E307" s="80"/>
      <c r="F307" s="93"/>
      <c r="G307" s="82"/>
      <c r="H307" s="83"/>
    </row>
    <row r="308" spans="1:8" s="84" customFormat="1" ht="30" customHeight="1" x14ac:dyDescent="0.2">
      <c r="A308" s="91" t="s">
        <v>114</v>
      </c>
      <c r="B308" s="85" t="s">
        <v>29</v>
      </c>
      <c r="C308" s="78" t="s">
        <v>115</v>
      </c>
      <c r="D308" s="86"/>
      <c r="E308" s="80" t="s">
        <v>28</v>
      </c>
      <c r="F308" s="81">
        <v>200</v>
      </c>
      <c r="G308" s="87"/>
      <c r="H308" s="83">
        <f>ROUND(G308*F308,2)</f>
        <v>0</v>
      </c>
    </row>
    <row r="309" spans="1:8" s="84" customFormat="1" ht="30" customHeight="1" x14ac:dyDescent="0.2">
      <c r="A309" s="91" t="s">
        <v>56</v>
      </c>
      <c r="B309" s="85" t="s">
        <v>36</v>
      </c>
      <c r="C309" s="78" t="s">
        <v>116</v>
      </c>
      <c r="D309" s="86"/>
      <c r="E309" s="80" t="s">
        <v>28</v>
      </c>
      <c r="F309" s="81">
        <v>615</v>
      </c>
      <c r="G309" s="87"/>
      <c r="H309" s="83">
        <f>ROUND(G309*F309,2)</f>
        <v>0</v>
      </c>
    </row>
    <row r="310" spans="1:8" s="35" customFormat="1" ht="33" customHeight="1" thickBot="1" x14ac:dyDescent="0.25">
      <c r="A310" s="36"/>
      <c r="B310" s="31" t="str">
        <f>B253</f>
        <v>E</v>
      </c>
      <c r="C310" s="174" t="str">
        <f>C253</f>
        <v>PEAKE AVENUE - ROBSON STREET TO PLESSIS ROAD
MAJOR REHABILIATION</v>
      </c>
      <c r="D310" s="175"/>
      <c r="E310" s="175"/>
      <c r="F310" s="176"/>
      <c r="G310" s="36" t="s">
        <v>16</v>
      </c>
      <c r="H310" s="36">
        <f>SUM(H253:H309)</f>
        <v>0</v>
      </c>
    </row>
    <row r="311" spans="1:8" s="35" customFormat="1" ht="33" customHeight="1" thickTop="1" x14ac:dyDescent="0.2">
      <c r="A311" s="33"/>
      <c r="B311" s="32" t="s">
        <v>133</v>
      </c>
      <c r="C311" s="179" t="s">
        <v>304</v>
      </c>
      <c r="D311" s="180"/>
      <c r="E311" s="180"/>
      <c r="F311" s="181"/>
      <c r="G311" s="33"/>
      <c r="H311" s="34"/>
    </row>
    <row r="312" spans="1:8" s="75" customFormat="1" ht="33" customHeight="1" x14ac:dyDescent="0.2">
      <c r="A312" s="15"/>
      <c r="B312" s="72"/>
      <c r="C312" s="73" t="s">
        <v>18</v>
      </c>
      <c r="D312" s="7"/>
      <c r="E312" s="74" t="s">
        <v>1</v>
      </c>
      <c r="F312" s="74" t="s">
        <v>1</v>
      </c>
      <c r="G312" s="15" t="s">
        <v>1</v>
      </c>
      <c r="H312" s="18"/>
    </row>
    <row r="313" spans="1:8" s="84" customFormat="1" ht="33" customHeight="1" x14ac:dyDescent="0.2">
      <c r="A313" s="76" t="s">
        <v>31</v>
      </c>
      <c r="B313" s="77" t="s">
        <v>227</v>
      </c>
      <c r="C313" s="78" t="s">
        <v>32</v>
      </c>
      <c r="D313" s="79" t="s">
        <v>233</v>
      </c>
      <c r="E313" s="80"/>
      <c r="F313" s="81"/>
      <c r="G313" s="82"/>
      <c r="H313" s="83"/>
    </row>
    <row r="314" spans="1:8" s="84" customFormat="1" ht="33" customHeight="1" x14ac:dyDescent="0.2">
      <c r="A314" s="76" t="s">
        <v>300</v>
      </c>
      <c r="B314" s="85" t="s">
        <v>29</v>
      </c>
      <c r="C314" s="78" t="s">
        <v>301</v>
      </c>
      <c r="D314" s="86" t="s">
        <v>1</v>
      </c>
      <c r="E314" s="80" t="s">
        <v>27</v>
      </c>
      <c r="F314" s="81">
        <v>5</v>
      </c>
      <c r="G314" s="87"/>
      <c r="H314" s="83">
        <f t="shared" ref="H314:H315" si="48">ROUND(G314*F314,2)</f>
        <v>0</v>
      </c>
    </row>
    <row r="315" spans="1:8" s="84" customFormat="1" ht="30" customHeight="1" x14ac:dyDescent="0.2">
      <c r="A315" s="88" t="s">
        <v>33</v>
      </c>
      <c r="B315" s="77" t="s">
        <v>264</v>
      </c>
      <c r="C315" s="78" t="s">
        <v>34</v>
      </c>
      <c r="D315" s="79" t="s">
        <v>233</v>
      </c>
      <c r="E315" s="80" t="s">
        <v>28</v>
      </c>
      <c r="F315" s="81">
        <v>435</v>
      </c>
      <c r="G315" s="87"/>
      <c r="H315" s="83">
        <f t="shared" si="48"/>
        <v>0</v>
      </c>
    </row>
    <row r="316" spans="1:8" s="84" customFormat="1" ht="30" customHeight="1" x14ac:dyDescent="0.2">
      <c r="A316" s="88" t="s">
        <v>285</v>
      </c>
      <c r="B316" s="77" t="s">
        <v>265</v>
      </c>
      <c r="C316" s="78" t="s">
        <v>286</v>
      </c>
      <c r="D316" s="86" t="s">
        <v>287</v>
      </c>
      <c r="E316" s="80"/>
      <c r="F316" s="81"/>
      <c r="G316" s="120"/>
      <c r="H316" s="83"/>
    </row>
    <row r="317" spans="1:8" s="84" customFormat="1" ht="30" customHeight="1" x14ac:dyDescent="0.2">
      <c r="A317" s="88" t="s">
        <v>288</v>
      </c>
      <c r="B317" s="85" t="s">
        <v>29</v>
      </c>
      <c r="C317" s="78" t="s">
        <v>289</v>
      </c>
      <c r="D317" s="86" t="s">
        <v>1</v>
      </c>
      <c r="E317" s="80" t="s">
        <v>30</v>
      </c>
      <c r="F317" s="81">
        <v>5</v>
      </c>
      <c r="G317" s="121"/>
      <c r="H317" s="83">
        <f>ROUND(G317*F317,2)</f>
        <v>0</v>
      </c>
    </row>
    <row r="318" spans="1:8" s="75" customFormat="1" ht="33" customHeight="1" x14ac:dyDescent="0.2">
      <c r="A318" s="15"/>
      <c r="B318" s="72" t="s">
        <v>1</v>
      </c>
      <c r="C318" s="89" t="s">
        <v>222</v>
      </c>
      <c r="D318" s="7"/>
      <c r="E318" s="6"/>
      <c r="F318" s="90"/>
      <c r="G318" s="15"/>
      <c r="H318" s="18"/>
    </row>
    <row r="319" spans="1:8" s="84" customFormat="1" ht="30" customHeight="1" x14ac:dyDescent="0.2">
      <c r="A319" s="91" t="s">
        <v>238</v>
      </c>
      <c r="B319" s="77" t="s">
        <v>266</v>
      </c>
      <c r="C319" s="78" t="s">
        <v>239</v>
      </c>
      <c r="D319" s="86" t="s">
        <v>240</v>
      </c>
      <c r="E319" s="80"/>
      <c r="F319" s="81"/>
      <c r="G319" s="82"/>
      <c r="H319" s="83"/>
    </row>
    <row r="320" spans="1:8" s="84" customFormat="1" ht="30" customHeight="1" x14ac:dyDescent="0.2">
      <c r="A320" s="91" t="s">
        <v>241</v>
      </c>
      <c r="B320" s="85" t="s">
        <v>29</v>
      </c>
      <c r="C320" s="78" t="s">
        <v>242</v>
      </c>
      <c r="D320" s="86" t="s">
        <v>1</v>
      </c>
      <c r="E320" s="80" t="s">
        <v>28</v>
      </c>
      <c r="F320" s="81">
        <v>5</v>
      </c>
      <c r="G320" s="87"/>
      <c r="H320" s="83">
        <f t="shared" ref="H320:H323" si="49">ROUND(G320*F320,2)</f>
        <v>0</v>
      </c>
    </row>
    <row r="321" spans="1:8" s="84" customFormat="1" ht="33" customHeight="1" x14ac:dyDescent="0.2">
      <c r="A321" s="91" t="s">
        <v>271</v>
      </c>
      <c r="B321" s="85" t="s">
        <v>36</v>
      </c>
      <c r="C321" s="78" t="s">
        <v>272</v>
      </c>
      <c r="D321" s="86" t="s">
        <v>1</v>
      </c>
      <c r="E321" s="80" t="s">
        <v>28</v>
      </c>
      <c r="F321" s="81">
        <v>65</v>
      </c>
      <c r="G321" s="87"/>
      <c r="H321" s="83">
        <f t="shared" si="49"/>
        <v>0</v>
      </c>
    </row>
    <row r="322" spans="1:8" s="84" customFormat="1" ht="33" customHeight="1" x14ac:dyDescent="0.2">
      <c r="A322" s="91" t="s">
        <v>290</v>
      </c>
      <c r="B322" s="85" t="s">
        <v>46</v>
      </c>
      <c r="C322" s="78" t="s">
        <v>291</v>
      </c>
      <c r="D322" s="86" t="s">
        <v>1</v>
      </c>
      <c r="E322" s="80" t="s">
        <v>28</v>
      </c>
      <c r="F322" s="81">
        <v>65</v>
      </c>
      <c r="G322" s="87"/>
      <c r="H322" s="83">
        <f t="shared" si="49"/>
        <v>0</v>
      </c>
    </row>
    <row r="323" spans="1:8" s="84" customFormat="1" ht="33" customHeight="1" x14ac:dyDescent="0.2">
      <c r="A323" s="91" t="s">
        <v>292</v>
      </c>
      <c r="B323" s="85" t="s">
        <v>53</v>
      </c>
      <c r="C323" s="78" t="s">
        <v>243</v>
      </c>
      <c r="D323" s="86" t="s">
        <v>1</v>
      </c>
      <c r="E323" s="80" t="s">
        <v>28</v>
      </c>
      <c r="F323" s="81">
        <v>45</v>
      </c>
      <c r="G323" s="87"/>
      <c r="H323" s="83">
        <f t="shared" si="49"/>
        <v>0</v>
      </c>
    </row>
    <row r="324" spans="1:8" s="84" customFormat="1" ht="33" customHeight="1" x14ac:dyDescent="0.2">
      <c r="A324" s="91" t="s">
        <v>293</v>
      </c>
      <c r="B324" s="77" t="s">
        <v>267</v>
      </c>
      <c r="C324" s="78" t="s">
        <v>294</v>
      </c>
      <c r="D324" s="86" t="s">
        <v>118</v>
      </c>
      <c r="E324" s="80"/>
      <c r="F324" s="81"/>
      <c r="G324" s="82"/>
      <c r="H324" s="83"/>
    </row>
    <row r="325" spans="1:8" s="84" customFormat="1" ht="33" customHeight="1" x14ac:dyDescent="0.2">
      <c r="A325" s="91" t="s">
        <v>295</v>
      </c>
      <c r="B325" s="167" t="s">
        <v>29</v>
      </c>
      <c r="C325" s="168" t="s">
        <v>536</v>
      </c>
      <c r="D325" s="86" t="s">
        <v>1</v>
      </c>
      <c r="E325" s="80" t="s">
        <v>28</v>
      </c>
      <c r="F325" s="81">
        <v>10</v>
      </c>
      <c r="G325" s="87"/>
      <c r="H325" s="83">
        <f t="shared" ref="H325" si="50">ROUND(G325*F325,2)</f>
        <v>0</v>
      </c>
    </row>
    <row r="326" spans="1:8" s="84" customFormat="1" ht="33" customHeight="1" x14ac:dyDescent="0.2">
      <c r="A326" s="91" t="s">
        <v>138</v>
      </c>
      <c r="B326" s="92" t="s">
        <v>268</v>
      </c>
      <c r="C326" s="78" t="s">
        <v>139</v>
      </c>
      <c r="D326" s="86" t="s">
        <v>240</v>
      </c>
      <c r="E326" s="80"/>
      <c r="F326" s="81"/>
      <c r="G326" s="82"/>
      <c r="H326" s="83"/>
    </row>
    <row r="327" spans="1:8" s="84" customFormat="1" ht="33" customHeight="1" x14ac:dyDescent="0.2">
      <c r="A327" s="91" t="s">
        <v>140</v>
      </c>
      <c r="B327" s="167" t="s">
        <v>29</v>
      </c>
      <c r="C327" s="168" t="s">
        <v>537</v>
      </c>
      <c r="D327" s="86" t="s">
        <v>1</v>
      </c>
      <c r="E327" s="80" t="s">
        <v>28</v>
      </c>
      <c r="F327" s="81">
        <v>10</v>
      </c>
      <c r="G327" s="87"/>
      <c r="H327" s="83">
        <f t="shared" ref="H327:H328" si="51">ROUND(G327*F327,2)</f>
        <v>0</v>
      </c>
    </row>
    <row r="328" spans="1:8" s="84" customFormat="1" ht="33" customHeight="1" x14ac:dyDescent="0.2">
      <c r="A328" s="91" t="s">
        <v>141</v>
      </c>
      <c r="B328" s="167" t="s">
        <v>36</v>
      </c>
      <c r="C328" s="168" t="s">
        <v>535</v>
      </c>
      <c r="D328" s="86" t="s">
        <v>1</v>
      </c>
      <c r="E328" s="80" t="s">
        <v>28</v>
      </c>
      <c r="F328" s="81">
        <v>10</v>
      </c>
      <c r="G328" s="87"/>
      <c r="H328" s="83">
        <f t="shared" si="51"/>
        <v>0</v>
      </c>
    </row>
    <row r="329" spans="1:8" s="84" customFormat="1" ht="30" customHeight="1" x14ac:dyDescent="0.2">
      <c r="A329" s="91" t="s">
        <v>37</v>
      </c>
      <c r="B329" s="77" t="s">
        <v>269</v>
      </c>
      <c r="C329" s="78" t="s">
        <v>38</v>
      </c>
      <c r="D329" s="86" t="s">
        <v>118</v>
      </c>
      <c r="E329" s="80"/>
      <c r="F329" s="81"/>
      <c r="G329" s="82"/>
      <c r="H329" s="83"/>
    </row>
    <row r="330" spans="1:8" s="84" customFormat="1" ht="30" customHeight="1" x14ac:dyDescent="0.2">
      <c r="A330" s="91" t="s">
        <v>39</v>
      </c>
      <c r="B330" s="85" t="s">
        <v>29</v>
      </c>
      <c r="C330" s="78" t="s">
        <v>40</v>
      </c>
      <c r="D330" s="86" t="s">
        <v>1</v>
      </c>
      <c r="E330" s="80" t="s">
        <v>35</v>
      </c>
      <c r="F330" s="93">
        <v>225</v>
      </c>
      <c r="G330" s="87"/>
      <c r="H330" s="83">
        <f>ROUND(G330*F330,2)</f>
        <v>0</v>
      </c>
    </row>
    <row r="331" spans="1:8" s="84" customFormat="1" ht="30" customHeight="1" x14ac:dyDescent="0.2">
      <c r="A331" s="91" t="s">
        <v>41</v>
      </c>
      <c r="B331" s="77" t="s">
        <v>444</v>
      </c>
      <c r="C331" s="78" t="s">
        <v>42</v>
      </c>
      <c r="D331" s="86" t="s">
        <v>118</v>
      </c>
      <c r="E331" s="80"/>
      <c r="F331" s="93"/>
      <c r="G331" s="82"/>
      <c r="H331" s="83"/>
    </row>
    <row r="332" spans="1:8" s="84" customFormat="1" ht="30" customHeight="1" x14ac:dyDescent="0.2">
      <c r="A332" s="91" t="s">
        <v>43</v>
      </c>
      <c r="B332" s="85" t="s">
        <v>29</v>
      </c>
      <c r="C332" s="78" t="s">
        <v>44</v>
      </c>
      <c r="D332" s="86" t="s">
        <v>1</v>
      </c>
      <c r="E332" s="80" t="s">
        <v>35</v>
      </c>
      <c r="F332" s="93">
        <v>285</v>
      </c>
      <c r="G332" s="87"/>
      <c r="H332" s="83">
        <f>ROUND(G332*F332,2)</f>
        <v>0</v>
      </c>
    </row>
    <row r="333" spans="1:8" s="84" customFormat="1" ht="30" customHeight="1" x14ac:dyDescent="0.2">
      <c r="A333" s="91" t="s">
        <v>189</v>
      </c>
      <c r="B333" s="77" t="s">
        <v>445</v>
      </c>
      <c r="C333" s="78" t="s">
        <v>191</v>
      </c>
      <c r="D333" s="86" t="s">
        <v>82</v>
      </c>
      <c r="E333" s="80" t="s">
        <v>28</v>
      </c>
      <c r="F333" s="102">
        <v>5</v>
      </c>
      <c r="G333" s="87"/>
      <c r="H333" s="83">
        <f t="shared" ref="H333:H335" si="52">ROUND(G333*F333,2)</f>
        <v>0</v>
      </c>
    </row>
    <row r="334" spans="1:8" s="84" customFormat="1" ht="30" customHeight="1" x14ac:dyDescent="0.2">
      <c r="A334" s="91" t="s">
        <v>216</v>
      </c>
      <c r="B334" s="77" t="s">
        <v>446</v>
      </c>
      <c r="C334" s="78" t="s">
        <v>217</v>
      </c>
      <c r="D334" s="86" t="s">
        <v>82</v>
      </c>
      <c r="E334" s="80" t="s">
        <v>28</v>
      </c>
      <c r="F334" s="81">
        <v>5</v>
      </c>
      <c r="G334" s="87"/>
      <c r="H334" s="83">
        <f t="shared" si="52"/>
        <v>0</v>
      </c>
    </row>
    <row r="335" spans="1:8" s="84" customFormat="1" ht="30" customHeight="1" x14ac:dyDescent="0.2">
      <c r="A335" s="91" t="s">
        <v>273</v>
      </c>
      <c r="B335" s="138" t="s">
        <v>283</v>
      </c>
      <c r="C335" s="125" t="s">
        <v>274</v>
      </c>
      <c r="D335" s="126" t="s">
        <v>82</v>
      </c>
      <c r="E335" s="127" t="s">
        <v>28</v>
      </c>
      <c r="F335" s="128">
        <v>5</v>
      </c>
      <c r="G335" s="129"/>
      <c r="H335" s="130">
        <f t="shared" si="52"/>
        <v>0</v>
      </c>
    </row>
    <row r="336" spans="1:8" s="84" customFormat="1" ht="30" customHeight="1" x14ac:dyDescent="0.2">
      <c r="A336" s="91" t="s">
        <v>154</v>
      </c>
      <c r="B336" s="131" t="s">
        <v>447</v>
      </c>
      <c r="C336" s="132" t="s">
        <v>155</v>
      </c>
      <c r="D336" s="133" t="s">
        <v>156</v>
      </c>
      <c r="E336" s="134"/>
      <c r="F336" s="135"/>
      <c r="G336" s="136"/>
      <c r="H336" s="137"/>
    </row>
    <row r="337" spans="1:8" s="84" customFormat="1" ht="30" customHeight="1" x14ac:dyDescent="0.2">
      <c r="A337" s="91" t="s">
        <v>246</v>
      </c>
      <c r="B337" s="85" t="s">
        <v>29</v>
      </c>
      <c r="C337" s="78" t="s">
        <v>247</v>
      </c>
      <c r="D337" s="86" t="s">
        <v>1</v>
      </c>
      <c r="E337" s="80" t="s">
        <v>45</v>
      </c>
      <c r="F337" s="81">
        <v>15</v>
      </c>
      <c r="G337" s="87"/>
      <c r="H337" s="83">
        <f t="shared" ref="H337:H338" si="53">ROUND(G337*F337,2)</f>
        <v>0</v>
      </c>
    </row>
    <row r="338" spans="1:8" s="84" customFormat="1" ht="30" customHeight="1" x14ac:dyDescent="0.2">
      <c r="A338" s="91" t="s">
        <v>157</v>
      </c>
      <c r="B338" s="85" t="s">
        <v>36</v>
      </c>
      <c r="C338" s="78" t="s">
        <v>158</v>
      </c>
      <c r="D338" s="86" t="s">
        <v>159</v>
      </c>
      <c r="E338" s="80" t="s">
        <v>45</v>
      </c>
      <c r="F338" s="81">
        <v>205</v>
      </c>
      <c r="G338" s="87"/>
      <c r="H338" s="83">
        <f t="shared" si="53"/>
        <v>0</v>
      </c>
    </row>
    <row r="339" spans="1:8" s="84" customFormat="1" ht="30" customHeight="1" x14ac:dyDescent="0.2">
      <c r="A339" s="91" t="s">
        <v>160</v>
      </c>
      <c r="B339" s="77" t="s">
        <v>448</v>
      </c>
      <c r="C339" s="78" t="s">
        <v>161</v>
      </c>
      <c r="D339" s="86" t="s">
        <v>156</v>
      </c>
      <c r="E339" s="80"/>
      <c r="F339" s="81"/>
      <c r="G339" s="82"/>
      <c r="H339" s="83"/>
    </row>
    <row r="340" spans="1:8" s="84" customFormat="1" ht="33" customHeight="1" x14ac:dyDescent="0.2">
      <c r="A340" s="91" t="s">
        <v>248</v>
      </c>
      <c r="B340" s="85" t="s">
        <v>29</v>
      </c>
      <c r="C340" s="78" t="s">
        <v>249</v>
      </c>
      <c r="D340" s="86" t="s">
        <v>88</v>
      </c>
      <c r="E340" s="80" t="s">
        <v>45</v>
      </c>
      <c r="F340" s="81">
        <v>40</v>
      </c>
      <c r="G340" s="87"/>
      <c r="H340" s="83">
        <f t="shared" ref="H340:H341" si="54">ROUND(G340*F340,2)</f>
        <v>0</v>
      </c>
    </row>
    <row r="341" spans="1:8" s="84" customFormat="1" ht="33" customHeight="1" x14ac:dyDescent="0.2">
      <c r="A341" s="91" t="s">
        <v>275</v>
      </c>
      <c r="B341" s="85" t="s">
        <v>36</v>
      </c>
      <c r="C341" s="78" t="s">
        <v>276</v>
      </c>
      <c r="D341" s="86" t="s">
        <v>159</v>
      </c>
      <c r="E341" s="80" t="s">
        <v>45</v>
      </c>
      <c r="F341" s="81">
        <v>180</v>
      </c>
      <c r="G341" s="87"/>
      <c r="H341" s="83">
        <f t="shared" si="54"/>
        <v>0</v>
      </c>
    </row>
    <row r="342" spans="1:8" s="84" customFormat="1" ht="30" customHeight="1" x14ac:dyDescent="0.2">
      <c r="A342" s="91" t="s">
        <v>86</v>
      </c>
      <c r="B342" s="77" t="s">
        <v>449</v>
      </c>
      <c r="C342" s="78" t="s">
        <v>47</v>
      </c>
      <c r="D342" s="86" t="s">
        <v>119</v>
      </c>
      <c r="E342" s="80"/>
      <c r="F342" s="81"/>
      <c r="G342" s="82"/>
      <c r="H342" s="83"/>
    </row>
    <row r="343" spans="1:8" s="84" customFormat="1" ht="33" customHeight="1" x14ac:dyDescent="0.2">
      <c r="A343" s="91" t="s">
        <v>254</v>
      </c>
      <c r="B343" s="85" t="s">
        <v>29</v>
      </c>
      <c r="C343" s="78" t="s">
        <v>249</v>
      </c>
      <c r="D343" s="86" t="s">
        <v>88</v>
      </c>
      <c r="E343" s="80" t="s">
        <v>45</v>
      </c>
      <c r="F343" s="81">
        <v>25</v>
      </c>
      <c r="G343" s="87"/>
      <c r="H343" s="83">
        <f t="shared" ref="H343:H344" si="55">ROUND(G343*F343,2)</f>
        <v>0</v>
      </c>
    </row>
    <row r="344" spans="1:8" s="84" customFormat="1" ht="33" customHeight="1" x14ac:dyDescent="0.2">
      <c r="A344" s="91" t="s">
        <v>162</v>
      </c>
      <c r="B344" s="85" t="s">
        <v>36</v>
      </c>
      <c r="C344" s="78" t="s">
        <v>297</v>
      </c>
      <c r="D344" s="86" t="s">
        <v>163</v>
      </c>
      <c r="E344" s="80" t="s">
        <v>45</v>
      </c>
      <c r="F344" s="81">
        <v>30</v>
      </c>
      <c r="G344" s="87"/>
      <c r="H344" s="83">
        <f t="shared" si="55"/>
        <v>0</v>
      </c>
    </row>
    <row r="345" spans="1:8" s="84" customFormat="1" ht="30" customHeight="1" x14ac:dyDescent="0.2">
      <c r="A345" s="91" t="s">
        <v>121</v>
      </c>
      <c r="B345" s="77" t="s">
        <v>450</v>
      </c>
      <c r="C345" s="78" t="s">
        <v>122</v>
      </c>
      <c r="D345" s="86" t="s">
        <v>256</v>
      </c>
      <c r="E345" s="101"/>
      <c r="F345" s="81"/>
      <c r="G345" s="82"/>
      <c r="H345" s="83"/>
    </row>
    <row r="346" spans="1:8" s="84" customFormat="1" ht="30" customHeight="1" x14ac:dyDescent="0.2">
      <c r="A346" s="91" t="s">
        <v>167</v>
      </c>
      <c r="B346" s="85" t="s">
        <v>29</v>
      </c>
      <c r="C346" s="78" t="s">
        <v>168</v>
      </c>
      <c r="D346" s="86"/>
      <c r="E346" s="80"/>
      <c r="F346" s="81"/>
      <c r="G346" s="82"/>
      <c r="H346" s="83"/>
    </row>
    <row r="347" spans="1:8" s="84" customFormat="1" ht="30" customHeight="1" x14ac:dyDescent="0.2">
      <c r="A347" s="91" t="s">
        <v>123</v>
      </c>
      <c r="B347" s="94" t="s">
        <v>83</v>
      </c>
      <c r="C347" s="78" t="s">
        <v>95</v>
      </c>
      <c r="D347" s="86"/>
      <c r="E347" s="80" t="s">
        <v>30</v>
      </c>
      <c r="F347" s="81">
        <v>270</v>
      </c>
      <c r="G347" s="87"/>
      <c r="H347" s="83">
        <f>ROUND(G347*F347,2)</f>
        <v>0</v>
      </c>
    </row>
    <row r="348" spans="1:8" s="84" customFormat="1" ht="30" customHeight="1" x14ac:dyDescent="0.2">
      <c r="A348" s="91" t="s">
        <v>124</v>
      </c>
      <c r="B348" s="85" t="s">
        <v>36</v>
      </c>
      <c r="C348" s="78" t="s">
        <v>57</v>
      </c>
      <c r="D348" s="86"/>
      <c r="E348" s="80"/>
      <c r="F348" s="81"/>
      <c r="G348" s="82"/>
      <c r="H348" s="83"/>
    </row>
    <row r="349" spans="1:8" s="84" customFormat="1" ht="30" customHeight="1" x14ac:dyDescent="0.2">
      <c r="A349" s="91" t="s">
        <v>125</v>
      </c>
      <c r="B349" s="94" t="s">
        <v>83</v>
      </c>
      <c r="C349" s="78" t="s">
        <v>95</v>
      </c>
      <c r="D349" s="86"/>
      <c r="E349" s="80" t="s">
        <v>30</v>
      </c>
      <c r="F349" s="81">
        <v>45</v>
      </c>
      <c r="G349" s="87"/>
      <c r="H349" s="83">
        <f>ROUND(G349*F349,2)</f>
        <v>0</v>
      </c>
    </row>
    <row r="350" spans="1:8" s="84" customFormat="1" ht="30" customHeight="1" x14ac:dyDescent="0.2">
      <c r="A350" s="91" t="s">
        <v>90</v>
      </c>
      <c r="B350" s="77" t="s">
        <v>451</v>
      </c>
      <c r="C350" s="78" t="s">
        <v>91</v>
      </c>
      <c r="D350" s="86" t="s">
        <v>169</v>
      </c>
      <c r="E350" s="80"/>
      <c r="F350" s="81"/>
      <c r="G350" s="82"/>
      <c r="H350" s="83"/>
    </row>
    <row r="351" spans="1:8" s="84" customFormat="1" ht="30" customHeight="1" x14ac:dyDescent="0.2">
      <c r="A351" s="91" t="s">
        <v>171</v>
      </c>
      <c r="B351" s="85" t="s">
        <v>29</v>
      </c>
      <c r="C351" s="78" t="s">
        <v>172</v>
      </c>
      <c r="D351" s="86" t="s">
        <v>1</v>
      </c>
      <c r="E351" s="80" t="s">
        <v>28</v>
      </c>
      <c r="F351" s="81">
        <v>90</v>
      </c>
      <c r="G351" s="87"/>
      <c r="H351" s="83">
        <f t="shared" ref="H351:H353" si="56">ROUND(G351*F351,2)</f>
        <v>0</v>
      </c>
    </row>
    <row r="352" spans="1:8" s="84" customFormat="1" ht="30" customHeight="1" x14ac:dyDescent="0.2">
      <c r="A352" s="91" t="s">
        <v>257</v>
      </c>
      <c r="B352" s="77" t="s">
        <v>452</v>
      </c>
      <c r="C352" s="78" t="s">
        <v>258</v>
      </c>
      <c r="D352" s="86" t="s">
        <v>259</v>
      </c>
      <c r="E352" s="80"/>
      <c r="F352" s="102"/>
      <c r="G352" s="161"/>
      <c r="H352" s="83">
        <f t="shared" si="56"/>
        <v>0</v>
      </c>
    </row>
    <row r="353" spans="1:8" s="84" customFormat="1" ht="30" customHeight="1" x14ac:dyDescent="0.2">
      <c r="A353" s="91" t="s">
        <v>260</v>
      </c>
      <c r="B353" s="85" t="s">
        <v>29</v>
      </c>
      <c r="C353" s="78" t="s">
        <v>261</v>
      </c>
      <c r="D353" s="86"/>
      <c r="E353" s="80" t="s">
        <v>28</v>
      </c>
      <c r="F353" s="102">
        <v>1175</v>
      </c>
      <c r="G353" s="87"/>
      <c r="H353" s="83">
        <f t="shared" si="56"/>
        <v>0</v>
      </c>
    </row>
    <row r="354" spans="1:8" s="75" customFormat="1" ht="33" customHeight="1" x14ac:dyDescent="0.2">
      <c r="A354" s="15"/>
      <c r="B354" s="104" t="s">
        <v>1</v>
      </c>
      <c r="C354" s="89" t="s">
        <v>20</v>
      </c>
      <c r="D354" s="7"/>
      <c r="E354" s="105"/>
      <c r="F354" s="74"/>
      <c r="G354" s="15"/>
      <c r="H354" s="18"/>
    </row>
    <row r="355" spans="1:8" s="84" customFormat="1" ht="30" customHeight="1" x14ac:dyDescent="0.2">
      <c r="A355" s="88" t="s">
        <v>48</v>
      </c>
      <c r="B355" s="77" t="s">
        <v>453</v>
      </c>
      <c r="C355" s="78" t="s">
        <v>49</v>
      </c>
      <c r="D355" s="86" t="s">
        <v>96</v>
      </c>
      <c r="E355" s="80" t="s">
        <v>45</v>
      </c>
      <c r="F355" s="102">
        <v>400</v>
      </c>
      <c r="G355" s="87"/>
      <c r="H355" s="83">
        <f>ROUND(G355*F355,2)</f>
        <v>0</v>
      </c>
    </row>
    <row r="356" spans="1:8" s="75" customFormat="1" ht="33" customHeight="1" x14ac:dyDescent="0.2">
      <c r="A356" s="15"/>
      <c r="B356" s="104" t="s">
        <v>1</v>
      </c>
      <c r="C356" s="89" t="s">
        <v>21</v>
      </c>
      <c r="D356" s="7"/>
      <c r="E356" s="105"/>
      <c r="F356" s="74"/>
      <c r="G356" s="15"/>
      <c r="H356" s="18"/>
    </row>
    <row r="357" spans="1:8" s="118" customFormat="1" ht="30" customHeight="1" x14ac:dyDescent="0.2">
      <c r="A357" s="88" t="s">
        <v>63</v>
      </c>
      <c r="B357" s="77" t="s">
        <v>454</v>
      </c>
      <c r="C357" s="117" t="s">
        <v>175</v>
      </c>
      <c r="D357" s="108" t="s">
        <v>181</v>
      </c>
      <c r="E357" s="80"/>
      <c r="F357" s="103"/>
      <c r="G357" s="82"/>
      <c r="H357" s="109"/>
    </row>
    <row r="358" spans="1:8" s="84" customFormat="1" ht="30" customHeight="1" x14ac:dyDescent="0.2">
      <c r="A358" s="88" t="s">
        <v>278</v>
      </c>
      <c r="B358" s="85" t="s">
        <v>29</v>
      </c>
      <c r="C358" s="107" t="s">
        <v>279</v>
      </c>
      <c r="D358" s="86"/>
      <c r="E358" s="80" t="s">
        <v>35</v>
      </c>
      <c r="F358" s="103">
        <v>1</v>
      </c>
      <c r="G358" s="87"/>
      <c r="H358" s="161">
        <f>ROUND(G358*F358,2)</f>
        <v>0</v>
      </c>
    </row>
    <row r="359" spans="1:8" s="84" customFormat="1" ht="30" customHeight="1" x14ac:dyDescent="0.2">
      <c r="A359" s="110" t="s">
        <v>280</v>
      </c>
      <c r="B359" s="119" t="s">
        <v>36</v>
      </c>
      <c r="C359" s="107" t="s">
        <v>281</v>
      </c>
      <c r="D359" s="108"/>
      <c r="E359" s="112" t="s">
        <v>35</v>
      </c>
      <c r="F359" s="103">
        <v>1</v>
      </c>
      <c r="G359" s="87"/>
      <c r="H359" s="161">
        <f>ROUND(G359*F359,2)</f>
        <v>0</v>
      </c>
    </row>
    <row r="360" spans="1:8" s="75" customFormat="1" ht="33" customHeight="1" x14ac:dyDescent="0.2">
      <c r="A360" s="15"/>
      <c r="B360" s="106" t="s">
        <v>1</v>
      </c>
      <c r="C360" s="89" t="s">
        <v>22</v>
      </c>
      <c r="D360" s="7"/>
      <c r="E360" s="105"/>
      <c r="F360" s="74"/>
      <c r="G360" s="15"/>
      <c r="H360" s="18"/>
    </row>
    <row r="361" spans="1:8" s="84" customFormat="1" ht="33" customHeight="1" x14ac:dyDescent="0.2">
      <c r="A361" s="88" t="s">
        <v>50</v>
      </c>
      <c r="B361" s="138" t="s">
        <v>455</v>
      </c>
      <c r="C361" s="148" t="s">
        <v>180</v>
      </c>
      <c r="D361" s="139" t="s">
        <v>181</v>
      </c>
      <c r="E361" s="127" t="s">
        <v>35</v>
      </c>
      <c r="F361" s="140">
        <v>1</v>
      </c>
      <c r="G361" s="129"/>
      <c r="H361" s="130">
        <f>ROUND(G361*F361,2)</f>
        <v>0</v>
      </c>
    </row>
    <row r="362" spans="1:8" s="84" customFormat="1" ht="30" customHeight="1" x14ac:dyDescent="0.2">
      <c r="A362" s="88" t="s">
        <v>51</v>
      </c>
      <c r="B362" s="131" t="s">
        <v>456</v>
      </c>
      <c r="C362" s="142" t="s">
        <v>182</v>
      </c>
      <c r="D362" s="143" t="s">
        <v>181</v>
      </c>
      <c r="E362" s="134"/>
      <c r="F362" s="159"/>
      <c r="G362" s="136"/>
      <c r="H362" s="160"/>
    </row>
    <row r="363" spans="1:8" s="84" customFormat="1" ht="30" customHeight="1" x14ac:dyDescent="0.2">
      <c r="A363" s="88" t="s">
        <v>52</v>
      </c>
      <c r="B363" s="85" t="s">
        <v>29</v>
      </c>
      <c r="C363" s="78" t="s">
        <v>112</v>
      </c>
      <c r="D363" s="86"/>
      <c r="E363" s="80" t="s">
        <v>35</v>
      </c>
      <c r="F363" s="103">
        <v>1</v>
      </c>
      <c r="G363" s="87"/>
      <c r="H363" s="83">
        <f t="shared" ref="H363:H368" si="57">ROUND(G363*F363,2)</f>
        <v>0</v>
      </c>
    </row>
    <row r="364" spans="1:8" s="84" customFormat="1" ht="30" customHeight="1" x14ac:dyDescent="0.2">
      <c r="A364" s="88" t="s">
        <v>60</v>
      </c>
      <c r="B364" s="77" t="s">
        <v>457</v>
      </c>
      <c r="C364" s="78" t="s">
        <v>68</v>
      </c>
      <c r="D364" s="108" t="s">
        <v>181</v>
      </c>
      <c r="E364" s="80" t="s">
        <v>35</v>
      </c>
      <c r="F364" s="103">
        <v>1</v>
      </c>
      <c r="G364" s="87"/>
      <c r="H364" s="83">
        <f t="shared" si="57"/>
        <v>0</v>
      </c>
    </row>
    <row r="365" spans="1:8" s="84" customFormat="1" ht="30" customHeight="1" x14ac:dyDescent="0.2">
      <c r="A365" s="88" t="s">
        <v>61</v>
      </c>
      <c r="B365" s="77" t="s">
        <v>458</v>
      </c>
      <c r="C365" s="78" t="s">
        <v>69</v>
      </c>
      <c r="D365" s="108" t="s">
        <v>181</v>
      </c>
      <c r="E365" s="80" t="s">
        <v>35</v>
      </c>
      <c r="F365" s="103">
        <v>1</v>
      </c>
      <c r="G365" s="87"/>
      <c r="H365" s="83">
        <f t="shared" si="57"/>
        <v>0</v>
      </c>
    </row>
    <row r="366" spans="1:8" s="84" customFormat="1" ht="30" customHeight="1" x14ac:dyDescent="0.2">
      <c r="A366" s="88" t="s">
        <v>62</v>
      </c>
      <c r="B366" s="77" t="s">
        <v>459</v>
      </c>
      <c r="C366" s="78" t="s">
        <v>70</v>
      </c>
      <c r="D366" s="108" t="s">
        <v>181</v>
      </c>
      <c r="E366" s="80" t="s">
        <v>35</v>
      </c>
      <c r="F366" s="103">
        <v>1</v>
      </c>
      <c r="G366" s="87"/>
      <c r="H366" s="83">
        <f t="shared" si="57"/>
        <v>0</v>
      </c>
    </row>
    <row r="367" spans="1:8" s="84" customFormat="1" ht="30" customHeight="1" x14ac:dyDescent="0.2">
      <c r="A367" s="110" t="s">
        <v>205</v>
      </c>
      <c r="B367" s="111" t="s">
        <v>460</v>
      </c>
      <c r="C367" s="107" t="s">
        <v>206</v>
      </c>
      <c r="D367" s="108" t="s">
        <v>181</v>
      </c>
      <c r="E367" s="112" t="s">
        <v>35</v>
      </c>
      <c r="F367" s="113">
        <v>1</v>
      </c>
      <c r="G367" s="114"/>
      <c r="H367" s="115">
        <f t="shared" si="57"/>
        <v>0</v>
      </c>
    </row>
    <row r="368" spans="1:8" s="84" customFormat="1" ht="30" customHeight="1" x14ac:dyDescent="0.2">
      <c r="A368" s="88" t="s">
        <v>282</v>
      </c>
      <c r="B368" s="77" t="s">
        <v>461</v>
      </c>
      <c r="C368" s="107" t="s">
        <v>284</v>
      </c>
      <c r="D368" s="108" t="s">
        <v>181</v>
      </c>
      <c r="E368" s="80" t="s">
        <v>35</v>
      </c>
      <c r="F368" s="103">
        <v>4</v>
      </c>
      <c r="G368" s="87"/>
      <c r="H368" s="83">
        <f t="shared" si="57"/>
        <v>0</v>
      </c>
    </row>
    <row r="369" spans="1:8" s="75" customFormat="1" ht="33" customHeight="1" x14ac:dyDescent="0.2">
      <c r="A369" s="15"/>
      <c r="B369" s="72" t="s">
        <v>1</v>
      </c>
      <c r="C369" s="89" t="s">
        <v>23</v>
      </c>
      <c r="D369" s="7"/>
      <c r="E369" s="6"/>
      <c r="F369" s="7"/>
      <c r="G369" s="15"/>
      <c r="H369" s="18"/>
    </row>
    <row r="370" spans="1:8" s="84" customFormat="1" ht="30" customHeight="1" x14ac:dyDescent="0.2">
      <c r="A370" s="91" t="s">
        <v>54</v>
      </c>
      <c r="B370" s="77" t="s">
        <v>462</v>
      </c>
      <c r="C370" s="78" t="s">
        <v>55</v>
      </c>
      <c r="D370" s="86" t="s">
        <v>113</v>
      </c>
      <c r="E370" s="80"/>
      <c r="F370" s="93"/>
      <c r="G370" s="82"/>
      <c r="H370" s="83"/>
    </row>
    <row r="371" spans="1:8" s="84" customFormat="1" ht="30" customHeight="1" x14ac:dyDescent="0.2">
      <c r="A371" s="91" t="s">
        <v>56</v>
      </c>
      <c r="B371" s="85" t="s">
        <v>29</v>
      </c>
      <c r="C371" s="78" t="s">
        <v>116</v>
      </c>
      <c r="D371" s="86"/>
      <c r="E371" s="80" t="s">
        <v>28</v>
      </c>
      <c r="F371" s="81">
        <v>435</v>
      </c>
      <c r="G371" s="87"/>
      <c r="H371" s="83">
        <f>ROUND(G371*F371,2)</f>
        <v>0</v>
      </c>
    </row>
    <row r="372" spans="1:8" s="35" customFormat="1" ht="33" customHeight="1" thickBot="1" x14ac:dyDescent="0.25">
      <c r="A372" s="36"/>
      <c r="B372" s="31" t="str">
        <f>B311</f>
        <v>F</v>
      </c>
      <c r="C372" s="174" t="str">
        <f>C311</f>
        <v>SHIELDS STREET - SANFORD FLEMING ROAD TO MOBERLY AVENUE
MAJOR REHABILITATION</v>
      </c>
      <c r="D372" s="175"/>
      <c r="E372" s="175"/>
      <c r="F372" s="176"/>
      <c r="G372" s="36" t="s">
        <v>16</v>
      </c>
      <c r="H372" s="36">
        <f>SUM(H311:H371)</f>
        <v>0</v>
      </c>
    </row>
    <row r="373" spans="1:8" s="35" customFormat="1" ht="33" customHeight="1" thickTop="1" x14ac:dyDescent="0.2">
      <c r="A373" s="33"/>
      <c r="B373" s="32" t="s">
        <v>225</v>
      </c>
      <c r="C373" s="179" t="s">
        <v>310</v>
      </c>
      <c r="D373" s="180"/>
      <c r="E373" s="180"/>
      <c r="F373" s="181"/>
      <c r="G373" s="33"/>
      <c r="H373" s="34"/>
    </row>
    <row r="374" spans="1:8" s="75" customFormat="1" ht="33" customHeight="1" x14ac:dyDescent="0.2">
      <c r="A374" s="15"/>
      <c r="B374" s="72"/>
      <c r="C374" s="73" t="s">
        <v>18</v>
      </c>
      <c r="D374" s="7"/>
      <c r="E374" s="74" t="s">
        <v>1</v>
      </c>
      <c r="F374" s="74" t="s">
        <v>1</v>
      </c>
      <c r="G374" s="15" t="s">
        <v>1</v>
      </c>
      <c r="H374" s="18"/>
    </row>
    <row r="375" spans="1:8" s="84" customFormat="1" ht="33" customHeight="1" x14ac:dyDescent="0.2">
      <c r="A375" s="76" t="s">
        <v>31</v>
      </c>
      <c r="B375" s="77" t="s">
        <v>226</v>
      </c>
      <c r="C375" s="78" t="s">
        <v>32</v>
      </c>
      <c r="D375" s="79" t="s">
        <v>233</v>
      </c>
      <c r="E375" s="80"/>
      <c r="F375" s="81"/>
      <c r="G375" s="82"/>
      <c r="H375" s="83"/>
    </row>
    <row r="376" spans="1:8" s="84" customFormat="1" ht="33" customHeight="1" x14ac:dyDescent="0.2">
      <c r="A376" s="76" t="s">
        <v>300</v>
      </c>
      <c r="B376" s="85" t="s">
        <v>29</v>
      </c>
      <c r="C376" s="78" t="s">
        <v>301</v>
      </c>
      <c r="D376" s="86" t="s">
        <v>1</v>
      </c>
      <c r="E376" s="80" t="s">
        <v>27</v>
      </c>
      <c r="F376" s="81">
        <v>15</v>
      </c>
      <c r="G376" s="87"/>
      <c r="H376" s="83">
        <f t="shared" ref="H376" si="58">ROUND(G376*F376,2)</f>
        <v>0</v>
      </c>
    </row>
    <row r="377" spans="1:8" s="84" customFormat="1" ht="30" customHeight="1" x14ac:dyDescent="0.2">
      <c r="A377" s="88" t="s">
        <v>33</v>
      </c>
      <c r="B377" s="77" t="s">
        <v>463</v>
      </c>
      <c r="C377" s="78" t="s">
        <v>34</v>
      </c>
      <c r="D377" s="79" t="s">
        <v>233</v>
      </c>
      <c r="E377" s="80" t="s">
        <v>28</v>
      </c>
      <c r="F377" s="81">
        <v>1835</v>
      </c>
      <c r="G377" s="87"/>
      <c r="H377" s="83">
        <f t="shared" ref="H377" si="59">ROUND(G377*F377,2)</f>
        <v>0</v>
      </c>
    </row>
    <row r="378" spans="1:8" s="84" customFormat="1" ht="30" customHeight="1" x14ac:dyDescent="0.2">
      <c r="A378" s="88" t="s">
        <v>285</v>
      </c>
      <c r="B378" s="77" t="s">
        <v>464</v>
      </c>
      <c r="C378" s="78" t="s">
        <v>286</v>
      </c>
      <c r="D378" s="86" t="s">
        <v>287</v>
      </c>
      <c r="E378" s="80"/>
      <c r="F378" s="81"/>
      <c r="G378" s="82"/>
      <c r="H378" s="83"/>
    </row>
    <row r="379" spans="1:8" s="84" customFormat="1" ht="30" customHeight="1" x14ac:dyDescent="0.2">
      <c r="A379" s="88" t="s">
        <v>288</v>
      </c>
      <c r="B379" s="85" t="s">
        <v>29</v>
      </c>
      <c r="C379" s="78" t="s">
        <v>289</v>
      </c>
      <c r="D379" s="86" t="s">
        <v>1</v>
      </c>
      <c r="E379" s="80" t="s">
        <v>30</v>
      </c>
      <c r="F379" s="81">
        <v>5</v>
      </c>
      <c r="G379" s="87"/>
      <c r="H379" s="83">
        <f>ROUND(G379*F379,2)</f>
        <v>0</v>
      </c>
    </row>
    <row r="380" spans="1:8" s="75" customFormat="1" ht="33" customHeight="1" x14ac:dyDescent="0.2">
      <c r="A380" s="15"/>
      <c r="B380" s="72" t="s">
        <v>1</v>
      </c>
      <c r="C380" s="89" t="s">
        <v>222</v>
      </c>
      <c r="D380" s="7"/>
      <c r="E380" s="6"/>
      <c r="F380" s="90"/>
      <c r="G380" s="15"/>
      <c r="H380" s="18"/>
    </row>
    <row r="381" spans="1:8" s="84" customFormat="1" ht="30" customHeight="1" x14ac:dyDescent="0.2">
      <c r="A381" s="91" t="s">
        <v>234</v>
      </c>
      <c r="B381" s="77" t="s">
        <v>465</v>
      </c>
      <c r="C381" s="78" t="s">
        <v>235</v>
      </c>
      <c r="D381" s="86" t="s">
        <v>118</v>
      </c>
      <c r="E381" s="80"/>
      <c r="F381" s="81"/>
      <c r="G381" s="82"/>
      <c r="H381" s="83"/>
    </row>
    <row r="382" spans="1:8" s="84" customFormat="1" ht="33" customHeight="1" x14ac:dyDescent="0.2">
      <c r="A382" s="91" t="s">
        <v>236</v>
      </c>
      <c r="B382" s="85" t="s">
        <v>29</v>
      </c>
      <c r="C382" s="78" t="s">
        <v>237</v>
      </c>
      <c r="D382" s="86" t="s">
        <v>1</v>
      </c>
      <c r="E382" s="80" t="s">
        <v>28</v>
      </c>
      <c r="F382" s="81">
        <v>135</v>
      </c>
      <c r="G382" s="87"/>
      <c r="H382" s="83">
        <f>ROUND(G382*F382,2)</f>
        <v>0</v>
      </c>
    </row>
    <row r="383" spans="1:8" s="84" customFormat="1" ht="30" customHeight="1" x14ac:dyDescent="0.2">
      <c r="A383" s="91" t="s">
        <v>238</v>
      </c>
      <c r="B383" s="77" t="s">
        <v>466</v>
      </c>
      <c r="C383" s="78" t="s">
        <v>239</v>
      </c>
      <c r="D383" s="86" t="s">
        <v>240</v>
      </c>
      <c r="E383" s="80"/>
      <c r="F383" s="81"/>
      <c r="G383" s="82"/>
      <c r="H383" s="83"/>
    </row>
    <row r="384" spans="1:8" s="84" customFormat="1" ht="30" customHeight="1" x14ac:dyDescent="0.2">
      <c r="A384" s="91" t="s">
        <v>241</v>
      </c>
      <c r="B384" s="85" t="s">
        <v>29</v>
      </c>
      <c r="C384" s="78" t="s">
        <v>242</v>
      </c>
      <c r="D384" s="86" t="s">
        <v>1</v>
      </c>
      <c r="E384" s="80" t="s">
        <v>28</v>
      </c>
      <c r="F384" s="81">
        <v>10</v>
      </c>
      <c r="G384" s="87"/>
      <c r="H384" s="83">
        <f t="shared" ref="H384:H387" si="60">ROUND(G384*F384,2)</f>
        <v>0</v>
      </c>
    </row>
    <row r="385" spans="1:8" s="84" customFormat="1" ht="33" customHeight="1" x14ac:dyDescent="0.2">
      <c r="A385" s="91" t="s">
        <v>271</v>
      </c>
      <c r="B385" s="85" t="s">
        <v>36</v>
      </c>
      <c r="C385" s="78" t="s">
        <v>272</v>
      </c>
      <c r="D385" s="86" t="s">
        <v>1</v>
      </c>
      <c r="E385" s="80" t="s">
        <v>28</v>
      </c>
      <c r="F385" s="81">
        <v>35</v>
      </c>
      <c r="G385" s="87"/>
      <c r="H385" s="83">
        <f t="shared" si="60"/>
        <v>0</v>
      </c>
    </row>
    <row r="386" spans="1:8" s="84" customFormat="1" ht="33" customHeight="1" x14ac:dyDescent="0.2">
      <c r="A386" s="91" t="s">
        <v>290</v>
      </c>
      <c r="B386" s="85" t="s">
        <v>46</v>
      </c>
      <c r="C386" s="78" t="s">
        <v>291</v>
      </c>
      <c r="D386" s="86" t="s">
        <v>1</v>
      </c>
      <c r="E386" s="80" t="s">
        <v>28</v>
      </c>
      <c r="F386" s="81">
        <v>15</v>
      </c>
      <c r="G386" s="87"/>
      <c r="H386" s="83">
        <f t="shared" si="60"/>
        <v>0</v>
      </c>
    </row>
    <row r="387" spans="1:8" s="84" customFormat="1" ht="33" customHeight="1" x14ac:dyDescent="0.2">
      <c r="A387" s="91" t="s">
        <v>292</v>
      </c>
      <c r="B387" s="85" t="s">
        <v>53</v>
      </c>
      <c r="C387" s="78" t="s">
        <v>243</v>
      </c>
      <c r="D387" s="86" t="s">
        <v>1</v>
      </c>
      <c r="E387" s="80" t="s">
        <v>28</v>
      </c>
      <c r="F387" s="81">
        <v>50</v>
      </c>
      <c r="G387" s="87"/>
      <c r="H387" s="83">
        <f t="shared" si="60"/>
        <v>0</v>
      </c>
    </row>
    <row r="388" spans="1:8" s="84" customFormat="1" ht="30" customHeight="1" x14ac:dyDescent="0.2">
      <c r="A388" s="91" t="s">
        <v>37</v>
      </c>
      <c r="B388" s="77" t="s">
        <v>467</v>
      </c>
      <c r="C388" s="78" t="s">
        <v>38</v>
      </c>
      <c r="D388" s="86" t="s">
        <v>118</v>
      </c>
      <c r="E388" s="80"/>
      <c r="F388" s="81"/>
      <c r="G388" s="82"/>
      <c r="H388" s="83"/>
    </row>
    <row r="389" spans="1:8" s="84" customFormat="1" ht="30" customHeight="1" x14ac:dyDescent="0.2">
      <c r="A389" s="91" t="s">
        <v>39</v>
      </c>
      <c r="B389" s="85" t="s">
        <v>29</v>
      </c>
      <c r="C389" s="78" t="s">
        <v>40</v>
      </c>
      <c r="D389" s="86" t="s">
        <v>1</v>
      </c>
      <c r="E389" s="80" t="s">
        <v>35</v>
      </c>
      <c r="F389" s="93">
        <v>110</v>
      </c>
      <c r="G389" s="87"/>
      <c r="H389" s="83">
        <f>ROUND(G389*F389,2)</f>
        <v>0</v>
      </c>
    </row>
    <row r="390" spans="1:8" s="84" customFormat="1" ht="30" customHeight="1" x14ac:dyDescent="0.2">
      <c r="A390" s="91" t="s">
        <v>41</v>
      </c>
      <c r="B390" s="77" t="s">
        <v>468</v>
      </c>
      <c r="C390" s="78" t="s">
        <v>42</v>
      </c>
      <c r="D390" s="86" t="s">
        <v>118</v>
      </c>
      <c r="E390" s="80"/>
      <c r="F390" s="93"/>
      <c r="G390" s="82"/>
      <c r="H390" s="83"/>
    </row>
    <row r="391" spans="1:8" s="84" customFormat="1" ht="30" customHeight="1" x14ac:dyDescent="0.2">
      <c r="A391" s="91" t="s">
        <v>43</v>
      </c>
      <c r="B391" s="85" t="s">
        <v>29</v>
      </c>
      <c r="C391" s="78" t="s">
        <v>44</v>
      </c>
      <c r="D391" s="86" t="s">
        <v>1</v>
      </c>
      <c r="E391" s="80" t="s">
        <v>35</v>
      </c>
      <c r="F391" s="93">
        <v>190</v>
      </c>
      <c r="G391" s="87"/>
      <c r="H391" s="83">
        <f>ROUND(G391*F391,2)</f>
        <v>0</v>
      </c>
    </row>
    <row r="392" spans="1:8" s="84" customFormat="1" ht="30" customHeight="1" x14ac:dyDescent="0.2">
      <c r="A392" s="91" t="s">
        <v>146</v>
      </c>
      <c r="B392" s="77" t="s">
        <v>469</v>
      </c>
      <c r="C392" s="78" t="s">
        <v>147</v>
      </c>
      <c r="D392" s="86" t="s">
        <v>244</v>
      </c>
      <c r="E392" s="80"/>
      <c r="F392" s="81"/>
      <c r="G392" s="82"/>
      <c r="H392" s="83"/>
    </row>
    <row r="393" spans="1:8" s="84" customFormat="1" ht="30" customHeight="1" x14ac:dyDescent="0.2">
      <c r="A393" s="91" t="s">
        <v>148</v>
      </c>
      <c r="B393" s="85" t="s">
        <v>29</v>
      </c>
      <c r="C393" s="78" t="s">
        <v>245</v>
      </c>
      <c r="D393" s="86" t="s">
        <v>149</v>
      </c>
      <c r="E393" s="80"/>
      <c r="F393" s="81"/>
      <c r="G393" s="82"/>
      <c r="H393" s="83"/>
    </row>
    <row r="394" spans="1:8" s="84" customFormat="1" ht="30" customHeight="1" x14ac:dyDescent="0.2">
      <c r="A394" s="91" t="s">
        <v>150</v>
      </c>
      <c r="B394" s="94" t="s">
        <v>83</v>
      </c>
      <c r="C394" s="78" t="s">
        <v>151</v>
      </c>
      <c r="D394" s="86"/>
      <c r="E394" s="80" t="s">
        <v>28</v>
      </c>
      <c r="F394" s="81">
        <v>15</v>
      </c>
      <c r="G394" s="87"/>
      <c r="H394" s="83">
        <f>ROUND(G394*F394,2)</f>
        <v>0</v>
      </c>
    </row>
    <row r="395" spans="1:8" s="84" customFormat="1" ht="30" customHeight="1" x14ac:dyDescent="0.2">
      <c r="A395" s="91" t="s">
        <v>152</v>
      </c>
      <c r="B395" s="94" t="s">
        <v>84</v>
      </c>
      <c r="C395" s="78" t="s">
        <v>153</v>
      </c>
      <c r="D395" s="86"/>
      <c r="E395" s="80" t="s">
        <v>28</v>
      </c>
      <c r="F395" s="81">
        <v>140</v>
      </c>
      <c r="G395" s="87"/>
      <c r="H395" s="83">
        <f>ROUND(G395*F395,2)</f>
        <v>0</v>
      </c>
    </row>
    <row r="396" spans="1:8" s="84" customFormat="1" ht="30" customHeight="1" x14ac:dyDescent="0.2">
      <c r="A396" s="91" t="s">
        <v>187</v>
      </c>
      <c r="B396" s="94" t="s">
        <v>85</v>
      </c>
      <c r="C396" s="78" t="s">
        <v>188</v>
      </c>
      <c r="D396" s="86" t="s">
        <v>1</v>
      </c>
      <c r="E396" s="80" t="s">
        <v>28</v>
      </c>
      <c r="F396" s="81">
        <v>555</v>
      </c>
      <c r="G396" s="87"/>
      <c r="H396" s="83">
        <f>ROUND(G396*F396,2)</f>
        <v>0</v>
      </c>
    </row>
    <row r="397" spans="1:8" s="84" customFormat="1" ht="33" customHeight="1" x14ac:dyDescent="0.2">
      <c r="A397" s="91" t="s">
        <v>305</v>
      </c>
      <c r="B397" s="85" t="s">
        <v>36</v>
      </c>
      <c r="C397" s="78" t="s">
        <v>306</v>
      </c>
      <c r="D397" s="86" t="s">
        <v>1</v>
      </c>
      <c r="E397" s="80"/>
      <c r="F397" s="81"/>
      <c r="G397" s="95"/>
      <c r="H397" s="95"/>
    </row>
    <row r="398" spans="1:8" s="84" customFormat="1" ht="30" customHeight="1" x14ac:dyDescent="0.2">
      <c r="A398" s="91" t="s">
        <v>307</v>
      </c>
      <c r="B398" s="94" t="s">
        <v>83</v>
      </c>
      <c r="C398" s="78" t="s">
        <v>153</v>
      </c>
      <c r="D398" s="86"/>
      <c r="E398" s="80" t="s">
        <v>28</v>
      </c>
      <c r="F398" s="81">
        <v>10</v>
      </c>
      <c r="G398" s="87"/>
      <c r="H398" s="83">
        <f t="shared" ref="H398:H401" si="61">ROUND(G398*F398,2)</f>
        <v>0</v>
      </c>
    </row>
    <row r="399" spans="1:8" s="84" customFormat="1" ht="30" customHeight="1" x14ac:dyDescent="0.2">
      <c r="A399" s="91" t="s">
        <v>189</v>
      </c>
      <c r="B399" s="138" t="s">
        <v>470</v>
      </c>
      <c r="C399" s="125" t="s">
        <v>191</v>
      </c>
      <c r="D399" s="126" t="s">
        <v>82</v>
      </c>
      <c r="E399" s="127" t="s">
        <v>28</v>
      </c>
      <c r="F399" s="162">
        <v>20</v>
      </c>
      <c r="G399" s="129"/>
      <c r="H399" s="130">
        <f t="shared" si="61"/>
        <v>0</v>
      </c>
    </row>
    <row r="400" spans="1:8" s="84" customFormat="1" ht="30" customHeight="1" x14ac:dyDescent="0.2">
      <c r="A400" s="91" t="s">
        <v>216</v>
      </c>
      <c r="B400" s="131" t="s">
        <v>471</v>
      </c>
      <c r="C400" s="132" t="s">
        <v>217</v>
      </c>
      <c r="D400" s="133" t="s">
        <v>82</v>
      </c>
      <c r="E400" s="134" t="s">
        <v>28</v>
      </c>
      <c r="F400" s="135">
        <v>20</v>
      </c>
      <c r="G400" s="163"/>
      <c r="H400" s="137">
        <f t="shared" si="61"/>
        <v>0</v>
      </c>
    </row>
    <row r="401" spans="1:8" s="84" customFormat="1" ht="30" customHeight="1" x14ac:dyDescent="0.2">
      <c r="A401" s="91" t="s">
        <v>273</v>
      </c>
      <c r="B401" s="77" t="s">
        <v>472</v>
      </c>
      <c r="C401" s="78" t="s">
        <v>274</v>
      </c>
      <c r="D401" s="86" t="s">
        <v>82</v>
      </c>
      <c r="E401" s="80" t="s">
        <v>28</v>
      </c>
      <c r="F401" s="81">
        <v>20</v>
      </c>
      <c r="G401" s="87"/>
      <c r="H401" s="83">
        <f t="shared" si="61"/>
        <v>0</v>
      </c>
    </row>
    <row r="402" spans="1:8" s="84" customFormat="1" ht="30" customHeight="1" x14ac:dyDescent="0.2">
      <c r="A402" s="91" t="s">
        <v>154</v>
      </c>
      <c r="B402" s="77" t="s">
        <v>473</v>
      </c>
      <c r="C402" s="78" t="s">
        <v>155</v>
      </c>
      <c r="D402" s="86" t="s">
        <v>156</v>
      </c>
      <c r="E402" s="80"/>
      <c r="F402" s="81"/>
      <c r="G402" s="82"/>
      <c r="H402" s="83"/>
    </row>
    <row r="403" spans="1:8" s="84" customFormat="1" ht="30" customHeight="1" x14ac:dyDescent="0.2">
      <c r="A403" s="91" t="s">
        <v>246</v>
      </c>
      <c r="B403" s="85" t="s">
        <v>29</v>
      </c>
      <c r="C403" s="78" t="s">
        <v>247</v>
      </c>
      <c r="D403" s="86" t="s">
        <v>1</v>
      </c>
      <c r="E403" s="80" t="s">
        <v>45</v>
      </c>
      <c r="F403" s="81">
        <v>40</v>
      </c>
      <c r="G403" s="87"/>
      <c r="H403" s="83">
        <f t="shared" ref="H403" si="62">ROUND(G403*F403,2)</f>
        <v>0</v>
      </c>
    </row>
    <row r="404" spans="1:8" s="84" customFormat="1" ht="30" customHeight="1" x14ac:dyDescent="0.2">
      <c r="A404" s="91" t="s">
        <v>160</v>
      </c>
      <c r="B404" s="77" t="s">
        <v>474</v>
      </c>
      <c r="C404" s="78" t="s">
        <v>161</v>
      </c>
      <c r="D404" s="86" t="s">
        <v>156</v>
      </c>
      <c r="E404" s="80"/>
      <c r="F404" s="81"/>
      <c r="G404" s="82"/>
      <c r="H404" s="83"/>
    </row>
    <row r="405" spans="1:8" s="84" customFormat="1" ht="33" customHeight="1" x14ac:dyDescent="0.2">
      <c r="A405" s="91" t="s">
        <v>248</v>
      </c>
      <c r="B405" s="85" t="s">
        <v>29</v>
      </c>
      <c r="C405" s="78" t="s">
        <v>249</v>
      </c>
      <c r="D405" s="86" t="s">
        <v>88</v>
      </c>
      <c r="E405" s="80" t="s">
        <v>45</v>
      </c>
      <c r="F405" s="81">
        <v>40</v>
      </c>
      <c r="G405" s="87"/>
      <c r="H405" s="83">
        <f t="shared" ref="H405" si="63">ROUND(G405*F405,2)</f>
        <v>0</v>
      </c>
    </row>
    <row r="406" spans="1:8" s="84" customFormat="1" ht="30" customHeight="1" x14ac:dyDescent="0.2">
      <c r="A406" s="91" t="s">
        <v>86</v>
      </c>
      <c r="B406" s="77" t="s">
        <v>475</v>
      </c>
      <c r="C406" s="78" t="s">
        <v>47</v>
      </c>
      <c r="D406" s="86" t="s">
        <v>119</v>
      </c>
      <c r="E406" s="80"/>
      <c r="F406" s="81"/>
      <c r="G406" s="82"/>
      <c r="H406" s="83"/>
    </row>
    <row r="407" spans="1:8" s="84" customFormat="1" ht="33" customHeight="1" x14ac:dyDescent="0.2">
      <c r="A407" s="91" t="s">
        <v>208</v>
      </c>
      <c r="B407" s="85" t="s">
        <v>29</v>
      </c>
      <c r="C407" s="78" t="s">
        <v>250</v>
      </c>
      <c r="D407" s="86" t="s">
        <v>209</v>
      </c>
      <c r="E407" s="80"/>
      <c r="F407" s="81"/>
      <c r="G407" s="95"/>
      <c r="H407" s="83"/>
    </row>
    <row r="408" spans="1:8" s="84" customFormat="1" ht="30" customHeight="1" x14ac:dyDescent="0.2">
      <c r="A408" s="91" t="s">
        <v>252</v>
      </c>
      <c r="B408" s="96" t="s">
        <v>83</v>
      </c>
      <c r="C408" s="97" t="s">
        <v>253</v>
      </c>
      <c r="D408" s="79"/>
      <c r="E408" s="98" t="s">
        <v>45</v>
      </c>
      <c r="F408" s="99">
        <v>220</v>
      </c>
      <c r="G408" s="87"/>
      <c r="H408" s="95">
        <f>ROUND(G408*F408,2)</f>
        <v>0</v>
      </c>
    </row>
    <row r="409" spans="1:8" s="84" customFormat="1" ht="30" customHeight="1" x14ac:dyDescent="0.2">
      <c r="A409" s="91" t="s">
        <v>308</v>
      </c>
      <c r="B409" s="96" t="s">
        <v>84</v>
      </c>
      <c r="C409" s="97" t="s">
        <v>309</v>
      </c>
      <c r="D409" s="79" t="s">
        <v>1</v>
      </c>
      <c r="E409" s="98" t="s">
        <v>45</v>
      </c>
      <c r="F409" s="99">
        <v>375</v>
      </c>
      <c r="G409" s="87"/>
      <c r="H409" s="95">
        <f>ROUND(G409*F409,2)</f>
        <v>0</v>
      </c>
    </row>
    <row r="410" spans="1:8" s="84" customFormat="1" ht="33" customHeight="1" x14ac:dyDescent="0.2">
      <c r="A410" s="91" t="s">
        <v>254</v>
      </c>
      <c r="B410" s="85" t="s">
        <v>36</v>
      </c>
      <c r="C410" s="78" t="s">
        <v>249</v>
      </c>
      <c r="D410" s="86" t="s">
        <v>88</v>
      </c>
      <c r="E410" s="80" t="s">
        <v>45</v>
      </c>
      <c r="F410" s="81">
        <v>20</v>
      </c>
      <c r="G410" s="87"/>
      <c r="H410" s="83">
        <f t="shared" ref="H410:H412" si="64">ROUND(G410*F410,2)</f>
        <v>0</v>
      </c>
    </row>
    <row r="411" spans="1:8" s="100" customFormat="1" ht="33" customHeight="1" x14ac:dyDescent="0.2">
      <c r="A411" s="91" t="s">
        <v>120</v>
      </c>
      <c r="B411" s="85" t="s">
        <v>46</v>
      </c>
      <c r="C411" s="78" t="s">
        <v>255</v>
      </c>
      <c r="D411" s="86" t="s">
        <v>89</v>
      </c>
      <c r="E411" s="80" t="s">
        <v>45</v>
      </c>
      <c r="F411" s="81">
        <v>30</v>
      </c>
      <c r="G411" s="87"/>
      <c r="H411" s="83">
        <f t="shared" si="64"/>
        <v>0</v>
      </c>
    </row>
    <row r="412" spans="1:8" s="84" customFormat="1" ht="33" customHeight="1" x14ac:dyDescent="0.2">
      <c r="A412" s="91" t="s">
        <v>164</v>
      </c>
      <c r="B412" s="77" t="s">
        <v>476</v>
      </c>
      <c r="C412" s="78" t="s">
        <v>165</v>
      </c>
      <c r="D412" s="86" t="s">
        <v>166</v>
      </c>
      <c r="E412" s="80" t="s">
        <v>28</v>
      </c>
      <c r="F412" s="81">
        <v>5</v>
      </c>
      <c r="G412" s="87"/>
      <c r="H412" s="83">
        <f t="shared" si="64"/>
        <v>0</v>
      </c>
    </row>
    <row r="413" spans="1:8" s="84" customFormat="1" ht="30" customHeight="1" x14ac:dyDescent="0.2">
      <c r="A413" s="91" t="s">
        <v>121</v>
      </c>
      <c r="B413" s="77" t="s">
        <v>477</v>
      </c>
      <c r="C413" s="78" t="s">
        <v>122</v>
      </c>
      <c r="D413" s="86" t="s">
        <v>256</v>
      </c>
      <c r="E413" s="101"/>
      <c r="F413" s="81"/>
      <c r="G413" s="82"/>
      <c r="H413" s="83"/>
    </row>
    <row r="414" spans="1:8" s="84" customFormat="1" ht="30" customHeight="1" x14ac:dyDescent="0.2">
      <c r="A414" s="91" t="s">
        <v>167</v>
      </c>
      <c r="B414" s="85" t="s">
        <v>29</v>
      </c>
      <c r="C414" s="78" t="s">
        <v>168</v>
      </c>
      <c r="D414" s="86"/>
      <c r="E414" s="80"/>
      <c r="F414" s="81"/>
      <c r="G414" s="82"/>
      <c r="H414" s="83"/>
    </row>
    <row r="415" spans="1:8" s="84" customFormat="1" ht="30" customHeight="1" x14ac:dyDescent="0.2">
      <c r="A415" s="91" t="s">
        <v>123</v>
      </c>
      <c r="B415" s="94" t="s">
        <v>83</v>
      </c>
      <c r="C415" s="78" t="s">
        <v>95</v>
      </c>
      <c r="D415" s="86"/>
      <c r="E415" s="80" t="s">
        <v>30</v>
      </c>
      <c r="F415" s="81">
        <v>685</v>
      </c>
      <c r="G415" s="87"/>
      <c r="H415" s="83">
        <f>ROUND(G415*F415,2)</f>
        <v>0</v>
      </c>
    </row>
    <row r="416" spans="1:8" s="84" customFormat="1" ht="30" customHeight="1" x14ac:dyDescent="0.2">
      <c r="A416" s="91" t="s">
        <v>124</v>
      </c>
      <c r="B416" s="85" t="s">
        <v>36</v>
      </c>
      <c r="C416" s="78" t="s">
        <v>57</v>
      </c>
      <c r="D416" s="86"/>
      <c r="E416" s="80"/>
      <c r="F416" s="81"/>
      <c r="G416" s="82"/>
      <c r="H416" s="83"/>
    </row>
    <row r="417" spans="1:8" s="84" customFormat="1" ht="30" customHeight="1" x14ac:dyDescent="0.2">
      <c r="A417" s="91" t="s">
        <v>125</v>
      </c>
      <c r="B417" s="94" t="s">
        <v>83</v>
      </c>
      <c r="C417" s="78" t="s">
        <v>95</v>
      </c>
      <c r="D417" s="86"/>
      <c r="E417" s="80" t="s">
        <v>30</v>
      </c>
      <c r="F417" s="81">
        <v>65</v>
      </c>
      <c r="G417" s="87"/>
      <c r="H417" s="83">
        <f>ROUND(G417*F417,2)</f>
        <v>0</v>
      </c>
    </row>
    <row r="418" spans="1:8" s="84" customFormat="1" ht="30" customHeight="1" x14ac:dyDescent="0.2">
      <c r="A418" s="91" t="s">
        <v>90</v>
      </c>
      <c r="B418" s="77" t="s">
        <v>478</v>
      </c>
      <c r="C418" s="78" t="s">
        <v>91</v>
      </c>
      <c r="D418" s="86" t="s">
        <v>169</v>
      </c>
      <c r="E418" s="80"/>
      <c r="F418" s="81"/>
      <c r="G418" s="82"/>
      <c r="H418" s="83"/>
    </row>
    <row r="419" spans="1:8" s="84" customFormat="1" ht="30" customHeight="1" x14ac:dyDescent="0.2">
      <c r="A419" s="91" t="s">
        <v>171</v>
      </c>
      <c r="B419" s="85" t="s">
        <v>29</v>
      </c>
      <c r="C419" s="78" t="s">
        <v>172</v>
      </c>
      <c r="D419" s="86" t="s">
        <v>1</v>
      </c>
      <c r="E419" s="80" t="s">
        <v>28</v>
      </c>
      <c r="F419" s="81">
        <v>385</v>
      </c>
      <c r="G419" s="87"/>
      <c r="H419" s="83">
        <f t="shared" ref="H419:H422" si="65">ROUND(G419*F419,2)</f>
        <v>0</v>
      </c>
    </row>
    <row r="420" spans="1:8" s="84" customFormat="1" ht="30" customHeight="1" x14ac:dyDescent="0.2">
      <c r="A420" s="91" t="s">
        <v>257</v>
      </c>
      <c r="B420" s="77" t="s">
        <v>479</v>
      </c>
      <c r="C420" s="78" t="s">
        <v>258</v>
      </c>
      <c r="D420" s="86" t="s">
        <v>259</v>
      </c>
      <c r="E420" s="80"/>
      <c r="F420" s="102"/>
      <c r="G420" s="161"/>
      <c r="H420" s="83">
        <f t="shared" si="65"/>
        <v>0</v>
      </c>
    </row>
    <row r="421" spans="1:8" s="84" customFormat="1" ht="30" customHeight="1" x14ac:dyDescent="0.2">
      <c r="A421" s="91" t="s">
        <v>260</v>
      </c>
      <c r="B421" s="85" t="s">
        <v>29</v>
      </c>
      <c r="C421" s="78" t="s">
        <v>261</v>
      </c>
      <c r="D421" s="86"/>
      <c r="E421" s="80" t="s">
        <v>28</v>
      </c>
      <c r="F421" s="102">
        <v>2790</v>
      </c>
      <c r="G421" s="87"/>
      <c r="H421" s="83">
        <f t="shared" si="65"/>
        <v>0</v>
      </c>
    </row>
    <row r="422" spans="1:8" s="84" customFormat="1" ht="30" customHeight="1" x14ac:dyDescent="0.2">
      <c r="A422" s="91" t="s">
        <v>93</v>
      </c>
      <c r="B422" s="77" t="s">
        <v>480</v>
      </c>
      <c r="C422" s="78" t="s">
        <v>94</v>
      </c>
      <c r="D422" s="86" t="s">
        <v>126</v>
      </c>
      <c r="E422" s="80" t="s">
        <v>35</v>
      </c>
      <c r="F422" s="103">
        <v>2</v>
      </c>
      <c r="G422" s="87"/>
      <c r="H422" s="83">
        <f t="shared" si="65"/>
        <v>0</v>
      </c>
    </row>
    <row r="423" spans="1:8" s="75" customFormat="1" ht="33" customHeight="1" x14ac:dyDescent="0.2">
      <c r="A423" s="15"/>
      <c r="B423" s="104" t="s">
        <v>1</v>
      </c>
      <c r="C423" s="89" t="s">
        <v>20</v>
      </c>
      <c r="D423" s="7"/>
      <c r="E423" s="105"/>
      <c r="F423" s="74"/>
      <c r="G423" s="15"/>
      <c r="H423" s="18"/>
    </row>
    <row r="424" spans="1:8" s="84" customFormat="1" ht="30" customHeight="1" x14ac:dyDescent="0.2">
      <c r="A424" s="88" t="s">
        <v>48</v>
      </c>
      <c r="B424" s="138" t="s">
        <v>481</v>
      </c>
      <c r="C424" s="125" t="s">
        <v>49</v>
      </c>
      <c r="D424" s="126" t="s">
        <v>96</v>
      </c>
      <c r="E424" s="127" t="s">
        <v>45</v>
      </c>
      <c r="F424" s="162">
        <v>925</v>
      </c>
      <c r="G424" s="129"/>
      <c r="H424" s="130">
        <f>ROUND(G424*F424,2)</f>
        <v>0</v>
      </c>
    </row>
    <row r="425" spans="1:8" s="75" customFormat="1" ht="33" customHeight="1" x14ac:dyDescent="0.2">
      <c r="A425" s="15"/>
      <c r="B425" s="156" t="s">
        <v>1</v>
      </c>
      <c r="C425" s="150" t="s">
        <v>21</v>
      </c>
      <c r="D425" s="151"/>
      <c r="E425" s="157"/>
      <c r="F425" s="158"/>
      <c r="G425" s="153"/>
      <c r="H425" s="154"/>
    </row>
    <row r="426" spans="1:8" s="118" customFormat="1" ht="30" customHeight="1" x14ac:dyDescent="0.2">
      <c r="A426" s="88" t="s">
        <v>63</v>
      </c>
      <c r="B426" s="77" t="s">
        <v>482</v>
      </c>
      <c r="C426" s="117" t="s">
        <v>175</v>
      </c>
      <c r="D426" s="108" t="s">
        <v>181</v>
      </c>
      <c r="E426" s="80"/>
      <c r="F426" s="103"/>
      <c r="G426" s="82"/>
      <c r="H426" s="109"/>
    </row>
    <row r="427" spans="1:8" s="84" customFormat="1" ht="33" customHeight="1" x14ac:dyDescent="0.2">
      <c r="A427" s="88" t="s">
        <v>64</v>
      </c>
      <c r="B427" s="85" t="s">
        <v>29</v>
      </c>
      <c r="C427" s="107" t="s">
        <v>210</v>
      </c>
      <c r="D427" s="86"/>
      <c r="E427" s="80" t="s">
        <v>35</v>
      </c>
      <c r="F427" s="103">
        <v>1</v>
      </c>
      <c r="G427" s="87"/>
      <c r="H427" s="83">
        <f t="shared" ref="H427:H430" si="66">ROUND(G427*F427,2)</f>
        <v>0</v>
      </c>
    </row>
    <row r="428" spans="1:8" s="84" customFormat="1" ht="33" customHeight="1" x14ac:dyDescent="0.2">
      <c r="A428" s="88" t="s">
        <v>65</v>
      </c>
      <c r="B428" s="85" t="s">
        <v>36</v>
      </c>
      <c r="C428" s="107" t="s">
        <v>211</v>
      </c>
      <c r="D428" s="86"/>
      <c r="E428" s="80" t="s">
        <v>35</v>
      </c>
      <c r="F428" s="103">
        <v>1</v>
      </c>
      <c r="G428" s="87"/>
      <c r="H428" s="83">
        <f t="shared" si="66"/>
        <v>0</v>
      </c>
    </row>
    <row r="429" spans="1:8" s="84" customFormat="1" ht="30" customHeight="1" x14ac:dyDescent="0.2">
      <c r="A429" s="88" t="s">
        <v>176</v>
      </c>
      <c r="B429" s="85" t="s">
        <v>46</v>
      </c>
      <c r="C429" s="107" t="s">
        <v>177</v>
      </c>
      <c r="D429" s="86"/>
      <c r="E429" s="80" t="s">
        <v>35</v>
      </c>
      <c r="F429" s="103">
        <v>1</v>
      </c>
      <c r="G429" s="87"/>
      <c r="H429" s="83">
        <f t="shared" si="66"/>
        <v>0</v>
      </c>
    </row>
    <row r="430" spans="1:8" s="84" customFormat="1" ht="30" customHeight="1" x14ac:dyDescent="0.2">
      <c r="A430" s="88" t="s">
        <v>178</v>
      </c>
      <c r="B430" s="85" t="s">
        <v>53</v>
      </c>
      <c r="C430" s="107" t="s">
        <v>179</v>
      </c>
      <c r="D430" s="86"/>
      <c r="E430" s="80" t="s">
        <v>35</v>
      </c>
      <c r="F430" s="103">
        <v>1</v>
      </c>
      <c r="G430" s="87"/>
      <c r="H430" s="83">
        <f t="shared" si="66"/>
        <v>0</v>
      </c>
    </row>
    <row r="431" spans="1:8" s="75" customFormat="1" ht="33" customHeight="1" x14ac:dyDescent="0.2">
      <c r="A431" s="15"/>
      <c r="B431" s="106" t="s">
        <v>1</v>
      </c>
      <c r="C431" s="89" t="s">
        <v>22</v>
      </c>
      <c r="D431" s="7"/>
      <c r="E431" s="105"/>
      <c r="F431" s="74"/>
      <c r="G431" s="15"/>
      <c r="H431" s="18"/>
    </row>
    <row r="432" spans="1:8" s="84" customFormat="1" ht="33" customHeight="1" x14ac:dyDescent="0.2">
      <c r="A432" s="88" t="s">
        <v>50</v>
      </c>
      <c r="B432" s="77" t="s">
        <v>483</v>
      </c>
      <c r="C432" s="107" t="s">
        <v>180</v>
      </c>
      <c r="D432" s="108" t="s">
        <v>181</v>
      </c>
      <c r="E432" s="80" t="s">
        <v>35</v>
      </c>
      <c r="F432" s="103">
        <v>2</v>
      </c>
      <c r="G432" s="87"/>
      <c r="H432" s="83">
        <f>ROUND(G432*F432,2)</f>
        <v>0</v>
      </c>
    </row>
    <row r="433" spans="1:8" s="84" customFormat="1" ht="30" customHeight="1" x14ac:dyDescent="0.2">
      <c r="A433" s="88" t="s">
        <v>58</v>
      </c>
      <c r="B433" s="77" t="s">
        <v>484</v>
      </c>
      <c r="C433" s="78" t="s">
        <v>66</v>
      </c>
      <c r="D433" s="86" t="s">
        <v>99</v>
      </c>
      <c r="E433" s="80"/>
      <c r="F433" s="103"/>
      <c r="G433" s="95"/>
      <c r="H433" s="109"/>
    </row>
    <row r="434" spans="1:8" s="84" customFormat="1" ht="30" customHeight="1" x14ac:dyDescent="0.2">
      <c r="A434" s="88" t="s">
        <v>67</v>
      </c>
      <c r="B434" s="85" t="s">
        <v>29</v>
      </c>
      <c r="C434" s="78" t="s">
        <v>111</v>
      </c>
      <c r="D434" s="86"/>
      <c r="E434" s="80" t="s">
        <v>59</v>
      </c>
      <c r="F434" s="102">
        <v>0.5</v>
      </c>
      <c r="G434" s="87"/>
      <c r="H434" s="83">
        <f>ROUND(G434*F434,2)</f>
        <v>0</v>
      </c>
    </row>
    <row r="435" spans="1:8" s="84" customFormat="1" ht="30" customHeight="1" x14ac:dyDescent="0.2">
      <c r="A435" s="88" t="s">
        <v>51</v>
      </c>
      <c r="B435" s="77" t="s">
        <v>485</v>
      </c>
      <c r="C435" s="107" t="s">
        <v>182</v>
      </c>
      <c r="D435" s="108" t="s">
        <v>181</v>
      </c>
      <c r="E435" s="80"/>
      <c r="F435" s="103"/>
      <c r="G435" s="82"/>
      <c r="H435" s="109"/>
    </row>
    <row r="436" spans="1:8" s="84" customFormat="1" ht="30" customHeight="1" x14ac:dyDescent="0.2">
      <c r="A436" s="88" t="s">
        <v>52</v>
      </c>
      <c r="B436" s="85" t="s">
        <v>29</v>
      </c>
      <c r="C436" s="78" t="s">
        <v>112</v>
      </c>
      <c r="D436" s="86"/>
      <c r="E436" s="80" t="s">
        <v>35</v>
      </c>
      <c r="F436" s="103">
        <v>4</v>
      </c>
      <c r="G436" s="87"/>
      <c r="H436" s="83">
        <f t="shared" ref="H436:H441" si="67">ROUND(G436*F436,2)</f>
        <v>0</v>
      </c>
    </row>
    <row r="437" spans="1:8" s="84" customFormat="1" ht="30" customHeight="1" x14ac:dyDescent="0.2">
      <c r="A437" s="88" t="s">
        <v>60</v>
      </c>
      <c r="B437" s="77" t="s">
        <v>486</v>
      </c>
      <c r="C437" s="78" t="s">
        <v>68</v>
      </c>
      <c r="D437" s="108" t="s">
        <v>181</v>
      </c>
      <c r="E437" s="80" t="s">
        <v>35</v>
      </c>
      <c r="F437" s="103">
        <v>3</v>
      </c>
      <c r="G437" s="87"/>
      <c r="H437" s="83">
        <f t="shared" si="67"/>
        <v>0</v>
      </c>
    </row>
    <row r="438" spans="1:8" s="84" customFormat="1" ht="30" customHeight="1" x14ac:dyDescent="0.2">
      <c r="A438" s="88" t="s">
        <v>61</v>
      </c>
      <c r="B438" s="77" t="s">
        <v>487</v>
      </c>
      <c r="C438" s="78" t="s">
        <v>69</v>
      </c>
      <c r="D438" s="108" t="s">
        <v>181</v>
      </c>
      <c r="E438" s="80" t="s">
        <v>35</v>
      </c>
      <c r="F438" s="103">
        <v>3</v>
      </c>
      <c r="G438" s="87"/>
      <c r="H438" s="83">
        <f t="shared" si="67"/>
        <v>0</v>
      </c>
    </row>
    <row r="439" spans="1:8" s="84" customFormat="1" ht="30" customHeight="1" x14ac:dyDescent="0.2">
      <c r="A439" s="88" t="s">
        <v>62</v>
      </c>
      <c r="B439" s="77" t="s">
        <v>488</v>
      </c>
      <c r="C439" s="78" t="s">
        <v>70</v>
      </c>
      <c r="D439" s="108" t="s">
        <v>181</v>
      </c>
      <c r="E439" s="80" t="s">
        <v>35</v>
      </c>
      <c r="F439" s="103">
        <v>5</v>
      </c>
      <c r="G439" s="87"/>
      <c r="H439" s="83">
        <f t="shared" si="67"/>
        <v>0</v>
      </c>
    </row>
    <row r="440" spans="1:8" s="84" customFormat="1" ht="30" customHeight="1" x14ac:dyDescent="0.2">
      <c r="A440" s="110" t="s">
        <v>205</v>
      </c>
      <c r="B440" s="111" t="s">
        <v>489</v>
      </c>
      <c r="C440" s="107" t="s">
        <v>206</v>
      </c>
      <c r="D440" s="108" t="s">
        <v>181</v>
      </c>
      <c r="E440" s="112" t="s">
        <v>35</v>
      </c>
      <c r="F440" s="113">
        <v>5</v>
      </c>
      <c r="G440" s="114"/>
      <c r="H440" s="115">
        <f t="shared" si="67"/>
        <v>0</v>
      </c>
    </row>
    <row r="441" spans="1:8" s="84" customFormat="1" ht="30" customHeight="1" x14ac:dyDescent="0.2">
      <c r="A441" s="88" t="s">
        <v>282</v>
      </c>
      <c r="B441" s="77" t="s">
        <v>490</v>
      </c>
      <c r="C441" s="107" t="s">
        <v>284</v>
      </c>
      <c r="D441" s="108" t="s">
        <v>181</v>
      </c>
      <c r="E441" s="80" t="s">
        <v>35</v>
      </c>
      <c r="F441" s="103">
        <v>2</v>
      </c>
      <c r="G441" s="87"/>
      <c r="H441" s="83">
        <f t="shared" si="67"/>
        <v>0</v>
      </c>
    </row>
    <row r="442" spans="1:8" s="75" customFormat="1" ht="33" customHeight="1" x14ac:dyDescent="0.2">
      <c r="A442" s="15"/>
      <c r="B442" s="72" t="s">
        <v>1</v>
      </c>
      <c r="C442" s="89" t="s">
        <v>23</v>
      </c>
      <c r="D442" s="7"/>
      <c r="E442" s="6"/>
      <c r="F442" s="7"/>
      <c r="G442" s="15"/>
      <c r="H442" s="18"/>
    </row>
    <row r="443" spans="1:8" s="84" customFormat="1" ht="30" customHeight="1" x14ac:dyDescent="0.2">
      <c r="A443" s="91" t="s">
        <v>54</v>
      </c>
      <c r="B443" s="77" t="s">
        <v>491</v>
      </c>
      <c r="C443" s="78" t="s">
        <v>55</v>
      </c>
      <c r="D443" s="86" t="s">
        <v>113</v>
      </c>
      <c r="E443" s="80"/>
      <c r="F443" s="93"/>
      <c r="G443" s="82"/>
      <c r="H443" s="83"/>
    </row>
    <row r="444" spans="1:8" s="84" customFormat="1" ht="30" customHeight="1" x14ac:dyDescent="0.2">
      <c r="A444" s="91" t="s">
        <v>114</v>
      </c>
      <c r="B444" s="85" t="s">
        <v>29</v>
      </c>
      <c r="C444" s="78" t="s">
        <v>115</v>
      </c>
      <c r="D444" s="86"/>
      <c r="E444" s="80" t="s">
        <v>28</v>
      </c>
      <c r="F444" s="81">
        <v>130</v>
      </c>
      <c r="G444" s="87"/>
      <c r="H444" s="83">
        <f>ROUND(G444*F444,2)</f>
        <v>0</v>
      </c>
    </row>
    <row r="445" spans="1:8" s="84" customFormat="1" ht="30" customHeight="1" x14ac:dyDescent="0.2">
      <c r="A445" s="91" t="s">
        <v>56</v>
      </c>
      <c r="B445" s="85" t="s">
        <v>36</v>
      </c>
      <c r="C445" s="78" t="s">
        <v>116</v>
      </c>
      <c r="D445" s="86"/>
      <c r="E445" s="80" t="s">
        <v>28</v>
      </c>
      <c r="F445" s="81">
        <v>1705</v>
      </c>
      <c r="G445" s="87"/>
      <c r="H445" s="83">
        <f>ROUND(G445*F445,2)</f>
        <v>0</v>
      </c>
    </row>
    <row r="446" spans="1:8" s="35" customFormat="1" ht="33" customHeight="1" thickBot="1" x14ac:dyDescent="0.25">
      <c r="A446" s="36"/>
      <c r="B446" s="31" t="str">
        <f>B373</f>
        <v>G</v>
      </c>
      <c r="C446" s="174" t="str">
        <f>C373</f>
        <v>WHITESHELL AVENUE - McMEANS AVENUE WEST TO WINONA STREET
MAJOR REHABILITATION</v>
      </c>
      <c r="D446" s="175"/>
      <c r="E446" s="175"/>
      <c r="F446" s="176"/>
      <c r="G446" s="36" t="s">
        <v>16</v>
      </c>
      <c r="H446" s="36">
        <f>SUM(H373:H445)</f>
        <v>0</v>
      </c>
    </row>
    <row r="447" spans="1:8" s="35" customFormat="1" ht="33" customHeight="1" thickTop="1" x14ac:dyDescent="0.2">
      <c r="A447" s="33"/>
      <c r="B447" s="32" t="s">
        <v>230</v>
      </c>
      <c r="C447" s="179" t="s">
        <v>311</v>
      </c>
      <c r="D447" s="180"/>
      <c r="E447" s="180"/>
      <c r="F447" s="181"/>
      <c r="G447" s="33"/>
      <c r="H447" s="34"/>
    </row>
    <row r="448" spans="1:8" s="75" customFormat="1" ht="33" customHeight="1" x14ac:dyDescent="0.2">
      <c r="A448" s="15"/>
      <c r="B448" s="72"/>
      <c r="C448" s="73" t="s">
        <v>18</v>
      </c>
      <c r="D448" s="7"/>
      <c r="E448" s="74" t="s">
        <v>1</v>
      </c>
      <c r="F448" s="74" t="s">
        <v>1</v>
      </c>
      <c r="G448" s="15" t="s">
        <v>1</v>
      </c>
      <c r="H448" s="18"/>
    </row>
    <row r="449" spans="1:8" s="84" customFormat="1" ht="30" customHeight="1" x14ac:dyDescent="0.2">
      <c r="A449" s="88" t="s">
        <v>71</v>
      </c>
      <c r="B449" s="77" t="s">
        <v>492</v>
      </c>
      <c r="C449" s="78" t="s">
        <v>72</v>
      </c>
      <c r="D449" s="79" t="s">
        <v>233</v>
      </c>
      <c r="E449" s="80" t="s">
        <v>27</v>
      </c>
      <c r="F449" s="81">
        <v>105</v>
      </c>
      <c r="G449" s="87"/>
      <c r="H449" s="83">
        <f t="shared" ref="H449:H450" si="68">ROUND(G449*F449,2)</f>
        <v>0</v>
      </c>
    </row>
    <row r="450" spans="1:8" s="84" customFormat="1" ht="30" customHeight="1" x14ac:dyDescent="0.2">
      <c r="A450" s="76" t="s">
        <v>73</v>
      </c>
      <c r="B450" s="77" t="s">
        <v>493</v>
      </c>
      <c r="C450" s="78" t="s">
        <v>74</v>
      </c>
      <c r="D450" s="79" t="s">
        <v>312</v>
      </c>
      <c r="E450" s="80" t="s">
        <v>28</v>
      </c>
      <c r="F450" s="81">
        <v>295</v>
      </c>
      <c r="G450" s="87"/>
      <c r="H450" s="83">
        <f t="shared" si="68"/>
        <v>0</v>
      </c>
    </row>
    <row r="451" spans="1:8" s="84" customFormat="1" ht="30" customHeight="1" x14ac:dyDescent="0.2">
      <c r="A451" s="76" t="s">
        <v>75</v>
      </c>
      <c r="B451" s="77" t="s">
        <v>494</v>
      </c>
      <c r="C451" s="78" t="s">
        <v>313</v>
      </c>
      <c r="D451" s="79" t="s">
        <v>312</v>
      </c>
      <c r="E451" s="80"/>
      <c r="F451" s="81"/>
      <c r="G451" s="82"/>
      <c r="H451" s="83"/>
    </row>
    <row r="452" spans="1:8" s="84" customFormat="1" ht="30" customHeight="1" x14ac:dyDescent="0.2">
      <c r="A452" s="76" t="s">
        <v>314</v>
      </c>
      <c r="B452" s="85" t="s">
        <v>29</v>
      </c>
      <c r="C452" s="78" t="s">
        <v>315</v>
      </c>
      <c r="D452" s="86" t="s">
        <v>1</v>
      </c>
      <c r="E452" s="80" t="s">
        <v>30</v>
      </c>
      <c r="F452" s="81">
        <v>105</v>
      </c>
      <c r="G452" s="87"/>
      <c r="H452" s="83">
        <f t="shared" ref="H452" si="69">ROUND(G452*F452,2)</f>
        <v>0</v>
      </c>
    </row>
    <row r="453" spans="1:8" s="84" customFormat="1" ht="33" customHeight="1" x14ac:dyDescent="0.2">
      <c r="A453" s="76" t="s">
        <v>31</v>
      </c>
      <c r="B453" s="77" t="s">
        <v>495</v>
      </c>
      <c r="C453" s="78" t="s">
        <v>32</v>
      </c>
      <c r="D453" s="79" t="s">
        <v>233</v>
      </c>
      <c r="E453" s="80"/>
      <c r="F453" s="81"/>
      <c r="G453" s="82"/>
      <c r="H453" s="83"/>
    </row>
    <row r="454" spans="1:8" s="84" customFormat="1" ht="33" customHeight="1" x14ac:dyDescent="0.2">
      <c r="A454" s="76" t="s">
        <v>300</v>
      </c>
      <c r="B454" s="85" t="s">
        <v>29</v>
      </c>
      <c r="C454" s="78" t="s">
        <v>301</v>
      </c>
      <c r="D454" s="86" t="s">
        <v>1</v>
      </c>
      <c r="E454" s="80" t="s">
        <v>27</v>
      </c>
      <c r="F454" s="81">
        <v>50</v>
      </c>
      <c r="G454" s="87"/>
      <c r="H454" s="83">
        <f t="shared" ref="H454:H457" si="70">ROUND(G454*F454,2)</f>
        <v>0</v>
      </c>
    </row>
    <row r="455" spans="1:8" s="84" customFormat="1" ht="30" customHeight="1" x14ac:dyDescent="0.2">
      <c r="A455" s="88" t="s">
        <v>33</v>
      </c>
      <c r="B455" s="77" t="s">
        <v>496</v>
      </c>
      <c r="C455" s="78" t="s">
        <v>34</v>
      </c>
      <c r="D455" s="79" t="s">
        <v>233</v>
      </c>
      <c r="E455" s="80" t="s">
        <v>28</v>
      </c>
      <c r="F455" s="81">
        <v>1225</v>
      </c>
      <c r="G455" s="87"/>
      <c r="H455" s="83">
        <f t="shared" si="70"/>
        <v>0</v>
      </c>
    </row>
    <row r="456" spans="1:8" s="84" customFormat="1" ht="30" customHeight="1" x14ac:dyDescent="0.2">
      <c r="A456" s="76" t="s">
        <v>78</v>
      </c>
      <c r="B456" s="77" t="s">
        <v>497</v>
      </c>
      <c r="C456" s="78" t="s">
        <v>316</v>
      </c>
      <c r="D456" s="79" t="s">
        <v>317</v>
      </c>
      <c r="E456" s="80"/>
      <c r="F456" s="81"/>
      <c r="G456" s="95"/>
      <c r="H456" s="83">
        <f t="shared" si="70"/>
        <v>0</v>
      </c>
    </row>
    <row r="457" spans="1:8" s="84" customFormat="1" ht="30" customHeight="1" x14ac:dyDescent="0.2">
      <c r="A457" s="76" t="s">
        <v>318</v>
      </c>
      <c r="B457" s="85" t="s">
        <v>29</v>
      </c>
      <c r="C457" s="78" t="s">
        <v>319</v>
      </c>
      <c r="D457" s="86" t="s">
        <v>1</v>
      </c>
      <c r="E457" s="80" t="s">
        <v>28</v>
      </c>
      <c r="F457" s="81">
        <v>295</v>
      </c>
      <c r="G457" s="87"/>
      <c r="H457" s="83">
        <f t="shared" si="70"/>
        <v>0</v>
      </c>
    </row>
    <row r="458" spans="1:8" s="84" customFormat="1" ht="30" customHeight="1" x14ac:dyDescent="0.2">
      <c r="A458" s="76" t="s">
        <v>320</v>
      </c>
      <c r="B458" s="77" t="s">
        <v>498</v>
      </c>
      <c r="C458" s="78" t="s">
        <v>80</v>
      </c>
      <c r="D458" s="86" t="s">
        <v>321</v>
      </c>
      <c r="E458" s="80"/>
      <c r="F458" s="81"/>
      <c r="G458" s="82"/>
      <c r="H458" s="83"/>
    </row>
    <row r="459" spans="1:8" s="84" customFormat="1" ht="30" customHeight="1" x14ac:dyDescent="0.2">
      <c r="A459" s="76" t="s">
        <v>322</v>
      </c>
      <c r="B459" s="85" t="s">
        <v>29</v>
      </c>
      <c r="C459" s="78" t="s">
        <v>323</v>
      </c>
      <c r="D459" s="86" t="s">
        <v>1</v>
      </c>
      <c r="E459" s="80" t="s">
        <v>28</v>
      </c>
      <c r="F459" s="81">
        <v>295</v>
      </c>
      <c r="G459" s="87"/>
      <c r="H459" s="83">
        <f>ROUND(G459*F459,2)</f>
        <v>0</v>
      </c>
    </row>
    <row r="460" spans="1:8" s="84" customFormat="1" ht="30" customHeight="1" x14ac:dyDescent="0.2">
      <c r="A460" s="88" t="s">
        <v>324</v>
      </c>
      <c r="B460" s="77" t="s">
        <v>499</v>
      </c>
      <c r="C460" s="78" t="s">
        <v>325</v>
      </c>
      <c r="D460" s="86" t="s">
        <v>287</v>
      </c>
      <c r="E460" s="80" t="s">
        <v>28</v>
      </c>
      <c r="F460" s="81">
        <v>535</v>
      </c>
      <c r="G460" s="87"/>
      <c r="H460" s="83">
        <f>ROUND(G460*F460,2)</f>
        <v>0</v>
      </c>
    </row>
    <row r="461" spans="1:8" s="84" customFormat="1" ht="30" customHeight="1" x14ac:dyDescent="0.2">
      <c r="A461" s="88" t="s">
        <v>285</v>
      </c>
      <c r="B461" s="77" t="s">
        <v>500</v>
      </c>
      <c r="C461" s="78" t="s">
        <v>286</v>
      </c>
      <c r="D461" s="86" t="s">
        <v>287</v>
      </c>
      <c r="E461" s="80"/>
      <c r="F461" s="81"/>
      <c r="G461" s="120"/>
      <c r="H461" s="83"/>
    </row>
    <row r="462" spans="1:8" s="84" customFormat="1" ht="30" customHeight="1" x14ac:dyDescent="0.2">
      <c r="A462" s="88" t="s">
        <v>288</v>
      </c>
      <c r="B462" s="85" t="s">
        <v>29</v>
      </c>
      <c r="C462" s="78" t="s">
        <v>289</v>
      </c>
      <c r="D462" s="86" t="s">
        <v>1</v>
      </c>
      <c r="E462" s="80" t="s">
        <v>30</v>
      </c>
      <c r="F462" s="81">
        <v>100</v>
      </c>
      <c r="G462" s="121"/>
      <c r="H462" s="83">
        <f>ROUND(G462*F462,2)</f>
        <v>0</v>
      </c>
    </row>
    <row r="463" spans="1:8" s="75" customFormat="1" ht="33" customHeight="1" x14ac:dyDescent="0.2">
      <c r="A463" s="15"/>
      <c r="B463" s="72" t="s">
        <v>1</v>
      </c>
      <c r="C463" s="89" t="s">
        <v>222</v>
      </c>
      <c r="D463" s="7"/>
      <c r="E463" s="6"/>
      <c r="F463" s="90"/>
      <c r="G463" s="15"/>
      <c r="H463" s="18"/>
    </row>
    <row r="464" spans="1:8" s="84" customFormat="1" ht="30" customHeight="1" x14ac:dyDescent="0.2">
      <c r="A464" s="91" t="s">
        <v>234</v>
      </c>
      <c r="B464" s="77" t="s">
        <v>501</v>
      </c>
      <c r="C464" s="78" t="s">
        <v>235</v>
      </c>
      <c r="D464" s="86" t="s">
        <v>118</v>
      </c>
      <c r="E464" s="80"/>
      <c r="F464" s="81"/>
      <c r="G464" s="82"/>
      <c r="H464" s="83"/>
    </row>
    <row r="465" spans="1:8" s="84" customFormat="1" ht="33" customHeight="1" x14ac:dyDescent="0.2">
      <c r="A465" s="91" t="s">
        <v>236</v>
      </c>
      <c r="B465" s="85" t="s">
        <v>29</v>
      </c>
      <c r="C465" s="78" t="s">
        <v>237</v>
      </c>
      <c r="D465" s="86" t="s">
        <v>1</v>
      </c>
      <c r="E465" s="80" t="s">
        <v>28</v>
      </c>
      <c r="F465" s="81">
        <v>50</v>
      </c>
      <c r="G465" s="87"/>
      <c r="H465" s="83">
        <f>ROUND(G465*F465,2)</f>
        <v>0</v>
      </c>
    </row>
    <row r="466" spans="1:8" s="84" customFormat="1" ht="30" customHeight="1" x14ac:dyDescent="0.2">
      <c r="A466" s="91" t="s">
        <v>238</v>
      </c>
      <c r="B466" s="77" t="s">
        <v>502</v>
      </c>
      <c r="C466" s="78" t="s">
        <v>239</v>
      </c>
      <c r="D466" s="86" t="s">
        <v>240</v>
      </c>
      <c r="E466" s="80"/>
      <c r="F466" s="81"/>
      <c r="G466" s="82"/>
      <c r="H466" s="83"/>
    </row>
    <row r="467" spans="1:8" s="84" customFormat="1" ht="30" customHeight="1" x14ac:dyDescent="0.2">
      <c r="A467" s="91" t="s">
        <v>241</v>
      </c>
      <c r="B467" s="85" t="s">
        <v>29</v>
      </c>
      <c r="C467" s="78" t="s">
        <v>242</v>
      </c>
      <c r="D467" s="86" t="s">
        <v>1</v>
      </c>
      <c r="E467" s="80" t="s">
        <v>28</v>
      </c>
      <c r="F467" s="81">
        <v>10</v>
      </c>
      <c r="G467" s="87"/>
      <c r="H467" s="83">
        <f t="shared" ref="H467:H470" si="71">ROUND(G467*F467,2)</f>
        <v>0</v>
      </c>
    </row>
    <row r="468" spans="1:8" s="84" customFormat="1" ht="33" customHeight="1" x14ac:dyDescent="0.2">
      <c r="A468" s="91" t="s">
        <v>271</v>
      </c>
      <c r="B468" s="85" t="s">
        <v>36</v>
      </c>
      <c r="C468" s="78" t="s">
        <v>272</v>
      </c>
      <c r="D468" s="86" t="s">
        <v>1</v>
      </c>
      <c r="E468" s="80" t="s">
        <v>28</v>
      </c>
      <c r="F468" s="81">
        <v>15</v>
      </c>
      <c r="G468" s="87"/>
      <c r="H468" s="83">
        <f t="shared" si="71"/>
        <v>0</v>
      </c>
    </row>
    <row r="469" spans="1:8" s="84" customFormat="1" ht="33" customHeight="1" x14ac:dyDescent="0.2">
      <c r="A469" s="91" t="s">
        <v>290</v>
      </c>
      <c r="B469" s="85" t="s">
        <v>46</v>
      </c>
      <c r="C469" s="78" t="s">
        <v>291</v>
      </c>
      <c r="D469" s="86" t="s">
        <v>1</v>
      </c>
      <c r="E469" s="80" t="s">
        <v>28</v>
      </c>
      <c r="F469" s="81">
        <v>5</v>
      </c>
      <c r="G469" s="87"/>
      <c r="H469" s="83">
        <f t="shared" si="71"/>
        <v>0</v>
      </c>
    </row>
    <row r="470" spans="1:8" s="84" customFormat="1" ht="33" customHeight="1" x14ac:dyDescent="0.2">
      <c r="A470" s="91" t="s">
        <v>292</v>
      </c>
      <c r="B470" s="85" t="s">
        <v>53</v>
      </c>
      <c r="C470" s="78" t="s">
        <v>243</v>
      </c>
      <c r="D470" s="86" t="s">
        <v>1</v>
      </c>
      <c r="E470" s="80" t="s">
        <v>28</v>
      </c>
      <c r="F470" s="81">
        <v>40</v>
      </c>
      <c r="G470" s="87"/>
      <c r="H470" s="83">
        <f t="shared" si="71"/>
        <v>0</v>
      </c>
    </row>
    <row r="471" spans="1:8" s="84" customFormat="1" ht="30" customHeight="1" x14ac:dyDescent="0.2">
      <c r="A471" s="91" t="s">
        <v>37</v>
      </c>
      <c r="B471" s="77" t="s">
        <v>337</v>
      </c>
      <c r="C471" s="78" t="s">
        <v>38</v>
      </c>
      <c r="D471" s="86" t="s">
        <v>118</v>
      </c>
      <c r="E471" s="80"/>
      <c r="F471" s="81"/>
      <c r="G471" s="82"/>
      <c r="H471" s="83"/>
    </row>
    <row r="472" spans="1:8" s="84" customFormat="1" ht="30" customHeight="1" x14ac:dyDescent="0.2">
      <c r="A472" s="91" t="s">
        <v>39</v>
      </c>
      <c r="B472" s="124" t="s">
        <v>29</v>
      </c>
      <c r="C472" s="125" t="s">
        <v>40</v>
      </c>
      <c r="D472" s="126" t="s">
        <v>1</v>
      </c>
      <c r="E472" s="127" t="s">
        <v>35</v>
      </c>
      <c r="F472" s="155">
        <v>95</v>
      </c>
      <c r="G472" s="129"/>
      <c r="H472" s="130">
        <f>ROUND(G472*F472,2)</f>
        <v>0</v>
      </c>
    </row>
    <row r="473" spans="1:8" s="84" customFormat="1" ht="30" customHeight="1" x14ac:dyDescent="0.2">
      <c r="A473" s="91" t="s">
        <v>41</v>
      </c>
      <c r="B473" s="131" t="s">
        <v>338</v>
      </c>
      <c r="C473" s="132" t="s">
        <v>42</v>
      </c>
      <c r="D473" s="133" t="s">
        <v>118</v>
      </c>
      <c r="E473" s="134"/>
      <c r="F473" s="164"/>
      <c r="G473" s="136"/>
      <c r="H473" s="137"/>
    </row>
    <row r="474" spans="1:8" s="84" customFormat="1" ht="30" customHeight="1" x14ac:dyDescent="0.2">
      <c r="A474" s="91" t="s">
        <v>43</v>
      </c>
      <c r="B474" s="85" t="s">
        <v>29</v>
      </c>
      <c r="C474" s="78" t="s">
        <v>44</v>
      </c>
      <c r="D474" s="86" t="s">
        <v>1</v>
      </c>
      <c r="E474" s="80" t="s">
        <v>35</v>
      </c>
      <c r="F474" s="93">
        <v>155</v>
      </c>
      <c r="G474" s="87"/>
      <c r="H474" s="83">
        <f>ROUND(G474*F474,2)</f>
        <v>0</v>
      </c>
    </row>
    <row r="475" spans="1:8" s="84" customFormat="1" ht="30" customHeight="1" x14ac:dyDescent="0.2">
      <c r="A475" s="91" t="s">
        <v>326</v>
      </c>
      <c r="B475" s="77" t="s">
        <v>503</v>
      </c>
      <c r="C475" s="78" t="s">
        <v>327</v>
      </c>
      <c r="D475" s="86" t="s">
        <v>244</v>
      </c>
      <c r="E475" s="80"/>
      <c r="F475" s="81"/>
      <c r="G475" s="82"/>
      <c r="H475" s="83"/>
    </row>
    <row r="476" spans="1:8" s="84" customFormat="1" ht="30" customHeight="1" x14ac:dyDescent="0.2">
      <c r="A476" s="91" t="s">
        <v>328</v>
      </c>
      <c r="B476" s="85" t="s">
        <v>29</v>
      </c>
      <c r="C476" s="78" t="s">
        <v>329</v>
      </c>
      <c r="D476" s="86" t="s">
        <v>149</v>
      </c>
      <c r="E476" s="80" t="s">
        <v>28</v>
      </c>
      <c r="F476" s="81">
        <v>10</v>
      </c>
      <c r="G476" s="87"/>
      <c r="H476" s="83">
        <f t="shared" ref="H476" si="72">ROUND(G476*F476,2)</f>
        <v>0</v>
      </c>
    </row>
    <row r="477" spans="1:8" s="84" customFormat="1" ht="30" customHeight="1" x14ac:dyDescent="0.2">
      <c r="A477" s="91" t="s">
        <v>146</v>
      </c>
      <c r="B477" s="77" t="s">
        <v>504</v>
      </c>
      <c r="C477" s="78" t="s">
        <v>147</v>
      </c>
      <c r="D477" s="86" t="s">
        <v>244</v>
      </c>
      <c r="E477" s="80"/>
      <c r="F477" s="81"/>
      <c r="G477" s="82"/>
      <c r="H477" s="83"/>
    </row>
    <row r="478" spans="1:8" s="84" customFormat="1" ht="30" customHeight="1" x14ac:dyDescent="0.2">
      <c r="A478" s="91" t="s">
        <v>148</v>
      </c>
      <c r="B478" s="85" t="s">
        <v>29</v>
      </c>
      <c r="C478" s="78" t="s">
        <v>245</v>
      </c>
      <c r="D478" s="86" t="s">
        <v>149</v>
      </c>
      <c r="E478" s="80"/>
      <c r="F478" s="81"/>
      <c r="G478" s="82"/>
      <c r="H478" s="83"/>
    </row>
    <row r="479" spans="1:8" s="84" customFormat="1" ht="30" customHeight="1" x14ac:dyDescent="0.2">
      <c r="A479" s="91" t="s">
        <v>150</v>
      </c>
      <c r="B479" s="94" t="s">
        <v>83</v>
      </c>
      <c r="C479" s="78" t="s">
        <v>151</v>
      </c>
      <c r="D479" s="86"/>
      <c r="E479" s="80" t="s">
        <v>28</v>
      </c>
      <c r="F479" s="81">
        <v>60</v>
      </c>
      <c r="G479" s="87"/>
      <c r="H479" s="83">
        <f>ROUND(G479*F479,2)</f>
        <v>0</v>
      </c>
    </row>
    <row r="480" spans="1:8" s="84" customFormat="1" ht="30" customHeight="1" x14ac:dyDescent="0.2">
      <c r="A480" s="91" t="s">
        <v>152</v>
      </c>
      <c r="B480" s="94" t="s">
        <v>84</v>
      </c>
      <c r="C480" s="78" t="s">
        <v>153</v>
      </c>
      <c r="D480" s="86"/>
      <c r="E480" s="80" t="s">
        <v>28</v>
      </c>
      <c r="F480" s="81">
        <v>135</v>
      </c>
      <c r="G480" s="87"/>
      <c r="H480" s="83">
        <f>ROUND(G480*F480,2)</f>
        <v>0</v>
      </c>
    </row>
    <row r="481" spans="1:8" s="84" customFormat="1" ht="30" customHeight="1" x14ac:dyDescent="0.2">
      <c r="A481" s="91" t="s">
        <v>187</v>
      </c>
      <c r="B481" s="94" t="s">
        <v>85</v>
      </c>
      <c r="C481" s="78" t="s">
        <v>188</v>
      </c>
      <c r="D481" s="86" t="s">
        <v>1</v>
      </c>
      <c r="E481" s="80" t="s">
        <v>28</v>
      </c>
      <c r="F481" s="81">
        <v>130</v>
      </c>
      <c r="G481" s="87"/>
      <c r="H481" s="83">
        <f>ROUND(G481*F481,2)</f>
        <v>0</v>
      </c>
    </row>
    <row r="482" spans="1:8" s="84" customFormat="1" ht="30" customHeight="1" x14ac:dyDescent="0.2">
      <c r="A482" s="91" t="s">
        <v>189</v>
      </c>
      <c r="B482" s="77" t="s">
        <v>505</v>
      </c>
      <c r="C482" s="78" t="s">
        <v>191</v>
      </c>
      <c r="D482" s="86" t="s">
        <v>82</v>
      </c>
      <c r="E482" s="80" t="s">
        <v>28</v>
      </c>
      <c r="F482" s="102">
        <v>5</v>
      </c>
      <c r="G482" s="87"/>
      <c r="H482" s="83">
        <f t="shared" ref="H482:H484" si="73">ROUND(G482*F482,2)</f>
        <v>0</v>
      </c>
    </row>
    <row r="483" spans="1:8" s="84" customFormat="1" ht="30" customHeight="1" x14ac:dyDescent="0.2">
      <c r="A483" s="91" t="s">
        <v>216</v>
      </c>
      <c r="B483" s="77" t="s">
        <v>506</v>
      </c>
      <c r="C483" s="78" t="s">
        <v>217</v>
      </c>
      <c r="D483" s="86" t="s">
        <v>82</v>
      </c>
      <c r="E483" s="80" t="s">
        <v>28</v>
      </c>
      <c r="F483" s="81">
        <v>5</v>
      </c>
      <c r="G483" s="87"/>
      <c r="H483" s="83">
        <f t="shared" si="73"/>
        <v>0</v>
      </c>
    </row>
    <row r="484" spans="1:8" s="84" customFormat="1" ht="30" customHeight="1" x14ac:dyDescent="0.2">
      <c r="A484" s="91" t="s">
        <v>273</v>
      </c>
      <c r="B484" s="77" t="s">
        <v>507</v>
      </c>
      <c r="C484" s="78" t="s">
        <v>274</v>
      </c>
      <c r="D484" s="86" t="s">
        <v>82</v>
      </c>
      <c r="E484" s="80" t="s">
        <v>28</v>
      </c>
      <c r="F484" s="81">
        <v>5</v>
      </c>
      <c r="G484" s="87"/>
      <c r="H484" s="83">
        <f t="shared" si="73"/>
        <v>0</v>
      </c>
    </row>
    <row r="485" spans="1:8" s="84" customFormat="1" ht="30" customHeight="1" x14ac:dyDescent="0.2">
      <c r="A485" s="91" t="s">
        <v>154</v>
      </c>
      <c r="B485" s="77" t="s">
        <v>508</v>
      </c>
      <c r="C485" s="78" t="s">
        <v>155</v>
      </c>
      <c r="D485" s="86" t="s">
        <v>156</v>
      </c>
      <c r="E485" s="80"/>
      <c r="F485" s="81"/>
      <c r="G485" s="82"/>
      <c r="H485" s="83"/>
    </row>
    <row r="486" spans="1:8" s="84" customFormat="1" ht="30" customHeight="1" x14ac:dyDescent="0.2">
      <c r="A486" s="91" t="s">
        <v>246</v>
      </c>
      <c r="B486" s="85" t="s">
        <v>29</v>
      </c>
      <c r="C486" s="78" t="s">
        <v>247</v>
      </c>
      <c r="D486" s="86" t="s">
        <v>1</v>
      </c>
      <c r="E486" s="80" t="s">
        <v>45</v>
      </c>
      <c r="F486" s="81">
        <v>110</v>
      </c>
      <c r="G486" s="87"/>
      <c r="H486" s="83">
        <f t="shared" ref="H486" si="74">ROUND(G486*F486,2)</f>
        <v>0</v>
      </c>
    </row>
    <row r="487" spans="1:8" s="84" customFormat="1" ht="30" customHeight="1" x14ac:dyDescent="0.2">
      <c r="A487" s="91" t="s">
        <v>160</v>
      </c>
      <c r="B487" s="77" t="s">
        <v>509</v>
      </c>
      <c r="C487" s="78" t="s">
        <v>161</v>
      </c>
      <c r="D487" s="86" t="s">
        <v>156</v>
      </c>
      <c r="E487" s="80"/>
      <c r="F487" s="81"/>
      <c r="G487" s="82"/>
      <c r="H487" s="83"/>
    </row>
    <row r="488" spans="1:8" s="84" customFormat="1" ht="33" customHeight="1" x14ac:dyDescent="0.2">
      <c r="A488" s="91" t="s">
        <v>248</v>
      </c>
      <c r="B488" s="85" t="s">
        <v>29</v>
      </c>
      <c r="C488" s="78" t="s">
        <v>249</v>
      </c>
      <c r="D488" s="86" t="s">
        <v>88</v>
      </c>
      <c r="E488" s="80" t="s">
        <v>45</v>
      </c>
      <c r="F488" s="81">
        <v>105</v>
      </c>
      <c r="G488" s="87"/>
      <c r="H488" s="83">
        <f t="shared" ref="H488:H489" si="75">ROUND(G488*F488,2)</f>
        <v>0</v>
      </c>
    </row>
    <row r="489" spans="1:8" s="100" customFormat="1" ht="33" customHeight="1" x14ac:dyDescent="0.2">
      <c r="A489" s="91" t="s">
        <v>330</v>
      </c>
      <c r="B489" s="85" t="s">
        <v>36</v>
      </c>
      <c r="C489" s="78" t="s">
        <v>255</v>
      </c>
      <c r="D489" s="86" t="s">
        <v>331</v>
      </c>
      <c r="E489" s="80" t="s">
        <v>45</v>
      </c>
      <c r="F489" s="81">
        <v>10</v>
      </c>
      <c r="G489" s="87"/>
      <c r="H489" s="83">
        <f t="shared" si="75"/>
        <v>0</v>
      </c>
    </row>
    <row r="490" spans="1:8" s="84" customFormat="1" ht="30" customHeight="1" x14ac:dyDescent="0.2">
      <c r="A490" s="91" t="s">
        <v>86</v>
      </c>
      <c r="B490" s="77" t="s">
        <v>510</v>
      </c>
      <c r="C490" s="78" t="s">
        <v>47</v>
      </c>
      <c r="D490" s="86" t="s">
        <v>119</v>
      </c>
      <c r="E490" s="80"/>
      <c r="F490" s="81"/>
      <c r="G490" s="82"/>
      <c r="H490" s="83"/>
    </row>
    <row r="491" spans="1:8" s="84" customFormat="1" ht="33" customHeight="1" x14ac:dyDescent="0.2">
      <c r="A491" s="91" t="s">
        <v>208</v>
      </c>
      <c r="B491" s="85" t="s">
        <v>29</v>
      </c>
      <c r="C491" s="78" t="s">
        <v>332</v>
      </c>
      <c r="D491" s="86" t="s">
        <v>209</v>
      </c>
      <c r="E491" s="80"/>
      <c r="F491" s="81"/>
      <c r="G491" s="95"/>
      <c r="H491" s="83"/>
    </row>
    <row r="492" spans="1:8" s="84" customFormat="1" ht="30" customHeight="1" x14ac:dyDescent="0.2">
      <c r="A492" s="91" t="s">
        <v>251</v>
      </c>
      <c r="B492" s="96" t="s">
        <v>83</v>
      </c>
      <c r="C492" s="97" t="s">
        <v>214</v>
      </c>
      <c r="D492" s="79"/>
      <c r="E492" s="98" t="s">
        <v>45</v>
      </c>
      <c r="F492" s="99">
        <v>10</v>
      </c>
      <c r="G492" s="87"/>
      <c r="H492" s="95">
        <f>ROUND(G492*F492,2)</f>
        <v>0</v>
      </c>
    </row>
    <row r="493" spans="1:8" s="84" customFormat="1" ht="30" customHeight="1" x14ac:dyDescent="0.2">
      <c r="A493" s="91" t="s">
        <v>252</v>
      </c>
      <c r="B493" s="96" t="s">
        <v>84</v>
      </c>
      <c r="C493" s="97" t="s">
        <v>253</v>
      </c>
      <c r="D493" s="79"/>
      <c r="E493" s="98" t="s">
        <v>45</v>
      </c>
      <c r="F493" s="99">
        <v>205</v>
      </c>
      <c r="G493" s="87"/>
      <c r="H493" s="95">
        <f>ROUND(G493*F493,2)</f>
        <v>0</v>
      </c>
    </row>
    <row r="494" spans="1:8" s="84" customFormat="1" ht="33" customHeight="1" x14ac:dyDescent="0.2">
      <c r="A494" s="91" t="s">
        <v>254</v>
      </c>
      <c r="B494" s="85" t="s">
        <v>36</v>
      </c>
      <c r="C494" s="78" t="s">
        <v>249</v>
      </c>
      <c r="D494" s="86" t="s">
        <v>88</v>
      </c>
      <c r="E494" s="80" t="s">
        <v>45</v>
      </c>
      <c r="F494" s="81">
        <v>35</v>
      </c>
      <c r="G494" s="87"/>
      <c r="H494" s="83">
        <f t="shared" ref="H494:H496" si="76">ROUND(G494*F494,2)</f>
        <v>0</v>
      </c>
    </row>
    <row r="495" spans="1:8" s="100" customFormat="1" ht="33" customHeight="1" x14ac:dyDescent="0.2">
      <c r="A495" s="91" t="s">
        <v>120</v>
      </c>
      <c r="B495" s="85" t="s">
        <v>46</v>
      </c>
      <c r="C495" s="78" t="s">
        <v>255</v>
      </c>
      <c r="D495" s="86" t="s">
        <v>89</v>
      </c>
      <c r="E495" s="80" t="s">
        <v>45</v>
      </c>
      <c r="F495" s="81">
        <v>70</v>
      </c>
      <c r="G495" s="87"/>
      <c r="H495" s="83">
        <f t="shared" si="76"/>
        <v>0</v>
      </c>
    </row>
    <row r="496" spans="1:8" s="84" customFormat="1" ht="33" customHeight="1" x14ac:dyDescent="0.2">
      <c r="A496" s="91" t="s">
        <v>164</v>
      </c>
      <c r="B496" s="138" t="s">
        <v>511</v>
      </c>
      <c r="C496" s="125" t="s">
        <v>165</v>
      </c>
      <c r="D496" s="126" t="s">
        <v>166</v>
      </c>
      <c r="E496" s="127" t="s">
        <v>28</v>
      </c>
      <c r="F496" s="128">
        <v>5</v>
      </c>
      <c r="G496" s="129"/>
      <c r="H496" s="130">
        <f t="shared" si="76"/>
        <v>0</v>
      </c>
    </row>
    <row r="497" spans="1:8" s="84" customFormat="1" ht="30" customHeight="1" x14ac:dyDescent="0.2">
      <c r="A497" s="91" t="s">
        <v>121</v>
      </c>
      <c r="B497" s="131" t="s">
        <v>512</v>
      </c>
      <c r="C497" s="132" t="s">
        <v>122</v>
      </c>
      <c r="D497" s="133" t="s">
        <v>256</v>
      </c>
      <c r="E497" s="165"/>
      <c r="F497" s="135"/>
      <c r="G497" s="136"/>
      <c r="H497" s="137"/>
    </row>
    <row r="498" spans="1:8" s="84" customFormat="1" ht="30" customHeight="1" x14ac:dyDescent="0.2">
      <c r="A498" s="91" t="s">
        <v>167</v>
      </c>
      <c r="B498" s="85" t="s">
        <v>29</v>
      </c>
      <c r="C498" s="78" t="s">
        <v>168</v>
      </c>
      <c r="D498" s="86"/>
      <c r="E498" s="80"/>
      <c r="F498" s="81"/>
      <c r="G498" s="82"/>
      <c r="H498" s="83"/>
    </row>
    <row r="499" spans="1:8" s="84" customFormat="1" ht="30" customHeight="1" x14ac:dyDescent="0.2">
      <c r="A499" s="91" t="s">
        <v>123</v>
      </c>
      <c r="B499" s="94" t="s">
        <v>83</v>
      </c>
      <c r="C499" s="78" t="s">
        <v>95</v>
      </c>
      <c r="D499" s="86"/>
      <c r="E499" s="80" t="s">
        <v>30</v>
      </c>
      <c r="F499" s="81">
        <v>470</v>
      </c>
      <c r="G499" s="87"/>
      <c r="H499" s="83">
        <f>ROUND(G499*F499,2)</f>
        <v>0</v>
      </c>
    </row>
    <row r="500" spans="1:8" s="84" customFormat="1" ht="30" customHeight="1" x14ac:dyDescent="0.2">
      <c r="A500" s="91" t="s">
        <v>124</v>
      </c>
      <c r="B500" s="85" t="s">
        <v>36</v>
      </c>
      <c r="C500" s="78" t="s">
        <v>57</v>
      </c>
      <c r="D500" s="86"/>
      <c r="E500" s="80"/>
      <c r="F500" s="81"/>
      <c r="G500" s="82"/>
      <c r="H500" s="83"/>
    </row>
    <row r="501" spans="1:8" s="84" customFormat="1" ht="30" customHeight="1" x14ac:dyDescent="0.2">
      <c r="A501" s="91" t="s">
        <v>125</v>
      </c>
      <c r="B501" s="94" t="s">
        <v>83</v>
      </c>
      <c r="C501" s="78" t="s">
        <v>95</v>
      </c>
      <c r="D501" s="86"/>
      <c r="E501" s="80" t="s">
        <v>30</v>
      </c>
      <c r="F501" s="81">
        <v>135</v>
      </c>
      <c r="G501" s="87"/>
      <c r="H501" s="83">
        <f>ROUND(G501*F501,2)</f>
        <v>0</v>
      </c>
    </row>
    <row r="502" spans="1:8" s="84" customFormat="1" ht="30" customHeight="1" x14ac:dyDescent="0.2">
      <c r="A502" s="91" t="s">
        <v>90</v>
      </c>
      <c r="B502" s="77" t="s">
        <v>513</v>
      </c>
      <c r="C502" s="78" t="s">
        <v>91</v>
      </c>
      <c r="D502" s="86" t="s">
        <v>169</v>
      </c>
      <c r="E502" s="80"/>
      <c r="F502" s="81"/>
      <c r="G502" s="82"/>
      <c r="H502" s="83"/>
    </row>
    <row r="503" spans="1:8" s="84" customFormat="1" ht="30" customHeight="1" x14ac:dyDescent="0.2">
      <c r="A503" s="91" t="s">
        <v>171</v>
      </c>
      <c r="B503" s="85" t="s">
        <v>29</v>
      </c>
      <c r="C503" s="78" t="s">
        <v>172</v>
      </c>
      <c r="D503" s="86" t="s">
        <v>1</v>
      </c>
      <c r="E503" s="80" t="s">
        <v>28</v>
      </c>
      <c r="F503" s="81">
        <v>145</v>
      </c>
      <c r="G503" s="87"/>
      <c r="H503" s="83">
        <f t="shared" ref="H503:H506" si="77">ROUND(G503*F503,2)</f>
        <v>0</v>
      </c>
    </row>
    <row r="504" spans="1:8" s="84" customFormat="1" ht="30" customHeight="1" x14ac:dyDescent="0.2">
      <c r="A504" s="91" t="s">
        <v>257</v>
      </c>
      <c r="B504" s="77" t="s">
        <v>514</v>
      </c>
      <c r="C504" s="78" t="s">
        <v>258</v>
      </c>
      <c r="D504" s="86" t="s">
        <v>259</v>
      </c>
      <c r="E504" s="80"/>
      <c r="F504" s="102"/>
      <c r="G504" s="161"/>
      <c r="H504" s="83">
        <f t="shared" si="77"/>
        <v>0</v>
      </c>
    </row>
    <row r="505" spans="1:8" s="84" customFormat="1" ht="30" customHeight="1" x14ac:dyDescent="0.2">
      <c r="A505" s="91" t="s">
        <v>260</v>
      </c>
      <c r="B505" s="85" t="s">
        <v>29</v>
      </c>
      <c r="C505" s="78" t="s">
        <v>261</v>
      </c>
      <c r="D505" s="86"/>
      <c r="E505" s="80" t="s">
        <v>28</v>
      </c>
      <c r="F505" s="102">
        <v>1000</v>
      </c>
      <c r="G505" s="87"/>
      <c r="H505" s="83">
        <f t="shared" si="77"/>
        <v>0</v>
      </c>
    </row>
    <row r="506" spans="1:8" s="84" customFormat="1" ht="30" customHeight="1" x14ac:dyDescent="0.2">
      <c r="A506" s="91" t="s">
        <v>93</v>
      </c>
      <c r="B506" s="77" t="s">
        <v>515</v>
      </c>
      <c r="C506" s="78" t="s">
        <v>94</v>
      </c>
      <c r="D506" s="86" t="s">
        <v>126</v>
      </c>
      <c r="E506" s="80" t="s">
        <v>35</v>
      </c>
      <c r="F506" s="103">
        <v>8</v>
      </c>
      <c r="G506" s="87"/>
      <c r="H506" s="83">
        <f t="shared" si="77"/>
        <v>0</v>
      </c>
    </row>
    <row r="507" spans="1:8" s="75" customFormat="1" ht="33" customHeight="1" x14ac:dyDescent="0.2">
      <c r="A507" s="15"/>
      <c r="B507" s="104" t="s">
        <v>1</v>
      </c>
      <c r="C507" s="89" t="s">
        <v>19</v>
      </c>
      <c r="D507" s="7"/>
      <c r="E507" s="74"/>
      <c r="F507" s="74"/>
      <c r="G507" s="15"/>
      <c r="H507" s="18"/>
    </row>
    <row r="508" spans="1:8" s="84" customFormat="1" ht="33" customHeight="1" x14ac:dyDescent="0.2">
      <c r="A508" s="88" t="s">
        <v>218</v>
      </c>
      <c r="B508" s="77" t="s">
        <v>516</v>
      </c>
      <c r="C508" s="78" t="s">
        <v>219</v>
      </c>
      <c r="D508" s="86" t="s">
        <v>256</v>
      </c>
      <c r="E508" s="101"/>
      <c r="F508" s="93"/>
      <c r="G508" s="82"/>
      <c r="H508" s="109"/>
    </row>
    <row r="509" spans="1:8" s="84" customFormat="1" ht="30" customHeight="1" x14ac:dyDescent="0.2">
      <c r="A509" s="88" t="s">
        <v>220</v>
      </c>
      <c r="B509" s="85" t="s">
        <v>29</v>
      </c>
      <c r="C509" s="78" t="s">
        <v>168</v>
      </c>
      <c r="D509" s="86"/>
      <c r="E509" s="80"/>
      <c r="F509" s="93"/>
      <c r="G509" s="82"/>
      <c r="H509" s="109"/>
    </row>
    <row r="510" spans="1:8" s="84" customFormat="1" ht="30" customHeight="1" x14ac:dyDescent="0.2">
      <c r="A510" s="88" t="s">
        <v>221</v>
      </c>
      <c r="B510" s="94" t="s">
        <v>83</v>
      </c>
      <c r="C510" s="78" t="s">
        <v>95</v>
      </c>
      <c r="D510" s="86"/>
      <c r="E510" s="80" t="s">
        <v>30</v>
      </c>
      <c r="F510" s="81">
        <v>50</v>
      </c>
      <c r="G510" s="87"/>
      <c r="H510" s="83">
        <f>ROUND(G510*F510,2)</f>
        <v>0</v>
      </c>
    </row>
    <row r="511" spans="1:8" s="75" customFormat="1" ht="33" customHeight="1" x14ac:dyDescent="0.2">
      <c r="A511" s="15"/>
      <c r="B511" s="104" t="s">
        <v>1</v>
      </c>
      <c r="C511" s="89" t="s">
        <v>20</v>
      </c>
      <c r="D511" s="7"/>
      <c r="E511" s="105"/>
      <c r="F511" s="74"/>
      <c r="G511" s="15"/>
      <c r="H511" s="18"/>
    </row>
    <row r="512" spans="1:8" s="84" customFormat="1" ht="30" customHeight="1" x14ac:dyDescent="0.2">
      <c r="A512" s="88" t="s">
        <v>48</v>
      </c>
      <c r="B512" s="77" t="s">
        <v>517</v>
      </c>
      <c r="C512" s="78" t="s">
        <v>49</v>
      </c>
      <c r="D512" s="86" t="s">
        <v>96</v>
      </c>
      <c r="E512" s="80" t="s">
        <v>45</v>
      </c>
      <c r="F512" s="102">
        <v>680</v>
      </c>
      <c r="G512" s="87"/>
      <c r="H512" s="83">
        <f>ROUND(G512*F512,2)</f>
        <v>0</v>
      </c>
    </row>
    <row r="513" spans="1:8" s="75" customFormat="1" ht="33" customHeight="1" x14ac:dyDescent="0.2">
      <c r="A513" s="15"/>
      <c r="B513" s="104" t="s">
        <v>1</v>
      </c>
      <c r="C513" s="89" t="s">
        <v>21</v>
      </c>
      <c r="D513" s="7"/>
      <c r="E513" s="105"/>
      <c r="F513" s="74"/>
      <c r="G513" s="15"/>
      <c r="H513" s="18"/>
    </row>
    <row r="514" spans="1:8" s="84" customFormat="1" ht="30" customHeight="1" x14ac:dyDescent="0.2">
      <c r="A514" s="88" t="s">
        <v>97</v>
      </c>
      <c r="B514" s="77" t="s">
        <v>518</v>
      </c>
      <c r="C514" s="78" t="s">
        <v>98</v>
      </c>
      <c r="D514" s="86" t="s">
        <v>99</v>
      </c>
      <c r="E514" s="80"/>
      <c r="F514" s="103"/>
      <c r="G514" s="82"/>
      <c r="H514" s="109"/>
    </row>
    <row r="515" spans="1:8" s="84" customFormat="1" ht="30" customHeight="1" x14ac:dyDescent="0.2">
      <c r="A515" s="88" t="s">
        <v>215</v>
      </c>
      <c r="B515" s="85" t="s">
        <v>29</v>
      </c>
      <c r="C515" s="78" t="s">
        <v>127</v>
      </c>
      <c r="D515" s="86"/>
      <c r="E515" s="80" t="s">
        <v>35</v>
      </c>
      <c r="F515" s="103">
        <v>1</v>
      </c>
      <c r="G515" s="121"/>
      <c r="H515" s="83">
        <f>ROUND(G515*F515,2)</f>
        <v>0</v>
      </c>
    </row>
    <row r="516" spans="1:8" s="84" customFormat="1" ht="30" customHeight="1" x14ac:dyDescent="0.2">
      <c r="A516" s="88" t="s">
        <v>100</v>
      </c>
      <c r="B516" s="77" t="s">
        <v>519</v>
      </c>
      <c r="C516" s="78" t="s">
        <v>102</v>
      </c>
      <c r="D516" s="86" t="s">
        <v>99</v>
      </c>
      <c r="E516" s="80"/>
      <c r="F516" s="103"/>
      <c r="G516" s="82"/>
      <c r="H516" s="109"/>
    </row>
    <row r="517" spans="1:8" s="84" customFormat="1" ht="30" customHeight="1" x14ac:dyDescent="0.2">
      <c r="A517" s="88" t="s">
        <v>103</v>
      </c>
      <c r="B517" s="85" t="s">
        <v>29</v>
      </c>
      <c r="C517" s="78" t="s">
        <v>104</v>
      </c>
      <c r="D517" s="86"/>
      <c r="E517" s="80"/>
      <c r="F517" s="102"/>
      <c r="G517" s="82"/>
      <c r="H517" s="109"/>
    </row>
    <row r="518" spans="1:8" s="84" customFormat="1" ht="33" customHeight="1" x14ac:dyDescent="0.2">
      <c r="A518" s="88" t="s">
        <v>128</v>
      </c>
      <c r="B518" s="94" t="s">
        <v>83</v>
      </c>
      <c r="C518" s="78" t="s">
        <v>333</v>
      </c>
      <c r="D518" s="86"/>
      <c r="E518" s="80" t="s">
        <v>45</v>
      </c>
      <c r="F518" s="102">
        <v>10</v>
      </c>
      <c r="G518" s="87"/>
      <c r="H518" s="83">
        <f>ROUND(G518*F518,2)</f>
        <v>0</v>
      </c>
    </row>
    <row r="519" spans="1:8" s="118" customFormat="1" ht="30" customHeight="1" x14ac:dyDescent="0.2">
      <c r="A519" s="88" t="s">
        <v>63</v>
      </c>
      <c r="B519" s="77" t="s">
        <v>520</v>
      </c>
      <c r="C519" s="117" t="s">
        <v>175</v>
      </c>
      <c r="D519" s="108" t="s">
        <v>181</v>
      </c>
      <c r="E519" s="80"/>
      <c r="F519" s="103"/>
      <c r="G519" s="82"/>
      <c r="H519" s="109"/>
    </row>
    <row r="520" spans="1:8" s="84" customFormat="1" ht="33" customHeight="1" x14ac:dyDescent="0.2">
      <c r="A520" s="88" t="s">
        <v>64</v>
      </c>
      <c r="B520" s="85" t="s">
        <v>29</v>
      </c>
      <c r="C520" s="107" t="s">
        <v>210</v>
      </c>
      <c r="D520" s="86"/>
      <c r="E520" s="80" t="s">
        <v>35</v>
      </c>
      <c r="F520" s="103">
        <v>1</v>
      </c>
      <c r="G520" s="87"/>
      <c r="H520" s="83">
        <f t="shared" ref="H520:H523" si="78">ROUND(G520*F520,2)</f>
        <v>0</v>
      </c>
    </row>
    <row r="521" spans="1:8" s="84" customFormat="1" ht="33" customHeight="1" x14ac:dyDescent="0.2">
      <c r="A521" s="88" t="s">
        <v>65</v>
      </c>
      <c r="B521" s="85" t="s">
        <v>36</v>
      </c>
      <c r="C521" s="107" t="s">
        <v>211</v>
      </c>
      <c r="D521" s="86"/>
      <c r="E521" s="80" t="s">
        <v>35</v>
      </c>
      <c r="F521" s="103">
        <v>1</v>
      </c>
      <c r="G521" s="87"/>
      <c r="H521" s="83">
        <f t="shared" si="78"/>
        <v>0</v>
      </c>
    </row>
    <row r="522" spans="1:8" s="84" customFormat="1" ht="30" customHeight="1" x14ac:dyDescent="0.2">
      <c r="A522" s="88" t="s">
        <v>176</v>
      </c>
      <c r="B522" s="85" t="s">
        <v>46</v>
      </c>
      <c r="C522" s="107" t="s">
        <v>177</v>
      </c>
      <c r="D522" s="86"/>
      <c r="E522" s="80" t="s">
        <v>35</v>
      </c>
      <c r="F522" s="103">
        <v>4</v>
      </c>
      <c r="G522" s="87"/>
      <c r="H522" s="83">
        <f t="shared" si="78"/>
        <v>0</v>
      </c>
    </row>
    <row r="523" spans="1:8" s="84" customFormat="1" ht="30" customHeight="1" x14ac:dyDescent="0.2">
      <c r="A523" s="88" t="s">
        <v>178</v>
      </c>
      <c r="B523" s="124" t="s">
        <v>53</v>
      </c>
      <c r="C523" s="148" t="s">
        <v>179</v>
      </c>
      <c r="D523" s="126"/>
      <c r="E523" s="127" t="s">
        <v>35</v>
      </c>
      <c r="F523" s="140">
        <v>4</v>
      </c>
      <c r="G523" s="129"/>
      <c r="H523" s="130">
        <f t="shared" si="78"/>
        <v>0</v>
      </c>
    </row>
    <row r="524" spans="1:8" s="118" customFormat="1" ht="30" customHeight="1" x14ac:dyDescent="0.2">
      <c r="A524" s="88" t="s">
        <v>105</v>
      </c>
      <c r="B524" s="131" t="s">
        <v>521</v>
      </c>
      <c r="C524" s="166" t="s">
        <v>107</v>
      </c>
      <c r="D524" s="133" t="s">
        <v>99</v>
      </c>
      <c r="E524" s="134"/>
      <c r="F524" s="159"/>
      <c r="G524" s="136"/>
      <c r="H524" s="160"/>
    </row>
    <row r="525" spans="1:8" s="118" customFormat="1" ht="30" customHeight="1" x14ac:dyDescent="0.2">
      <c r="A525" s="88" t="s">
        <v>108</v>
      </c>
      <c r="B525" s="85" t="s">
        <v>29</v>
      </c>
      <c r="C525" s="122" t="s">
        <v>335</v>
      </c>
      <c r="D525" s="86"/>
      <c r="E525" s="80"/>
      <c r="F525" s="103"/>
      <c r="G525" s="82"/>
      <c r="H525" s="109"/>
    </row>
    <row r="526" spans="1:8" s="84" customFormat="1" ht="30" customHeight="1" x14ac:dyDescent="0.2">
      <c r="A526" s="88" t="s">
        <v>117</v>
      </c>
      <c r="B526" s="94" t="s">
        <v>83</v>
      </c>
      <c r="C526" s="78" t="s">
        <v>336</v>
      </c>
      <c r="D526" s="86"/>
      <c r="E526" s="80" t="s">
        <v>35</v>
      </c>
      <c r="F526" s="103">
        <v>1</v>
      </c>
      <c r="G526" s="87"/>
      <c r="H526" s="83">
        <f t="shared" ref="H526" si="79">ROUND(G526*F526,2)</f>
        <v>0</v>
      </c>
    </row>
    <row r="527" spans="1:8" s="75" customFormat="1" ht="33" customHeight="1" x14ac:dyDescent="0.2">
      <c r="A527" s="15"/>
      <c r="B527" s="106" t="s">
        <v>1</v>
      </c>
      <c r="C527" s="89" t="s">
        <v>22</v>
      </c>
      <c r="D527" s="7"/>
      <c r="E527" s="105"/>
      <c r="F527" s="74"/>
      <c r="G527" s="15"/>
      <c r="H527" s="18"/>
    </row>
    <row r="528" spans="1:8" s="84" customFormat="1" ht="33" customHeight="1" x14ac:dyDescent="0.2">
      <c r="A528" s="88" t="s">
        <v>50</v>
      </c>
      <c r="B528" s="77" t="s">
        <v>522</v>
      </c>
      <c r="C528" s="107" t="s">
        <v>180</v>
      </c>
      <c r="D528" s="108" t="s">
        <v>181</v>
      </c>
      <c r="E528" s="80" t="s">
        <v>35</v>
      </c>
      <c r="F528" s="103">
        <v>3</v>
      </c>
      <c r="G528" s="87"/>
      <c r="H528" s="83">
        <f>ROUND(G528*F528,2)</f>
        <v>0</v>
      </c>
    </row>
    <row r="529" spans="1:8" s="84" customFormat="1" ht="30" customHeight="1" x14ac:dyDescent="0.2">
      <c r="A529" s="88" t="s">
        <v>58</v>
      </c>
      <c r="B529" s="77" t="s">
        <v>523</v>
      </c>
      <c r="C529" s="78" t="s">
        <v>66</v>
      </c>
      <c r="D529" s="86" t="s">
        <v>99</v>
      </c>
      <c r="E529" s="80"/>
      <c r="F529" s="103"/>
      <c r="G529" s="95"/>
      <c r="H529" s="109"/>
    </row>
    <row r="530" spans="1:8" s="84" customFormat="1" ht="30" customHeight="1" x14ac:dyDescent="0.2">
      <c r="A530" s="88" t="s">
        <v>67</v>
      </c>
      <c r="B530" s="85" t="s">
        <v>29</v>
      </c>
      <c r="C530" s="78" t="s">
        <v>111</v>
      </c>
      <c r="D530" s="86"/>
      <c r="E530" s="80" t="s">
        <v>59</v>
      </c>
      <c r="F530" s="102">
        <v>1</v>
      </c>
      <c r="G530" s="87"/>
      <c r="H530" s="83">
        <f>ROUND(G530*F530,2)</f>
        <v>0</v>
      </c>
    </row>
    <row r="531" spans="1:8" s="84" customFormat="1" ht="30" customHeight="1" x14ac:dyDescent="0.2">
      <c r="A531" s="88" t="s">
        <v>51</v>
      </c>
      <c r="B531" s="77" t="s">
        <v>524</v>
      </c>
      <c r="C531" s="107" t="s">
        <v>182</v>
      </c>
      <c r="D531" s="108" t="s">
        <v>181</v>
      </c>
      <c r="E531" s="80"/>
      <c r="F531" s="103"/>
      <c r="G531" s="82"/>
      <c r="H531" s="109"/>
    </row>
    <row r="532" spans="1:8" s="84" customFormat="1" ht="30" customHeight="1" x14ac:dyDescent="0.2">
      <c r="A532" s="88" t="s">
        <v>52</v>
      </c>
      <c r="B532" s="85" t="s">
        <v>29</v>
      </c>
      <c r="C532" s="78" t="s">
        <v>112</v>
      </c>
      <c r="D532" s="86"/>
      <c r="E532" s="80" t="s">
        <v>35</v>
      </c>
      <c r="F532" s="103">
        <v>3</v>
      </c>
      <c r="G532" s="87"/>
      <c r="H532" s="83">
        <f t="shared" ref="H532:H537" si="80">ROUND(G532*F532,2)</f>
        <v>0</v>
      </c>
    </row>
    <row r="533" spans="1:8" s="84" customFormat="1" ht="30" customHeight="1" x14ac:dyDescent="0.2">
      <c r="A533" s="88" t="s">
        <v>60</v>
      </c>
      <c r="B533" s="77" t="s">
        <v>525</v>
      </c>
      <c r="C533" s="78" t="s">
        <v>68</v>
      </c>
      <c r="D533" s="108" t="s">
        <v>181</v>
      </c>
      <c r="E533" s="80" t="s">
        <v>35</v>
      </c>
      <c r="F533" s="103">
        <v>2</v>
      </c>
      <c r="G533" s="87"/>
      <c r="H533" s="83">
        <f t="shared" si="80"/>
        <v>0</v>
      </c>
    </row>
    <row r="534" spans="1:8" s="84" customFormat="1" ht="30" customHeight="1" x14ac:dyDescent="0.2">
      <c r="A534" s="88" t="s">
        <v>61</v>
      </c>
      <c r="B534" s="77" t="s">
        <v>526</v>
      </c>
      <c r="C534" s="78" t="s">
        <v>69</v>
      </c>
      <c r="D534" s="108" t="s">
        <v>181</v>
      </c>
      <c r="E534" s="80" t="s">
        <v>35</v>
      </c>
      <c r="F534" s="103">
        <v>2</v>
      </c>
      <c r="G534" s="87"/>
      <c r="H534" s="83">
        <f t="shared" si="80"/>
        <v>0</v>
      </c>
    </row>
    <row r="535" spans="1:8" s="84" customFormat="1" ht="30" customHeight="1" x14ac:dyDescent="0.2">
      <c r="A535" s="88" t="s">
        <v>62</v>
      </c>
      <c r="B535" s="77" t="s">
        <v>527</v>
      </c>
      <c r="C535" s="78" t="s">
        <v>70</v>
      </c>
      <c r="D535" s="108" t="s">
        <v>181</v>
      </c>
      <c r="E535" s="80" t="s">
        <v>35</v>
      </c>
      <c r="F535" s="103">
        <v>3</v>
      </c>
      <c r="G535" s="87"/>
      <c r="H535" s="83">
        <f t="shared" si="80"/>
        <v>0</v>
      </c>
    </row>
    <row r="536" spans="1:8" s="84" customFormat="1" ht="30" customHeight="1" x14ac:dyDescent="0.2">
      <c r="A536" s="110" t="s">
        <v>205</v>
      </c>
      <c r="B536" s="111" t="s">
        <v>528</v>
      </c>
      <c r="C536" s="107" t="s">
        <v>206</v>
      </c>
      <c r="D536" s="108" t="s">
        <v>181</v>
      </c>
      <c r="E536" s="112" t="s">
        <v>35</v>
      </c>
      <c r="F536" s="113">
        <v>3</v>
      </c>
      <c r="G536" s="114"/>
      <c r="H536" s="115">
        <f t="shared" si="80"/>
        <v>0</v>
      </c>
    </row>
    <row r="537" spans="1:8" s="84" customFormat="1" ht="30" customHeight="1" x14ac:dyDescent="0.2">
      <c r="A537" s="88" t="s">
        <v>282</v>
      </c>
      <c r="B537" s="77" t="s">
        <v>529</v>
      </c>
      <c r="C537" s="107" t="s">
        <v>284</v>
      </c>
      <c r="D537" s="108" t="s">
        <v>181</v>
      </c>
      <c r="E537" s="80" t="s">
        <v>35</v>
      </c>
      <c r="F537" s="103">
        <v>1</v>
      </c>
      <c r="G537" s="87"/>
      <c r="H537" s="83">
        <f t="shared" si="80"/>
        <v>0</v>
      </c>
    </row>
    <row r="538" spans="1:8" s="75" customFormat="1" ht="33" customHeight="1" x14ac:dyDescent="0.2">
      <c r="A538" s="15"/>
      <c r="B538" s="72" t="s">
        <v>1</v>
      </c>
      <c r="C538" s="89" t="s">
        <v>23</v>
      </c>
      <c r="D538" s="7"/>
      <c r="E538" s="6"/>
      <c r="F538" s="7"/>
      <c r="G538" s="15"/>
      <c r="H538" s="18"/>
    </row>
    <row r="539" spans="1:8" s="84" customFormat="1" ht="30" customHeight="1" x14ac:dyDescent="0.2">
      <c r="A539" s="91" t="s">
        <v>54</v>
      </c>
      <c r="B539" s="77" t="s">
        <v>530</v>
      </c>
      <c r="C539" s="78" t="s">
        <v>55</v>
      </c>
      <c r="D539" s="86" t="s">
        <v>113</v>
      </c>
      <c r="E539" s="80"/>
      <c r="F539" s="93"/>
      <c r="G539" s="82"/>
      <c r="H539" s="83"/>
    </row>
    <row r="540" spans="1:8" s="84" customFormat="1" ht="30" customHeight="1" x14ac:dyDescent="0.2">
      <c r="A540" s="91" t="s">
        <v>114</v>
      </c>
      <c r="B540" s="85" t="s">
        <v>29</v>
      </c>
      <c r="C540" s="78" t="s">
        <v>115</v>
      </c>
      <c r="D540" s="86"/>
      <c r="E540" s="80" t="s">
        <v>28</v>
      </c>
      <c r="F540" s="81">
        <v>85</v>
      </c>
      <c r="G540" s="87"/>
      <c r="H540" s="83">
        <f>ROUND(G540*F540,2)</f>
        <v>0</v>
      </c>
    </row>
    <row r="541" spans="1:8" s="84" customFormat="1" ht="30" customHeight="1" x14ac:dyDescent="0.2">
      <c r="A541" s="91" t="s">
        <v>56</v>
      </c>
      <c r="B541" s="85" t="s">
        <v>36</v>
      </c>
      <c r="C541" s="78" t="s">
        <v>116</v>
      </c>
      <c r="D541" s="86"/>
      <c r="E541" s="80" t="s">
        <v>28</v>
      </c>
      <c r="F541" s="81">
        <v>1140</v>
      </c>
      <c r="G541" s="87"/>
      <c r="H541" s="83">
        <f>ROUND(G541*F541,2)</f>
        <v>0</v>
      </c>
    </row>
    <row r="542" spans="1:8" s="75" customFormat="1" ht="30" customHeight="1" x14ac:dyDescent="0.2">
      <c r="A542" s="15"/>
      <c r="B542" s="123" t="s">
        <v>1</v>
      </c>
      <c r="C542" s="89" t="s">
        <v>24</v>
      </c>
      <c r="D542" s="7"/>
      <c r="E542" s="105"/>
      <c r="F542" s="74"/>
      <c r="G542" s="15"/>
      <c r="H542" s="18"/>
    </row>
    <row r="543" spans="1:8" s="84" customFormat="1" ht="30" customHeight="1" x14ac:dyDescent="0.2">
      <c r="A543" s="91"/>
      <c r="B543" s="92" t="s">
        <v>531</v>
      </c>
      <c r="C543" s="78" t="s">
        <v>341</v>
      </c>
      <c r="D543" s="86" t="s">
        <v>340</v>
      </c>
      <c r="E543" s="80" t="s">
        <v>35</v>
      </c>
      <c r="F543" s="93">
        <v>49</v>
      </c>
      <c r="G543" s="87"/>
      <c r="H543" s="83">
        <f t="shared" ref="H543" si="81">ROUND(G543*F543,2)</f>
        <v>0</v>
      </c>
    </row>
    <row r="544" spans="1:8" s="35" customFormat="1" ht="33" customHeight="1" thickBot="1" x14ac:dyDescent="0.25">
      <c r="A544" s="36"/>
      <c r="B544" s="31" t="str">
        <f>B447</f>
        <v>H</v>
      </c>
      <c r="C544" s="174" t="str">
        <f>C447</f>
        <v>WINONA STREET - McMEANS AVENUE WEST TO LARCHE AVENUE WEST
MINOR REHABILITATION</v>
      </c>
      <c r="D544" s="175"/>
      <c r="E544" s="175"/>
      <c r="F544" s="176"/>
      <c r="G544" s="36" t="s">
        <v>16</v>
      </c>
      <c r="H544" s="36">
        <f>SUM(H447:H543)</f>
        <v>0</v>
      </c>
    </row>
    <row r="545" spans="1:8" s="66" customFormat="1" ht="33" customHeight="1" thickTop="1" x14ac:dyDescent="0.2">
      <c r="A545" s="63"/>
      <c r="B545" s="64" t="s">
        <v>231</v>
      </c>
      <c r="C545" s="186" t="s">
        <v>223</v>
      </c>
      <c r="D545" s="187"/>
      <c r="E545" s="187"/>
      <c r="F545" s="188"/>
      <c r="G545" s="63"/>
      <c r="H545" s="65"/>
    </row>
    <row r="546" spans="1:8" s="62" customFormat="1" ht="30" customHeight="1" x14ac:dyDescent="0.2">
      <c r="A546" s="67" t="s">
        <v>228</v>
      </c>
      <c r="B546" s="55" t="s">
        <v>232</v>
      </c>
      <c r="C546" s="56" t="s">
        <v>229</v>
      </c>
      <c r="D546" s="61" t="s">
        <v>342</v>
      </c>
      <c r="E546" s="57" t="s">
        <v>224</v>
      </c>
      <c r="F546" s="60">
        <v>1</v>
      </c>
      <c r="G546" s="58"/>
      <c r="H546" s="59">
        <f t="shared" ref="H546" si="82">ROUND(G546*F546,2)</f>
        <v>0</v>
      </c>
    </row>
    <row r="547" spans="1:8" s="66" customFormat="1" ht="33" customHeight="1" thickBot="1" x14ac:dyDescent="0.25">
      <c r="A547" s="68"/>
      <c r="B547" s="69" t="str">
        <f>B545</f>
        <v>I</v>
      </c>
      <c r="C547" s="189" t="str">
        <f>C545</f>
        <v>MOBILIZATION /DEMOLIBIZATION</v>
      </c>
      <c r="D547" s="190"/>
      <c r="E547" s="190"/>
      <c r="F547" s="191"/>
      <c r="G547" s="70" t="s">
        <v>16</v>
      </c>
      <c r="H547" s="71">
        <f>H546</f>
        <v>0</v>
      </c>
    </row>
    <row r="548" spans="1:8" ht="36" customHeight="1" thickTop="1" x14ac:dyDescent="0.25">
      <c r="A548" s="48"/>
      <c r="B548" s="8"/>
      <c r="C548" s="12" t="s">
        <v>17</v>
      </c>
      <c r="D548" s="21"/>
      <c r="E548" s="1"/>
      <c r="F548" s="1"/>
      <c r="G548" s="50"/>
      <c r="H548" s="53"/>
    </row>
    <row r="549" spans="1:8" ht="33" customHeight="1" thickBot="1" x14ac:dyDescent="0.25">
      <c r="A549" s="16"/>
      <c r="B549" s="31" t="str">
        <f>B6</f>
        <v>A</v>
      </c>
      <c r="C549" s="182" t="str">
        <f>C6</f>
        <v>HAYES STREET - McMEANS AVENUE WEST TO WHITESHELL AVENUE
MAJOR REHABILITATION</v>
      </c>
      <c r="D549" s="175"/>
      <c r="E549" s="175"/>
      <c r="F549" s="176"/>
      <c r="G549" s="16" t="s">
        <v>16</v>
      </c>
      <c r="H549" s="16">
        <f>H65</f>
        <v>0</v>
      </c>
    </row>
    <row r="550" spans="1:8" ht="33" customHeight="1" thickTop="1" thickBot="1" x14ac:dyDescent="0.25">
      <c r="A550" s="16"/>
      <c r="B550" s="31" t="str">
        <f>B66</f>
        <v>B</v>
      </c>
      <c r="C550" s="183" t="str">
        <f>C66</f>
        <v>HORETZKY STREET - MEADOW GATE DRIVE TO SANFORD FLEMING ROAD
MAJOR REHABILITATION</v>
      </c>
      <c r="D550" s="184"/>
      <c r="E550" s="184"/>
      <c r="F550" s="185"/>
      <c r="G550" s="16" t="s">
        <v>16</v>
      </c>
      <c r="H550" s="16">
        <f>H121</f>
        <v>0</v>
      </c>
    </row>
    <row r="551" spans="1:8" ht="33" customHeight="1" thickTop="1" thickBot="1" x14ac:dyDescent="0.25">
      <c r="A551" s="16"/>
      <c r="B551" s="31" t="str">
        <f>B122</f>
        <v>C</v>
      </c>
      <c r="C551" s="183" t="str">
        <f>C122</f>
        <v>MOBERLY AVENUE - WHITEWAY ROAD TO CAMBIE ROAD
MAJOR REHABILITATION</v>
      </c>
      <c r="D551" s="184"/>
      <c r="E551" s="184"/>
      <c r="F551" s="185"/>
      <c r="G551" s="16" t="s">
        <v>16</v>
      </c>
      <c r="H551" s="16">
        <f>H197</f>
        <v>0</v>
      </c>
    </row>
    <row r="552" spans="1:8" ht="33" customHeight="1" thickTop="1" thickBot="1" x14ac:dyDescent="0.25">
      <c r="A552" s="23"/>
      <c r="B552" s="31" t="str">
        <f>B198</f>
        <v>D</v>
      </c>
      <c r="C552" s="192" t="str">
        <f>C198</f>
        <v>NUGENT ROAD - HATCHER ROAD TO ROUGEAU AVENUE
MAJOR REHABILITATION</v>
      </c>
      <c r="D552" s="193"/>
      <c r="E552" s="193"/>
      <c r="F552" s="194"/>
      <c r="G552" s="23" t="s">
        <v>16</v>
      </c>
      <c r="H552" s="23">
        <f>H252</f>
        <v>0</v>
      </c>
    </row>
    <row r="553" spans="1:8" ht="33" customHeight="1" thickTop="1" thickBot="1" x14ac:dyDescent="0.25">
      <c r="A553" s="16"/>
      <c r="B553" s="31" t="str">
        <f>B253</f>
        <v>E</v>
      </c>
      <c r="C553" s="183" t="str">
        <f>C253</f>
        <v>PEAKE AVENUE - ROBSON STREET TO PLESSIS ROAD
MAJOR REHABILIATION</v>
      </c>
      <c r="D553" s="184"/>
      <c r="E553" s="184"/>
      <c r="F553" s="185"/>
      <c r="G553" s="16" t="s">
        <v>16</v>
      </c>
      <c r="H553" s="16">
        <f>H310</f>
        <v>0</v>
      </c>
    </row>
    <row r="554" spans="1:8" ht="33" customHeight="1" thickTop="1" thickBot="1" x14ac:dyDescent="0.25">
      <c r="A554" s="16"/>
      <c r="B554" s="31" t="str">
        <f>B311</f>
        <v>F</v>
      </c>
      <c r="C554" s="183" t="str">
        <f>C311</f>
        <v>SHIELDS STREET - SANFORD FLEMING ROAD TO MOBERLY AVENUE
MAJOR REHABILITATION</v>
      </c>
      <c r="D554" s="184"/>
      <c r="E554" s="184"/>
      <c r="F554" s="185"/>
      <c r="G554" s="16" t="s">
        <v>16</v>
      </c>
      <c r="H554" s="16">
        <f>H372</f>
        <v>0</v>
      </c>
    </row>
    <row r="555" spans="1:8" ht="33" customHeight="1" thickTop="1" thickBot="1" x14ac:dyDescent="0.25">
      <c r="A555" s="23"/>
      <c r="B555" s="31" t="str">
        <f>B373</f>
        <v>G</v>
      </c>
      <c r="C555" s="192" t="str">
        <f>C373</f>
        <v>WHITESHELL AVENUE - McMEANS AVENUE WEST TO WINONA STREET
MAJOR REHABILITATION</v>
      </c>
      <c r="D555" s="193"/>
      <c r="E555" s="193"/>
      <c r="F555" s="194"/>
      <c r="G555" s="23" t="s">
        <v>16</v>
      </c>
      <c r="H555" s="23">
        <f>H446</f>
        <v>0</v>
      </c>
    </row>
    <row r="556" spans="1:8" ht="33" customHeight="1" thickTop="1" thickBot="1" x14ac:dyDescent="0.25">
      <c r="A556" s="23"/>
      <c r="B556" s="31" t="str">
        <f>B447</f>
        <v>H</v>
      </c>
      <c r="C556" s="192" t="str">
        <f>C447</f>
        <v>WINONA STREET - McMEANS AVENUE WEST TO LARCHE AVENUE WEST
MINOR REHABILITATION</v>
      </c>
      <c r="D556" s="193"/>
      <c r="E556" s="193"/>
      <c r="F556" s="194"/>
      <c r="G556" s="23" t="s">
        <v>16</v>
      </c>
      <c r="H556" s="23">
        <f>H544</f>
        <v>0</v>
      </c>
    </row>
    <row r="557" spans="1:8" ht="33" customHeight="1" thickTop="1" thickBot="1" x14ac:dyDescent="0.25">
      <c r="A557" s="23"/>
      <c r="B557" s="31" t="str">
        <f>B545</f>
        <v>I</v>
      </c>
      <c r="C557" s="192" t="str">
        <f>C545</f>
        <v>MOBILIZATION /DEMOLIBIZATION</v>
      </c>
      <c r="D557" s="193"/>
      <c r="E557" s="193"/>
      <c r="F557" s="194"/>
      <c r="G557" s="23" t="s">
        <v>16</v>
      </c>
      <c r="H557" s="23">
        <f>H547</f>
        <v>0</v>
      </c>
    </row>
    <row r="558" spans="1:8" s="30" customFormat="1" ht="37.9" customHeight="1" thickTop="1" x14ac:dyDescent="0.2">
      <c r="A558" s="15"/>
      <c r="B558" s="177" t="s">
        <v>26</v>
      </c>
      <c r="C558" s="178"/>
      <c r="D558" s="178"/>
      <c r="E558" s="178"/>
      <c r="F558" s="178"/>
      <c r="G558" s="169">
        <f>SUM(H549:H557)</f>
        <v>0</v>
      </c>
      <c r="H558" s="170"/>
    </row>
    <row r="559" spans="1:8" ht="15.95" customHeight="1" x14ac:dyDescent="0.2">
      <c r="A559" s="49"/>
      <c r="B559" s="44"/>
      <c r="C559" s="45"/>
      <c r="D559" s="46"/>
      <c r="E559" s="45"/>
      <c r="F559" s="45"/>
      <c r="G559" s="22"/>
      <c r="H559" s="54"/>
    </row>
  </sheetData>
  <sheetProtection algorithmName="SHA-512" hashValue="aZVb6Yor/2tZUaqoZ33x34zffopZYEib4+xXurrHpfGbKr5kKZe8FskZPpsU3NS/ULod/XV1GWkhT3NrIp96xQ==" saltValue="h40DUNz63efCpB8ZreQrUA==" spinCount="100000" sheet="1" objects="1" scenarios="1" selectLockedCells="1"/>
  <mergeCells count="29">
    <mergeCell ref="C554:F554"/>
    <mergeCell ref="C555:F555"/>
    <mergeCell ref="C556:F556"/>
    <mergeCell ref="C373:F373"/>
    <mergeCell ref="C446:F446"/>
    <mergeCell ref="C447:F447"/>
    <mergeCell ref="C544:F544"/>
    <mergeCell ref="C553:F553"/>
    <mergeCell ref="C253:F253"/>
    <mergeCell ref="C252:F252"/>
    <mergeCell ref="C310:F310"/>
    <mergeCell ref="C311:F311"/>
    <mergeCell ref="C372:F372"/>
    <mergeCell ref="G558:H558"/>
    <mergeCell ref="C6:F6"/>
    <mergeCell ref="C197:F197"/>
    <mergeCell ref="B558:F558"/>
    <mergeCell ref="C198:F198"/>
    <mergeCell ref="C66:F66"/>
    <mergeCell ref="C65:F65"/>
    <mergeCell ref="C121:F121"/>
    <mergeCell ref="C549:F549"/>
    <mergeCell ref="C550:F550"/>
    <mergeCell ref="C551:F551"/>
    <mergeCell ref="C545:F545"/>
    <mergeCell ref="C547:F547"/>
    <mergeCell ref="C557:F557"/>
    <mergeCell ref="C552:F552"/>
    <mergeCell ref="C122:F122"/>
  </mergeCells>
  <phoneticPr fontId="0" type="noConversion"/>
  <conditionalFormatting sqref="D546 D388:D391 D512">
    <cfRule type="cellIs" dxfId="583" priority="609" stopIfTrue="1" operator="equal">
      <formula>"CW 2130-R11"</formula>
    </cfRule>
    <cfRule type="cellIs" dxfId="582" priority="610" stopIfTrue="1" operator="equal">
      <formula>"CW 3120-R2"</formula>
    </cfRule>
    <cfRule type="cellIs" dxfId="581" priority="611" stopIfTrue="1" operator="equal">
      <formula>"CW 3240-R7"</formula>
    </cfRule>
  </conditionalFormatting>
  <conditionalFormatting sqref="G546">
    <cfRule type="expression" dxfId="580" priority="605">
      <formula>G546&gt;G558*0.05</formula>
    </cfRule>
  </conditionalFormatting>
  <conditionalFormatting sqref="D49:D50 D15 D17:D23 D25:D27 D37:D47 D56">
    <cfRule type="cellIs" dxfId="579" priority="602" stopIfTrue="1" operator="equal">
      <formula>"CW 2130-R11"</formula>
    </cfRule>
    <cfRule type="cellIs" dxfId="578" priority="603" stopIfTrue="1" operator="equal">
      <formula>"CW 3120-R2"</formula>
    </cfRule>
    <cfRule type="cellIs" dxfId="577" priority="604" stopIfTrue="1" operator="equal">
      <formula>"CW 3240-R7"</formula>
    </cfRule>
  </conditionalFormatting>
  <conditionalFormatting sqref="D8">
    <cfRule type="cellIs" dxfId="576" priority="599" stopIfTrue="1" operator="equal">
      <formula>"CW 2130-R11"</formula>
    </cfRule>
    <cfRule type="cellIs" dxfId="575" priority="600" stopIfTrue="1" operator="equal">
      <formula>"CW 3120-R2"</formula>
    </cfRule>
    <cfRule type="cellIs" dxfId="574" priority="601" stopIfTrue="1" operator="equal">
      <formula>"CW 3240-R7"</formula>
    </cfRule>
  </conditionalFormatting>
  <conditionalFormatting sqref="D10">
    <cfRule type="cellIs" dxfId="573" priority="593" stopIfTrue="1" operator="equal">
      <formula>"CW 2130-R11"</formula>
    </cfRule>
    <cfRule type="cellIs" dxfId="572" priority="594" stopIfTrue="1" operator="equal">
      <formula>"CW 3120-R2"</formula>
    </cfRule>
    <cfRule type="cellIs" dxfId="571" priority="595" stopIfTrue="1" operator="equal">
      <formula>"CW 3240-R7"</formula>
    </cfRule>
  </conditionalFormatting>
  <conditionalFormatting sqref="D13">
    <cfRule type="cellIs" dxfId="570" priority="590" stopIfTrue="1" operator="equal">
      <formula>"CW 2130-R11"</formula>
    </cfRule>
    <cfRule type="cellIs" dxfId="569" priority="591" stopIfTrue="1" operator="equal">
      <formula>"CW 3120-R2"</formula>
    </cfRule>
    <cfRule type="cellIs" dxfId="568" priority="592" stopIfTrue="1" operator="equal">
      <formula>"CW 3240-R7"</formula>
    </cfRule>
  </conditionalFormatting>
  <conditionalFormatting sqref="D16">
    <cfRule type="cellIs" dxfId="567" priority="587" stopIfTrue="1" operator="equal">
      <formula>"CW 2130-R11"</formula>
    </cfRule>
    <cfRule type="cellIs" dxfId="566" priority="588" stopIfTrue="1" operator="equal">
      <formula>"CW 3120-R2"</formula>
    </cfRule>
    <cfRule type="cellIs" dxfId="565" priority="589" stopIfTrue="1" operator="equal">
      <formula>"CW 3240-R7"</formula>
    </cfRule>
  </conditionalFormatting>
  <conditionalFormatting sqref="D24">
    <cfRule type="cellIs" dxfId="564" priority="584" stopIfTrue="1" operator="equal">
      <formula>"CW 2130-R11"</formula>
    </cfRule>
    <cfRule type="cellIs" dxfId="563" priority="585" stopIfTrue="1" operator="equal">
      <formula>"CW 3120-R2"</formula>
    </cfRule>
    <cfRule type="cellIs" dxfId="562" priority="586" stopIfTrue="1" operator="equal">
      <formula>"CW 3240-R7"</formula>
    </cfRule>
  </conditionalFormatting>
  <conditionalFormatting sqref="D28">
    <cfRule type="cellIs" dxfId="561" priority="581" stopIfTrue="1" operator="equal">
      <formula>"CW 2130-R11"</formula>
    </cfRule>
    <cfRule type="cellIs" dxfId="560" priority="582" stopIfTrue="1" operator="equal">
      <formula>"CW 3120-R2"</formula>
    </cfRule>
    <cfRule type="cellIs" dxfId="559" priority="583" stopIfTrue="1" operator="equal">
      <formula>"CW 3240-R7"</formula>
    </cfRule>
  </conditionalFormatting>
  <conditionalFormatting sqref="D29">
    <cfRule type="cellIs" dxfId="558" priority="578" stopIfTrue="1" operator="equal">
      <formula>"CW 2130-R11"</formula>
    </cfRule>
    <cfRule type="cellIs" dxfId="557" priority="579" stopIfTrue="1" operator="equal">
      <formula>"CW 3120-R2"</formula>
    </cfRule>
    <cfRule type="cellIs" dxfId="556" priority="580" stopIfTrue="1" operator="equal">
      <formula>"CW 3240-R7"</formula>
    </cfRule>
  </conditionalFormatting>
  <conditionalFormatting sqref="D30">
    <cfRule type="cellIs" dxfId="555" priority="575" stopIfTrue="1" operator="equal">
      <formula>"CW 2130-R11"</formula>
    </cfRule>
    <cfRule type="cellIs" dxfId="554" priority="576" stopIfTrue="1" operator="equal">
      <formula>"CW 3120-R2"</formula>
    </cfRule>
    <cfRule type="cellIs" dxfId="553" priority="577" stopIfTrue="1" operator="equal">
      <formula>"CW 3240-R7"</formula>
    </cfRule>
  </conditionalFormatting>
  <conditionalFormatting sqref="D31">
    <cfRule type="cellIs" dxfId="552" priority="572" stopIfTrue="1" operator="equal">
      <formula>"CW 2130-R11"</formula>
    </cfRule>
    <cfRule type="cellIs" dxfId="551" priority="573" stopIfTrue="1" operator="equal">
      <formula>"CW 3120-R2"</formula>
    </cfRule>
    <cfRule type="cellIs" dxfId="550" priority="574" stopIfTrue="1" operator="equal">
      <formula>"CW 3240-R7"</formula>
    </cfRule>
  </conditionalFormatting>
  <conditionalFormatting sqref="D32:D33">
    <cfRule type="cellIs" dxfId="549" priority="569" stopIfTrue="1" operator="equal">
      <formula>"CW 2130-R11"</formula>
    </cfRule>
    <cfRule type="cellIs" dxfId="548" priority="570" stopIfTrue="1" operator="equal">
      <formula>"CW 3120-R2"</formula>
    </cfRule>
    <cfRule type="cellIs" dxfId="547" priority="571" stopIfTrue="1" operator="equal">
      <formula>"CW 3240-R7"</formula>
    </cfRule>
  </conditionalFormatting>
  <conditionalFormatting sqref="D34:D35">
    <cfRule type="cellIs" dxfId="546" priority="566" stopIfTrue="1" operator="equal">
      <formula>"CW 2130-R11"</formula>
    </cfRule>
    <cfRule type="cellIs" dxfId="545" priority="567" stopIfTrue="1" operator="equal">
      <formula>"CW 3120-R2"</formula>
    </cfRule>
    <cfRule type="cellIs" dxfId="544" priority="568" stopIfTrue="1" operator="equal">
      <formula>"CW 3240-R7"</formula>
    </cfRule>
  </conditionalFormatting>
  <conditionalFormatting sqref="D54">
    <cfRule type="cellIs" dxfId="543" priority="561" stopIfTrue="1" operator="equal">
      <formula>"CW 2130-R11"</formula>
    </cfRule>
    <cfRule type="cellIs" dxfId="542" priority="562" stopIfTrue="1" operator="equal">
      <formula>"CW 3120-R2"</formula>
    </cfRule>
    <cfRule type="cellIs" dxfId="541" priority="563" stopIfTrue="1" operator="equal">
      <formula>"CW 3240-R7"</formula>
    </cfRule>
  </conditionalFormatting>
  <conditionalFormatting sqref="D53">
    <cfRule type="cellIs" dxfId="540" priority="564" stopIfTrue="1" operator="equal">
      <formula>"CW 3120-R2"</formula>
    </cfRule>
    <cfRule type="cellIs" dxfId="539" priority="565" stopIfTrue="1" operator="equal">
      <formula>"CW 3240-R7"</formula>
    </cfRule>
  </conditionalFormatting>
  <conditionalFormatting sqref="D52">
    <cfRule type="cellIs" dxfId="538" priority="558" stopIfTrue="1" operator="equal">
      <formula>"CW 2130-R11"</formula>
    </cfRule>
    <cfRule type="cellIs" dxfId="537" priority="559" stopIfTrue="1" operator="equal">
      <formula>"CW 3120-R2"</formula>
    </cfRule>
    <cfRule type="cellIs" dxfId="536" priority="560" stopIfTrue="1" operator="equal">
      <formula>"CW 3240-R7"</formula>
    </cfRule>
  </conditionalFormatting>
  <conditionalFormatting sqref="D55">
    <cfRule type="cellIs" dxfId="535" priority="555" stopIfTrue="1" operator="equal">
      <formula>"CW 2130-R11"</formula>
    </cfRule>
    <cfRule type="cellIs" dxfId="534" priority="556" stopIfTrue="1" operator="equal">
      <formula>"CW 3120-R2"</formula>
    </cfRule>
    <cfRule type="cellIs" dxfId="533" priority="557" stopIfTrue="1" operator="equal">
      <formula>"CW 3240-R7"</formula>
    </cfRule>
  </conditionalFormatting>
  <conditionalFormatting sqref="D57:D59">
    <cfRule type="cellIs" dxfId="532" priority="552" stopIfTrue="1" operator="equal">
      <formula>"CW 2130-R11"</formula>
    </cfRule>
    <cfRule type="cellIs" dxfId="531" priority="553" stopIfTrue="1" operator="equal">
      <formula>"CW 3120-R2"</formula>
    </cfRule>
    <cfRule type="cellIs" dxfId="530" priority="554" stopIfTrue="1" operator="equal">
      <formula>"CW 3240-R7"</formula>
    </cfRule>
  </conditionalFormatting>
  <conditionalFormatting sqref="D60">
    <cfRule type="cellIs" dxfId="529" priority="549" stopIfTrue="1" operator="equal">
      <formula>"CW 2130-R11"</formula>
    </cfRule>
    <cfRule type="cellIs" dxfId="528" priority="550" stopIfTrue="1" operator="equal">
      <formula>"CW 3120-R2"</formula>
    </cfRule>
    <cfRule type="cellIs" dxfId="527" priority="551" stopIfTrue="1" operator="equal">
      <formula>"CW 3240-R7"</formula>
    </cfRule>
  </conditionalFormatting>
  <conditionalFormatting sqref="D62:D64">
    <cfRule type="cellIs" dxfId="526" priority="546" stopIfTrue="1" operator="equal">
      <formula>"CW 2130-R11"</formula>
    </cfRule>
    <cfRule type="cellIs" dxfId="525" priority="547" stopIfTrue="1" operator="equal">
      <formula>"CW 3120-R2"</formula>
    </cfRule>
    <cfRule type="cellIs" dxfId="524" priority="548" stopIfTrue="1" operator="equal">
      <formula>"CW 3240-R7"</formula>
    </cfRule>
  </conditionalFormatting>
  <conditionalFormatting sqref="D12">
    <cfRule type="cellIs" dxfId="523" priority="543" stopIfTrue="1" operator="equal">
      <formula>"CW 2130-R11"</formula>
    </cfRule>
    <cfRule type="cellIs" dxfId="522" priority="544" stopIfTrue="1" operator="equal">
      <formula>"CW 3120-R2"</formula>
    </cfRule>
    <cfRule type="cellIs" dxfId="521" priority="545" stopIfTrue="1" operator="equal">
      <formula>"CW 3240-R7"</formula>
    </cfRule>
  </conditionalFormatting>
  <conditionalFormatting sqref="D14">
    <cfRule type="cellIs" dxfId="520" priority="540" stopIfTrue="1" operator="equal">
      <formula>"CW 2130-R11"</formula>
    </cfRule>
    <cfRule type="cellIs" dxfId="519" priority="541" stopIfTrue="1" operator="equal">
      <formula>"CW 3120-R2"</formula>
    </cfRule>
    <cfRule type="cellIs" dxfId="518" priority="542" stopIfTrue="1" operator="equal">
      <formula>"CW 3240-R7"</formula>
    </cfRule>
  </conditionalFormatting>
  <conditionalFormatting sqref="D36">
    <cfRule type="cellIs" dxfId="517" priority="537" stopIfTrue="1" operator="equal">
      <formula>"CW 2130-R11"</formula>
    </cfRule>
    <cfRule type="cellIs" dxfId="516" priority="538" stopIfTrue="1" operator="equal">
      <formula>"CW 3120-R2"</formula>
    </cfRule>
    <cfRule type="cellIs" dxfId="515" priority="539" stopIfTrue="1" operator="equal">
      <formula>"CW 3240-R7"</formula>
    </cfRule>
  </conditionalFormatting>
  <conditionalFormatting sqref="D76:D79 D89 D73 D81:D83 D94:D104 D106 D109 D119:D120">
    <cfRule type="cellIs" dxfId="514" priority="534" stopIfTrue="1" operator="equal">
      <formula>"CW 2130-R11"</formula>
    </cfRule>
    <cfRule type="cellIs" dxfId="513" priority="535" stopIfTrue="1" operator="equal">
      <formula>"CW 3120-R2"</formula>
    </cfRule>
    <cfRule type="cellIs" dxfId="512" priority="536" stopIfTrue="1" operator="equal">
      <formula>"CW 3240-R7"</formula>
    </cfRule>
  </conditionalFormatting>
  <conditionalFormatting sqref="D68">
    <cfRule type="cellIs" dxfId="511" priority="531" stopIfTrue="1" operator="equal">
      <formula>"CW 2130-R11"</formula>
    </cfRule>
    <cfRule type="cellIs" dxfId="510" priority="532" stopIfTrue="1" operator="equal">
      <formula>"CW 3120-R2"</formula>
    </cfRule>
    <cfRule type="cellIs" dxfId="509" priority="533" stopIfTrue="1" operator="equal">
      <formula>"CW 3240-R7"</formula>
    </cfRule>
  </conditionalFormatting>
  <conditionalFormatting sqref="D70">
    <cfRule type="cellIs" dxfId="508" priority="525" stopIfTrue="1" operator="equal">
      <formula>"CW 2130-R11"</formula>
    </cfRule>
    <cfRule type="cellIs" dxfId="507" priority="526" stopIfTrue="1" operator="equal">
      <formula>"CW 3120-R2"</formula>
    </cfRule>
    <cfRule type="cellIs" dxfId="506" priority="527" stopIfTrue="1" operator="equal">
      <formula>"CW 3240-R7"</formula>
    </cfRule>
  </conditionalFormatting>
  <conditionalFormatting sqref="D74:D75">
    <cfRule type="cellIs" dxfId="505" priority="522" stopIfTrue="1" operator="equal">
      <formula>"CW 2130-R11"</formula>
    </cfRule>
    <cfRule type="cellIs" dxfId="504" priority="523" stopIfTrue="1" operator="equal">
      <formula>"CW 3120-R2"</formula>
    </cfRule>
    <cfRule type="cellIs" dxfId="503" priority="524" stopIfTrue="1" operator="equal">
      <formula>"CW 3240-R7"</formula>
    </cfRule>
  </conditionalFormatting>
  <conditionalFormatting sqref="D80">
    <cfRule type="cellIs" dxfId="502" priority="519" stopIfTrue="1" operator="equal">
      <formula>"CW 2130-R11"</formula>
    </cfRule>
    <cfRule type="cellIs" dxfId="501" priority="520" stopIfTrue="1" operator="equal">
      <formula>"CW 3120-R2"</formula>
    </cfRule>
    <cfRule type="cellIs" dxfId="500" priority="521" stopIfTrue="1" operator="equal">
      <formula>"CW 3240-R7"</formula>
    </cfRule>
  </conditionalFormatting>
  <conditionalFormatting sqref="D87">
    <cfRule type="cellIs" dxfId="499" priority="516" stopIfTrue="1" operator="equal">
      <formula>"CW 2130-R11"</formula>
    </cfRule>
    <cfRule type="cellIs" dxfId="498" priority="517" stopIfTrue="1" operator="equal">
      <formula>"CW 3120-R2"</formula>
    </cfRule>
    <cfRule type="cellIs" dxfId="497" priority="518" stopIfTrue="1" operator="equal">
      <formula>"CW 3240-R7"</formula>
    </cfRule>
  </conditionalFormatting>
  <conditionalFormatting sqref="D88">
    <cfRule type="cellIs" dxfId="496" priority="513" stopIfTrue="1" operator="equal">
      <formula>"CW 2130-R11"</formula>
    </cfRule>
    <cfRule type="cellIs" dxfId="495" priority="514" stopIfTrue="1" operator="equal">
      <formula>"CW 3120-R2"</formula>
    </cfRule>
    <cfRule type="cellIs" dxfId="494" priority="515" stopIfTrue="1" operator="equal">
      <formula>"CW 3240-R7"</formula>
    </cfRule>
  </conditionalFormatting>
  <conditionalFormatting sqref="D90">
    <cfRule type="cellIs" dxfId="493" priority="510" stopIfTrue="1" operator="equal">
      <formula>"CW 2130-R11"</formula>
    </cfRule>
    <cfRule type="cellIs" dxfId="492" priority="511" stopIfTrue="1" operator="equal">
      <formula>"CW 3120-R2"</formula>
    </cfRule>
    <cfRule type="cellIs" dxfId="491" priority="512" stopIfTrue="1" operator="equal">
      <formula>"CW 3240-R7"</formula>
    </cfRule>
  </conditionalFormatting>
  <conditionalFormatting sqref="D91">
    <cfRule type="cellIs" dxfId="490" priority="507" stopIfTrue="1" operator="equal">
      <formula>"CW 2130-R11"</formula>
    </cfRule>
    <cfRule type="cellIs" dxfId="489" priority="508" stopIfTrue="1" operator="equal">
      <formula>"CW 3120-R2"</formula>
    </cfRule>
    <cfRule type="cellIs" dxfId="488" priority="509" stopIfTrue="1" operator="equal">
      <formula>"CW 3240-R7"</formula>
    </cfRule>
  </conditionalFormatting>
  <conditionalFormatting sqref="D92">
    <cfRule type="cellIs" dxfId="487" priority="504" stopIfTrue="1" operator="equal">
      <formula>"CW 2130-R11"</formula>
    </cfRule>
    <cfRule type="cellIs" dxfId="486" priority="505" stopIfTrue="1" operator="equal">
      <formula>"CW 3120-R2"</formula>
    </cfRule>
    <cfRule type="cellIs" dxfId="485" priority="506" stopIfTrue="1" operator="equal">
      <formula>"CW 3240-R7"</formula>
    </cfRule>
  </conditionalFormatting>
  <conditionalFormatting sqref="D93">
    <cfRule type="cellIs" dxfId="484" priority="501" stopIfTrue="1" operator="equal">
      <formula>"CW 2130-R11"</formula>
    </cfRule>
    <cfRule type="cellIs" dxfId="483" priority="502" stopIfTrue="1" operator="equal">
      <formula>"CW 3120-R2"</formula>
    </cfRule>
    <cfRule type="cellIs" dxfId="482" priority="503" stopIfTrue="1" operator="equal">
      <formula>"CW 3240-R7"</formula>
    </cfRule>
  </conditionalFormatting>
  <conditionalFormatting sqref="D112">
    <cfRule type="cellIs" dxfId="481" priority="498" stopIfTrue="1" operator="equal">
      <formula>"CW 2130-R11"</formula>
    </cfRule>
    <cfRule type="cellIs" dxfId="480" priority="499" stopIfTrue="1" operator="equal">
      <formula>"CW 3120-R2"</formula>
    </cfRule>
    <cfRule type="cellIs" dxfId="479" priority="500" stopIfTrue="1" operator="equal">
      <formula>"CW 3240-R7"</formula>
    </cfRule>
  </conditionalFormatting>
  <conditionalFormatting sqref="D113:D115">
    <cfRule type="cellIs" dxfId="478" priority="495" stopIfTrue="1" operator="equal">
      <formula>"CW 2130-R11"</formula>
    </cfRule>
    <cfRule type="cellIs" dxfId="477" priority="496" stopIfTrue="1" operator="equal">
      <formula>"CW 3120-R2"</formula>
    </cfRule>
    <cfRule type="cellIs" dxfId="476" priority="497" stopIfTrue="1" operator="equal">
      <formula>"CW 3240-R7"</formula>
    </cfRule>
  </conditionalFormatting>
  <conditionalFormatting sqref="D117">
    <cfRule type="cellIs" dxfId="475" priority="489" stopIfTrue="1" operator="equal">
      <formula>"CW 2130-R11"</formula>
    </cfRule>
    <cfRule type="cellIs" dxfId="474" priority="490" stopIfTrue="1" operator="equal">
      <formula>"CW 3120-R2"</formula>
    </cfRule>
    <cfRule type="cellIs" dxfId="473" priority="491" stopIfTrue="1" operator="equal">
      <formula>"CW 3240-R7"</formula>
    </cfRule>
  </conditionalFormatting>
  <conditionalFormatting sqref="D116">
    <cfRule type="cellIs" dxfId="472" priority="492" stopIfTrue="1" operator="equal">
      <formula>"CW 2130-R11"</formula>
    </cfRule>
    <cfRule type="cellIs" dxfId="471" priority="493" stopIfTrue="1" operator="equal">
      <formula>"CW 3120-R2"</formula>
    </cfRule>
    <cfRule type="cellIs" dxfId="470" priority="494" stopIfTrue="1" operator="equal">
      <formula>"CW 3240-R7"</formula>
    </cfRule>
  </conditionalFormatting>
  <conditionalFormatting sqref="D108">
    <cfRule type="cellIs" dxfId="469" priority="487" stopIfTrue="1" operator="equal">
      <formula>"CW 3120-R2"</formula>
    </cfRule>
    <cfRule type="cellIs" dxfId="468" priority="488" stopIfTrue="1" operator="equal">
      <formula>"CW 3240-R7"</formula>
    </cfRule>
  </conditionalFormatting>
  <conditionalFormatting sqref="D110">
    <cfRule type="cellIs" dxfId="467" priority="484" stopIfTrue="1" operator="equal">
      <formula>"CW 2130-R11"</formula>
    </cfRule>
    <cfRule type="cellIs" dxfId="466" priority="485" stopIfTrue="1" operator="equal">
      <formula>"CW 3120-R2"</formula>
    </cfRule>
    <cfRule type="cellIs" dxfId="465" priority="486" stopIfTrue="1" operator="equal">
      <formula>"CW 3240-R7"</formula>
    </cfRule>
  </conditionalFormatting>
  <conditionalFormatting sqref="D72">
    <cfRule type="cellIs" dxfId="464" priority="481" stopIfTrue="1" operator="equal">
      <formula>"CW 2130-R11"</formula>
    </cfRule>
    <cfRule type="cellIs" dxfId="463" priority="482" stopIfTrue="1" operator="equal">
      <formula>"CW 3120-R2"</formula>
    </cfRule>
    <cfRule type="cellIs" dxfId="462" priority="483" stopIfTrue="1" operator="equal">
      <formula>"CW 3240-R7"</formula>
    </cfRule>
  </conditionalFormatting>
  <conditionalFormatting sqref="D84:D86">
    <cfRule type="cellIs" dxfId="461" priority="478" stopIfTrue="1" operator="equal">
      <formula>"CW 2130-R11"</formula>
    </cfRule>
    <cfRule type="cellIs" dxfId="460" priority="479" stopIfTrue="1" operator="equal">
      <formula>"CW 3120-R2"</formula>
    </cfRule>
    <cfRule type="cellIs" dxfId="459" priority="480" stopIfTrue="1" operator="equal">
      <formula>"CW 3240-R7"</formula>
    </cfRule>
  </conditionalFormatting>
  <conditionalFormatting sqref="D138 D158 D127:D128 D133:D136 D140:D148 D150:D152 D163:D175 D177 D180 D187">
    <cfRule type="cellIs" dxfId="458" priority="475" stopIfTrue="1" operator="equal">
      <formula>"CW 2130-R11"</formula>
    </cfRule>
    <cfRule type="cellIs" dxfId="457" priority="476" stopIfTrue="1" operator="equal">
      <formula>"CW 3120-R2"</formula>
    </cfRule>
    <cfRule type="cellIs" dxfId="456" priority="477" stopIfTrue="1" operator="equal">
      <formula>"CW 3240-R7"</formula>
    </cfRule>
  </conditionalFormatting>
  <conditionalFormatting sqref="D124">
    <cfRule type="cellIs" dxfId="455" priority="472" stopIfTrue="1" operator="equal">
      <formula>"CW 2130-R11"</formula>
    </cfRule>
    <cfRule type="cellIs" dxfId="454" priority="473" stopIfTrue="1" operator="equal">
      <formula>"CW 3120-R2"</formula>
    </cfRule>
    <cfRule type="cellIs" dxfId="453" priority="474" stopIfTrue="1" operator="equal">
      <formula>"CW 3240-R7"</formula>
    </cfRule>
  </conditionalFormatting>
  <conditionalFormatting sqref="D126">
    <cfRule type="cellIs" dxfId="452" priority="466" stopIfTrue="1" operator="equal">
      <formula>"CW 2130-R11"</formula>
    </cfRule>
    <cfRule type="cellIs" dxfId="451" priority="467" stopIfTrue="1" operator="equal">
      <formula>"CW 3120-R2"</formula>
    </cfRule>
    <cfRule type="cellIs" dxfId="450" priority="468" stopIfTrue="1" operator="equal">
      <formula>"CW 3240-R7"</formula>
    </cfRule>
  </conditionalFormatting>
  <conditionalFormatting sqref="D131">
    <cfRule type="cellIs" dxfId="449" priority="463" stopIfTrue="1" operator="equal">
      <formula>"CW 2130-R11"</formula>
    </cfRule>
    <cfRule type="cellIs" dxfId="448" priority="464" stopIfTrue="1" operator="equal">
      <formula>"CW 3120-R2"</formula>
    </cfRule>
    <cfRule type="cellIs" dxfId="447" priority="465" stopIfTrue="1" operator="equal">
      <formula>"CW 3240-R7"</formula>
    </cfRule>
  </conditionalFormatting>
  <conditionalFormatting sqref="D137">
    <cfRule type="cellIs" dxfId="446" priority="460" stopIfTrue="1" operator="equal">
      <formula>"CW 2130-R11"</formula>
    </cfRule>
    <cfRule type="cellIs" dxfId="445" priority="461" stopIfTrue="1" operator="equal">
      <formula>"CW 3120-R2"</formula>
    </cfRule>
    <cfRule type="cellIs" dxfId="444" priority="462" stopIfTrue="1" operator="equal">
      <formula>"CW 3240-R7"</formula>
    </cfRule>
  </conditionalFormatting>
  <conditionalFormatting sqref="D139">
    <cfRule type="cellIs" dxfId="443" priority="457" stopIfTrue="1" operator="equal">
      <formula>"CW 2130-R11"</formula>
    </cfRule>
    <cfRule type="cellIs" dxfId="442" priority="458" stopIfTrue="1" operator="equal">
      <formula>"CW 3120-R2"</formula>
    </cfRule>
    <cfRule type="cellIs" dxfId="441" priority="459" stopIfTrue="1" operator="equal">
      <formula>"CW 3240-R7"</formula>
    </cfRule>
  </conditionalFormatting>
  <conditionalFormatting sqref="D149">
    <cfRule type="cellIs" dxfId="440" priority="454" stopIfTrue="1" operator="equal">
      <formula>"CW 2130-R11"</formula>
    </cfRule>
    <cfRule type="cellIs" dxfId="439" priority="455" stopIfTrue="1" operator="equal">
      <formula>"CW 3120-R2"</formula>
    </cfRule>
    <cfRule type="cellIs" dxfId="438" priority="456" stopIfTrue="1" operator="equal">
      <formula>"CW 3240-R7"</formula>
    </cfRule>
  </conditionalFormatting>
  <conditionalFormatting sqref="D156">
    <cfRule type="cellIs" dxfId="437" priority="451" stopIfTrue="1" operator="equal">
      <formula>"CW 2130-R11"</formula>
    </cfRule>
    <cfRule type="cellIs" dxfId="436" priority="452" stopIfTrue="1" operator="equal">
      <formula>"CW 3120-R2"</formula>
    </cfRule>
    <cfRule type="cellIs" dxfId="435" priority="453" stopIfTrue="1" operator="equal">
      <formula>"CW 3240-R7"</formula>
    </cfRule>
  </conditionalFormatting>
  <conditionalFormatting sqref="D157">
    <cfRule type="cellIs" dxfId="434" priority="448" stopIfTrue="1" operator="equal">
      <formula>"CW 2130-R11"</formula>
    </cfRule>
    <cfRule type="cellIs" dxfId="433" priority="449" stopIfTrue="1" operator="equal">
      <formula>"CW 3120-R2"</formula>
    </cfRule>
    <cfRule type="cellIs" dxfId="432" priority="450" stopIfTrue="1" operator="equal">
      <formula>"CW 3240-R7"</formula>
    </cfRule>
  </conditionalFormatting>
  <conditionalFormatting sqref="D159">
    <cfRule type="cellIs" dxfId="431" priority="445" stopIfTrue="1" operator="equal">
      <formula>"CW 2130-R11"</formula>
    </cfRule>
    <cfRule type="cellIs" dxfId="430" priority="446" stopIfTrue="1" operator="equal">
      <formula>"CW 3120-R2"</formula>
    </cfRule>
    <cfRule type="cellIs" dxfId="429" priority="447" stopIfTrue="1" operator="equal">
      <formula>"CW 3240-R7"</formula>
    </cfRule>
  </conditionalFormatting>
  <conditionalFormatting sqref="D160">
    <cfRule type="cellIs" dxfId="428" priority="442" stopIfTrue="1" operator="equal">
      <formula>"CW 2130-R11"</formula>
    </cfRule>
    <cfRule type="cellIs" dxfId="427" priority="443" stopIfTrue="1" operator="equal">
      <formula>"CW 3120-R2"</formula>
    </cfRule>
    <cfRule type="cellIs" dxfId="426" priority="444" stopIfTrue="1" operator="equal">
      <formula>"CW 3240-R7"</formula>
    </cfRule>
  </conditionalFormatting>
  <conditionalFormatting sqref="D161">
    <cfRule type="cellIs" dxfId="425" priority="439" stopIfTrue="1" operator="equal">
      <formula>"CW 2130-R11"</formula>
    </cfRule>
    <cfRule type="cellIs" dxfId="424" priority="440" stopIfTrue="1" operator="equal">
      <formula>"CW 3120-R2"</formula>
    </cfRule>
    <cfRule type="cellIs" dxfId="423" priority="441" stopIfTrue="1" operator="equal">
      <formula>"CW 3240-R7"</formula>
    </cfRule>
  </conditionalFormatting>
  <conditionalFormatting sqref="D162">
    <cfRule type="cellIs" dxfId="422" priority="436" stopIfTrue="1" operator="equal">
      <formula>"CW 2130-R11"</formula>
    </cfRule>
    <cfRule type="cellIs" dxfId="421" priority="437" stopIfTrue="1" operator="equal">
      <formula>"CW 3120-R2"</formula>
    </cfRule>
    <cfRule type="cellIs" dxfId="420" priority="438" stopIfTrue="1" operator="equal">
      <formula>"CW 3240-R7"</formula>
    </cfRule>
  </conditionalFormatting>
  <conditionalFormatting sqref="D185">
    <cfRule type="cellIs" dxfId="419" priority="431" stopIfTrue="1" operator="equal">
      <formula>"CW 2130-R11"</formula>
    </cfRule>
    <cfRule type="cellIs" dxfId="418" priority="432" stopIfTrue="1" operator="equal">
      <formula>"CW 3120-R2"</formula>
    </cfRule>
    <cfRule type="cellIs" dxfId="417" priority="433" stopIfTrue="1" operator="equal">
      <formula>"CW 3240-R7"</formula>
    </cfRule>
  </conditionalFormatting>
  <conditionalFormatting sqref="D184">
    <cfRule type="cellIs" dxfId="416" priority="434" stopIfTrue="1" operator="equal">
      <formula>"CW 3120-R2"</formula>
    </cfRule>
    <cfRule type="cellIs" dxfId="415" priority="435" stopIfTrue="1" operator="equal">
      <formula>"CW 3240-R7"</formula>
    </cfRule>
  </conditionalFormatting>
  <conditionalFormatting sqref="D183">
    <cfRule type="cellIs" dxfId="414" priority="428" stopIfTrue="1" operator="equal">
      <formula>"CW 2130-R11"</formula>
    </cfRule>
    <cfRule type="cellIs" dxfId="413" priority="429" stopIfTrue="1" operator="equal">
      <formula>"CW 3120-R2"</formula>
    </cfRule>
    <cfRule type="cellIs" dxfId="412" priority="430" stopIfTrue="1" operator="equal">
      <formula>"CW 3240-R7"</formula>
    </cfRule>
  </conditionalFormatting>
  <conditionalFormatting sqref="D186">
    <cfRule type="cellIs" dxfId="411" priority="425" stopIfTrue="1" operator="equal">
      <formula>"CW 2130-R11"</formula>
    </cfRule>
    <cfRule type="cellIs" dxfId="410" priority="426" stopIfTrue="1" operator="equal">
      <formula>"CW 3120-R2"</formula>
    </cfRule>
    <cfRule type="cellIs" dxfId="409" priority="427" stopIfTrue="1" operator="equal">
      <formula>"CW 3240-R7"</formula>
    </cfRule>
  </conditionalFormatting>
  <conditionalFormatting sqref="D188:D190">
    <cfRule type="cellIs" dxfId="408" priority="422" stopIfTrue="1" operator="equal">
      <formula>"CW 2130-R11"</formula>
    </cfRule>
    <cfRule type="cellIs" dxfId="407" priority="423" stopIfTrue="1" operator="equal">
      <formula>"CW 3120-R2"</formula>
    </cfRule>
    <cfRule type="cellIs" dxfId="406" priority="424" stopIfTrue="1" operator="equal">
      <formula>"CW 3240-R7"</formula>
    </cfRule>
  </conditionalFormatting>
  <conditionalFormatting sqref="D192">
    <cfRule type="cellIs" dxfId="405" priority="416" stopIfTrue="1" operator="equal">
      <formula>"CW 2130-R11"</formula>
    </cfRule>
    <cfRule type="cellIs" dxfId="404" priority="417" stopIfTrue="1" operator="equal">
      <formula>"CW 3120-R2"</formula>
    </cfRule>
    <cfRule type="cellIs" dxfId="403" priority="418" stopIfTrue="1" operator="equal">
      <formula>"CW 3240-R7"</formula>
    </cfRule>
  </conditionalFormatting>
  <conditionalFormatting sqref="D191">
    <cfRule type="cellIs" dxfId="402" priority="419" stopIfTrue="1" operator="equal">
      <formula>"CW 2130-R11"</formula>
    </cfRule>
    <cfRule type="cellIs" dxfId="401" priority="420" stopIfTrue="1" operator="equal">
      <formula>"CW 3120-R2"</formula>
    </cfRule>
    <cfRule type="cellIs" dxfId="400" priority="421" stopIfTrue="1" operator="equal">
      <formula>"CW 3240-R7"</formula>
    </cfRule>
  </conditionalFormatting>
  <conditionalFormatting sqref="D194:D196">
    <cfRule type="cellIs" dxfId="399" priority="413" stopIfTrue="1" operator="equal">
      <formula>"CW 2130-R11"</formula>
    </cfRule>
    <cfRule type="cellIs" dxfId="398" priority="414" stopIfTrue="1" operator="equal">
      <formula>"CW 3120-R2"</formula>
    </cfRule>
    <cfRule type="cellIs" dxfId="397" priority="415" stopIfTrue="1" operator="equal">
      <formula>"CW 3240-R7"</formula>
    </cfRule>
  </conditionalFormatting>
  <conditionalFormatting sqref="D179">
    <cfRule type="cellIs" dxfId="396" priority="411" stopIfTrue="1" operator="equal">
      <formula>"CW 3120-R2"</formula>
    </cfRule>
    <cfRule type="cellIs" dxfId="395" priority="412" stopIfTrue="1" operator="equal">
      <formula>"CW 3240-R7"</formula>
    </cfRule>
  </conditionalFormatting>
  <conditionalFormatting sqref="D181">
    <cfRule type="cellIs" dxfId="394" priority="408" stopIfTrue="1" operator="equal">
      <formula>"CW 2130-R11"</formula>
    </cfRule>
    <cfRule type="cellIs" dxfId="393" priority="409" stopIfTrue="1" operator="equal">
      <formula>"CW 3120-R2"</formula>
    </cfRule>
    <cfRule type="cellIs" dxfId="392" priority="410" stopIfTrue="1" operator="equal">
      <formula>"CW 3240-R7"</formula>
    </cfRule>
  </conditionalFormatting>
  <conditionalFormatting sqref="D130">
    <cfRule type="cellIs" dxfId="391" priority="405" stopIfTrue="1" operator="equal">
      <formula>"CW 2130-R11"</formula>
    </cfRule>
    <cfRule type="cellIs" dxfId="390" priority="406" stopIfTrue="1" operator="equal">
      <formula>"CW 3120-R2"</formula>
    </cfRule>
    <cfRule type="cellIs" dxfId="389" priority="407" stopIfTrue="1" operator="equal">
      <formula>"CW 3240-R7"</formula>
    </cfRule>
  </conditionalFormatting>
  <conditionalFormatting sqref="D132">
    <cfRule type="cellIs" dxfId="388" priority="402" stopIfTrue="1" operator="equal">
      <formula>"CW 2130-R11"</formula>
    </cfRule>
    <cfRule type="cellIs" dxfId="387" priority="403" stopIfTrue="1" operator="equal">
      <formula>"CW 3120-R2"</formula>
    </cfRule>
    <cfRule type="cellIs" dxfId="386" priority="404" stopIfTrue="1" operator="equal">
      <formula>"CW 3240-R7"</formula>
    </cfRule>
  </conditionalFormatting>
  <conditionalFormatting sqref="D153:D155">
    <cfRule type="cellIs" dxfId="385" priority="399" stopIfTrue="1" operator="equal">
      <formula>"CW 2130-R11"</formula>
    </cfRule>
    <cfRule type="cellIs" dxfId="384" priority="400" stopIfTrue="1" operator="equal">
      <formula>"CW 3120-R2"</formula>
    </cfRule>
    <cfRule type="cellIs" dxfId="383" priority="401" stopIfTrue="1" operator="equal">
      <formula>"CW 3240-R7"</formula>
    </cfRule>
  </conditionalFormatting>
  <conditionalFormatting sqref="D219 D205:D211 D213:D214 D224:D232 D238 D242 D234:D236">
    <cfRule type="cellIs" dxfId="382" priority="396" stopIfTrue="1" operator="equal">
      <formula>"CW 2130-R11"</formula>
    </cfRule>
    <cfRule type="cellIs" dxfId="381" priority="397" stopIfTrue="1" operator="equal">
      <formula>"CW 3120-R2"</formula>
    </cfRule>
    <cfRule type="cellIs" dxfId="380" priority="398" stopIfTrue="1" operator="equal">
      <formula>"CW 3240-R7"</formula>
    </cfRule>
  </conditionalFormatting>
  <conditionalFormatting sqref="D200">
    <cfRule type="cellIs" dxfId="379" priority="393" stopIfTrue="1" operator="equal">
      <formula>"CW 2130-R11"</formula>
    </cfRule>
    <cfRule type="cellIs" dxfId="378" priority="394" stopIfTrue="1" operator="equal">
      <formula>"CW 3120-R2"</formula>
    </cfRule>
    <cfRule type="cellIs" dxfId="377" priority="395" stopIfTrue="1" operator="equal">
      <formula>"CW 3240-R7"</formula>
    </cfRule>
  </conditionalFormatting>
  <conditionalFormatting sqref="D202">
    <cfRule type="cellIs" dxfId="376" priority="387" stopIfTrue="1" operator="equal">
      <formula>"CW 2130-R11"</formula>
    </cfRule>
    <cfRule type="cellIs" dxfId="375" priority="388" stopIfTrue="1" operator="equal">
      <formula>"CW 3120-R2"</formula>
    </cfRule>
    <cfRule type="cellIs" dxfId="374" priority="389" stopIfTrue="1" operator="equal">
      <formula>"CW 3240-R7"</formula>
    </cfRule>
  </conditionalFormatting>
  <conditionalFormatting sqref="D212">
    <cfRule type="cellIs" dxfId="373" priority="384" stopIfTrue="1" operator="equal">
      <formula>"CW 2130-R11"</formula>
    </cfRule>
    <cfRule type="cellIs" dxfId="372" priority="385" stopIfTrue="1" operator="equal">
      <formula>"CW 3120-R2"</formula>
    </cfRule>
    <cfRule type="cellIs" dxfId="371" priority="386" stopIfTrue="1" operator="equal">
      <formula>"CW 3240-R7"</formula>
    </cfRule>
  </conditionalFormatting>
  <conditionalFormatting sqref="D218">
    <cfRule type="cellIs" dxfId="370" priority="381" stopIfTrue="1" operator="equal">
      <formula>"CW 2130-R11"</formula>
    </cfRule>
    <cfRule type="cellIs" dxfId="369" priority="382" stopIfTrue="1" operator="equal">
      <formula>"CW 3120-R2"</formula>
    </cfRule>
    <cfRule type="cellIs" dxfId="368" priority="383" stopIfTrue="1" operator="equal">
      <formula>"CW 3240-R7"</formula>
    </cfRule>
  </conditionalFormatting>
  <conditionalFormatting sqref="D220">
    <cfRule type="cellIs" dxfId="367" priority="378" stopIfTrue="1" operator="equal">
      <formula>"CW 2130-R11"</formula>
    </cfRule>
    <cfRule type="cellIs" dxfId="366" priority="379" stopIfTrue="1" operator="equal">
      <formula>"CW 3120-R2"</formula>
    </cfRule>
    <cfRule type="cellIs" dxfId="365" priority="380" stopIfTrue="1" operator="equal">
      <formula>"CW 3240-R7"</formula>
    </cfRule>
  </conditionalFormatting>
  <conditionalFormatting sqref="D221">
    <cfRule type="cellIs" dxfId="364" priority="375" stopIfTrue="1" operator="equal">
      <formula>"CW 2130-R11"</formula>
    </cfRule>
    <cfRule type="cellIs" dxfId="363" priority="376" stopIfTrue="1" operator="equal">
      <formula>"CW 3120-R2"</formula>
    </cfRule>
    <cfRule type="cellIs" dxfId="362" priority="377" stopIfTrue="1" operator="equal">
      <formula>"CW 3240-R7"</formula>
    </cfRule>
  </conditionalFormatting>
  <conditionalFormatting sqref="D222">
    <cfRule type="cellIs" dxfId="361" priority="372" stopIfTrue="1" operator="equal">
      <formula>"CW 2130-R11"</formula>
    </cfRule>
    <cfRule type="cellIs" dxfId="360" priority="373" stopIfTrue="1" operator="equal">
      <formula>"CW 3120-R2"</formula>
    </cfRule>
    <cfRule type="cellIs" dxfId="359" priority="374" stopIfTrue="1" operator="equal">
      <formula>"CW 3240-R7"</formula>
    </cfRule>
  </conditionalFormatting>
  <conditionalFormatting sqref="D240">
    <cfRule type="cellIs" dxfId="358" priority="369" stopIfTrue="1" operator="equal">
      <formula>"CW 2130-R11"</formula>
    </cfRule>
    <cfRule type="cellIs" dxfId="357" priority="370" stopIfTrue="1" operator="equal">
      <formula>"CW 3120-R2"</formula>
    </cfRule>
    <cfRule type="cellIs" dxfId="356" priority="371" stopIfTrue="1" operator="equal">
      <formula>"CW 3240-R7"</formula>
    </cfRule>
  </conditionalFormatting>
  <conditionalFormatting sqref="D241">
    <cfRule type="cellIs" dxfId="355" priority="366" stopIfTrue="1" operator="equal">
      <formula>"CW 2130-R11"</formula>
    </cfRule>
    <cfRule type="cellIs" dxfId="354" priority="367" stopIfTrue="1" operator="equal">
      <formula>"CW 3120-R2"</formula>
    </cfRule>
    <cfRule type="cellIs" dxfId="353" priority="368" stopIfTrue="1" operator="equal">
      <formula>"CW 3240-R7"</formula>
    </cfRule>
  </conditionalFormatting>
  <conditionalFormatting sqref="D243:D245">
    <cfRule type="cellIs" dxfId="352" priority="363" stopIfTrue="1" operator="equal">
      <formula>"CW 2130-R11"</formula>
    </cfRule>
    <cfRule type="cellIs" dxfId="351" priority="364" stopIfTrue="1" operator="equal">
      <formula>"CW 3120-R2"</formula>
    </cfRule>
    <cfRule type="cellIs" dxfId="350" priority="365" stopIfTrue="1" operator="equal">
      <formula>"CW 3240-R7"</formula>
    </cfRule>
  </conditionalFormatting>
  <conditionalFormatting sqref="D247">
    <cfRule type="cellIs" dxfId="349" priority="357" stopIfTrue="1" operator="equal">
      <formula>"CW 2130-R11"</formula>
    </cfRule>
    <cfRule type="cellIs" dxfId="348" priority="358" stopIfTrue="1" operator="equal">
      <formula>"CW 3120-R2"</formula>
    </cfRule>
    <cfRule type="cellIs" dxfId="347" priority="359" stopIfTrue="1" operator="equal">
      <formula>"CW 3240-R7"</formula>
    </cfRule>
  </conditionalFormatting>
  <conditionalFormatting sqref="D246">
    <cfRule type="cellIs" dxfId="346" priority="360" stopIfTrue="1" operator="equal">
      <formula>"CW 2130-R11"</formula>
    </cfRule>
    <cfRule type="cellIs" dxfId="345" priority="361" stopIfTrue="1" operator="equal">
      <formula>"CW 3120-R2"</formula>
    </cfRule>
    <cfRule type="cellIs" dxfId="344" priority="362" stopIfTrue="1" operator="equal">
      <formula>"CW 3240-R7"</formula>
    </cfRule>
  </conditionalFormatting>
  <conditionalFormatting sqref="D249:D251">
    <cfRule type="cellIs" dxfId="343" priority="354" stopIfTrue="1" operator="equal">
      <formula>"CW 2130-R11"</formula>
    </cfRule>
    <cfRule type="cellIs" dxfId="342" priority="355" stopIfTrue="1" operator="equal">
      <formula>"CW 3120-R2"</formula>
    </cfRule>
    <cfRule type="cellIs" dxfId="341" priority="356" stopIfTrue="1" operator="equal">
      <formula>"CW 3240-R7"</formula>
    </cfRule>
  </conditionalFormatting>
  <conditionalFormatting sqref="D204">
    <cfRule type="cellIs" dxfId="340" priority="351" stopIfTrue="1" operator="equal">
      <formula>"CW 2130-R11"</formula>
    </cfRule>
    <cfRule type="cellIs" dxfId="339" priority="352" stopIfTrue="1" operator="equal">
      <formula>"CW 3120-R2"</formula>
    </cfRule>
    <cfRule type="cellIs" dxfId="338" priority="353" stopIfTrue="1" operator="equal">
      <formula>"CW 3240-R7"</formula>
    </cfRule>
  </conditionalFormatting>
  <conditionalFormatting sqref="D215:D217">
    <cfRule type="cellIs" dxfId="337" priority="348" stopIfTrue="1" operator="equal">
      <formula>"CW 2130-R11"</formula>
    </cfRule>
    <cfRule type="cellIs" dxfId="336" priority="349" stopIfTrue="1" operator="equal">
      <formula>"CW 3120-R2"</formula>
    </cfRule>
    <cfRule type="cellIs" dxfId="335" priority="350" stopIfTrue="1" operator="equal">
      <formula>"CW 3240-R7"</formula>
    </cfRule>
  </conditionalFormatting>
  <conditionalFormatting sqref="D223">
    <cfRule type="cellIs" dxfId="334" priority="345" stopIfTrue="1" operator="equal">
      <formula>"CW 2130-R11"</formula>
    </cfRule>
    <cfRule type="cellIs" dxfId="333" priority="346" stopIfTrue="1" operator="equal">
      <formula>"CW 3120-R2"</formula>
    </cfRule>
    <cfRule type="cellIs" dxfId="332" priority="347" stopIfTrue="1" operator="equal">
      <formula>"CW 3240-R7"</formula>
    </cfRule>
  </conditionalFormatting>
  <conditionalFormatting sqref="D233">
    <cfRule type="cellIs" dxfId="331" priority="342" stopIfTrue="1" operator="equal">
      <formula>"CW 2130-R11"</formula>
    </cfRule>
    <cfRule type="cellIs" dxfId="330" priority="343" stopIfTrue="1" operator="equal">
      <formula>"CW 3120-R2"</formula>
    </cfRule>
    <cfRule type="cellIs" dxfId="329" priority="344" stopIfTrue="1" operator="equal">
      <formula>"CW 3240-R7"</formula>
    </cfRule>
  </conditionalFormatting>
  <conditionalFormatting sqref="D276 D260:D267 D269:D270 D282:D288 D294 D300 D290:D292">
    <cfRule type="cellIs" dxfId="328" priority="339" stopIfTrue="1" operator="equal">
      <formula>"CW 2130-R11"</formula>
    </cfRule>
    <cfRule type="cellIs" dxfId="327" priority="340" stopIfTrue="1" operator="equal">
      <formula>"CW 3120-R2"</formula>
    </cfRule>
    <cfRule type="cellIs" dxfId="326" priority="341" stopIfTrue="1" operator="equal">
      <formula>"CW 3240-R7"</formula>
    </cfRule>
  </conditionalFormatting>
  <conditionalFormatting sqref="D255">
    <cfRule type="cellIs" dxfId="325" priority="336" stopIfTrue="1" operator="equal">
      <formula>"CW 2130-R11"</formula>
    </cfRule>
    <cfRule type="cellIs" dxfId="324" priority="337" stopIfTrue="1" operator="equal">
      <formula>"CW 3120-R2"</formula>
    </cfRule>
    <cfRule type="cellIs" dxfId="323" priority="338" stopIfTrue="1" operator="equal">
      <formula>"CW 3240-R7"</formula>
    </cfRule>
  </conditionalFormatting>
  <conditionalFormatting sqref="D257">
    <cfRule type="cellIs" dxfId="322" priority="330" stopIfTrue="1" operator="equal">
      <formula>"CW 2130-R11"</formula>
    </cfRule>
    <cfRule type="cellIs" dxfId="321" priority="331" stopIfTrue="1" operator="equal">
      <formula>"CW 3120-R2"</formula>
    </cfRule>
    <cfRule type="cellIs" dxfId="320" priority="332" stopIfTrue="1" operator="equal">
      <formula>"CW 3240-R7"</formula>
    </cfRule>
  </conditionalFormatting>
  <conditionalFormatting sqref="D268">
    <cfRule type="cellIs" dxfId="319" priority="327" stopIfTrue="1" operator="equal">
      <formula>"CW 2130-R11"</formula>
    </cfRule>
    <cfRule type="cellIs" dxfId="318" priority="328" stopIfTrue="1" operator="equal">
      <formula>"CW 3120-R2"</formula>
    </cfRule>
    <cfRule type="cellIs" dxfId="317" priority="329" stopIfTrue="1" operator="equal">
      <formula>"CW 3240-R7"</formula>
    </cfRule>
  </conditionalFormatting>
  <conditionalFormatting sqref="D274">
    <cfRule type="cellIs" dxfId="316" priority="324" stopIfTrue="1" operator="equal">
      <formula>"CW 2130-R11"</formula>
    </cfRule>
    <cfRule type="cellIs" dxfId="315" priority="325" stopIfTrue="1" operator="equal">
      <formula>"CW 3120-R2"</formula>
    </cfRule>
    <cfRule type="cellIs" dxfId="314" priority="326" stopIfTrue="1" operator="equal">
      <formula>"CW 3240-R7"</formula>
    </cfRule>
  </conditionalFormatting>
  <conditionalFormatting sqref="D275">
    <cfRule type="cellIs" dxfId="313" priority="321" stopIfTrue="1" operator="equal">
      <formula>"CW 2130-R11"</formula>
    </cfRule>
    <cfRule type="cellIs" dxfId="312" priority="322" stopIfTrue="1" operator="equal">
      <formula>"CW 3120-R2"</formula>
    </cfRule>
    <cfRule type="cellIs" dxfId="311" priority="323" stopIfTrue="1" operator="equal">
      <formula>"CW 3240-R7"</formula>
    </cfRule>
  </conditionalFormatting>
  <conditionalFormatting sqref="D277">
    <cfRule type="cellIs" dxfId="310" priority="318" stopIfTrue="1" operator="equal">
      <formula>"CW 2130-R11"</formula>
    </cfRule>
    <cfRule type="cellIs" dxfId="309" priority="319" stopIfTrue="1" operator="equal">
      <formula>"CW 3120-R2"</formula>
    </cfRule>
    <cfRule type="cellIs" dxfId="308" priority="320" stopIfTrue="1" operator="equal">
      <formula>"CW 3240-R7"</formula>
    </cfRule>
  </conditionalFormatting>
  <conditionalFormatting sqref="D278">
    <cfRule type="cellIs" dxfId="307" priority="315" stopIfTrue="1" operator="equal">
      <formula>"CW 2130-R11"</formula>
    </cfRule>
    <cfRule type="cellIs" dxfId="306" priority="316" stopIfTrue="1" operator="equal">
      <formula>"CW 3120-R2"</formula>
    </cfRule>
    <cfRule type="cellIs" dxfId="305" priority="317" stopIfTrue="1" operator="equal">
      <formula>"CW 3240-R7"</formula>
    </cfRule>
  </conditionalFormatting>
  <conditionalFormatting sqref="D279">
    <cfRule type="cellIs" dxfId="304" priority="312" stopIfTrue="1" operator="equal">
      <formula>"CW 2130-R11"</formula>
    </cfRule>
    <cfRule type="cellIs" dxfId="303" priority="313" stopIfTrue="1" operator="equal">
      <formula>"CW 3120-R2"</formula>
    </cfRule>
    <cfRule type="cellIs" dxfId="302" priority="314" stopIfTrue="1" operator="equal">
      <formula>"CW 3240-R7"</formula>
    </cfRule>
  </conditionalFormatting>
  <conditionalFormatting sqref="D280">
    <cfRule type="cellIs" dxfId="301" priority="309" stopIfTrue="1" operator="equal">
      <formula>"CW 2130-R11"</formula>
    </cfRule>
    <cfRule type="cellIs" dxfId="300" priority="310" stopIfTrue="1" operator="equal">
      <formula>"CW 3120-R2"</formula>
    </cfRule>
    <cfRule type="cellIs" dxfId="299" priority="311" stopIfTrue="1" operator="equal">
      <formula>"CW 3240-R7"</formula>
    </cfRule>
  </conditionalFormatting>
  <conditionalFormatting sqref="D298">
    <cfRule type="cellIs" dxfId="298" priority="304" stopIfTrue="1" operator="equal">
      <formula>"CW 2130-R11"</formula>
    </cfRule>
    <cfRule type="cellIs" dxfId="297" priority="305" stopIfTrue="1" operator="equal">
      <formula>"CW 3120-R2"</formula>
    </cfRule>
    <cfRule type="cellIs" dxfId="296" priority="306" stopIfTrue="1" operator="equal">
      <formula>"CW 3240-R7"</formula>
    </cfRule>
  </conditionalFormatting>
  <conditionalFormatting sqref="D297">
    <cfRule type="cellIs" dxfId="295" priority="307" stopIfTrue="1" operator="equal">
      <formula>"CW 3120-R2"</formula>
    </cfRule>
    <cfRule type="cellIs" dxfId="294" priority="308" stopIfTrue="1" operator="equal">
      <formula>"CW 3240-R7"</formula>
    </cfRule>
  </conditionalFormatting>
  <conditionalFormatting sqref="D296">
    <cfRule type="cellIs" dxfId="293" priority="301" stopIfTrue="1" operator="equal">
      <formula>"CW 2130-R11"</formula>
    </cfRule>
    <cfRule type="cellIs" dxfId="292" priority="302" stopIfTrue="1" operator="equal">
      <formula>"CW 3120-R2"</formula>
    </cfRule>
    <cfRule type="cellIs" dxfId="291" priority="303" stopIfTrue="1" operator="equal">
      <formula>"CW 3240-R7"</formula>
    </cfRule>
  </conditionalFormatting>
  <conditionalFormatting sqref="D299">
    <cfRule type="cellIs" dxfId="290" priority="298" stopIfTrue="1" operator="equal">
      <formula>"CW 2130-R11"</formula>
    </cfRule>
    <cfRule type="cellIs" dxfId="289" priority="299" stopIfTrue="1" operator="equal">
      <formula>"CW 3120-R2"</formula>
    </cfRule>
    <cfRule type="cellIs" dxfId="288" priority="300" stopIfTrue="1" operator="equal">
      <formula>"CW 3240-R7"</formula>
    </cfRule>
  </conditionalFormatting>
  <conditionalFormatting sqref="D301:D303">
    <cfRule type="cellIs" dxfId="287" priority="295" stopIfTrue="1" operator="equal">
      <formula>"CW 2130-R11"</formula>
    </cfRule>
    <cfRule type="cellIs" dxfId="286" priority="296" stopIfTrue="1" operator="equal">
      <formula>"CW 3120-R2"</formula>
    </cfRule>
    <cfRule type="cellIs" dxfId="285" priority="297" stopIfTrue="1" operator="equal">
      <formula>"CW 3240-R7"</formula>
    </cfRule>
  </conditionalFormatting>
  <conditionalFormatting sqref="D305">
    <cfRule type="cellIs" dxfId="284" priority="289" stopIfTrue="1" operator="equal">
      <formula>"CW 2130-R11"</formula>
    </cfRule>
    <cfRule type="cellIs" dxfId="283" priority="290" stopIfTrue="1" operator="equal">
      <formula>"CW 3120-R2"</formula>
    </cfRule>
    <cfRule type="cellIs" dxfId="282" priority="291" stopIfTrue="1" operator="equal">
      <formula>"CW 3240-R7"</formula>
    </cfRule>
  </conditionalFormatting>
  <conditionalFormatting sqref="D304">
    <cfRule type="cellIs" dxfId="281" priority="292" stopIfTrue="1" operator="equal">
      <formula>"CW 2130-R11"</formula>
    </cfRule>
    <cfRule type="cellIs" dxfId="280" priority="293" stopIfTrue="1" operator="equal">
      <formula>"CW 3120-R2"</formula>
    </cfRule>
    <cfRule type="cellIs" dxfId="279" priority="294" stopIfTrue="1" operator="equal">
      <formula>"CW 3240-R7"</formula>
    </cfRule>
  </conditionalFormatting>
  <conditionalFormatting sqref="D307:D309">
    <cfRule type="cellIs" dxfId="278" priority="286" stopIfTrue="1" operator="equal">
      <formula>"CW 2130-R11"</formula>
    </cfRule>
    <cfRule type="cellIs" dxfId="277" priority="287" stopIfTrue="1" operator="equal">
      <formula>"CW 3120-R2"</formula>
    </cfRule>
    <cfRule type="cellIs" dxfId="276" priority="288" stopIfTrue="1" operator="equal">
      <formula>"CW 3240-R7"</formula>
    </cfRule>
  </conditionalFormatting>
  <conditionalFormatting sqref="D259">
    <cfRule type="cellIs" dxfId="275" priority="283" stopIfTrue="1" operator="equal">
      <formula>"CW 2130-R11"</formula>
    </cfRule>
    <cfRule type="cellIs" dxfId="274" priority="284" stopIfTrue="1" operator="equal">
      <formula>"CW 3120-R2"</formula>
    </cfRule>
    <cfRule type="cellIs" dxfId="273" priority="285" stopIfTrue="1" operator="equal">
      <formula>"CW 3240-R7"</formula>
    </cfRule>
  </conditionalFormatting>
  <conditionalFormatting sqref="D271:D273">
    <cfRule type="cellIs" dxfId="272" priority="280" stopIfTrue="1" operator="equal">
      <formula>"CW 2130-R11"</formula>
    </cfRule>
    <cfRule type="cellIs" dxfId="271" priority="281" stopIfTrue="1" operator="equal">
      <formula>"CW 3120-R2"</formula>
    </cfRule>
    <cfRule type="cellIs" dxfId="270" priority="282" stopIfTrue="1" operator="equal">
      <formula>"CW 3240-R7"</formula>
    </cfRule>
  </conditionalFormatting>
  <conditionalFormatting sqref="D281">
    <cfRule type="cellIs" dxfId="269" priority="277" stopIfTrue="1" operator="equal">
      <formula>"CW 2130-R11"</formula>
    </cfRule>
    <cfRule type="cellIs" dxfId="268" priority="278" stopIfTrue="1" operator="equal">
      <formula>"CW 3120-R2"</formula>
    </cfRule>
    <cfRule type="cellIs" dxfId="267" priority="279" stopIfTrue="1" operator="equal">
      <formula>"CW 3240-R7"</formula>
    </cfRule>
  </conditionalFormatting>
  <conditionalFormatting sqref="D289">
    <cfRule type="cellIs" dxfId="266" priority="274" stopIfTrue="1" operator="equal">
      <formula>"CW 2130-R11"</formula>
    </cfRule>
    <cfRule type="cellIs" dxfId="265" priority="275" stopIfTrue="1" operator="equal">
      <formula>"CW 3120-R2"</formula>
    </cfRule>
    <cfRule type="cellIs" dxfId="264" priority="276" stopIfTrue="1" operator="equal">
      <formula>"CW 3240-R7"</formula>
    </cfRule>
  </conditionalFormatting>
  <conditionalFormatting sqref="D338 D316:D317 D320:D323 D325:D332 D344:D353 D355 D358 D363 D370:D371">
    <cfRule type="cellIs" dxfId="263" priority="271" stopIfTrue="1" operator="equal">
      <formula>"CW 2130-R11"</formula>
    </cfRule>
    <cfRule type="cellIs" dxfId="262" priority="272" stopIfTrue="1" operator="equal">
      <formula>"CW 3120-R2"</formula>
    </cfRule>
    <cfRule type="cellIs" dxfId="261" priority="273" stopIfTrue="1" operator="equal">
      <formula>"CW 3240-R7"</formula>
    </cfRule>
  </conditionalFormatting>
  <conditionalFormatting sqref="D313">
    <cfRule type="cellIs" dxfId="260" priority="268" stopIfTrue="1" operator="equal">
      <formula>"CW 2130-R11"</formula>
    </cfRule>
    <cfRule type="cellIs" dxfId="259" priority="269" stopIfTrue="1" operator="equal">
      <formula>"CW 3120-R2"</formula>
    </cfRule>
    <cfRule type="cellIs" dxfId="258" priority="270" stopIfTrue="1" operator="equal">
      <formula>"CW 3240-R7"</formula>
    </cfRule>
  </conditionalFormatting>
  <conditionalFormatting sqref="D315">
    <cfRule type="cellIs" dxfId="257" priority="262" stopIfTrue="1" operator="equal">
      <formula>"CW 2130-R11"</formula>
    </cfRule>
    <cfRule type="cellIs" dxfId="256" priority="263" stopIfTrue="1" operator="equal">
      <formula>"CW 3120-R2"</formula>
    </cfRule>
    <cfRule type="cellIs" dxfId="255" priority="264" stopIfTrue="1" operator="equal">
      <formula>"CW 3240-R7"</formula>
    </cfRule>
  </conditionalFormatting>
  <conditionalFormatting sqref="D324">
    <cfRule type="cellIs" dxfId="254" priority="259" stopIfTrue="1" operator="equal">
      <formula>"CW 2130-R11"</formula>
    </cfRule>
    <cfRule type="cellIs" dxfId="253" priority="260" stopIfTrue="1" operator="equal">
      <formula>"CW 3120-R2"</formula>
    </cfRule>
    <cfRule type="cellIs" dxfId="252" priority="261" stopIfTrue="1" operator="equal">
      <formula>"CW 3240-R7"</formula>
    </cfRule>
  </conditionalFormatting>
  <conditionalFormatting sqref="D336">
    <cfRule type="cellIs" dxfId="251" priority="256" stopIfTrue="1" operator="equal">
      <formula>"CW 2130-R11"</formula>
    </cfRule>
    <cfRule type="cellIs" dxfId="250" priority="257" stopIfTrue="1" operator="equal">
      <formula>"CW 3120-R2"</formula>
    </cfRule>
    <cfRule type="cellIs" dxfId="249" priority="258" stopIfTrue="1" operator="equal">
      <formula>"CW 3240-R7"</formula>
    </cfRule>
  </conditionalFormatting>
  <conditionalFormatting sqref="D337">
    <cfRule type="cellIs" dxfId="248" priority="253" stopIfTrue="1" operator="equal">
      <formula>"CW 2130-R11"</formula>
    </cfRule>
    <cfRule type="cellIs" dxfId="247" priority="254" stopIfTrue="1" operator="equal">
      <formula>"CW 3120-R2"</formula>
    </cfRule>
    <cfRule type="cellIs" dxfId="246" priority="255" stopIfTrue="1" operator="equal">
      <formula>"CW 3240-R7"</formula>
    </cfRule>
  </conditionalFormatting>
  <conditionalFormatting sqref="D339">
    <cfRule type="cellIs" dxfId="245" priority="250" stopIfTrue="1" operator="equal">
      <formula>"CW 2130-R11"</formula>
    </cfRule>
    <cfRule type="cellIs" dxfId="244" priority="251" stopIfTrue="1" operator="equal">
      <formula>"CW 3120-R2"</formula>
    </cfRule>
    <cfRule type="cellIs" dxfId="243" priority="252" stopIfTrue="1" operator="equal">
      <formula>"CW 3240-R7"</formula>
    </cfRule>
  </conditionalFormatting>
  <conditionalFormatting sqref="D340">
    <cfRule type="cellIs" dxfId="242" priority="247" stopIfTrue="1" operator="equal">
      <formula>"CW 2130-R11"</formula>
    </cfRule>
    <cfRule type="cellIs" dxfId="241" priority="248" stopIfTrue="1" operator="equal">
      <formula>"CW 3120-R2"</formula>
    </cfRule>
    <cfRule type="cellIs" dxfId="240" priority="249" stopIfTrue="1" operator="equal">
      <formula>"CW 3240-R7"</formula>
    </cfRule>
  </conditionalFormatting>
  <conditionalFormatting sqref="D341">
    <cfRule type="cellIs" dxfId="239" priority="244" stopIfTrue="1" operator="equal">
      <formula>"CW 2130-R11"</formula>
    </cfRule>
    <cfRule type="cellIs" dxfId="238" priority="245" stopIfTrue="1" operator="equal">
      <formula>"CW 3120-R2"</formula>
    </cfRule>
    <cfRule type="cellIs" dxfId="237" priority="246" stopIfTrue="1" operator="equal">
      <formula>"CW 3240-R7"</formula>
    </cfRule>
  </conditionalFormatting>
  <conditionalFormatting sqref="D342">
    <cfRule type="cellIs" dxfId="236" priority="241" stopIfTrue="1" operator="equal">
      <formula>"CW 2130-R11"</formula>
    </cfRule>
    <cfRule type="cellIs" dxfId="235" priority="242" stopIfTrue="1" operator="equal">
      <formula>"CW 3120-R2"</formula>
    </cfRule>
    <cfRule type="cellIs" dxfId="234" priority="243" stopIfTrue="1" operator="equal">
      <formula>"CW 3240-R7"</formula>
    </cfRule>
  </conditionalFormatting>
  <conditionalFormatting sqref="D361">
    <cfRule type="cellIs" dxfId="233" priority="238" stopIfTrue="1" operator="equal">
      <formula>"CW 2130-R11"</formula>
    </cfRule>
    <cfRule type="cellIs" dxfId="232" priority="239" stopIfTrue="1" operator="equal">
      <formula>"CW 3120-R2"</formula>
    </cfRule>
    <cfRule type="cellIs" dxfId="231" priority="240" stopIfTrue="1" operator="equal">
      <formula>"CW 3240-R7"</formula>
    </cfRule>
  </conditionalFormatting>
  <conditionalFormatting sqref="D362">
    <cfRule type="cellIs" dxfId="230" priority="235" stopIfTrue="1" operator="equal">
      <formula>"CW 2130-R11"</formula>
    </cfRule>
    <cfRule type="cellIs" dxfId="229" priority="236" stopIfTrue="1" operator="equal">
      <formula>"CW 3120-R2"</formula>
    </cfRule>
    <cfRule type="cellIs" dxfId="228" priority="237" stopIfTrue="1" operator="equal">
      <formula>"CW 3240-R7"</formula>
    </cfRule>
  </conditionalFormatting>
  <conditionalFormatting sqref="D364:D366">
    <cfRule type="cellIs" dxfId="227" priority="232" stopIfTrue="1" operator="equal">
      <formula>"CW 2130-R11"</formula>
    </cfRule>
    <cfRule type="cellIs" dxfId="226" priority="233" stopIfTrue="1" operator="equal">
      <formula>"CW 3120-R2"</formula>
    </cfRule>
    <cfRule type="cellIs" dxfId="225" priority="234" stopIfTrue="1" operator="equal">
      <formula>"CW 3240-R7"</formula>
    </cfRule>
  </conditionalFormatting>
  <conditionalFormatting sqref="D368">
    <cfRule type="cellIs" dxfId="224" priority="226" stopIfTrue="1" operator="equal">
      <formula>"CW 2130-R11"</formula>
    </cfRule>
    <cfRule type="cellIs" dxfId="223" priority="227" stopIfTrue="1" operator="equal">
      <formula>"CW 3120-R2"</formula>
    </cfRule>
    <cfRule type="cellIs" dxfId="222" priority="228" stopIfTrue="1" operator="equal">
      <formula>"CW 3240-R7"</formula>
    </cfRule>
  </conditionalFormatting>
  <conditionalFormatting sqref="D367">
    <cfRule type="cellIs" dxfId="221" priority="229" stopIfTrue="1" operator="equal">
      <formula>"CW 2130-R11"</formula>
    </cfRule>
    <cfRule type="cellIs" dxfId="220" priority="230" stopIfTrue="1" operator="equal">
      <formula>"CW 3120-R2"</formula>
    </cfRule>
    <cfRule type="cellIs" dxfId="219" priority="231" stopIfTrue="1" operator="equal">
      <formula>"CW 3240-R7"</formula>
    </cfRule>
  </conditionalFormatting>
  <conditionalFormatting sqref="D357">
    <cfRule type="cellIs" dxfId="218" priority="224" stopIfTrue="1" operator="equal">
      <formula>"CW 3120-R2"</formula>
    </cfRule>
    <cfRule type="cellIs" dxfId="217" priority="225" stopIfTrue="1" operator="equal">
      <formula>"CW 3240-R7"</formula>
    </cfRule>
  </conditionalFormatting>
  <conditionalFormatting sqref="D359">
    <cfRule type="cellIs" dxfId="216" priority="221" stopIfTrue="1" operator="equal">
      <formula>"CW 2130-R11"</formula>
    </cfRule>
    <cfRule type="cellIs" dxfId="215" priority="222" stopIfTrue="1" operator="equal">
      <formula>"CW 3120-R2"</formula>
    </cfRule>
    <cfRule type="cellIs" dxfId="214" priority="223" stopIfTrue="1" operator="equal">
      <formula>"CW 3240-R7"</formula>
    </cfRule>
  </conditionalFormatting>
  <conditionalFormatting sqref="D319">
    <cfRule type="cellIs" dxfId="213" priority="218" stopIfTrue="1" operator="equal">
      <formula>"CW 2130-R11"</formula>
    </cfRule>
    <cfRule type="cellIs" dxfId="212" priority="219" stopIfTrue="1" operator="equal">
      <formula>"CW 3120-R2"</formula>
    </cfRule>
    <cfRule type="cellIs" dxfId="211" priority="220" stopIfTrue="1" operator="equal">
      <formula>"CW 3240-R7"</formula>
    </cfRule>
  </conditionalFormatting>
  <conditionalFormatting sqref="D333:D335">
    <cfRule type="cellIs" dxfId="210" priority="215" stopIfTrue="1" operator="equal">
      <formula>"CW 2130-R11"</formula>
    </cfRule>
    <cfRule type="cellIs" dxfId="209" priority="216" stopIfTrue="1" operator="equal">
      <formula>"CW 3120-R2"</formula>
    </cfRule>
    <cfRule type="cellIs" dxfId="208" priority="217" stopIfTrue="1" operator="equal">
      <formula>"CW 3240-R7"</formula>
    </cfRule>
  </conditionalFormatting>
  <conditionalFormatting sqref="D343">
    <cfRule type="cellIs" dxfId="207" priority="212" stopIfTrue="1" operator="equal">
      <formula>"CW 2130-R11"</formula>
    </cfRule>
    <cfRule type="cellIs" dxfId="206" priority="213" stopIfTrue="1" operator="equal">
      <formula>"CW 3120-R2"</formula>
    </cfRule>
    <cfRule type="cellIs" dxfId="205" priority="214" stopIfTrue="1" operator="equal">
      <formula>"CW 3240-R7"</formula>
    </cfRule>
  </conditionalFormatting>
  <conditionalFormatting sqref="D378:D379 D384:D387 D393:D398 D408:D409 D411:D422 D424 D436">
    <cfRule type="cellIs" dxfId="204" priority="209" stopIfTrue="1" operator="equal">
      <formula>"CW 2130-R11"</formula>
    </cfRule>
    <cfRule type="cellIs" dxfId="203" priority="210" stopIfTrue="1" operator="equal">
      <formula>"CW 3120-R2"</formula>
    </cfRule>
    <cfRule type="cellIs" dxfId="202" priority="211" stopIfTrue="1" operator="equal">
      <formula>"CW 3240-R7"</formula>
    </cfRule>
  </conditionalFormatting>
  <conditionalFormatting sqref="D375">
    <cfRule type="cellIs" dxfId="201" priority="206" stopIfTrue="1" operator="equal">
      <formula>"CW 2130-R11"</formula>
    </cfRule>
    <cfRule type="cellIs" dxfId="200" priority="207" stopIfTrue="1" operator="equal">
      <formula>"CW 3120-R2"</formula>
    </cfRule>
    <cfRule type="cellIs" dxfId="199" priority="208" stopIfTrue="1" operator="equal">
      <formula>"CW 3240-R7"</formula>
    </cfRule>
  </conditionalFormatting>
  <conditionalFormatting sqref="D377">
    <cfRule type="cellIs" dxfId="198" priority="200" stopIfTrue="1" operator="equal">
      <formula>"CW 2130-R11"</formula>
    </cfRule>
    <cfRule type="cellIs" dxfId="197" priority="201" stopIfTrue="1" operator="equal">
      <formula>"CW 3120-R2"</formula>
    </cfRule>
    <cfRule type="cellIs" dxfId="196" priority="202" stopIfTrue="1" operator="equal">
      <formula>"CW 3240-R7"</formula>
    </cfRule>
  </conditionalFormatting>
  <conditionalFormatting sqref="D382">
    <cfRule type="cellIs" dxfId="195" priority="197" stopIfTrue="1" operator="equal">
      <formula>"CW 2130-R11"</formula>
    </cfRule>
    <cfRule type="cellIs" dxfId="194" priority="198" stopIfTrue="1" operator="equal">
      <formula>"CW 3120-R2"</formula>
    </cfRule>
    <cfRule type="cellIs" dxfId="193" priority="199" stopIfTrue="1" operator="equal">
      <formula>"CW 3240-R7"</formula>
    </cfRule>
  </conditionalFormatting>
  <conditionalFormatting sqref="D392">
    <cfRule type="cellIs" dxfId="192" priority="191" stopIfTrue="1" operator="equal">
      <formula>"CW 2130-R11"</formula>
    </cfRule>
    <cfRule type="cellIs" dxfId="191" priority="192" stopIfTrue="1" operator="equal">
      <formula>"CW 3120-R2"</formula>
    </cfRule>
    <cfRule type="cellIs" dxfId="190" priority="193" stopIfTrue="1" operator="equal">
      <formula>"CW 3240-R7"</formula>
    </cfRule>
  </conditionalFormatting>
  <conditionalFormatting sqref="D402">
    <cfRule type="cellIs" dxfId="189" priority="188" stopIfTrue="1" operator="equal">
      <formula>"CW 2130-R11"</formula>
    </cfRule>
    <cfRule type="cellIs" dxfId="188" priority="189" stopIfTrue="1" operator="equal">
      <formula>"CW 3120-R2"</formula>
    </cfRule>
    <cfRule type="cellIs" dxfId="187" priority="190" stopIfTrue="1" operator="equal">
      <formula>"CW 3240-R7"</formula>
    </cfRule>
  </conditionalFormatting>
  <conditionalFormatting sqref="D403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404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405">
    <cfRule type="cellIs" dxfId="180" priority="179" stopIfTrue="1" operator="equal">
      <formula>"CW 2130-R11"</formula>
    </cfRule>
    <cfRule type="cellIs" dxfId="179" priority="180" stopIfTrue="1" operator="equal">
      <formula>"CW 3120-R2"</formula>
    </cfRule>
    <cfRule type="cellIs" dxfId="178" priority="181" stopIfTrue="1" operator="equal">
      <formula>"CW 3240-R7"</formula>
    </cfRule>
  </conditionalFormatting>
  <conditionalFormatting sqref="D406:D407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434">
    <cfRule type="cellIs" dxfId="174" priority="171" stopIfTrue="1" operator="equal">
      <formula>"CW 2130-R11"</formula>
    </cfRule>
    <cfRule type="cellIs" dxfId="173" priority="172" stopIfTrue="1" operator="equal">
      <formula>"CW 3120-R2"</formula>
    </cfRule>
    <cfRule type="cellIs" dxfId="172" priority="173" stopIfTrue="1" operator="equal">
      <formula>"CW 3240-R7"</formula>
    </cfRule>
  </conditionalFormatting>
  <conditionalFormatting sqref="D433">
    <cfRule type="cellIs" dxfId="171" priority="174" stopIfTrue="1" operator="equal">
      <formula>"CW 3120-R2"</formula>
    </cfRule>
    <cfRule type="cellIs" dxfId="170" priority="175" stopIfTrue="1" operator="equal">
      <formula>"CW 3240-R7"</formula>
    </cfRule>
  </conditionalFormatting>
  <conditionalFormatting sqref="D432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435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437:D439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441">
    <cfRule type="cellIs" dxfId="160" priority="156" stopIfTrue="1" operator="equal">
      <formula>"CW 2130-R11"</formula>
    </cfRule>
    <cfRule type="cellIs" dxfId="159" priority="157" stopIfTrue="1" operator="equal">
      <formula>"CW 3120-R2"</formula>
    </cfRule>
    <cfRule type="cellIs" dxfId="158" priority="158" stopIfTrue="1" operator="equal">
      <formula>"CW 3240-R7"</formula>
    </cfRule>
  </conditionalFormatting>
  <conditionalFormatting sqref="D440">
    <cfRule type="cellIs" dxfId="157" priority="159" stopIfTrue="1" operator="equal">
      <formula>"CW 2130-R11"</formula>
    </cfRule>
    <cfRule type="cellIs" dxfId="156" priority="160" stopIfTrue="1" operator="equal">
      <formula>"CW 3120-R2"</formula>
    </cfRule>
    <cfRule type="cellIs" dxfId="155" priority="161" stopIfTrue="1" operator="equal">
      <formula>"CW 3240-R7"</formula>
    </cfRule>
  </conditionalFormatting>
  <conditionalFormatting sqref="D443:D445">
    <cfRule type="cellIs" dxfId="154" priority="153" stopIfTrue="1" operator="equal">
      <formula>"CW 2130-R11"</formula>
    </cfRule>
    <cfRule type="cellIs" dxfId="153" priority="154" stopIfTrue="1" operator="equal">
      <formula>"CW 3120-R2"</formula>
    </cfRule>
    <cfRule type="cellIs" dxfId="152" priority="155" stopIfTrue="1" operator="equal">
      <formula>"CW 3240-R7"</formula>
    </cfRule>
  </conditionalFormatting>
  <conditionalFormatting sqref="D427:D428">
    <cfRule type="cellIs" dxfId="151" priority="150" stopIfTrue="1" operator="equal">
      <formula>"CW 2130-R11"</formula>
    </cfRule>
    <cfRule type="cellIs" dxfId="150" priority="151" stopIfTrue="1" operator="equal">
      <formula>"CW 3120-R2"</formula>
    </cfRule>
    <cfRule type="cellIs" dxfId="149" priority="152" stopIfTrue="1" operator="equal">
      <formula>"CW 3240-R7"</formula>
    </cfRule>
  </conditionalFormatting>
  <conditionalFormatting sqref="D426">
    <cfRule type="cellIs" dxfId="148" priority="148" stopIfTrue="1" operator="equal">
      <formula>"CW 3120-R2"</formula>
    </cfRule>
    <cfRule type="cellIs" dxfId="147" priority="149" stopIfTrue="1" operator="equal">
      <formula>"CW 3240-R7"</formula>
    </cfRule>
  </conditionalFormatting>
  <conditionalFormatting sqref="D429:D430">
    <cfRule type="cellIs" dxfId="146" priority="145" stopIfTrue="1" operator="equal">
      <formula>"CW 2130-R11"</formula>
    </cfRule>
    <cfRule type="cellIs" dxfId="145" priority="146" stopIfTrue="1" operator="equal">
      <formula>"CW 3120-R2"</formula>
    </cfRule>
    <cfRule type="cellIs" dxfId="144" priority="147" stopIfTrue="1" operator="equal">
      <formula>"CW 3240-R7"</formula>
    </cfRule>
  </conditionalFormatting>
  <conditionalFormatting sqref="D381">
    <cfRule type="cellIs" dxfId="143" priority="142" stopIfTrue="1" operator="equal">
      <formula>"CW 2130-R11"</formula>
    </cfRule>
    <cfRule type="cellIs" dxfId="142" priority="143" stopIfTrue="1" operator="equal">
      <formula>"CW 3120-R2"</formula>
    </cfRule>
    <cfRule type="cellIs" dxfId="141" priority="144" stopIfTrue="1" operator="equal">
      <formula>"CW 3240-R7"</formula>
    </cfRule>
  </conditionalFormatting>
  <conditionalFormatting sqref="D383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399:D401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410">
    <cfRule type="cellIs" dxfId="134" priority="133" stopIfTrue="1" operator="equal">
      <formula>"CW 2130-R11"</formula>
    </cfRule>
    <cfRule type="cellIs" dxfId="133" priority="134" stopIfTrue="1" operator="equal">
      <formula>"CW 3120-R2"</formula>
    </cfRule>
    <cfRule type="cellIs" dxfId="132" priority="135" stopIfTrue="1" operator="equal">
      <formula>"CW 3240-R7"</formula>
    </cfRule>
  </conditionalFormatting>
  <conditionalFormatting sqref="D460:D462 D489 D508:D510 D467:D476 D478:D481 D495:D506 D525:D526 D532 D543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449:D450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451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452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453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454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455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456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457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458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465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477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485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486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487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488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490:D491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492:D493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530">
    <cfRule type="cellIs" dxfId="77" priority="74" stopIfTrue="1" operator="equal">
      <formula>"CW 2130-R11"</formula>
    </cfRule>
    <cfRule type="cellIs" dxfId="76" priority="75" stopIfTrue="1" operator="equal">
      <formula>"CW 3120-R2"</formula>
    </cfRule>
    <cfRule type="cellIs" dxfId="75" priority="76" stopIfTrue="1" operator="equal">
      <formula>"CW 3240-R7"</formula>
    </cfRule>
  </conditionalFormatting>
  <conditionalFormatting sqref="D529 D518">
    <cfRule type="cellIs" dxfId="74" priority="77" stopIfTrue="1" operator="equal">
      <formula>"CW 3120-R2"</formula>
    </cfRule>
    <cfRule type="cellIs" dxfId="73" priority="78" stopIfTrue="1" operator="equal">
      <formula>"CW 3240-R7"</formula>
    </cfRule>
  </conditionalFormatting>
  <conditionalFormatting sqref="D528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531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533:D535">
    <cfRule type="cellIs" dxfId="66" priority="65" stopIfTrue="1" operator="equal">
      <formula>"CW 2130-R11"</formula>
    </cfRule>
    <cfRule type="cellIs" dxfId="65" priority="66" stopIfTrue="1" operator="equal">
      <formula>"CW 3120-R2"</formula>
    </cfRule>
    <cfRule type="cellIs" dxfId="64" priority="67" stopIfTrue="1" operator="equal">
      <formula>"CW 3240-R7"</formula>
    </cfRule>
  </conditionalFormatting>
  <conditionalFormatting sqref="D537">
    <cfRule type="cellIs" dxfId="63" priority="59" stopIfTrue="1" operator="equal">
      <formula>"CW 2130-R11"</formula>
    </cfRule>
    <cfRule type="cellIs" dxfId="62" priority="60" stopIfTrue="1" operator="equal">
      <formula>"CW 3120-R2"</formula>
    </cfRule>
    <cfRule type="cellIs" dxfId="61" priority="61" stopIfTrue="1" operator="equal">
      <formula>"CW 3240-R7"</formula>
    </cfRule>
  </conditionalFormatting>
  <conditionalFormatting sqref="D536">
    <cfRule type="cellIs" dxfId="60" priority="62" stopIfTrue="1" operator="equal">
      <formula>"CW 2130-R11"</formula>
    </cfRule>
    <cfRule type="cellIs" dxfId="59" priority="63" stopIfTrue="1" operator="equal">
      <formula>"CW 3120-R2"</formula>
    </cfRule>
    <cfRule type="cellIs" dxfId="58" priority="64" stopIfTrue="1" operator="equal">
      <formula>"CW 3240-R7"</formula>
    </cfRule>
  </conditionalFormatting>
  <conditionalFormatting sqref="D539:D541">
    <cfRule type="cellIs" dxfId="57" priority="56" stopIfTrue="1" operator="equal">
      <formula>"CW 2130-R11"</formula>
    </cfRule>
    <cfRule type="cellIs" dxfId="56" priority="57" stopIfTrue="1" operator="equal">
      <formula>"CW 3120-R2"</formula>
    </cfRule>
    <cfRule type="cellIs" dxfId="55" priority="58" stopIfTrue="1" operator="equal">
      <formula>"CW 3240-R7"</formula>
    </cfRule>
  </conditionalFormatting>
  <conditionalFormatting sqref="D514">
    <cfRule type="cellIs" dxfId="54" priority="54" stopIfTrue="1" operator="equal">
      <formula>"CW 3120-R2"</formula>
    </cfRule>
    <cfRule type="cellIs" dxfId="53" priority="55" stopIfTrue="1" operator="equal">
      <formula>"CW 3240-R7"</formula>
    </cfRule>
  </conditionalFormatting>
  <conditionalFormatting sqref="D515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516">
    <cfRule type="cellIs" dxfId="49" priority="49" stopIfTrue="1" operator="equal">
      <formula>"CW 3120-R2"</formula>
    </cfRule>
    <cfRule type="cellIs" dxfId="48" priority="50" stopIfTrue="1" operator="equal">
      <formula>"CW 3240-R7"</formula>
    </cfRule>
  </conditionalFormatting>
  <conditionalFormatting sqref="D520:D521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519">
    <cfRule type="cellIs" dxfId="44" priority="44" stopIfTrue="1" operator="equal">
      <formula>"CW 3120-R2"</formula>
    </cfRule>
    <cfRule type="cellIs" dxfId="43" priority="45" stopIfTrue="1" operator="equal">
      <formula>"CW 3240-R7"</formula>
    </cfRule>
  </conditionalFormatting>
  <conditionalFormatting sqref="D522:D523">
    <cfRule type="cellIs" dxfId="42" priority="41" stopIfTrue="1" operator="equal">
      <formula>"CW 2130-R11"</formula>
    </cfRule>
    <cfRule type="cellIs" dxfId="41" priority="42" stopIfTrue="1" operator="equal">
      <formula>"CW 3120-R2"</formula>
    </cfRule>
    <cfRule type="cellIs" dxfId="40" priority="43" stopIfTrue="1" operator="equal">
      <formula>"CW 3240-R7"</formula>
    </cfRule>
  </conditionalFormatting>
  <conditionalFormatting sqref="D524">
    <cfRule type="cellIs" dxfId="39" priority="39" stopIfTrue="1" operator="equal">
      <formula>"CW 3120-R2"</formula>
    </cfRule>
    <cfRule type="cellIs" dxfId="38" priority="40" stopIfTrue="1" operator="equal">
      <formula>"CW 3240-R7"</formula>
    </cfRule>
  </conditionalFormatting>
  <conditionalFormatting sqref="D464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466">
    <cfRule type="cellIs" dxfId="34" priority="33" stopIfTrue="1" operator="equal">
      <formula>"CW 2130-R11"</formula>
    </cfRule>
    <cfRule type="cellIs" dxfId="33" priority="34" stopIfTrue="1" operator="equal">
      <formula>"CW 3120-R2"</formula>
    </cfRule>
    <cfRule type="cellIs" dxfId="32" priority="35" stopIfTrue="1" operator="equal">
      <formula>"CW 3240-R7"</formula>
    </cfRule>
  </conditionalFormatting>
  <conditionalFormatting sqref="D482:D484">
    <cfRule type="cellIs" dxfId="31" priority="30" stopIfTrue="1" operator="equal">
      <formula>"CW 2130-R11"</formula>
    </cfRule>
    <cfRule type="cellIs" dxfId="30" priority="31" stopIfTrue="1" operator="equal">
      <formula>"CW 3120-R2"</formula>
    </cfRule>
    <cfRule type="cellIs" dxfId="29" priority="32" stopIfTrue="1" operator="equal">
      <formula>"CW 3240-R7"</formula>
    </cfRule>
  </conditionalFormatting>
  <conditionalFormatting sqref="D494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517">
    <cfRule type="cellIs" dxfId="25" priority="25" stopIfTrue="1" operator="equal">
      <formula>"CW 3120-R2"</formula>
    </cfRule>
    <cfRule type="cellIs" dxfId="24" priority="26" stopIfTrue="1" operator="equal">
      <formula>"CW 3240-R7"</formula>
    </cfRule>
  </conditionalFormatting>
  <conditionalFormatting sqref="D459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9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69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25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0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256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1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76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924" yWindow="653"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46" xr:uid="{00000000-0002-0000-0100-000000000000}">
      <formula1>IF(AND(G546&gt;=0.01,G546&lt;=G558*0.05),ROUND(G546,2),0.01)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53 G184 G297 G433 G529" xr:uid="{5F79304A-AA03-4A9B-94AE-2425A99524BD}">
      <formula1>0</formula1>
    </dataValidation>
    <dataValidation type="custom" allowBlank="1" showInputMessage="1" showErrorMessage="1" error="If you can enter a Unit  Price in this cell, pLease contact the Contract Administrator immediately!" sqref="G8 G16 G18 G20 G22 G24:G25 G28 G30 G32 G43 G41 G38:G39 G55 G62 G14 G12 G458 G108 G76 G78 G80:G81 G87 G90 G93 G100 G98 G95:G96 G119 G72 G68 G179 G137 G139 G141 G145 G147 G149:G150 G156 G159 G162 G171 G169 G166:G167 G186 G194 G132 G127 G130 G124 G208 G210 G212:G213 G218 G220 G222 G232 G230 G227:G228 G241 G249 G204 G200 G264 G266 G268:G269 G274 G277 G280 G288 G286 G283:G284 G299 G307 G259 G313 G357 G324 G326 G329 G331 G336 G339 G342 G350 G348 G345:G346 G362 G370 G319 G316 G255 G426 G388 G390 G392:G393 G402 G404 G406 G418 G416 G413:G414 G435 G443 G383 G378 G381 G451 G453 G519 G471 G473 G475 G477:G478 G485 G487 G490 G502 G500 G497:G498 G508:G509 G531 G539 G514 G466 G524:G525 G461 G464 G516:G517 G375" xr:uid="{D481732A-53F7-4256-8F54-2817593B073B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1 G26:G27 G31 G40 G52 G54 G63:G64 G17 G23 G29 G42 G49:G50 G543 G13 G15 G19 G34:G37 G512 G56:G60 G77 G91:G92 G97 G79 G88:G89 G99 G73:G75 G82:G86 G94 G46:G47 G106 G109:G110 G112:G117 G120 G146 G160:G161 G168 G183 G185 G195:G196 G128 G138 G140 G148 G157:G158 G170 G131 G133:G136 G142:G144 G163:G165 G103:G104 G177 G180:G181 G187:G192 G209 G229 G240 G250:G251 G211 G231 G205:G207 G214:G217 G219 G221 G223:G226 G242:G247 G238 G174:G175 G265 G278:G279 G285 G296 G298 G308:G309 G267 G275:G276 G287 G260:G263 G270:G273 G281:G282 G300:G305 G294 G236 G330 G340:G341 G347 G361 G317 G325 G337:G338 G349 G256:G257 G320:G323 G327:G328 G332:G335 G343:G344 G292 G355 G358:G359 G363:G368 G371 G389 G394:G396 G405 G415 G432 G434 G444:G445 G379 G391 G403 G417 G382 G384:G387 G398:G401 G408:G412 G353 G424 G427:G430 G436:G441 G449:G450 G472 G499 G510 G528 G530 G540:G541 G452 G457 G462 G474 G486 G501 G515 G518 G459:G460 G454:G455 G465 G467:G470 G476 G479:G484 G488:G489 G492:G496 G421:G422 G520:G523 G526 G532:G537 G9:G10 G69:G70 G125:G126 G201:G202 G314:G315 G376:G377 G151:G155 G44 G101 G172 G233:G234 G289:G290 G351 G419 G503 G505:G506" xr:uid="{4C45ED14-5DA9-4622-A385-686F17DC5847}">
      <formula1>IF(G9&gt;=0.01,ROUND(G9,2),0.01)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
908-2022_Addendum_1
&amp;R&amp;10Bid Submission
&amp;P of &amp;N</oddHeader>
    <oddFooter xml:space="preserve">&amp;R                    </oddFooter>
  </headerFooter>
  <rowBreaks count="22" manualBreakCount="22">
    <brk id="31" min="1" max="7" man="1"/>
    <brk id="65" max="7" man="1"/>
    <brk id="92" min="1" max="7" man="1"/>
    <brk id="117" min="1" max="7" man="1"/>
    <brk id="121" max="7" man="1"/>
    <brk id="175" min="1" max="7" man="1"/>
    <brk id="197" min="1" max="7" man="1"/>
    <brk id="221" min="1" max="7" man="1"/>
    <brk id="247" min="1" max="7" man="1"/>
    <brk id="252" min="1" max="7" man="1"/>
    <brk id="305" min="1" max="7" man="1"/>
    <brk id="310" min="1" max="7" man="1"/>
    <brk id="335" min="1" max="7" man="1"/>
    <brk id="361" min="1" max="7" man="1"/>
    <brk id="372" min="1" max="7" man="1"/>
    <brk id="424" min="1" max="7" man="1"/>
    <brk id="446" min="1" max="7" man="1"/>
    <brk id="472" min="1" max="7" man="1"/>
    <brk id="496" min="1" max="7" man="1"/>
    <brk id="523" min="1" max="7" man="1"/>
    <brk id="544" min="1" max="7" man="1"/>
    <brk id="54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Feb. 27, 2023
by C. Humbert
File Size 61.6 KB</dc:description>
  <cp:lastModifiedBy>Windows User</cp:lastModifiedBy>
  <cp:lastPrinted>2023-02-27T16:21:54Z</cp:lastPrinted>
  <dcterms:created xsi:type="dcterms:W3CDTF">1999-03-31T15:44:33Z</dcterms:created>
  <dcterms:modified xsi:type="dcterms:W3CDTF">2023-02-27T16:22:52Z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