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907-2022 WSP - Locals\Addendum 1\"/>
    </mc:Choice>
  </mc:AlternateContent>
  <xr:revisionPtr revIDLastSave="0" documentId="13_ncr:1_{B88E470A-E83B-4064-9EC7-C28DCB98780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ORM B(R1) - PRICES" sheetId="1" r:id="rId1"/>
  </sheets>
  <definedNames>
    <definedName name="_12TENDER_SUBMISSI">'FORM B(R1) - PRICES'!#REF!</definedName>
    <definedName name="_4PAGE_1_OF_13">'FORM B(R1) - PRICES'!#REF!</definedName>
    <definedName name="_8TENDER_NO._181">'FORM B(R1)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B(R1) - PRICES'!#REF!</definedName>
    <definedName name="_xlnm.Print_Area" localSheetId="0">'FORM B(R1) - PRICES'!$B$6:$H$920</definedName>
    <definedName name="_xlnm.Print_Titles" localSheetId="0">'FORM B(R1) - PRICES'!$1:$5</definedName>
    <definedName name="_xlnm.Print_Titles">'FORM B(R1) - PRICES'!$B$4:$DQ$4</definedName>
    <definedName name="TEMP">'FORM B(R1) - PRICES'!#REF!</definedName>
    <definedName name="TESTHEAD">'FORM B(R1) - PRICES'!#REF!</definedName>
    <definedName name="XEVERYTHING">'FORM B(R1) - PRICES'!$B$1:$DQ$892</definedName>
    <definedName name="XITEMS">'FORM B(R1) - PRICES'!$B$6:$DQ$892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7" i="1" l="1"/>
  <c r="H899" i="1"/>
  <c r="C917" i="1" l="1"/>
  <c r="B917" i="1"/>
  <c r="H900" i="1"/>
  <c r="H917" i="1" s="1"/>
  <c r="C900" i="1"/>
  <c r="B900" i="1"/>
  <c r="H853" i="1" l="1"/>
  <c r="H850" i="1"/>
  <c r="H848" i="1"/>
  <c r="H308" i="1"/>
  <c r="H240" i="1"/>
  <c r="H239" i="1"/>
  <c r="H180" i="1"/>
  <c r="H178" i="1"/>
  <c r="H176" i="1"/>
  <c r="H175" i="1"/>
  <c r="H17" i="1"/>
  <c r="H16" i="1"/>
  <c r="H15" i="1"/>
  <c r="H528" i="1"/>
  <c r="H529" i="1"/>
  <c r="H524" i="1"/>
  <c r="H23" i="1"/>
  <c r="H21" i="1"/>
  <c r="H282" i="1"/>
  <c r="H276" i="1" l="1"/>
  <c r="H275" i="1"/>
  <c r="H890" i="1" l="1"/>
  <c r="H699" i="1"/>
  <c r="H710" i="1"/>
  <c r="H709" i="1"/>
  <c r="H725" i="1"/>
  <c r="H724" i="1"/>
  <c r="H891" i="1"/>
  <c r="H887" i="1"/>
  <c r="H886" i="1"/>
  <c r="H885" i="1"/>
  <c r="H884" i="1"/>
  <c r="H883" i="1"/>
  <c r="H881" i="1"/>
  <c r="H879" i="1"/>
  <c r="H877" i="1"/>
  <c r="H876" i="1"/>
  <c r="H874" i="1"/>
  <c r="H872" i="1"/>
  <c r="H871" i="1"/>
  <c r="H869" i="1"/>
  <c r="H866" i="1"/>
  <c r="H865" i="1"/>
  <c r="H863" i="1"/>
  <c r="H861" i="1"/>
  <c r="H859" i="1"/>
  <c r="H856" i="1"/>
  <c r="H855" i="1"/>
  <c r="H854" i="1"/>
  <c r="H846" i="1"/>
  <c r="H845" i="1"/>
  <c r="H844" i="1"/>
  <c r="H843" i="1"/>
  <c r="H840" i="1"/>
  <c r="H838" i="1"/>
  <c r="H836" i="1"/>
  <c r="H835" i="1"/>
  <c r="H833" i="1"/>
  <c r="H831" i="1"/>
  <c r="H829" i="1"/>
  <c r="H828" i="1"/>
  <c r="H826" i="1"/>
  <c r="H823" i="1"/>
  <c r="H822" i="1"/>
  <c r="H817" i="1" l="1"/>
  <c r="H816" i="1"/>
  <c r="H813" i="1"/>
  <c r="H812" i="1"/>
  <c r="H811" i="1"/>
  <c r="H810" i="1"/>
  <c r="H809" i="1"/>
  <c r="H808" i="1"/>
  <c r="H807" i="1"/>
  <c r="H806" i="1"/>
  <c r="H804" i="1"/>
  <c r="H802" i="1"/>
  <c r="H800" i="1"/>
  <c r="H799" i="1"/>
  <c r="H797" i="1"/>
  <c r="H796" i="1"/>
  <c r="H795" i="1"/>
  <c r="H794" i="1"/>
  <c r="H792" i="1"/>
  <c r="H789" i="1"/>
  <c r="H787" i="1"/>
  <c r="H784" i="1"/>
  <c r="H782" i="1"/>
  <c r="H781" i="1"/>
  <c r="H780" i="1"/>
  <c r="H778" i="1"/>
  <c r="H776" i="1"/>
  <c r="H773" i="1"/>
  <c r="H772" i="1"/>
  <c r="H771" i="1"/>
  <c r="H770" i="1"/>
  <c r="H769" i="1"/>
  <c r="H768" i="1"/>
  <c r="H765" i="1"/>
  <c r="H764" i="1"/>
  <c r="H763" i="1"/>
  <c r="H761" i="1"/>
  <c r="H760" i="1"/>
  <c r="H758" i="1"/>
  <c r="H757" i="1"/>
  <c r="H756" i="1"/>
  <c r="H755" i="1"/>
  <c r="H754" i="1"/>
  <c r="H753" i="1"/>
  <c r="H752" i="1"/>
  <c r="H749" i="1"/>
  <c r="H747" i="1"/>
  <c r="H745" i="1"/>
  <c r="H743" i="1"/>
  <c r="H741" i="1"/>
  <c r="H739" i="1"/>
  <c r="H738" i="1"/>
  <c r="H737" i="1"/>
  <c r="H736" i="1"/>
  <c r="H734" i="1"/>
  <c r="H731" i="1"/>
  <c r="H730" i="1"/>
  <c r="H723" i="1" l="1"/>
  <c r="H720" i="1"/>
  <c r="H719" i="1"/>
  <c r="H718" i="1"/>
  <c r="H717" i="1"/>
  <c r="H716" i="1"/>
  <c r="H714" i="1"/>
  <c r="H712" i="1"/>
  <c r="H708" i="1"/>
  <c r="H707" i="1"/>
  <c r="H705" i="1"/>
  <c r="H702" i="1"/>
  <c r="H696" i="1"/>
  <c r="H694" i="1"/>
  <c r="H693" i="1"/>
  <c r="H691" i="1"/>
  <c r="H689" i="1"/>
  <c r="H686" i="1"/>
  <c r="H685" i="1"/>
  <c r="H684" i="1"/>
  <c r="H682" i="1"/>
  <c r="H681" i="1"/>
  <c r="H679" i="1"/>
  <c r="H677" i="1"/>
  <c r="H674" i="1"/>
  <c r="H672" i="1"/>
  <c r="H670" i="1"/>
  <c r="H669" i="1"/>
  <c r="H667" i="1"/>
  <c r="H665" i="1"/>
  <c r="H664" i="1"/>
  <c r="H663" i="1"/>
  <c r="H662" i="1"/>
  <c r="H659" i="1"/>
  <c r="H658" i="1"/>
  <c r="H653" i="1" l="1"/>
  <c r="H652" i="1"/>
  <c r="H649" i="1"/>
  <c r="H648" i="1"/>
  <c r="H647" i="1"/>
  <c r="H646" i="1"/>
  <c r="H645" i="1"/>
  <c r="H643" i="1"/>
  <c r="H641" i="1"/>
  <c r="H639" i="1"/>
  <c r="H638" i="1"/>
  <c r="H636" i="1"/>
  <c r="H634" i="1"/>
  <c r="H631" i="1"/>
  <c r="H630" i="1"/>
  <c r="H629" i="1"/>
  <c r="H628" i="1"/>
  <c r="H627" i="1"/>
  <c r="H624" i="1"/>
  <c r="H623" i="1"/>
  <c r="H621" i="1"/>
  <c r="H620" i="1"/>
  <c r="H618" i="1"/>
  <c r="H617" i="1"/>
  <c r="H616" i="1"/>
  <c r="H615" i="1"/>
  <c r="H612" i="1"/>
  <c r="H610" i="1"/>
  <c r="H608" i="1"/>
  <c r="H606" i="1"/>
  <c r="H605" i="1"/>
  <c r="H603" i="1"/>
  <c r="H600" i="1"/>
  <c r="H599" i="1"/>
  <c r="H594" i="1" l="1"/>
  <c r="H593" i="1"/>
  <c r="H590" i="1"/>
  <c r="H589" i="1"/>
  <c r="H588" i="1"/>
  <c r="H587" i="1"/>
  <c r="H586" i="1"/>
  <c r="H585" i="1"/>
  <c r="H584" i="1"/>
  <c r="H582" i="1"/>
  <c r="H580" i="1"/>
  <c r="H578" i="1"/>
  <c r="H577" i="1"/>
  <c r="H576" i="1"/>
  <c r="H575" i="1"/>
  <c r="H573" i="1"/>
  <c r="H570" i="1"/>
  <c r="H567" i="1"/>
  <c r="H566" i="1"/>
  <c r="H563" i="1"/>
  <c r="H560" i="1"/>
  <c r="H558" i="1"/>
  <c r="H557" i="1"/>
  <c r="H555" i="1"/>
  <c r="H553" i="1"/>
  <c r="H550" i="1"/>
  <c r="H549" i="1"/>
  <c r="H548" i="1"/>
  <c r="H546" i="1"/>
  <c r="H545" i="1"/>
  <c r="H543" i="1"/>
  <c r="H541" i="1"/>
  <c r="H540" i="1"/>
  <c r="H539" i="1"/>
  <c r="H538" i="1"/>
  <c r="H535" i="1"/>
  <c r="H533" i="1"/>
  <c r="H531" i="1"/>
  <c r="H527" i="1"/>
  <c r="H526" i="1"/>
  <c r="H521" i="1"/>
  <c r="H519" i="1"/>
  <c r="H518" i="1"/>
  <c r="H513" i="1" l="1"/>
  <c r="H512" i="1"/>
  <c r="H509" i="1"/>
  <c r="H508" i="1"/>
  <c r="H507" i="1"/>
  <c r="H506" i="1"/>
  <c r="H505" i="1"/>
  <c r="H504" i="1"/>
  <c r="H502" i="1"/>
  <c r="H500" i="1"/>
  <c r="H498" i="1"/>
  <c r="H497" i="1"/>
  <c r="H496" i="1"/>
  <c r="H494" i="1"/>
  <c r="H492" i="1"/>
  <c r="H490" i="1"/>
  <c r="H489" i="1"/>
  <c r="H487" i="1"/>
  <c r="H486" i="1"/>
  <c r="H483" i="1"/>
  <c r="H481" i="1"/>
  <c r="H478" i="1"/>
  <c r="H476" i="1"/>
  <c r="H475" i="1"/>
  <c r="H474" i="1"/>
  <c r="H473" i="1"/>
  <c r="H471" i="1"/>
  <c r="H469" i="1"/>
  <c r="H466" i="1"/>
  <c r="H465" i="1"/>
  <c r="H464" i="1"/>
  <c r="H463" i="1"/>
  <c r="H462" i="1"/>
  <c r="H461" i="1"/>
  <c r="H458" i="1"/>
  <c r="H456" i="1"/>
  <c r="H454" i="1"/>
  <c r="H453" i="1"/>
  <c r="H452" i="1"/>
  <c r="H451" i="1"/>
  <c r="H449" i="1"/>
  <c r="H448" i="1"/>
  <c r="H447" i="1"/>
  <c r="H444" i="1"/>
  <c r="H442" i="1"/>
  <c r="H440" i="1"/>
  <c r="H439" i="1"/>
  <c r="H437" i="1"/>
  <c r="H434" i="1"/>
  <c r="H433" i="1"/>
  <c r="H514" i="1" l="1"/>
  <c r="H428" i="1"/>
  <c r="H427" i="1"/>
  <c r="H424" i="1"/>
  <c r="H423" i="1"/>
  <c r="H422" i="1"/>
  <c r="H420" i="1"/>
  <c r="H418" i="1"/>
  <c r="H416" i="1"/>
  <c r="H415" i="1"/>
  <c r="H414" i="1"/>
  <c r="H412" i="1"/>
  <c r="H410" i="1"/>
  <c r="H407" i="1"/>
  <c r="H406" i="1"/>
  <c r="H405" i="1"/>
  <c r="H404" i="1"/>
  <c r="H402" i="1"/>
  <c r="H400" i="1"/>
  <c r="H398" i="1"/>
  <c r="H397" i="1"/>
  <c r="H396" i="1"/>
  <c r="H395" i="1"/>
  <c r="H392" i="1"/>
  <c r="H390" i="1"/>
  <c r="H388" i="1"/>
  <c r="H386" i="1"/>
  <c r="H384" i="1"/>
  <c r="H383" i="1"/>
  <c r="H380" i="1"/>
  <c r="H379" i="1"/>
  <c r="H374" i="1" l="1"/>
  <c r="H373" i="1"/>
  <c r="H370" i="1"/>
  <c r="H369" i="1"/>
  <c r="H368" i="1"/>
  <c r="H367" i="1"/>
  <c r="H366" i="1"/>
  <c r="H365" i="1"/>
  <c r="H363" i="1"/>
  <c r="H361" i="1"/>
  <c r="H359" i="1"/>
  <c r="H356" i="1"/>
  <c r="H355" i="1"/>
  <c r="H353" i="1"/>
  <c r="H350" i="1"/>
  <c r="H347" i="1"/>
  <c r="H345" i="1"/>
  <c r="H344" i="1"/>
  <c r="H343" i="1"/>
  <c r="H342" i="1"/>
  <c r="H341" i="1"/>
  <c r="H339" i="1"/>
  <c r="H337" i="1"/>
  <c r="H334" i="1"/>
  <c r="H333" i="1"/>
  <c r="H332" i="1"/>
  <c r="H331" i="1"/>
  <c r="H330" i="1"/>
  <c r="H329" i="1"/>
  <c r="H328" i="1"/>
  <c r="H325" i="1"/>
  <c r="H323" i="1"/>
  <c r="H321" i="1"/>
  <c r="H320" i="1"/>
  <c r="H319" i="1"/>
  <c r="H316" i="1"/>
  <c r="H314" i="1"/>
  <c r="H312" i="1"/>
  <c r="H310" i="1"/>
  <c r="H307" i="1"/>
  <c r="H304" i="1"/>
  <c r="H303" i="1"/>
  <c r="H298" i="1" l="1"/>
  <c r="H297" i="1"/>
  <c r="H294" i="1"/>
  <c r="H293" i="1"/>
  <c r="H292" i="1"/>
  <c r="H291" i="1"/>
  <c r="H290" i="1"/>
  <c r="H289" i="1"/>
  <c r="H288" i="1"/>
  <c r="H286" i="1"/>
  <c r="H284" i="1"/>
  <c r="H281" i="1"/>
  <c r="H280" i="1"/>
  <c r="H279" i="1"/>
  <c r="H278" i="1"/>
  <c r="H272" i="1"/>
  <c r="H271" i="1"/>
  <c r="H269" i="1"/>
  <c r="H268" i="1"/>
  <c r="H267" i="1"/>
  <c r="H265" i="1"/>
  <c r="H263" i="1"/>
  <c r="H260" i="1"/>
  <c r="H259" i="1"/>
  <c r="H257" i="1"/>
  <c r="H256" i="1"/>
  <c r="H254" i="1"/>
  <c r="H252" i="1"/>
  <c r="H251" i="1"/>
  <c r="H250" i="1"/>
  <c r="H249" i="1"/>
  <c r="H246" i="1"/>
  <c r="H244" i="1"/>
  <c r="H242" i="1"/>
  <c r="H238" i="1"/>
  <c r="H236" i="1"/>
  <c r="H233" i="1"/>
  <c r="H231" i="1"/>
  <c r="H230" i="1"/>
  <c r="H225" i="1" l="1"/>
  <c r="H224" i="1"/>
  <c r="H221" i="1"/>
  <c r="H220" i="1"/>
  <c r="H219" i="1"/>
  <c r="H218" i="1"/>
  <c r="H217" i="1"/>
  <c r="H216" i="1"/>
  <c r="H215" i="1"/>
  <c r="H214" i="1"/>
  <c r="H212" i="1"/>
  <c r="H210" i="1"/>
  <c r="H207" i="1"/>
  <c r="H205" i="1"/>
  <c r="H204" i="1"/>
  <c r="H203" i="1"/>
  <c r="H202" i="1"/>
  <c r="H200" i="1"/>
  <c r="H198" i="1"/>
  <c r="H195" i="1"/>
  <c r="H194" i="1"/>
  <c r="H193" i="1"/>
  <c r="H190" i="1"/>
  <c r="H188" i="1"/>
  <c r="H187" i="1"/>
  <c r="H184" i="1"/>
  <c r="H182" i="1"/>
  <c r="H172" i="1"/>
  <c r="H171" i="1"/>
  <c r="H166" i="1" l="1"/>
  <c r="H165" i="1"/>
  <c r="H162" i="1"/>
  <c r="H161" i="1"/>
  <c r="H160" i="1"/>
  <c r="H159" i="1"/>
  <c r="H158" i="1"/>
  <c r="H157" i="1"/>
  <c r="H156" i="1"/>
  <c r="H154" i="1"/>
  <c r="H152" i="1"/>
  <c r="H150" i="1"/>
  <c r="H148" i="1"/>
  <c r="H146" i="1"/>
  <c r="H145" i="1"/>
  <c r="H144" i="1"/>
  <c r="H143" i="1"/>
  <c r="H141" i="1"/>
  <c r="H138" i="1"/>
  <c r="H137" i="1"/>
  <c r="H134" i="1"/>
  <c r="H132" i="1"/>
  <c r="H131" i="1"/>
  <c r="H130" i="1"/>
  <c r="H129" i="1"/>
  <c r="H127" i="1"/>
  <c r="H125" i="1"/>
  <c r="H122" i="1"/>
  <c r="H121" i="1"/>
  <c r="H120" i="1"/>
  <c r="H119" i="1"/>
  <c r="H118" i="1"/>
  <c r="H115" i="1"/>
  <c r="H114" i="1"/>
  <c r="H113" i="1"/>
  <c r="H111" i="1"/>
  <c r="H110" i="1"/>
  <c r="H109" i="1"/>
  <c r="H108" i="1"/>
  <c r="H106" i="1"/>
  <c r="H105" i="1"/>
  <c r="H104" i="1"/>
  <c r="H103" i="1"/>
  <c r="H102" i="1"/>
  <c r="H101" i="1"/>
  <c r="H98" i="1"/>
  <c r="H97" i="1"/>
  <c r="H95" i="1"/>
  <c r="H93" i="1"/>
  <c r="H91" i="1"/>
  <c r="H89" i="1"/>
  <c r="H87" i="1"/>
  <c r="H86" i="1"/>
  <c r="H85" i="1"/>
  <c r="H84" i="1"/>
  <c r="H82" i="1"/>
  <c r="H79" i="1"/>
  <c r="H77" i="1"/>
  <c r="H76" i="1"/>
  <c r="H71" i="1" l="1"/>
  <c r="H70" i="1"/>
  <c r="H67" i="1"/>
  <c r="H66" i="1"/>
  <c r="H65" i="1"/>
  <c r="H64" i="1"/>
  <c r="H63" i="1"/>
  <c r="H62" i="1"/>
  <c r="H61" i="1"/>
  <c r="H59" i="1"/>
  <c r="H57" i="1"/>
  <c r="H55" i="1"/>
  <c r="H54" i="1"/>
  <c r="H53" i="1"/>
  <c r="H52" i="1"/>
  <c r="H51" i="1"/>
  <c r="H48" i="1"/>
  <c r="H46" i="1"/>
  <c r="H45" i="1"/>
  <c r="H44" i="1"/>
  <c r="H42" i="1"/>
  <c r="H40" i="1"/>
  <c r="H37" i="1"/>
  <c r="H36" i="1"/>
  <c r="H34" i="1"/>
  <c r="H33" i="1"/>
  <c r="H31" i="1"/>
  <c r="H29" i="1"/>
  <c r="H28" i="1"/>
  <c r="H27" i="1"/>
  <c r="H26" i="1"/>
  <c r="H19" i="1"/>
  <c r="H12" i="1"/>
  <c r="H10" i="1"/>
  <c r="H9" i="1"/>
  <c r="C910" i="1" l="1"/>
  <c r="C911" i="1"/>
  <c r="C912" i="1"/>
  <c r="C913" i="1"/>
  <c r="C914" i="1"/>
  <c r="C915" i="1"/>
  <c r="C916" i="1"/>
  <c r="B916" i="1"/>
  <c r="B915" i="1"/>
  <c r="B914" i="1"/>
  <c r="B913" i="1"/>
  <c r="B912" i="1"/>
  <c r="B911" i="1"/>
  <c r="B910" i="1"/>
  <c r="C909" i="1"/>
  <c r="B909" i="1"/>
  <c r="C908" i="1"/>
  <c r="B908" i="1"/>
  <c r="H892" i="1"/>
  <c r="H916" i="1" s="1"/>
  <c r="C892" i="1"/>
  <c r="B892" i="1"/>
  <c r="H818" i="1"/>
  <c r="H915" i="1" s="1"/>
  <c r="C818" i="1"/>
  <c r="B818" i="1"/>
  <c r="H726" i="1"/>
  <c r="H914" i="1" s="1"/>
  <c r="C726" i="1"/>
  <c r="B726" i="1"/>
  <c r="H654" i="1"/>
  <c r="H913" i="1" s="1"/>
  <c r="C654" i="1"/>
  <c r="B654" i="1"/>
  <c r="H595" i="1"/>
  <c r="H912" i="1" s="1"/>
  <c r="C595" i="1"/>
  <c r="B595" i="1"/>
  <c r="H911" i="1"/>
  <c r="C514" i="1"/>
  <c r="B514" i="1"/>
  <c r="H429" i="1"/>
  <c r="H910" i="1" s="1"/>
  <c r="C429" i="1"/>
  <c r="B429" i="1"/>
  <c r="H375" i="1"/>
  <c r="H909" i="1" s="1"/>
  <c r="C375" i="1"/>
  <c r="B375" i="1"/>
  <c r="H299" i="1"/>
  <c r="H908" i="1" s="1"/>
  <c r="C299" i="1"/>
  <c r="B299" i="1"/>
  <c r="C918" i="1" l="1"/>
  <c r="B918" i="1"/>
  <c r="C903" i="1"/>
  <c r="B903" i="1"/>
  <c r="H902" i="1"/>
  <c r="H903" i="1" s="1"/>
  <c r="H918" i="1" s="1"/>
  <c r="H226" i="1" l="1"/>
  <c r="H907" i="1" s="1"/>
  <c r="H167" i="1"/>
  <c r="H906" i="1" s="1"/>
  <c r="H72" i="1"/>
  <c r="B907" i="1"/>
  <c r="B906" i="1"/>
  <c r="B905" i="1"/>
  <c r="B226" i="1"/>
  <c r="B167" i="1"/>
  <c r="B72" i="1"/>
  <c r="C907" i="1"/>
  <c r="C906" i="1"/>
  <c r="C905" i="1"/>
  <c r="C226" i="1"/>
  <c r="C167" i="1"/>
  <c r="C72" i="1"/>
  <c r="H905" i="1" l="1"/>
  <c r="G9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H90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<sst xmlns="http://schemas.openxmlformats.org/spreadsheetml/2006/main" count="3739" uniqueCount="751">
  <si>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</si>
  <si>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</si>
  <si>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</si>
  <si>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</si>
  <si>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</si>
  <si>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</si>
  <si>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</si>
  <si>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</si>
  <si>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</si>
  <si>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</si>
  <si>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</si>
  <si>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</si>
  <si>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</si>
  <si>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</si>
  <si>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</si>
  <si>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</si>
  <si>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</si>
  <si>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</si>
  <si>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</si>
  <si>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</si>
  <si>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</si>
  <si>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</si>
  <si>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</si>
  <si>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</si>
  <si>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</si>
  <si>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</si>
  <si>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</si>
  <si>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</si>
  <si>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</si>
  <si>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</si>
  <si>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</si>
  <si>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</si>
  <si>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</si>
  <si>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</si>
  <si>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</si>
  <si>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</si>
  <si>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</si>
  <si>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</si>
  <si>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</si>
  <si>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</si>
  <si>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</si>
  <si>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</si>
  <si>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</si>
  <si>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</si>
  <si>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</si>
  <si>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</si>
  <si>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</si>
  <si>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</si>
  <si>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</si>
  <si>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</si>
  <si>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</si>
  <si>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</si>
  <si>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</si>
  <si>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</si>
  <si>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</si>
  <si>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</si>
  <si>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</si>
  <si>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</si>
  <si>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</si>
  <si>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</si>
  <si>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</si>
  <si>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</si>
  <si>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</si>
  <si>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</si>
  <si>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</si>
  <si>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</si>
  <si>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</si>
  <si>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</si>
  <si>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</si>
  <si>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</si>
  <si>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</si>
  <si>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A.9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</si>
  <si>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</si>
  <si>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</si>
  <si>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</si>
  <si>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</si>
  <si>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</si>
  <si>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</si>
  <si>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</si>
  <si>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</si>
  <si>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</si>
  <si>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</si>
  <si>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</si>
  <si>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Planing of Pavement</t>
  </si>
  <si>
    <t>B201</t>
  </si>
  <si>
    <t>B219</t>
  </si>
  <si>
    <t>Detectable Warning Surface Tiles</t>
  </si>
  <si>
    <t>SD-205</t>
  </si>
  <si>
    <t>Type IA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</si>
  <si>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</si>
  <si>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</si>
  <si>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</si>
  <si>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</si>
  <si>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</si>
  <si>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</si>
  <si>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</si>
  <si>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</si>
  <si>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</si>
  <si>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E036</t>
  </si>
  <si>
    <t xml:space="preserve">Connecting to Existing Sewer </t>
  </si>
  <si>
    <t>E037</t>
  </si>
  <si>
    <t>E050</t>
  </si>
  <si>
    <t>A.24</t>
  </si>
  <si>
    <t>Abandoning Existing Drainage Inlets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</si>
  <si>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</si>
  <si>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</si>
  <si>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</si>
  <si>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</si>
  <si>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</si>
  <si>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</si>
  <si>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</si>
  <si>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</si>
  <si>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</si>
  <si>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</si>
  <si>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</si>
  <si>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</si>
  <si>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</si>
  <si>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</si>
  <si>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</si>
  <si>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</si>
  <si>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</si>
  <si>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 xml:space="preserve">CW 3230-R8
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</si>
  <si>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</si>
  <si>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</si>
  <si>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</si>
  <si>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</si>
  <si>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</si>
  <si>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</si>
  <si>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</si>
  <si>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</si>
  <si>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E011</t>
  </si>
  <si>
    <t>E026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</si>
  <si>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</si>
  <si>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</si>
  <si>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</si>
  <si>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</si>
  <si>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</si>
  <si>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</si>
  <si>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F004</t>
  </si>
  <si>
    <t>38 mm</t>
  </si>
  <si>
    <t>Class 3 Backfill</t>
  </si>
  <si>
    <t>B.3</t>
  </si>
  <si>
    <t>B.2</t>
  </si>
  <si>
    <t>D.3</t>
  </si>
  <si>
    <t>D.4</t>
  </si>
  <si>
    <t>F</t>
  </si>
  <si>
    <t>B064-72</t>
  </si>
  <si>
    <t>Slab Replacement - Early Opening (72 hour)</t>
  </si>
  <si>
    <t>B074-72</t>
  </si>
  <si>
    <t>B077-72</t>
  </si>
  <si>
    <t>Partial Slab Patches 
- Early Opening (72 hour)</t>
  </si>
  <si>
    <t>B091-72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</si>
  <si>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</si>
  <si>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</si>
  <si>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</si>
  <si>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</si>
  <si>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</si>
  <si>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</si>
  <si>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</si>
  <si>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</si>
  <si>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</si>
  <si>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</si>
  <si>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</si>
  <si>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</si>
  <si>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</si>
  <si>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</si>
  <si>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</si>
  <si>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</si>
  <si>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</si>
  <si>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</si>
  <si>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B182rl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</si>
  <si>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</si>
  <si>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</si>
  <si>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</si>
  <si>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</si>
  <si>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</si>
  <si>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</si>
  <si>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</si>
  <si>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</si>
  <si>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</si>
  <si>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</si>
  <si>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</si>
  <si>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</si>
  <si>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</si>
  <si>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</si>
  <si>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</si>
  <si>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</si>
  <si>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</si>
  <si>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</si>
  <si>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</si>
  <si>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</si>
  <si>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B.5</t>
  </si>
  <si>
    <t>B.6</t>
  </si>
  <si>
    <t>B.7</t>
  </si>
  <si>
    <t>B121rl</t>
  </si>
  <si>
    <t>Greater than 20 sq.m.</t>
  </si>
  <si>
    <t>B124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</si>
  <si>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</si>
  <si>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</si>
  <si>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</si>
  <si>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</si>
  <si>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</si>
  <si>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</si>
  <si>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</si>
  <si>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</si>
  <si>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</si>
  <si>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</si>
  <si>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B.20</t>
  </si>
  <si>
    <t>B.21</t>
  </si>
  <si>
    <t>B.24</t>
  </si>
  <si>
    <t>B.26</t>
  </si>
  <si>
    <t>F018</t>
  </si>
  <si>
    <t>Curb Stop Extensions</t>
  </si>
  <si>
    <t>B.30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</si>
  <si>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</si>
  <si>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</si>
  <si>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</si>
  <si>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</si>
  <si>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</si>
  <si>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</si>
  <si>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</si>
  <si>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</si>
  <si>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</si>
  <si>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</si>
  <si>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E.8</t>
  </si>
  <si>
    <t>Less than 3 m</t>
  </si>
  <si>
    <t>E004A</t>
  </si>
  <si>
    <t>B125</t>
  </si>
  <si>
    <t>Supply of Precast  Sidewalk Blocks</t>
  </si>
  <si>
    <t>E017C</t>
  </si>
  <si>
    <t xml:space="preserve">200 mm </t>
  </si>
  <si>
    <t>E017D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</si>
  <si>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</si>
  <si>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</si>
  <si>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</si>
  <si>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</si>
  <si>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</si>
  <si>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</si>
  <si>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</si>
  <si>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</si>
  <si>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H</t>
  </si>
  <si>
    <t>I</t>
  </si>
  <si>
    <t>J</t>
  </si>
  <si>
    <t>K</t>
  </si>
  <si>
    <t>L</t>
  </si>
  <si>
    <t>M</t>
  </si>
  <si>
    <t>M.1</t>
  </si>
  <si>
    <t>CW 3110-R22</t>
  </si>
  <si>
    <t>A010B1</t>
  </si>
  <si>
    <t>Base Course Material - Granular B Limestone</t>
  </si>
  <si>
    <t>A024</t>
  </si>
  <si>
    <t>Surfacing Material</t>
  </si>
  <si>
    <t>CW 3150-R4</t>
  </si>
  <si>
    <t>A026</t>
  </si>
  <si>
    <t>Limestone</t>
  </si>
  <si>
    <t>B004</t>
  </si>
  <si>
    <t>Slab Replacement</t>
  </si>
  <si>
    <t>B014</t>
  </si>
  <si>
    <t>150 mm Type 2 Concrete Pavement (Reinforced)</t>
  </si>
  <si>
    <t>B017</t>
  </si>
  <si>
    <t>Partial Slab Patches</t>
  </si>
  <si>
    <t>CW 3230-R8</t>
  </si>
  <si>
    <t>B030</t>
  </si>
  <si>
    <t>150 mm Type 2 Concrete Pavement (Type A)</t>
  </si>
  <si>
    <t>B031</t>
  </si>
  <si>
    <t>150 mm Type 2 Concrete Pavement (Type B)</t>
  </si>
  <si>
    <t>B032</t>
  </si>
  <si>
    <t>150 mm Type 2 Concrete Pavement (Type C)</t>
  </si>
  <si>
    <t>B033</t>
  </si>
  <si>
    <t>150 mm Type 2 Concrete Pavement (Type D)</t>
  </si>
  <si>
    <t>CW 3235-R9</t>
  </si>
  <si>
    <t>100 mm Type 2 Concrete Sidewalk</t>
  </si>
  <si>
    <t>B125A</t>
  </si>
  <si>
    <t>Removal of Precast Sidewalk Blocks</t>
  </si>
  <si>
    <t>B139iA</t>
  </si>
  <si>
    <t>Type 2 Concrete Modified Barrier (150 mm reveal ht, Dowelled)</t>
  </si>
  <si>
    <t>B149iA</t>
  </si>
  <si>
    <t>Type 2 Concrete Modified Lip Curb (75 mm reveal ht, Dowelled)</t>
  </si>
  <si>
    <t xml:space="preserve">Type 2 Concrete Lip Curb (40 mm reveal ht, Integral) </t>
  </si>
  <si>
    <t>CW 3410-R12</t>
  </si>
  <si>
    <t>B206</t>
  </si>
  <si>
    <t>Supply and Install Pavement Repair Fabric</t>
  </si>
  <si>
    <t>CW 3140-R1</t>
  </si>
  <si>
    <t>B206A</t>
  </si>
  <si>
    <t>Type A</t>
  </si>
  <si>
    <t>E.10</t>
  </si>
  <si>
    <t>AP-008 - Standard Grated Cover for Standard Frame</t>
  </si>
  <si>
    <t>F.2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</si>
  <si>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</si>
  <si>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</si>
  <si>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</si>
  <si>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</si>
  <si>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</si>
  <si>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</si>
  <si>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</si>
  <si>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</si>
  <si>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AGATE BAY - DRAKE BOULEVARD TO DRAKE BOULEVARD
MAJOR REHABILITATION</t>
  </si>
  <si>
    <t>B107i</t>
  </si>
  <si>
    <t xml:space="preserve">Miscellaneous Concrete Slab Installation </t>
  </si>
  <si>
    <t>B111i</t>
  </si>
  <si>
    <t>Type 2 Concrete 100 mm Sidewalk</t>
  </si>
  <si>
    <t>B113i</t>
  </si>
  <si>
    <t>Type 2 Concrete Monolithic Curb and Sidewalk</t>
  </si>
  <si>
    <t>SD-228B</t>
  </si>
  <si>
    <t>B123rl</t>
  </si>
  <si>
    <t>B127rB</t>
  </si>
  <si>
    <t>Barrier Separate</t>
  </si>
  <si>
    <t>B128r</t>
  </si>
  <si>
    <t>Modified Barrier Separate</t>
  </si>
  <si>
    <t>B132r</t>
  </si>
  <si>
    <t>Curb Ramp</t>
  </si>
  <si>
    <t>B150iA</t>
  </si>
  <si>
    <t>Type 2 Concrete Curb Ramp (8-12 mm reveal ht, Monolithic)</t>
  </si>
  <si>
    <t>SD-229A,B,C</t>
  </si>
  <si>
    <t>Type 2 Concrete Barrier (100 mm reveal ht, Dowelled)</t>
  </si>
  <si>
    <t>B155rl1</t>
  </si>
  <si>
    <t>D005</t>
  </si>
  <si>
    <t>Longitudinal Joint &amp; Crack Filling ( &gt; 25 mm in width )</t>
  </si>
  <si>
    <t>E007A</t>
  </si>
  <si>
    <t xml:space="preserve">Remove and Replace Existing Catch Basin  </t>
  </si>
  <si>
    <t>E007C</t>
  </si>
  <si>
    <t>SD-025</t>
  </si>
  <si>
    <t>E007D</t>
  </si>
  <si>
    <t>Remove and Replace Existing Catch Pit</t>
  </si>
  <si>
    <t>E007E</t>
  </si>
  <si>
    <t>E034</t>
  </si>
  <si>
    <t>E.12</t>
  </si>
  <si>
    <t>Connecting to Existing Catch Basin</t>
  </si>
  <si>
    <t>E035</t>
  </si>
  <si>
    <t>250 mm Drainage Connection Pipe</t>
  </si>
  <si>
    <t>E042</t>
  </si>
  <si>
    <t>E.16</t>
  </si>
  <si>
    <t>Connecting New Sewer Service to Existing Sewer Service</t>
  </si>
  <si>
    <t>E043</t>
  </si>
  <si>
    <t>F.10</t>
  </si>
  <si>
    <t xml:space="preserve">Adjustment of Gutter Inlet with New Inlet  Box </t>
  </si>
  <si>
    <t>Adjustment of Gutter Frames</t>
  </si>
  <si>
    <t>CHERWELL ROAD - BEAVERHILL BOULEVARD TO BLUEWATER CRESCENT
MAJOR REHABILITATION</t>
  </si>
  <si>
    <t>B155rl2</t>
  </si>
  <si>
    <t>3 m to 30 m</t>
  </si>
  <si>
    <t>B155rl3</t>
  </si>
  <si>
    <t xml:space="preserve"> Greater than 30 m</t>
  </si>
  <si>
    <t>F014</t>
  </si>
  <si>
    <t>FERNWOOD AVENUE - ST. ANNE'S ROAD TO END
MAJOR REHABILITATION</t>
  </si>
  <si>
    <t>GATINEAU BAY - CRESTWOOD CRESCENT TO CRESTWOOD CRESCENT
MINOR REHABILITATION</t>
  </si>
  <si>
    <t>E031</t>
  </si>
  <si>
    <t>AP-015 - Mountable Curb and Gutter Frame</t>
  </si>
  <si>
    <t>E031A</t>
  </si>
  <si>
    <t>AP-016 - Mountable Curb and Gutter Cover</t>
  </si>
  <si>
    <t>E.19</t>
  </si>
  <si>
    <t>Adjustment of Gutter Inlet Frames</t>
  </si>
  <si>
    <t>MORROW AVENUE - ST. ANNE'S ROAD TO END
MAJOR REHABILITATION</t>
  </si>
  <si>
    <t>B047-24</t>
  </si>
  <si>
    <t>Partial Slab Patches - Early Opening (24 hour)</t>
  </si>
  <si>
    <t>B061-24</t>
  </si>
  <si>
    <t>B167rlA</t>
  </si>
  <si>
    <t>Trenchless Installation, Class B Type 1 Bedding, Class 2 Backfill</t>
  </si>
  <si>
    <t>E.15</t>
  </si>
  <si>
    <t>250 mm (Type PVC) Connecting Pipe</t>
  </si>
  <si>
    <t>E041</t>
  </si>
  <si>
    <t>Connecting to 525 mm  Concrete Sewer</t>
  </si>
  <si>
    <t>RADBURN PLACE - BEAVERHILL BOULEVARD TO END
MINOR REHABILITATION</t>
  </si>
  <si>
    <t>B092-72</t>
  </si>
  <si>
    <t>Type 2 Concrete Modified Lip Curb (75 mm reveal ht, Dowelled), Slip Form Paving</t>
  </si>
  <si>
    <t>Type 2 Concrete Barrier (100 mm reveal ht, Dowelled), Slip Form Paving</t>
  </si>
  <si>
    <t>REGAL AVENUE - ST. ANNE'S ROAD TO DES MEURONS STREET
MAJOR REHABILITATION</t>
  </si>
  <si>
    <t>B121rlA</t>
  </si>
  <si>
    <t>150 mm Type 2 Concrete Reinforced Sidewalk</t>
  </si>
  <si>
    <t>B121rlB</t>
  </si>
  <si>
    <t>E.11</t>
  </si>
  <si>
    <t>E.23</t>
  </si>
  <si>
    <t>Trenchless Installation, Class B Type 1 Bedding, Class 3 Backfill</t>
  </si>
  <si>
    <t>Drainage Connection Pipe Repair - Up to 3.0 Meters Long</t>
  </si>
  <si>
    <t>E.9</t>
  </si>
  <si>
    <t xml:space="preserve">Drainage Connection Pipe Repair - In Addition to First 3.0 Meters </t>
  </si>
  <si>
    <t>E020C</t>
  </si>
  <si>
    <t>E020D</t>
  </si>
  <si>
    <t>ROYAL SALINGER ROAD - PEBBLE BEACH ROAD TO NIAKWA ROAD
MINOR REHABILITATION</t>
  </si>
  <si>
    <t>SEABROOK COVE - END OF CULS DE SAC TO BEAVERHILL BOULEVARD
MINOR REHABILITATION</t>
  </si>
  <si>
    <t>STILLWATER ROAD - WILLOWLAKE CRESCENT TO BROOKHAVEN BAY
MAJOR REHABILITATION</t>
  </si>
  <si>
    <t>WEST FERNWOOD AVENUE - DUNKIRK BOULEVARD TO ST. MARY'S ROAD
MAJOR REHABILITATION</t>
  </si>
  <si>
    <t>B185rlB</t>
  </si>
  <si>
    <t>Type 2 Concrete Splash Strip (150 mm reveal ht, Monolithic Barrier Curb,  750 mm width)</t>
  </si>
  <si>
    <t>SD-223A</t>
  </si>
  <si>
    <t>Construction of Speed Table</t>
  </si>
  <si>
    <t>E007B</t>
  </si>
  <si>
    <t>SD-024</t>
  </si>
  <si>
    <t>WOODFORD BAY - MEADOWOOD DRIVE TO MEADOWOOD DRIVE
MAJOR REHABILITATION</t>
  </si>
  <si>
    <t>CW 3210-R8, E17</t>
  </si>
  <si>
    <t>E15</t>
  </si>
  <si>
    <t>(SEE B10)</t>
  </si>
  <si>
    <t>E047</t>
  </si>
  <si>
    <t>E.20</t>
  </si>
  <si>
    <t>Removal of Existing Catch Pit</t>
  </si>
  <si>
    <t>E2</t>
  </si>
  <si>
    <t>CW 2130-R12, E14</t>
  </si>
  <si>
    <t>CW 3210-R8, E15</t>
  </si>
  <si>
    <t>CW 3210-R8, E16</t>
  </si>
  <si>
    <t>A.1</t>
  </si>
  <si>
    <t>A.2</t>
  </si>
  <si>
    <t>A.3</t>
  </si>
  <si>
    <t>A.4</t>
  </si>
  <si>
    <t>A.5</t>
  </si>
  <si>
    <t>A.6</t>
  </si>
  <si>
    <t>A.7</t>
  </si>
  <si>
    <t>A.8</t>
  </si>
  <si>
    <t>A.10</t>
  </si>
  <si>
    <t>A.11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</si>
  <si>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</si>
  <si>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</si>
  <si>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</si>
  <si>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</si>
  <si>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</si>
  <si>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</si>
  <si>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</si>
  <si>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</si>
  <si>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</si>
  <si>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</si>
  <si>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</si>
  <si>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A.25</t>
  </si>
  <si>
    <t>A.26</t>
  </si>
  <si>
    <t>A.27</t>
  </si>
  <si>
    <t>A.28</t>
  </si>
  <si>
    <t>A.29</t>
  </si>
  <si>
    <t>B.1</t>
  </si>
  <si>
    <t>B.4</t>
  </si>
  <si>
    <t>B.8</t>
  </si>
  <si>
    <t>B.9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</si>
  <si>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</si>
  <si>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</si>
  <si>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</si>
  <si>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</si>
  <si>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</si>
  <si>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</si>
  <si>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</si>
  <si>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</si>
  <si>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</si>
  <si>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</si>
  <si>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</si>
  <si>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</si>
  <si>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</si>
  <si>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</si>
  <si>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</si>
  <si>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</si>
  <si>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</si>
  <si>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</si>
  <si>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</si>
  <si>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</si>
  <si>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</si>
  <si>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</si>
  <si>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</si>
  <si>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</si>
  <si>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</si>
  <si>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</si>
  <si>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</si>
  <si>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</si>
  <si>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</si>
  <si>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</si>
  <si>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</si>
  <si>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</si>
  <si>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</si>
  <si>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</si>
  <si>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</si>
  <si>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</si>
  <si>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</si>
  <si>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</si>
  <si>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</si>
  <si>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</si>
  <si>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</si>
  <si>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</si>
  <si>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D.2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</si>
  <si>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</si>
  <si>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</si>
  <si>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</si>
  <si>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</si>
  <si>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</si>
  <si>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</si>
  <si>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</si>
  <si>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</si>
  <si>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</si>
  <si>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</si>
  <si>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</si>
  <si>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</si>
  <si>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</si>
  <si>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</si>
  <si>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</si>
  <si>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</si>
  <si>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</si>
  <si>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</si>
  <si>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</si>
  <si>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</si>
  <si>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</si>
  <si>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</si>
  <si>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</si>
  <si>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</si>
  <si>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</si>
  <si>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</si>
  <si>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</si>
  <si>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</si>
  <si>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</si>
  <si>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</si>
  <si>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</si>
  <si>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E.7</t>
  </si>
  <si>
    <t>E.13</t>
  </si>
  <si>
    <t>E.14</t>
  </si>
  <si>
    <t>E.17</t>
  </si>
  <si>
    <t>E.18</t>
  </si>
  <si>
    <t>E.21</t>
  </si>
  <si>
    <t>E.22</t>
  </si>
  <si>
    <t>E.24</t>
  </si>
  <si>
    <t>E.25</t>
  </si>
  <si>
    <t>E.26</t>
  </si>
  <si>
    <t>E.27</t>
  </si>
  <si>
    <t>E.28</t>
  </si>
  <si>
    <t>E.29</t>
  </si>
  <si>
    <t>E.30</t>
  </si>
  <si>
    <t>F.8</t>
  </si>
  <si>
    <t>F.9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</si>
  <si>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</si>
  <si>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</si>
  <si>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</si>
  <si>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</si>
  <si>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</si>
  <si>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</si>
  <si>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</si>
  <si>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</si>
  <si>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</si>
  <si>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</si>
  <si>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</si>
  <si>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</si>
  <si>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</si>
  <si>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</si>
  <si>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</si>
  <si>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</si>
  <si>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</si>
  <si>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</si>
  <si>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</si>
  <si>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</si>
  <si>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</si>
  <si>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</si>
  <si>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</si>
  <si>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</si>
  <si>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</si>
  <si>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</si>
  <si>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</si>
  <si>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</si>
  <si>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</si>
  <si>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</si>
  <si>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</si>
  <si>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</si>
  <si>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</si>
  <si>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</si>
  <si>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</si>
  <si>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</si>
  <si>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</si>
  <si>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</si>
  <si>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</si>
  <si>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</si>
  <si>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</si>
  <si>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</si>
  <si>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</si>
  <si>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</si>
  <si>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</si>
  <si>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</si>
  <si>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</si>
  <si>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</si>
  <si>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</si>
  <si>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</si>
  <si>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</si>
  <si>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</si>
  <si>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</si>
  <si>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</si>
  <si>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</si>
  <si>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</si>
  <si>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</si>
  <si>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</si>
  <si>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</si>
  <si>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</si>
  <si>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</si>
  <si>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</si>
  <si>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</si>
  <si>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</si>
  <si>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</si>
  <si>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</si>
  <si>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</si>
  <si>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</si>
  <si>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</si>
  <si>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</si>
  <si>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</si>
  <si>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</si>
  <si>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</si>
  <si>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</si>
  <si>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</si>
  <si>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</si>
  <si>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</si>
  <si>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</si>
  <si>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</si>
  <si>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</si>
  <si>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</si>
  <si>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</si>
  <si>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</si>
  <si>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</si>
  <si>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</si>
  <si>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</si>
  <si>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</si>
  <si>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</si>
  <si>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</si>
  <si>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</si>
  <si>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</si>
  <si>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</si>
  <si>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</si>
  <si>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</si>
  <si>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</si>
  <si>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</si>
  <si>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</si>
  <si>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</si>
  <si>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</si>
  <si>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</si>
  <si>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</si>
  <si>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</si>
  <si>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</si>
  <si>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</si>
  <si>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</si>
  <si>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</si>
  <si>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</si>
  <si>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</si>
  <si>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</si>
  <si>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</si>
  <si>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</si>
  <si>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</si>
  <si>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</si>
  <si>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</si>
  <si>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</si>
  <si>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</si>
  <si>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</si>
  <si>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</si>
  <si>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</si>
  <si>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</si>
  <si>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</si>
  <si>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</si>
  <si>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</si>
  <si>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</si>
  <si>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</si>
  <si>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</si>
  <si>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</si>
  <si>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</si>
  <si>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</si>
  <si>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</si>
  <si>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</si>
  <si>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</si>
  <si>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</si>
  <si>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</si>
  <si>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</si>
  <si>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</si>
  <si>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</si>
  <si>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</si>
  <si>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</si>
  <si>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</si>
  <si>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</si>
  <si>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</si>
  <si>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</si>
  <si>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</si>
  <si>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</si>
  <si>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</si>
  <si>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</si>
  <si>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</si>
  <si>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</si>
  <si>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</si>
  <si>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</si>
  <si>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</si>
  <si>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</si>
  <si>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</si>
  <si>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</si>
  <si>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</si>
  <si>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</si>
  <si>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</si>
  <si>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</si>
  <si>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</si>
  <si>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</si>
  <si>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</si>
  <si>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</si>
  <si>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</si>
  <si>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</si>
  <si>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</si>
  <si>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</si>
  <si>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</si>
  <si>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</si>
  <si>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</si>
  <si>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</si>
  <si>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</si>
  <si>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</si>
  <si>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K.33</t>
  </si>
  <si>
    <t>K.34</t>
  </si>
  <si>
    <t>K.35</t>
  </si>
  <si>
    <t>K.36</t>
  </si>
  <si>
    <t>K.37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</si>
  <si>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</si>
  <si>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</si>
  <si>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</si>
  <si>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</si>
  <si>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</si>
  <si>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</si>
  <si>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</si>
  <si>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</si>
  <si>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</si>
  <si>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</si>
  <si>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</si>
  <si>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</si>
  <si>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</si>
  <si>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L.14</t>
  </si>
  <si>
    <t>L.15</t>
  </si>
  <si>
    <t>L.16</t>
  </si>
  <si>
    <t>L.17</t>
  </si>
  <si>
    <t>L.18</t>
  </si>
  <si>
    <t>L.19</t>
  </si>
  <si>
    <t>L.20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</si>
  <si>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</si>
  <si>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</si>
  <si>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</si>
  <si>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</si>
  <si>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</si>
  <si>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</si>
  <si>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</si>
  <si>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</si>
  <si>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</si>
  <si>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L.30</t>
  </si>
  <si>
    <t>L.31</t>
  </si>
  <si>
    <t>L.32</t>
  </si>
  <si>
    <t>L.33</t>
  </si>
  <si>
    <t>L.34</t>
  </si>
  <si>
    <t>L.35</t>
  </si>
  <si>
    <t>FORM B(R1): PRICES</t>
  </si>
  <si>
    <t>WATER AND WASTE WORK</t>
  </si>
  <si>
    <t>N</t>
  </si>
  <si>
    <t>N.1</t>
  </si>
  <si>
    <t>WEST FERNWOOD AVENUE - SEWER REPAIR (MA70024714)</t>
  </si>
  <si>
    <t>E017</t>
  </si>
  <si>
    <t>Sewer Repair - Up to 3.0 Meters Long</t>
  </si>
  <si>
    <t>E017E</t>
  </si>
  <si>
    <t>E022A</t>
  </si>
  <si>
    <t>Sewer Inspection ( following repair)</t>
  </si>
  <si>
    <t>E022D</t>
  </si>
  <si>
    <t>M.2</t>
  </si>
  <si>
    <t>E017F</t>
  </si>
  <si>
    <t>CW 2130-R12, E17</t>
  </si>
  <si>
    <t>CW 2145-R4, E17</t>
  </si>
  <si>
    <t>150 mm Type 4 Concrete Pavement (Reinforced)</t>
  </si>
  <si>
    <t>150 mm Type 4 Concrete Pavement (Type B)</t>
  </si>
  <si>
    <t>150 mm Type 4 Concrete Pavement (Type D)</t>
  </si>
  <si>
    <t>150 mm Type 4 Concrete Pavement (Type C)</t>
  </si>
  <si>
    <t>150 mm Type 3 Concrete Pavement (Type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</si>
</sst>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#,##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2"/>
      <name val="Cambria"/>
      <family val="1"/>
    </font>
    <font>
      <b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9" fontId="10" fillId="0" borderId="2" applyFill="0">
      <alignment horizontal="right" vertical="top"/>
    </xf>
    <xf numFmtId="169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4" fontId="10" fillId="0" borderId="1" applyFill="0"/>
    <xf numFmtId="174" fontId="38" fillId="0" borderId="1" applyFill="0"/>
    <xf numFmtId="174" fontId="38" fillId="0" borderId="1" applyFill="0"/>
    <xf numFmtId="170" fontId="10" fillId="0" borderId="1" applyFill="0">
      <alignment horizontal="right"/>
      <protection locked="0"/>
    </xf>
    <xf numFmtId="170" fontId="38" fillId="0" borderId="1" applyFill="0">
      <alignment horizontal="right"/>
      <protection locked="0"/>
    </xf>
    <xf numFmtId="170" fontId="38" fillId="0" borderId="1" applyFill="0">
      <alignment horizontal="right"/>
      <protection locked="0"/>
    </xf>
    <xf numFmtId="168" fontId="10" fillId="0" borderId="1" applyFill="0">
      <alignment horizontal="right"/>
      <protection locked="0"/>
    </xf>
    <xf numFmtId="168" fontId="38" fillId="0" borderId="1" applyFill="0">
      <alignment horizontal="right"/>
      <protection locked="0"/>
    </xf>
    <xf numFmtId="168" fontId="38" fillId="0" borderId="1" applyFill="0">
      <alignment horizontal="right"/>
      <protection locked="0"/>
    </xf>
    <xf numFmtId="168" fontId="10" fillId="0" borderId="1" applyFill="0"/>
    <xf numFmtId="168" fontId="38" fillId="0" borderId="1" applyFill="0"/>
    <xf numFmtId="168" fontId="38" fillId="0" borderId="1" applyFill="0"/>
    <xf numFmtId="168" fontId="10" fillId="0" borderId="3" applyFill="0">
      <alignment horizontal="right"/>
    </xf>
    <xf numFmtId="168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49" fillId="0" borderId="0"/>
    <xf numFmtId="0" fontId="7" fillId="24" borderId="11" applyNumberFormat="0" applyFont="0" applyAlignment="0" applyProtection="0"/>
    <xf numFmtId="176" fontId="11" fillId="0" borderId="3" applyNumberFormat="0" applyFont="0" applyFill="0" applyBorder="0" applyAlignment="0" applyProtection="0">
      <alignment horizontal="center" vertical="top" wrapText="1"/>
    </xf>
    <xf numFmtId="176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3" fontId="17" fillId="0" borderId="0" applyFill="0">
      <alignment horizontal="centerContinuous" vertical="center"/>
    </xf>
    <xf numFmtId="173" fontId="45" fillId="0" borderId="0" applyFill="0">
      <alignment horizontal="centerContinuous" vertical="center"/>
    </xf>
    <xf numFmtId="175" fontId="17" fillId="0" borderId="0" applyFill="0">
      <alignment horizontal="centerContinuous" vertical="center"/>
    </xf>
    <xf numFmtId="175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1" fontId="18" fillId="0" borderId="0" applyFill="0">
      <alignment horizontal="left"/>
    </xf>
    <xf numFmtId="171" fontId="46" fillId="0" borderId="0" applyFill="0">
      <alignment horizontal="left"/>
    </xf>
    <xf numFmtId="172" fontId="19" fillId="0" borderId="0" applyFill="0">
      <alignment horizontal="right"/>
    </xf>
    <xf numFmtId="172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224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1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0" fontId="7" fillId="2" borderId="0" xfId="81" applyNumberFormat="1"/>
    <xf numFmtId="0" fontId="7" fillId="2" borderId="0" xfId="81" applyNumberFormat="1" applyAlignment="1">
      <alignment vertical="center"/>
    </xf>
    <xf numFmtId="4" fontId="7" fillId="26" borderId="34" xfId="81" applyNumberFormat="1" applyFont="1" applyFill="1" applyBorder="1" applyAlignment="1" applyProtection="1">
      <alignment horizontal="center" vertical="top" wrapText="1"/>
    </xf>
    <xf numFmtId="7" fontId="7" fillId="2" borderId="39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7" fillId="2" borderId="22" xfId="81" applyNumberFormat="1" applyBorder="1" applyAlignment="1">
      <alignment horizontal="right" vertical="center"/>
    </xf>
    <xf numFmtId="7" fontId="7" fillId="2" borderId="49" xfId="81" applyNumberFormat="1" applyBorder="1" applyAlignment="1">
      <alignment horizontal="right" vertical="center"/>
    </xf>
    <xf numFmtId="0" fontId="2" fillId="2" borderId="19" xfId="0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0" fontId="0" fillId="2" borderId="0" xfId="0"/>
    <xf numFmtId="167" fontId="7" fillId="26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4" fontId="7" fillId="26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77" fontId="7" fillId="0" borderId="1" xfId="0" applyNumberFormat="1" applyFont="1" applyFill="1" applyBorder="1" applyAlignment="1">
      <alignment horizontal="right" vertical="top"/>
    </xf>
    <xf numFmtId="0" fontId="7" fillId="26" borderId="1" xfId="0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5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6" fontId="7" fillId="26" borderId="1" xfId="0" applyNumberFormat="1" applyFont="1" applyFill="1" applyBorder="1" applyAlignment="1" applyProtection="1">
      <alignment vertical="top"/>
      <protection locked="0"/>
    </xf>
    <xf numFmtId="4" fontId="7" fillId="26" borderId="1" xfId="0" applyNumberFormat="1" applyFont="1" applyFill="1" applyBorder="1" applyAlignment="1">
      <alignment horizontal="center" vertical="top" wrapText="1"/>
    </xf>
    <xf numFmtId="164" fontId="2" fillId="25" borderId="19" xfId="0" applyNumberFormat="1" applyFont="1" applyFill="1" applyBorder="1" applyAlignment="1">
      <alignment horizontal="left" vertical="center" wrapText="1"/>
    </xf>
    <xf numFmtId="177" fontId="0" fillId="2" borderId="20" xfId="0" applyNumberFormat="1" applyBorder="1" applyAlignment="1">
      <alignment horizontal="center" vertical="top"/>
    </xf>
    <xf numFmtId="4" fontId="7" fillId="26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>
      <alignment horizontal="right" vertical="top" wrapText="1"/>
    </xf>
    <xf numFmtId="177" fontId="7" fillId="0" borderId="1" xfId="0" applyNumberFormat="1" applyFont="1" applyFill="1" applyBorder="1" applyAlignment="1">
      <alignment horizontal="right" vertical="top" wrapText="1"/>
    </xf>
    <xf numFmtId="0" fontId="8" fillId="0" borderId="0" xfId="0" applyFont="1" applyFill="1"/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164" fontId="7" fillId="0" borderId="1" xfId="80" applyNumberFormat="1" applyFont="1" applyBorder="1" applyAlignment="1">
      <alignment vertical="top" wrapText="1"/>
    </xf>
    <xf numFmtId="164" fontId="7" fillId="0" borderId="1" xfId="80" applyNumberFormat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vertical="top" wrapText="1"/>
    </xf>
    <xf numFmtId="0" fontId="51" fillId="26" borderId="0" xfId="0" applyFont="1" applyFill="1" applyAlignment="1">
      <alignment vertical="top"/>
    </xf>
    <xf numFmtId="164" fontId="7" fillId="0" borderId="1" xfId="80" applyNumberFormat="1" applyFont="1" applyBorder="1" applyAlignment="1">
      <alignment horizontal="left" vertical="top" wrapText="1"/>
    </xf>
    <xf numFmtId="0" fontId="0" fillId="2" borderId="19" xfId="0" applyBorder="1" applyAlignment="1">
      <alignment vertical="top"/>
    </xf>
    <xf numFmtId="166" fontId="7" fillId="26" borderId="1" xfId="0" applyNumberFormat="1" applyFont="1" applyFill="1" applyBorder="1" applyAlignment="1">
      <alignment vertical="top"/>
    </xf>
    <xf numFmtId="4" fontId="7" fillId="26" borderId="1" xfId="80" applyNumberFormat="1" applyFont="1" applyFill="1" applyBorder="1" applyAlignment="1">
      <alignment horizontal="center" vertical="top" wrapText="1"/>
    </xf>
    <xf numFmtId="165" fontId="7" fillId="0" borderId="1" xfId="80" applyNumberFormat="1" applyFont="1" applyBorder="1" applyAlignment="1">
      <alignment horizontal="left" vertical="top" wrapText="1"/>
    </xf>
    <xf numFmtId="0" fontId="7" fillId="0" borderId="1" xfId="80" applyFont="1" applyBorder="1" applyAlignment="1">
      <alignment horizontal="center" vertical="top" wrapText="1"/>
    </xf>
    <xf numFmtId="1" fontId="7" fillId="0" borderId="1" xfId="80" applyNumberFormat="1" applyFont="1" applyBorder="1" applyAlignment="1">
      <alignment horizontal="right" vertical="top" wrapText="1"/>
    </xf>
    <xf numFmtId="166" fontId="7" fillId="26" borderId="1" xfId="80" applyNumberFormat="1" applyFont="1" applyFill="1" applyBorder="1" applyAlignment="1" applyProtection="1">
      <alignment vertical="top"/>
      <protection locked="0"/>
    </xf>
    <xf numFmtId="166" fontId="7" fillId="0" borderId="1" xfId="80" applyNumberFormat="1" applyFont="1" applyBorder="1" applyAlignment="1">
      <alignment vertical="top"/>
    </xf>
    <xf numFmtId="0" fontId="51" fillId="0" borderId="0" xfId="0" applyFont="1" applyFill="1"/>
    <xf numFmtId="0" fontId="53" fillId="26" borderId="0" xfId="0" applyFont="1" applyFill="1"/>
    <xf numFmtId="165" fontId="7" fillId="26" borderId="1" xfId="0" applyNumberFormat="1" applyFont="1" applyFill="1" applyBorder="1" applyAlignment="1">
      <alignment horizontal="right" vertical="top" wrapText="1"/>
    </xf>
    <xf numFmtId="164" fontId="7" fillId="26" borderId="1" xfId="0" applyNumberFormat="1" applyFont="1" applyFill="1" applyBorder="1" applyAlignment="1">
      <alignment horizontal="left" vertical="top" wrapText="1"/>
    </xf>
    <xf numFmtId="0" fontId="7" fillId="26" borderId="1" xfId="0" applyFont="1" applyFill="1" applyBorder="1" applyAlignment="1">
      <alignment horizontal="center" vertical="top" wrapText="1"/>
    </xf>
    <xf numFmtId="177" fontId="7" fillId="26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vertical="top" wrapText="1"/>
    </xf>
    <xf numFmtId="165" fontId="7" fillId="0" borderId="1" xfId="80" applyNumberFormat="1" applyFont="1" applyBorder="1" applyAlignment="1">
      <alignment horizontal="center" vertical="top" wrapText="1"/>
    </xf>
    <xf numFmtId="1" fontId="54" fillId="0" borderId="1" xfId="80" applyNumberFormat="1" applyFont="1" applyBorder="1" applyAlignment="1">
      <alignment horizontal="right" vertical="top" wrapText="1"/>
    </xf>
    <xf numFmtId="166" fontId="54" fillId="0" borderId="1" xfId="80" applyNumberFormat="1" applyFont="1" applyBorder="1" applyAlignment="1">
      <alignment vertical="top"/>
    </xf>
    <xf numFmtId="166" fontId="7" fillId="0" borderId="1" xfId="0" applyNumberFormat="1" applyFont="1" applyFill="1" applyBorder="1" applyAlignment="1" applyProtection="1">
      <alignment vertical="top"/>
      <protection locked="0"/>
    </xf>
    <xf numFmtId="164" fontId="7" fillId="0" borderId="1" xfId="80" applyNumberFormat="1" applyFont="1" applyFill="1" applyBorder="1" applyAlignment="1">
      <alignment horizontal="center" vertical="top" wrapText="1"/>
    </xf>
    <xf numFmtId="164" fontId="7" fillId="0" borderId="1" xfId="8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" fontId="7" fillId="2" borderId="0" xfId="0" applyNumberFormat="1" applyFont="1" applyAlignment="1">
      <alignment horizontal="centerContinuous" vertical="top"/>
    </xf>
    <xf numFmtId="165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77" fontId="7" fillId="0" borderId="2" xfId="0" applyNumberFormat="1" applyFont="1" applyFill="1" applyBorder="1" applyAlignment="1">
      <alignment horizontal="right" vertical="top"/>
    </xf>
    <xf numFmtId="166" fontId="7" fillId="26" borderId="2" xfId="0" applyNumberFormat="1" applyFont="1" applyFill="1" applyBorder="1" applyAlignment="1" applyProtection="1">
      <alignment vertical="top"/>
      <protection locked="0"/>
    </xf>
    <xf numFmtId="166" fontId="7" fillId="0" borderId="2" xfId="0" applyNumberFormat="1" applyFont="1" applyFill="1" applyBorder="1" applyAlignment="1">
      <alignment vertical="top"/>
    </xf>
    <xf numFmtId="165" fontId="7" fillId="0" borderId="50" xfId="0" applyNumberFormat="1" applyFont="1" applyFill="1" applyBorder="1" applyAlignment="1">
      <alignment horizontal="left" vertical="top" wrapText="1"/>
    </xf>
    <xf numFmtId="164" fontId="7" fillId="0" borderId="50" xfId="0" applyNumberFormat="1" applyFont="1" applyFill="1" applyBorder="1" applyAlignment="1">
      <alignment horizontal="left" vertical="top" wrapText="1"/>
    </xf>
    <xf numFmtId="164" fontId="7" fillId="0" borderId="50" xfId="0" applyNumberFormat="1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177" fontId="7" fillId="0" borderId="50" xfId="0" applyNumberFormat="1" applyFont="1" applyFill="1" applyBorder="1" applyAlignment="1">
      <alignment horizontal="right" vertical="top"/>
    </xf>
    <xf numFmtId="0" fontId="7" fillId="26" borderId="50" xfId="0" applyFont="1" applyFill="1" applyBorder="1" applyAlignment="1">
      <alignment vertical="center"/>
    </xf>
    <xf numFmtId="166" fontId="7" fillId="0" borderId="50" xfId="0" applyNumberFormat="1" applyFont="1" applyFill="1" applyBorder="1" applyAlignment="1">
      <alignment vertical="top"/>
    </xf>
    <xf numFmtId="165" fontId="7" fillId="0" borderId="2" xfId="0" applyNumberFormat="1" applyFont="1" applyFill="1" applyBorder="1" applyAlignment="1">
      <alignment horizontal="left" vertical="top" wrapText="1"/>
    </xf>
    <xf numFmtId="164" fontId="7" fillId="0" borderId="2" xfId="80" applyNumberFormat="1" applyFont="1" applyBorder="1" applyAlignment="1">
      <alignment horizontal="left" vertical="top" wrapText="1"/>
    </xf>
    <xf numFmtId="164" fontId="7" fillId="0" borderId="2" xfId="80" applyNumberFormat="1" applyFont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right" vertical="top" wrapText="1"/>
    </xf>
    <xf numFmtId="1" fontId="7" fillId="0" borderId="50" xfId="0" applyNumberFormat="1" applyFont="1" applyFill="1" applyBorder="1" applyAlignment="1">
      <alignment horizontal="right" vertical="top" wrapText="1"/>
    </xf>
    <xf numFmtId="166" fontId="7" fillId="26" borderId="50" xfId="0" applyNumberFormat="1" applyFont="1" applyFill="1" applyBorder="1" applyAlignment="1">
      <alignment vertical="top"/>
    </xf>
    <xf numFmtId="166" fontId="7" fillId="0" borderId="50" xfId="0" applyNumberFormat="1" applyFont="1" applyFill="1" applyBorder="1" applyAlignment="1">
      <alignment vertical="top" wrapText="1"/>
    </xf>
    <xf numFmtId="0" fontId="8" fillId="0" borderId="51" xfId="0" applyFont="1" applyFill="1" applyBorder="1"/>
    <xf numFmtId="164" fontId="7" fillId="0" borderId="2" xfId="0" applyNumberFormat="1" applyFont="1" applyFill="1" applyBorder="1" applyAlignment="1">
      <alignment vertical="top" wrapText="1"/>
    </xf>
    <xf numFmtId="164" fontId="7" fillId="0" borderId="50" xfId="0" applyNumberFormat="1" applyFont="1" applyFill="1" applyBorder="1" applyAlignment="1">
      <alignment vertical="top" wrapText="1"/>
    </xf>
    <xf numFmtId="177" fontId="7" fillId="0" borderId="2" xfId="0" applyNumberFormat="1" applyFont="1" applyFill="1" applyBorder="1" applyAlignment="1">
      <alignment horizontal="right" vertical="top" wrapText="1"/>
    </xf>
    <xf numFmtId="164" fontId="7" fillId="0" borderId="50" xfId="80" applyNumberFormat="1" applyFont="1" applyBorder="1" applyAlignment="1">
      <alignment vertical="top" wrapText="1"/>
    </xf>
    <xf numFmtId="164" fontId="7" fillId="0" borderId="50" xfId="80" applyNumberFormat="1" applyFont="1" applyBorder="1" applyAlignment="1">
      <alignment horizontal="center" vertical="top" wrapText="1"/>
    </xf>
    <xf numFmtId="0" fontId="2" fillId="2" borderId="52" xfId="0" applyFont="1" applyBorder="1" applyAlignment="1">
      <alignment vertical="top"/>
    </xf>
    <xf numFmtId="164" fontId="2" fillId="25" borderId="52" xfId="0" applyNumberFormat="1" applyFont="1" applyFill="1" applyBorder="1" applyAlignment="1">
      <alignment horizontal="left" vertical="center" wrapText="1"/>
    </xf>
    <xf numFmtId="1" fontId="0" fillId="2" borderId="53" xfId="0" applyNumberFormat="1" applyBorder="1" applyAlignment="1">
      <alignment horizontal="center" vertical="top"/>
    </xf>
    <xf numFmtId="1" fontId="0" fillId="2" borderId="53" xfId="0" applyNumberFormat="1" applyBorder="1" applyAlignment="1">
      <alignment vertical="top"/>
    </xf>
    <xf numFmtId="7" fontId="0" fillId="2" borderId="53" xfId="0" applyNumberFormat="1" applyBorder="1" applyAlignment="1">
      <alignment horizontal="right"/>
    </xf>
    <xf numFmtId="7" fontId="0" fillId="2" borderId="52" xfId="0" applyNumberFormat="1" applyBorder="1" applyAlignment="1">
      <alignment horizontal="right"/>
    </xf>
    <xf numFmtId="164" fontId="7" fillId="0" borderId="2" xfId="80" applyNumberFormat="1" applyFont="1" applyFill="1" applyBorder="1" applyAlignment="1">
      <alignment horizontal="left" vertical="top" wrapText="1"/>
    </xf>
    <xf numFmtId="164" fontId="7" fillId="0" borderId="2" xfId="80" applyNumberFormat="1" applyFont="1" applyFill="1" applyBorder="1" applyAlignment="1">
      <alignment horizontal="center" vertical="top" wrapText="1"/>
    </xf>
    <xf numFmtId="166" fontId="7" fillId="0" borderId="2" xfId="0" applyNumberFormat="1" applyFont="1" applyFill="1" applyBorder="1" applyAlignment="1" applyProtection="1">
      <alignment vertical="top"/>
      <protection locked="0"/>
    </xf>
    <xf numFmtId="165" fontId="7" fillId="0" borderId="50" xfId="80" applyNumberFormat="1" applyFont="1" applyBorder="1" applyAlignment="1">
      <alignment horizontal="left" vertical="top" wrapText="1"/>
    </xf>
    <xf numFmtId="164" fontId="7" fillId="0" borderId="50" xfId="80" applyNumberFormat="1" applyFont="1" applyBorder="1" applyAlignment="1">
      <alignment horizontal="left" vertical="top" wrapText="1"/>
    </xf>
    <xf numFmtId="0" fontId="7" fillId="0" borderId="50" xfId="80" applyFont="1" applyBorder="1" applyAlignment="1">
      <alignment horizontal="center" vertical="top" wrapText="1"/>
    </xf>
    <xf numFmtId="1" fontId="7" fillId="0" borderId="50" xfId="80" applyNumberFormat="1" applyFont="1" applyBorder="1" applyAlignment="1">
      <alignment horizontal="right" vertical="top" wrapText="1"/>
    </xf>
    <xf numFmtId="166" fontId="7" fillId="26" borderId="50" xfId="80" applyNumberFormat="1" applyFont="1" applyFill="1" applyBorder="1" applyAlignment="1" applyProtection="1">
      <alignment vertical="top"/>
      <protection locked="0"/>
    </xf>
    <xf numFmtId="166" fontId="7" fillId="0" borderId="50" xfId="80" applyNumberFormat="1" applyFont="1" applyBorder="1" applyAlignment="1">
      <alignment vertical="top"/>
    </xf>
    <xf numFmtId="0" fontId="0" fillId="2" borderId="52" xfId="0" applyBorder="1" applyAlignment="1">
      <alignment vertical="top"/>
    </xf>
    <xf numFmtId="0" fontId="0" fillId="2" borderId="53" xfId="0" applyBorder="1" applyAlignment="1">
      <alignment vertical="top"/>
    </xf>
    <xf numFmtId="0" fontId="0" fillId="2" borderId="53" xfId="0" applyBorder="1" applyAlignment="1">
      <alignment horizontal="center" vertical="top"/>
    </xf>
    <xf numFmtId="166" fontId="7" fillId="26" borderId="1" xfId="0" applyNumberFormat="1" applyFont="1" applyFill="1" applyBorder="1" applyAlignment="1" applyProtection="1">
      <alignment vertical="top"/>
    </xf>
    <xf numFmtId="0" fontId="2" fillId="2" borderId="19" xfId="0" applyFont="1" applyBorder="1" applyAlignment="1">
      <alignment horizontal="center" vertical="center"/>
    </xf>
    <xf numFmtId="0" fontId="0" fillId="2" borderId="0" xfId="0" applyAlignment="1">
      <alignment vertical="center"/>
    </xf>
    <xf numFmtId="7" fontId="0" fillId="2" borderId="54" xfId="0" applyNumberFormat="1" applyBorder="1" applyAlignment="1">
      <alignment horizontal="right" vertical="center"/>
    </xf>
    <xf numFmtId="0" fontId="2" fillId="2" borderId="54" xfId="0" applyFont="1" applyBorder="1" applyAlignment="1">
      <alignment horizontal="center" vertical="center"/>
    </xf>
    <xf numFmtId="0" fontId="8" fillId="0" borderId="34" xfId="0" applyFont="1" applyFill="1" applyBorder="1" applyAlignment="1">
      <alignment vertical="top" wrapText="1"/>
    </xf>
    <xf numFmtId="0" fontId="51" fillId="26" borderId="0" xfId="0" applyFont="1" applyFill="1" applyBorder="1"/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right" vertical="top" wrapText="1"/>
    </xf>
    <xf numFmtId="164" fontId="4" fillId="0" borderId="1" xfId="80" applyNumberFormat="1" applyFont="1" applyBorder="1" applyAlignment="1">
      <alignment horizontal="left" vertical="top" wrapText="1"/>
    </xf>
    <xf numFmtId="164" fontId="4" fillId="26" borderId="1" xfId="8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right" vertical="top" wrapText="1"/>
    </xf>
    <xf numFmtId="1" fontId="4" fillId="26" borderId="1" xfId="0" applyNumberFormat="1" applyFont="1" applyFill="1" applyBorder="1" applyAlignment="1">
      <alignment horizontal="right" vertical="top" wrapText="1"/>
    </xf>
    <xf numFmtId="178" fontId="4" fillId="26" borderId="1" xfId="0" applyNumberFormat="1" applyFont="1" applyFill="1" applyBorder="1" applyAlignment="1">
      <alignment vertical="top"/>
    </xf>
    <xf numFmtId="0" fontId="8" fillId="0" borderId="34" xfId="0" applyFont="1" applyFill="1" applyBorder="1"/>
    <xf numFmtId="177" fontId="4" fillId="0" borderId="2" xfId="0" applyNumberFormat="1" applyFont="1" applyFill="1" applyBorder="1" applyAlignment="1">
      <alignment horizontal="right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5" fontId="4" fillId="0" borderId="1" xfId="81" applyNumberFormat="1" applyFont="1" applyFill="1" applyBorder="1" applyAlignment="1" applyProtection="1">
      <alignment horizontal="left" vertical="top" wrapText="1"/>
    </xf>
    <xf numFmtId="164" fontId="4" fillId="0" borderId="1" xfId="81" applyNumberFormat="1" applyFont="1" applyFill="1" applyBorder="1" applyAlignment="1" applyProtection="1">
      <alignment horizontal="left" vertical="top" wrapText="1"/>
    </xf>
    <xf numFmtId="164" fontId="4" fillId="0" borderId="1" xfId="80" applyNumberFormat="1" applyFont="1" applyFill="1" applyBorder="1" applyAlignment="1" applyProtection="1">
      <alignment horizontal="center" vertical="top" wrapText="1"/>
    </xf>
    <xf numFmtId="0" fontId="4" fillId="0" borderId="1" xfId="81" applyNumberFormat="1" applyFont="1" applyFill="1" applyBorder="1" applyAlignment="1" applyProtection="1">
      <alignment horizontal="center" vertical="top" wrapText="1"/>
    </xf>
    <xf numFmtId="1" fontId="55" fillId="0" borderId="1" xfId="81" applyNumberFormat="1" applyFont="1" applyFill="1" applyBorder="1" applyAlignment="1" applyProtection="1">
      <alignment horizontal="right" vertical="top" wrapText="1"/>
    </xf>
    <xf numFmtId="1" fontId="52" fillId="2" borderId="45" xfId="0" applyNumberFormat="1" applyFont="1" applyBorder="1" applyAlignment="1">
      <alignment horizontal="left" vertical="center" wrapText="1"/>
    </xf>
    <xf numFmtId="0" fontId="7" fillId="2" borderId="46" xfId="0" applyNumberFormat="1" applyFont="1" applyBorder="1" applyAlignment="1">
      <alignment vertical="center" wrapText="1"/>
    </xf>
    <xf numFmtId="0" fontId="7" fillId="2" borderId="47" xfId="0" applyNumberFormat="1" applyFont="1" applyBorder="1" applyAlignment="1">
      <alignment vertical="center" wrapText="1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6" fillId="2" borderId="55" xfId="0" applyNumberFormat="1" applyFont="1" applyBorder="1" applyAlignment="1">
      <alignment horizontal="left" vertical="center" wrapText="1"/>
    </xf>
    <xf numFmtId="0" fontId="0" fillId="2" borderId="56" xfId="0" applyBorder="1" applyAlignment="1">
      <alignment vertical="center" wrapText="1"/>
    </xf>
    <xf numFmtId="0" fontId="0" fillId="2" borderId="57" xfId="0" applyBorder="1" applyAlignment="1">
      <alignment vertical="center" wrapText="1"/>
    </xf>
    <xf numFmtId="164" fontId="2" fillId="25" borderId="20" xfId="0" applyNumberFormat="1" applyFont="1" applyFill="1" applyBorder="1" applyAlignment="1">
      <alignment horizontal="left" vertical="center"/>
    </xf>
    <xf numFmtId="164" fontId="2" fillId="25" borderId="0" xfId="0" applyNumberFormat="1" applyFont="1" applyFill="1" applyBorder="1" applyAlignment="1">
      <alignment horizontal="left" vertical="center"/>
    </xf>
    <xf numFmtId="164" fontId="2" fillId="25" borderId="44" xfId="0" applyNumberFormat="1" applyFont="1" applyFill="1" applyBorder="1" applyAlignment="1">
      <alignment horizontal="left" vertical="center"/>
    </xf>
    <xf numFmtId="1" fontId="3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6" fillId="2" borderId="39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6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6" fillId="2" borderId="39" xfId="81" applyNumberFormat="1" applyFont="1" applyBorder="1" applyAlignment="1">
      <alignment horizontal="left" vertical="center" wrapText="1"/>
    </xf>
    <xf numFmtId="0" fontId="7" fillId="2" borderId="40" xfId="81" applyNumberFormat="1" applyBorder="1" applyAlignment="1">
      <alignment vertical="center" wrapText="1"/>
    </xf>
    <xf numFmtId="0" fontId="7" fillId="2" borderId="41" xfId="81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8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920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9.33203125" style="16" hidden="1" customWidth="1"/>
    <col min="2" max="2" width="8.77734375" style="9" customWidth="1"/>
    <col min="3" max="3" width="36.77734375" customWidth="1"/>
    <col min="4" max="4" width="12.77734375" style="19" customWidth="1"/>
    <col min="5" max="5" width="6.77734375" customWidth="1"/>
    <col min="6" max="6" width="11.77734375" customWidth="1"/>
    <col min="7" max="7" width="11.77734375" style="16" customWidth="1"/>
    <col min="8" max="8" width="16.77734375" style="16" customWidth="1"/>
  </cols>
  <sheetData>
    <row r="1" spans="1:8" ht="15.75" x14ac:dyDescent="0.2">
      <c r="A1" s="26"/>
      <c r="B1" s="24" t="s">
        <v>731</v>
      </c>
      <c r="C1" s="25"/>
      <c r="D1" s="25"/>
      <c r="E1" s="25"/>
      <c r="F1" s="25"/>
      <c r="G1" s="26"/>
      <c r="H1" s="25"/>
    </row>
    <row r="2" spans="1:8" x14ac:dyDescent="0.2">
      <c r="A2" s="23"/>
      <c r="B2" s="118" t="s">
        <v>390</v>
      </c>
      <c r="C2" s="2"/>
      <c r="D2" s="2"/>
      <c r="E2" s="2"/>
      <c r="F2" s="2"/>
      <c r="G2" s="23"/>
      <c r="H2" s="2"/>
    </row>
    <row r="3" spans="1:8" x14ac:dyDescent="0.2">
      <c r="A3" s="12"/>
      <c r="B3" s="9" t="s">
        <v>0</v>
      </c>
      <c r="C3" s="29"/>
      <c r="D3" s="29"/>
      <c r="E3" s="29"/>
      <c r="F3" s="29"/>
      <c r="G3" s="28"/>
      <c r="H3" s="27"/>
    </row>
    <row r="4" spans="1:8" x14ac:dyDescent="0.2">
      <c r="A4" s="46" t="s">
        <v>23</v>
      </c>
      <c r="B4" s="10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3" t="s">
        <v>7</v>
      </c>
      <c r="H4" s="5" t="s">
        <v>8</v>
      </c>
    </row>
    <row r="5" spans="1:8" ht="15.75" thickBot="1" x14ac:dyDescent="0.25">
      <c r="A5" s="18"/>
      <c r="B5" s="36"/>
      <c r="C5" s="37"/>
      <c r="D5" s="38" t="s">
        <v>9</v>
      </c>
      <c r="E5" s="39"/>
      <c r="F5" s="40" t="s">
        <v>10</v>
      </c>
      <c r="G5" s="41"/>
      <c r="H5" s="42"/>
    </row>
    <row r="6" spans="1:8" s="34" customFormat="1" ht="33" customHeight="1" thickTop="1" x14ac:dyDescent="0.2">
      <c r="A6" s="32"/>
      <c r="B6" s="31" t="s">
        <v>11</v>
      </c>
      <c r="C6" s="216" t="s">
        <v>296</v>
      </c>
      <c r="D6" s="217"/>
      <c r="E6" s="217"/>
      <c r="F6" s="218"/>
      <c r="G6" s="50"/>
      <c r="H6" s="51" t="s">
        <v>1</v>
      </c>
    </row>
    <row r="7" spans="1:8" s="66" customFormat="1" ht="33" customHeight="1" x14ac:dyDescent="0.2">
      <c r="A7" s="14"/>
      <c r="B7" s="63"/>
      <c r="C7" s="64" t="s">
        <v>18</v>
      </c>
      <c r="D7" s="7"/>
      <c r="E7" s="65" t="s">
        <v>1</v>
      </c>
      <c r="F7" s="65" t="s">
        <v>1</v>
      </c>
      <c r="G7" s="14" t="s">
        <v>1</v>
      </c>
      <c r="H7" s="17"/>
    </row>
    <row r="8" spans="1:8" s="75" customFormat="1" ht="33" customHeight="1" x14ac:dyDescent="0.2">
      <c r="A8" s="67" t="s">
        <v>29</v>
      </c>
      <c r="B8" s="68" t="s">
        <v>398</v>
      </c>
      <c r="C8" s="69" t="s">
        <v>30</v>
      </c>
      <c r="D8" s="70" t="s">
        <v>247</v>
      </c>
      <c r="E8" s="71"/>
      <c r="F8" s="72"/>
      <c r="G8" s="73"/>
      <c r="H8" s="74"/>
    </row>
    <row r="9" spans="1:8" s="75" customFormat="1" ht="33" customHeight="1" x14ac:dyDescent="0.2">
      <c r="A9" s="67" t="s">
        <v>248</v>
      </c>
      <c r="B9" s="76" t="s">
        <v>27</v>
      </c>
      <c r="C9" s="69" t="s">
        <v>249</v>
      </c>
      <c r="D9" s="77" t="s">
        <v>1</v>
      </c>
      <c r="E9" s="71" t="s">
        <v>25</v>
      </c>
      <c r="F9" s="72">
        <v>5</v>
      </c>
      <c r="G9" s="78"/>
      <c r="H9" s="74">
        <f t="shared" ref="H9:H10" si="0">ROUND(G9*F9,2)</f>
        <v>0</v>
      </c>
    </row>
    <row r="10" spans="1:8" s="75" customFormat="1" ht="30" customHeight="1" x14ac:dyDescent="0.2">
      <c r="A10" s="79" t="s">
        <v>31</v>
      </c>
      <c r="B10" s="68" t="s">
        <v>399</v>
      </c>
      <c r="C10" s="69" t="s">
        <v>32</v>
      </c>
      <c r="D10" s="70" t="s">
        <v>247</v>
      </c>
      <c r="E10" s="71" t="s">
        <v>26</v>
      </c>
      <c r="F10" s="72">
        <v>1290</v>
      </c>
      <c r="G10" s="78"/>
      <c r="H10" s="74">
        <f t="shared" si="0"/>
        <v>0</v>
      </c>
    </row>
    <row r="11" spans="1:8" s="75" customFormat="1" ht="30" customHeight="1" x14ac:dyDescent="0.2">
      <c r="A11" s="79" t="s">
        <v>250</v>
      </c>
      <c r="B11" s="68" t="s">
        <v>400</v>
      </c>
      <c r="C11" s="69" t="s">
        <v>251</v>
      </c>
      <c r="D11" s="77" t="s">
        <v>252</v>
      </c>
      <c r="E11" s="71"/>
      <c r="F11" s="72"/>
      <c r="G11" s="73"/>
      <c r="H11" s="74"/>
    </row>
    <row r="12" spans="1:8" s="75" customFormat="1" ht="30" customHeight="1" x14ac:dyDescent="0.2">
      <c r="A12" s="79" t="s">
        <v>253</v>
      </c>
      <c r="B12" s="76" t="s">
        <v>27</v>
      </c>
      <c r="C12" s="69" t="s">
        <v>254</v>
      </c>
      <c r="D12" s="77" t="s">
        <v>1</v>
      </c>
      <c r="E12" s="71" t="s">
        <v>28</v>
      </c>
      <c r="F12" s="72">
        <v>10</v>
      </c>
      <c r="G12" s="78"/>
      <c r="H12" s="74">
        <f>ROUND(G12*F12,2)</f>
        <v>0</v>
      </c>
    </row>
    <row r="13" spans="1:8" s="66" customFormat="1" ht="33" customHeight="1" x14ac:dyDescent="0.2">
      <c r="A13" s="14"/>
      <c r="B13" s="63" t="s">
        <v>1</v>
      </c>
      <c r="C13" s="80" t="s">
        <v>232</v>
      </c>
      <c r="D13" s="7"/>
      <c r="E13" s="6"/>
      <c r="F13" s="81"/>
      <c r="G13" s="14"/>
      <c r="H13" s="17"/>
    </row>
    <row r="14" spans="1:8" s="75" customFormat="1" ht="30" customHeight="1" x14ac:dyDescent="0.2">
      <c r="A14" s="82" t="s">
        <v>259</v>
      </c>
      <c r="B14" s="68" t="s">
        <v>401</v>
      </c>
      <c r="C14" s="69" t="s">
        <v>260</v>
      </c>
      <c r="D14" s="77" t="s">
        <v>261</v>
      </c>
      <c r="E14" s="71"/>
      <c r="F14" s="72"/>
      <c r="G14" s="73"/>
      <c r="H14" s="74"/>
    </row>
    <row r="15" spans="1:8" s="75" customFormat="1" ht="30" customHeight="1" x14ac:dyDescent="0.2">
      <c r="A15" s="82" t="s">
        <v>262</v>
      </c>
      <c r="B15" s="76" t="s">
        <v>27</v>
      </c>
      <c r="C15" s="69" t="s">
        <v>263</v>
      </c>
      <c r="D15" s="77" t="s">
        <v>1</v>
      </c>
      <c r="E15" s="71" t="s">
        <v>26</v>
      </c>
      <c r="F15" s="72">
        <v>5</v>
      </c>
      <c r="G15" s="78"/>
      <c r="H15" s="74">
        <f t="shared" ref="H15:H17" si="1">ROUND(G15*F15,2)</f>
        <v>0</v>
      </c>
    </row>
    <row r="16" spans="1:8" s="75" customFormat="1" ht="33" customHeight="1" x14ac:dyDescent="0.2">
      <c r="A16" s="82" t="s">
        <v>264</v>
      </c>
      <c r="B16" s="76" t="s">
        <v>34</v>
      </c>
      <c r="C16" s="69" t="s">
        <v>265</v>
      </c>
      <c r="D16" s="77" t="s">
        <v>1</v>
      </c>
      <c r="E16" s="71" t="s">
        <v>26</v>
      </c>
      <c r="F16" s="72">
        <v>5</v>
      </c>
      <c r="G16" s="78"/>
      <c r="H16" s="74">
        <f t="shared" si="1"/>
        <v>0</v>
      </c>
    </row>
    <row r="17" spans="1:8" s="75" customFormat="1" ht="33" customHeight="1" x14ac:dyDescent="0.2">
      <c r="A17" s="82" t="s">
        <v>268</v>
      </c>
      <c r="B17" s="76" t="s">
        <v>44</v>
      </c>
      <c r="C17" s="69" t="s">
        <v>269</v>
      </c>
      <c r="D17" s="77" t="s">
        <v>1</v>
      </c>
      <c r="E17" s="71" t="s">
        <v>26</v>
      </c>
      <c r="F17" s="72">
        <v>85</v>
      </c>
      <c r="G17" s="78"/>
      <c r="H17" s="74">
        <f t="shared" si="1"/>
        <v>0</v>
      </c>
    </row>
    <row r="18" spans="1:8" s="75" customFormat="1" ht="33" customHeight="1" x14ac:dyDescent="0.2">
      <c r="A18" s="82" t="s">
        <v>146</v>
      </c>
      <c r="B18" s="68" t="s">
        <v>402</v>
      </c>
      <c r="C18" s="69" t="s">
        <v>147</v>
      </c>
      <c r="D18" s="77" t="s">
        <v>261</v>
      </c>
      <c r="E18" s="71"/>
      <c r="F18" s="72"/>
      <c r="G18" s="73"/>
      <c r="H18" s="74"/>
    </row>
    <row r="19" spans="1:8" s="75" customFormat="1" ht="33" customHeight="1" x14ac:dyDescent="0.2">
      <c r="A19" s="82" t="s">
        <v>148</v>
      </c>
      <c r="B19" s="178" t="s">
        <v>27</v>
      </c>
      <c r="C19" s="172" t="s">
        <v>746</v>
      </c>
      <c r="D19" s="77" t="s">
        <v>1</v>
      </c>
      <c r="E19" s="71" t="s">
        <v>26</v>
      </c>
      <c r="F19" s="72">
        <v>35</v>
      </c>
      <c r="G19" s="78"/>
      <c r="H19" s="74">
        <f>ROUND(G19*F19,2)</f>
        <v>0</v>
      </c>
    </row>
    <row r="20" spans="1:8" s="75" customFormat="1" ht="30" customHeight="1" x14ac:dyDescent="0.2">
      <c r="A20" s="82" t="s">
        <v>35</v>
      </c>
      <c r="B20" s="68" t="s">
        <v>403</v>
      </c>
      <c r="C20" s="69" t="s">
        <v>36</v>
      </c>
      <c r="D20" s="77" t="s">
        <v>121</v>
      </c>
      <c r="E20" s="71"/>
      <c r="F20" s="72"/>
      <c r="G20" s="73"/>
      <c r="H20" s="74"/>
    </row>
    <row r="21" spans="1:8" s="75" customFormat="1" ht="30" customHeight="1" x14ac:dyDescent="0.2">
      <c r="A21" s="82" t="s">
        <v>37</v>
      </c>
      <c r="B21" s="76" t="s">
        <v>27</v>
      </c>
      <c r="C21" s="69" t="s">
        <v>38</v>
      </c>
      <c r="D21" s="77" t="s">
        <v>1</v>
      </c>
      <c r="E21" s="71" t="s">
        <v>33</v>
      </c>
      <c r="F21" s="84">
        <v>40</v>
      </c>
      <c r="G21" s="78"/>
      <c r="H21" s="74">
        <f>ROUND(G21*F21,2)</f>
        <v>0</v>
      </c>
    </row>
    <row r="22" spans="1:8" s="75" customFormat="1" ht="30" customHeight="1" x14ac:dyDescent="0.2">
      <c r="A22" s="82" t="s">
        <v>39</v>
      </c>
      <c r="B22" s="68" t="s">
        <v>404</v>
      </c>
      <c r="C22" s="69" t="s">
        <v>40</v>
      </c>
      <c r="D22" s="77" t="s">
        <v>121</v>
      </c>
      <c r="E22" s="71"/>
      <c r="F22" s="84"/>
      <c r="G22" s="73"/>
      <c r="H22" s="74"/>
    </row>
    <row r="23" spans="1:8" s="75" customFormat="1" ht="30" customHeight="1" x14ac:dyDescent="0.2">
      <c r="A23" s="82" t="s">
        <v>41</v>
      </c>
      <c r="B23" s="76" t="s">
        <v>27</v>
      </c>
      <c r="C23" s="69" t="s">
        <v>42</v>
      </c>
      <c r="D23" s="77" t="s">
        <v>1</v>
      </c>
      <c r="E23" s="71" t="s">
        <v>33</v>
      </c>
      <c r="F23" s="84">
        <v>45</v>
      </c>
      <c r="G23" s="78"/>
      <c r="H23" s="74">
        <f>ROUND(G23*F23,2)</f>
        <v>0</v>
      </c>
    </row>
    <row r="24" spans="1:8" s="75" customFormat="1" ht="30" customHeight="1" x14ac:dyDescent="0.2">
      <c r="A24" s="82" t="s">
        <v>153</v>
      </c>
      <c r="B24" s="68" t="s">
        <v>405</v>
      </c>
      <c r="C24" s="69" t="s">
        <v>154</v>
      </c>
      <c r="D24" s="77" t="s">
        <v>270</v>
      </c>
      <c r="E24" s="71"/>
      <c r="F24" s="72"/>
      <c r="G24" s="73"/>
      <c r="H24" s="74"/>
    </row>
    <row r="25" spans="1:8" s="75" customFormat="1" ht="30" customHeight="1" x14ac:dyDescent="0.2">
      <c r="A25" s="82" t="s">
        <v>155</v>
      </c>
      <c r="B25" s="76" t="s">
        <v>27</v>
      </c>
      <c r="C25" s="69" t="s">
        <v>271</v>
      </c>
      <c r="D25" s="77" t="s">
        <v>156</v>
      </c>
      <c r="E25" s="71"/>
      <c r="F25" s="72"/>
      <c r="G25" s="73"/>
      <c r="H25" s="74"/>
    </row>
    <row r="26" spans="1:8" s="75" customFormat="1" ht="30" customHeight="1" x14ac:dyDescent="0.2">
      <c r="A26" s="82" t="s">
        <v>157</v>
      </c>
      <c r="B26" s="85" t="s">
        <v>74</v>
      </c>
      <c r="C26" s="69" t="s">
        <v>158</v>
      </c>
      <c r="D26" s="77"/>
      <c r="E26" s="71" t="s">
        <v>26</v>
      </c>
      <c r="F26" s="72">
        <v>30</v>
      </c>
      <c r="G26" s="78"/>
      <c r="H26" s="74">
        <f>ROUND(G26*F26,2)</f>
        <v>0</v>
      </c>
    </row>
    <row r="27" spans="1:8" s="75" customFormat="1" ht="30" customHeight="1" x14ac:dyDescent="0.2">
      <c r="A27" s="82" t="s">
        <v>196</v>
      </c>
      <c r="B27" s="68" t="s">
        <v>71</v>
      </c>
      <c r="C27" s="69" t="s">
        <v>197</v>
      </c>
      <c r="D27" s="77" t="s">
        <v>72</v>
      </c>
      <c r="E27" s="71" t="s">
        <v>26</v>
      </c>
      <c r="F27" s="86">
        <v>5</v>
      </c>
      <c r="G27" s="78"/>
      <c r="H27" s="74">
        <f t="shared" ref="H27:H29" si="2">ROUND(G27*F27,2)</f>
        <v>0</v>
      </c>
    </row>
    <row r="28" spans="1:8" s="75" customFormat="1" ht="30" customHeight="1" x14ac:dyDescent="0.2">
      <c r="A28" s="82" t="s">
        <v>227</v>
      </c>
      <c r="B28" s="68" t="s">
        <v>406</v>
      </c>
      <c r="C28" s="69" t="s">
        <v>228</v>
      </c>
      <c r="D28" s="77" t="s">
        <v>72</v>
      </c>
      <c r="E28" s="71" t="s">
        <v>26</v>
      </c>
      <c r="F28" s="72">
        <v>5</v>
      </c>
      <c r="G28" s="78"/>
      <c r="H28" s="74">
        <f t="shared" si="2"/>
        <v>0</v>
      </c>
    </row>
    <row r="29" spans="1:8" s="75" customFormat="1" ht="30" customHeight="1" x14ac:dyDescent="0.2">
      <c r="A29" s="82" t="s">
        <v>272</v>
      </c>
      <c r="B29" s="68" t="s">
        <v>407</v>
      </c>
      <c r="C29" s="69" t="s">
        <v>273</v>
      </c>
      <c r="D29" s="77" t="s">
        <v>72</v>
      </c>
      <c r="E29" s="71" t="s">
        <v>26</v>
      </c>
      <c r="F29" s="72">
        <v>5</v>
      </c>
      <c r="G29" s="78"/>
      <c r="H29" s="74">
        <f t="shared" si="2"/>
        <v>0</v>
      </c>
    </row>
    <row r="30" spans="1:8" s="75" customFormat="1" ht="30" customHeight="1" x14ac:dyDescent="0.2">
      <c r="A30" s="82" t="s">
        <v>161</v>
      </c>
      <c r="B30" s="68" t="s">
        <v>78</v>
      </c>
      <c r="C30" s="69" t="s">
        <v>162</v>
      </c>
      <c r="D30" s="77" t="s">
        <v>163</v>
      </c>
      <c r="E30" s="71"/>
      <c r="F30" s="72"/>
      <c r="G30" s="73"/>
      <c r="H30" s="74"/>
    </row>
    <row r="31" spans="1:8" s="75" customFormat="1" ht="30" customHeight="1" x14ac:dyDescent="0.2">
      <c r="A31" s="82" t="s">
        <v>164</v>
      </c>
      <c r="B31" s="119" t="s">
        <v>27</v>
      </c>
      <c r="C31" s="120" t="s">
        <v>165</v>
      </c>
      <c r="D31" s="121" t="s">
        <v>166</v>
      </c>
      <c r="E31" s="122" t="s">
        <v>43</v>
      </c>
      <c r="F31" s="123">
        <v>510</v>
      </c>
      <c r="G31" s="124"/>
      <c r="H31" s="125">
        <f t="shared" ref="H31" si="3">ROUND(G31*F31,2)</f>
        <v>0</v>
      </c>
    </row>
    <row r="32" spans="1:8" s="75" customFormat="1" ht="30" customHeight="1" x14ac:dyDescent="0.2">
      <c r="A32" s="82" t="s">
        <v>167</v>
      </c>
      <c r="B32" s="126" t="s">
        <v>408</v>
      </c>
      <c r="C32" s="127" t="s">
        <v>168</v>
      </c>
      <c r="D32" s="128" t="s">
        <v>163</v>
      </c>
      <c r="E32" s="129"/>
      <c r="F32" s="130"/>
      <c r="G32" s="131"/>
      <c r="H32" s="132"/>
    </row>
    <row r="33" spans="1:8" s="75" customFormat="1" ht="33" customHeight="1" x14ac:dyDescent="0.2">
      <c r="A33" s="82" t="s">
        <v>274</v>
      </c>
      <c r="B33" s="76" t="s">
        <v>27</v>
      </c>
      <c r="C33" s="69" t="s">
        <v>275</v>
      </c>
      <c r="D33" s="77" t="s">
        <v>80</v>
      </c>
      <c r="E33" s="71" t="s">
        <v>43</v>
      </c>
      <c r="F33" s="72">
        <v>30</v>
      </c>
      <c r="G33" s="78"/>
      <c r="H33" s="74">
        <f t="shared" ref="H33:H34" si="4">ROUND(G33*F33,2)</f>
        <v>0</v>
      </c>
    </row>
    <row r="34" spans="1:8" s="75" customFormat="1" ht="33" customHeight="1" x14ac:dyDescent="0.2">
      <c r="A34" s="82" t="s">
        <v>276</v>
      </c>
      <c r="B34" s="76" t="s">
        <v>34</v>
      </c>
      <c r="C34" s="69" t="s">
        <v>363</v>
      </c>
      <c r="D34" s="77" t="s">
        <v>166</v>
      </c>
      <c r="E34" s="71" t="s">
        <v>43</v>
      </c>
      <c r="F34" s="72">
        <v>480</v>
      </c>
      <c r="G34" s="78"/>
      <c r="H34" s="74">
        <f t="shared" si="4"/>
        <v>0</v>
      </c>
    </row>
    <row r="35" spans="1:8" s="75" customFormat="1" ht="30" customHeight="1" x14ac:dyDescent="0.2">
      <c r="A35" s="82" t="s">
        <v>77</v>
      </c>
      <c r="B35" s="68" t="s">
        <v>409</v>
      </c>
      <c r="C35" s="69" t="s">
        <v>45</v>
      </c>
      <c r="D35" s="77" t="s">
        <v>122</v>
      </c>
      <c r="E35" s="71"/>
      <c r="F35" s="72"/>
      <c r="G35" s="73"/>
      <c r="H35" s="74"/>
    </row>
    <row r="36" spans="1:8" s="75" customFormat="1" ht="33" customHeight="1" x14ac:dyDescent="0.2">
      <c r="A36" s="82" t="s">
        <v>170</v>
      </c>
      <c r="B36" s="76" t="s">
        <v>27</v>
      </c>
      <c r="C36" s="69" t="s">
        <v>278</v>
      </c>
      <c r="D36" s="77" t="s">
        <v>171</v>
      </c>
      <c r="E36" s="71" t="s">
        <v>43</v>
      </c>
      <c r="F36" s="72">
        <v>25</v>
      </c>
      <c r="G36" s="78"/>
      <c r="H36" s="74">
        <f t="shared" ref="H36:H37" si="5">ROUND(G36*F36,2)</f>
        <v>0</v>
      </c>
    </row>
    <row r="37" spans="1:8" s="75" customFormat="1" ht="33" customHeight="1" x14ac:dyDescent="0.2">
      <c r="A37" s="82" t="s">
        <v>172</v>
      </c>
      <c r="B37" s="68" t="s">
        <v>410</v>
      </c>
      <c r="C37" s="69" t="s">
        <v>173</v>
      </c>
      <c r="D37" s="77" t="s">
        <v>174</v>
      </c>
      <c r="E37" s="71" t="s">
        <v>26</v>
      </c>
      <c r="F37" s="72">
        <v>15</v>
      </c>
      <c r="G37" s="78"/>
      <c r="H37" s="74">
        <f t="shared" si="5"/>
        <v>0</v>
      </c>
    </row>
    <row r="38" spans="1:8" s="75" customFormat="1" ht="30" customHeight="1" x14ac:dyDescent="0.2">
      <c r="A38" s="82" t="s">
        <v>124</v>
      </c>
      <c r="B38" s="68" t="s">
        <v>411</v>
      </c>
      <c r="C38" s="69" t="s">
        <v>125</v>
      </c>
      <c r="D38" s="77" t="s">
        <v>279</v>
      </c>
      <c r="E38" s="87"/>
      <c r="F38" s="72"/>
      <c r="G38" s="73"/>
      <c r="H38" s="74"/>
    </row>
    <row r="39" spans="1:8" s="75" customFormat="1" ht="30" customHeight="1" x14ac:dyDescent="0.2">
      <c r="A39" s="82" t="s">
        <v>175</v>
      </c>
      <c r="B39" s="76" t="s">
        <v>27</v>
      </c>
      <c r="C39" s="69" t="s">
        <v>176</v>
      </c>
      <c r="D39" s="77"/>
      <c r="E39" s="71"/>
      <c r="F39" s="72"/>
      <c r="G39" s="73"/>
      <c r="H39" s="74"/>
    </row>
    <row r="40" spans="1:8" s="75" customFormat="1" ht="30" customHeight="1" x14ac:dyDescent="0.2">
      <c r="A40" s="82" t="s">
        <v>126</v>
      </c>
      <c r="B40" s="85" t="s">
        <v>74</v>
      </c>
      <c r="C40" s="69" t="s">
        <v>88</v>
      </c>
      <c r="D40" s="77"/>
      <c r="E40" s="71" t="s">
        <v>28</v>
      </c>
      <c r="F40" s="72">
        <v>605</v>
      </c>
      <c r="G40" s="78"/>
      <c r="H40" s="74">
        <f>ROUND(G40*F40,2)</f>
        <v>0</v>
      </c>
    </row>
    <row r="41" spans="1:8" s="75" customFormat="1" ht="30" customHeight="1" x14ac:dyDescent="0.2">
      <c r="A41" s="82" t="s">
        <v>127</v>
      </c>
      <c r="B41" s="76" t="s">
        <v>34</v>
      </c>
      <c r="C41" s="69" t="s">
        <v>57</v>
      </c>
      <c r="D41" s="77"/>
      <c r="E41" s="71"/>
      <c r="F41" s="72"/>
      <c r="G41" s="73"/>
      <c r="H41" s="74"/>
    </row>
    <row r="42" spans="1:8" s="75" customFormat="1" ht="30" customHeight="1" x14ac:dyDescent="0.2">
      <c r="A42" s="82" t="s">
        <v>128</v>
      </c>
      <c r="B42" s="85" t="s">
        <v>74</v>
      </c>
      <c r="C42" s="69" t="s">
        <v>88</v>
      </c>
      <c r="D42" s="77"/>
      <c r="E42" s="71" t="s">
        <v>28</v>
      </c>
      <c r="F42" s="72">
        <v>35</v>
      </c>
      <c r="G42" s="78"/>
      <c r="H42" s="74">
        <f>ROUND(G42*F42,2)</f>
        <v>0</v>
      </c>
    </row>
    <row r="43" spans="1:8" s="75" customFormat="1" ht="30" customHeight="1" x14ac:dyDescent="0.2">
      <c r="A43" s="82" t="s">
        <v>82</v>
      </c>
      <c r="B43" s="68" t="s">
        <v>412</v>
      </c>
      <c r="C43" s="69" t="s">
        <v>83</v>
      </c>
      <c r="D43" s="77" t="s">
        <v>177</v>
      </c>
      <c r="E43" s="71"/>
      <c r="F43" s="72"/>
      <c r="G43" s="73"/>
      <c r="H43" s="74"/>
    </row>
    <row r="44" spans="1:8" s="75" customFormat="1" ht="30" customHeight="1" x14ac:dyDescent="0.2">
      <c r="A44" s="82" t="s">
        <v>181</v>
      </c>
      <c r="B44" s="76" t="s">
        <v>27</v>
      </c>
      <c r="C44" s="69" t="s">
        <v>182</v>
      </c>
      <c r="D44" s="77" t="s">
        <v>1</v>
      </c>
      <c r="E44" s="71" t="s">
        <v>26</v>
      </c>
      <c r="F44" s="72">
        <v>5</v>
      </c>
      <c r="G44" s="78"/>
      <c r="H44" s="74">
        <f t="shared" ref="H44:H46" si="6">ROUND(G44*F44,2)</f>
        <v>0</v>
      </c>
    </row>
    <row r="45" spans="1:8" s="75" customFormat="1" ht="30" customHeight="1" x14ac:dyDescent="0.2">
      <c r="A45" s="82" t="s">
        <v>280</v>
      </c>
      <c r="B45" s="68" t="s">
        <v>413</v>
      </c>
      <c r="C45" s="69" t="s">
        <v>281</v>
      </c>
      <c r="D45" s="77" t="s">
        <v>282</v>
      </c>
      <c r="E45" s="71"/>
      <c r="F45" s="86"/>
      <c r="G45" s="164"/>
      <c r="H45" s="74">
        <f t="shared" si="6"/>
        <v>0</v>
      </c>
    </row>
    <row r="46" spans="1:8" s="75" customFormat="1" ht="30" customHeight="1" x14ac:dyDescent="0.2">
      <c r="A46" s="82" t="s">
        <v>283</v>
      </c>
      <c r="B46" s="76" t="s">
        <v>27</v>
      </c>
      <c r="C46" s="69" t="s">
        <v>284</v>
      </c>
      <c r="D46" s="77"/>
      <c r="E46" s="71" t="s">
        <v>26</v>
      </c>
      <c r="F46" s="86">
        <v>2470</v>
      </c>
      <c r="G46" s="78"/>
      <c r="H46" s="74">
        <f t="shared" si="6"/>
        <v>0</v>
      </c>
    </row>
    <row r="47" spans="1:8" s="66" customFormat="1" ht="33" customHeight="1" x14ac:dyDescent="0.2">
      <c r="A47" s="14"/>
      <c r="B47" s="88" t="s">
        <v>1</v>
      </c>
      <c r="C47" s="80" t="s">
        <v>19</v>
      </c>
      <c r="D47" s="7"/>
      <c r="E47" s="89"/>
      <c r="F47" s="65"/>
      <c r="G47" s="14"/>
      <c r="H47" s="17"/>
    </row>
    <row r="48" spans="1:8" s="75" customFormat="1" ht="30" customHeight="1" x14ac:dyDescent="0.2">
      <c r="A48" s="79" t="s">
        <v>46</v>
      </c>
      <c r="B48" s="68" t="s">
        <v>414</v>
      </c>
      <c r="C48" s="69" t="s">
        <v>47</v>
      </c>
      <c r="D48" s="77" t="s">
        <v>89</v>
      </c>
      <c r="E48" s="71" t="s">
        <v>43</v>
      </c>
      <c r="F48" s="86">
        <v>645</v>
      </c>
      <c r="G48" s="78"/>
      <c r="H48" s="74">
        <f>ROUND(G48*F48,2)</f>
        <v>0</v>
      </c>
    </row>
    <row r="49" spans="1:8" s="66" customFormat="1" ht="33" customHeight="1" x14ac:dyDescent="0.2">
      <c r="A49" s="14"/>
      <c r="B49" s="88" t="s">
        <v>1</v>
      </c>
      <c r="C49" s="80" t="s">
        <v>20</v>
      </c>
      <c r="D49" s="7"/>
      <c r="E49" s="89"/>
      <c r="F49" s="65"/>
      <c r="G49" s="14"/>
      <c r="H49" s="17"/>
    </row>
    <row r="50" spans="1:8" s="94" customFormat="1" ht="30" customHeight="1" x14ac:dyDescent="0.2">
      <c r="A50" s="79" t="s">
        <v>63</v>
      </c>
      <c r="B50" s="68" t="s">
        <v>415</v>
      </c>
      <c r="C50" s="90" t="s">
        <v>183</v>
      </c>
      <c r="D50" s="91" t="s">
        <v>189</v>
      </c>
      <c r="E50" s="71"/>
      <c r="F50" s="92"/>
      <c r="G50" s="73"/>
      <c r="H50" s="93"/>
    </row>
    <row r="51" spans="1:8" s="75" customFormat="1" ht="33" customHeight="1" x14ac:dyDescent="0.2">
      <c r="A51" s="79" t="s">
        <v>64</v>
      </c>
      <c r="B51" s="76" t="s">
        <v>27</v>
      </c>
      <c r="C51" s="95" t="s">
        <v>216</v>
      </c>
      <c r="D51" s="77"/>
      <c r="E51" s="71" t="s">
        <v>33</v>
      </c>
      <c r="F51" s="92">
        <v>3</v>
      </c>
      <c r="G51" s="78"/>
      <c r="H51" s="74">
        <f t="shared" ref="H51:H55" si="7">ROUND(G51*F51,2)</f>
        <v>0</v>
      </c>
    </row>
    <row r="52" spans="1:8" s="75" customFormat="1" ht="33" customHeight="1" x14ac:dyDescent="0.2">
      <c r="A52" s="79" t="s">
        <v>65</v>
      </c>
      <c r="B52" s="76" t="s">
        <v>34</v>
      </c>
      <c r="C52" s="95" t="s">
        <v>217</v>
      </c>
      <c r="D52" s="77"/>
      <c r="E52" s="71" t="s">
        <v>33</v>
      </c>
      <c r="F52" s="92">
        <v>2</v>
      </c>
      <c r="G52" s="78"/>
      <c r="H52" s="74">
        <f t="shared" si="7"/>
        <v>0</v>
      </c>
    </row>
    <row r="53" spans="1:8" s="75" customFormat="1" ht="33" customHeight="1" x14ac:dyDescent="0.2">
      <c r="A53" s="79" t="s">
        <v>131</v>
      </c>
      <c r="B53" s="76" t="s">
        <v>44</v>
      </c>
      <c r="C53" s="95" t="s">
        <v>286</v>
      </c>
      <c r="D53" s="77"/>
      <c r="E53" s="71" t="s">
        <v>33</v>
      </c>
      <c r="F53" s="92">
        <v>1</v>
      </c>
      <c r="G53" s="78"/>
      <c r="H53" s="74">
        <f t="shared" si="7"/>
        <v>0</v>
      </c>
    </row>
    <row r="54" spans="1:8" s="75" customFormat="1" ht="30" customHeight="1" x14ac:dyDescent="0.2">
      <c r="A54" s="79" t="s">
        <v>184</v>
      </c>
      <c r="B54" s="76" t="s">
        <v>52</v>
      </c>
      <c r="C54" s="95" t="s">
        <v>185</v>
      </c>
      <c r="D54" s="77"/>
      <c r="E54" s="71" t="s">
        <v>33</v>
      </c>
      <c r="F54" s="92">
        <v>1</v>
      </c>
      <c r="G54" s="78"/>
      <c r="H54" s="74">
        <f t="shared" si="7"/>
        <v>0</v>
      </c>
    </row>
    <row r="55" spans="1:8" s="75" customFormat="1" ht="30" customHeight="1" x14ac:dyDescent="0.2">
      <c r="A55" s="79" t="s">
        <v>186</v>
      </c>
      <c r="B55" s="76" t="s">
        <v>56</v>
      </c>
      <c r="C55" s="95" t="s">
        <v>187</v>
      </c>
      <c r="D55" s="77"/>
      <c r="E55" s="71" t="s">
        <v>33</v>
      </c>
      <c r="F55" s="92">
        <v>1</v>
      </c>
      <c r="G55" s="78"/>
      <c r="H55" s="74">
        <f t="shared" si="7"/>
        <v>0</v>
      </c>
    </row>
    <row r="56" spans="1:8" s="66" customFormat="1" ht="33" customHeight="1" x14ac:dyDescent="0.2">
      <c r="A56" s="14"/>
      <c r="B56" s="96" t="s">
        <v>1</v>
      </c>
      <c r="C56" s="80" t="s">
        <v>21</v>
      </c>
      <c r="D56" s="7"/>
      <c r="E56" s="89"/>
      <c r="F56" s="65"/>
      <c r="G56" s="14"/>
      <c r="H56" s="17"/>
    </row>
    <row r="57" spans="1:8" s="75" customFormat="1" ht="33" customHeight="1" x14ac:dyDescent="0.2">
      <c r="A57" s="79" t="s">
        <v>48</v>
      </c>
      <c r="B57" s="133" t="s">
        <v>416</v>
      </c>
      <c r="C57" s="134" t="s">
        <v>188</v>
      </c>
      <c r="D57" s="135" t="s">
        <v>189</v>
      </c>
      <c r="E57" s="122" t="s">
        <v>33</v>
      </c>
      <c r="F57" s="136">
        <v>1</v>
      </c>
      <c r="G57" s="124"/>
      <c r="H57" s="125">
        <f>ROUND(G57*F57,2)</f>
        <v>0</v>
      </c>
    </row>
    <row r="58" spans="1:8" s="75" customFormat="1" ht="30" customHeight="1" x14ac:dyDescent="0.2">
      <c r="A58" s="79" t="s">
        <v>58</v>
      </c>
      <c r="B58" s="126" t="s">
        <v>417</v>
      </c>
      <c r="C58" s="127" t="s">
        <v>66</v>
      </c>
      <c r="D58" s="128" t="s">
        <v>92</v>
      </c>
      <c r="E58" s="129"/>
      <c r="F58" s="137"/>
      <c r="G58" s="138"/>
      <c r="H58" s="139"/>
    </row>
    <row r="59" spans="1:8" s="75" customFormat="1" ht="30" customHeight="1" x14ac:dyDescent="0.2">
      <c r="A59" s="79" t="s">
        <v>67</v>
      </c>
      <c r="B59" s="76" t="s">
        <v>27</v>
      </c>
      <c r="C59" s="69" t="s">
        <v>104</v>
      </c>
      <c r="D59" s="77"/>
      <c r="E59" s="71" t="s">
        <v>59</v>
      </c>
      <c r="F59" s="86">
        <v>1</v>
      </c>
      <c r="G59" s="78"/>
      <c r="H59" s="74">
        <f>ROUND(G59*F59,2)</f>
        <v>0</v>
      </c>
    </row>
    <row r="60" spans="1:8" s="75" customFormat="1" ht="30" customHeight="1" x14ac:dyDescent="0.2">
      <c r="A60" s="79" t="s">
        <v>49</v>
      </c>
      <c r="B60" s="68" t="s">
        <v>418</v>
      </c>
      <c r="C60" s="95" t="s">
        <v>190</v>
      </c>
      <c r="D60" s="91" t="s">
        <v>189</v>
      </c>
      <c r="E60" s="71"/>
      <c r="F60" s="92"/>
      <c r="G60" s="73"/>
      <c r="H60" s="93"/>
    </row>
    <row r="61" spans="1:8" s="75" customFormat="1" ht="30" customHeight="1" x14ac:dyDescent="0.2">
      <c r="A61" s="79" t="s">
        <v>138</v>
      </c>
      <c r="B61" s="76" t="s">
        <v>27</v>
      </c>
      <c r="C61" s="69" t="s">
        <v>139</v>
      </c>
      <c r="D61" s="77"/>
      <c r="E61" s="71" t="s">
        <v>33</v>
      </c>
      <c r="F61" s="92">
        <v>1</v>
      </c>
      <c r="G61" s="78"/>
      <c r="H61" s="74">
        <f t="shared" ref="H61:H67" si="8">ROUND(G61*F61,2)</f>
        <v>0</v>
      </c>
    </row>
    <row r="62" spans="1:8" s="75" customFormat="1" ht="30" customHeight="1" x14ac:dyDescent="0.2">
      <c r="A62" s="79" t="s">
        <v>50</v>
      </c>
      <c r="B62" s="76" t="s">
        <v>34</v>
      </c>
      <c r="C62" s="69" t="s">
        <v>105</v>
      </c>
      <c r="D62" s="77"/>
      <c r="E62" s="71" t="s">
        <v>33</v>
      </c>
      <c r="F62" s="92">
        <v>2</v>
      </c>
      <c r="G62" s="78"/>
      <c r="H62" s="74">
        <f t="shared" si="8"/>
        <v>0</v>
      </c>
    </row>
    <row r="63" spans="1:8" s="75" customFormat="1" ht="30" customHeight="1" x14ac:dyDescent="0.2">
      <c r="A63" s="79" t="s">
        <v>60</v>
      </c>
      <c r="B63" s="68" t="s">
        <v>102</v>
      </c>
      <c r="C63" s="69" t="s">
        <v>68</v>
      </c>
      <c r="D63" s="91" t="s">
        <v>189</v>
      </c>
      <c r="E63" s="71" t="s">
        <v>33</v>
      </c>
      <c r="F63" s="92">
        <v>1</v>
      </c>
      <c r="G63" s="78"/>
      <c r="H63" s="74">
        <f t="shared" si="8"/>
        <v>0</v>
      </c>
    </row>
    <row r="64" spans="1:8" s="75" customFormat="1" ht="30" customHeight="1" x14ac:dyDescent="0.2">
      <c r="A64" s="79" t="s">
        <v>61</v>
      </c>
      <c r="B64" s="68" t="s">
        <v>419</v>
      </c>
      <c r="C64" s="69" t="s">
        <v>69</v>
      </c>
      <c r="D64" s="91" t="s">
        <v>189</v>
      </c>
      <c r="E64" s="71" t="s">
        <v>33</v>
      </c>
      <c r="F64" s="92">
        <v>1</v>
      </c>
      <c r="G64" s="78"/>
      <c r="H64" s="74">
        <f t="shared" si="8"/>
        <v>0</v>
      </c>
    </row>
    <row r="65" spans="1:8" s="75" customFormat="1" ht="30" customHeight="1" x14ac:dyDescent="0.2">
      <c r="A65" s="79" t="s">
        <v>62</v>
      </c>
      <c r="B65" s="68" t="s">
        <v>420</v>
      </c>
      <c r="C65" s="69" t="s">
        <v>70</v>
      </c>
      <c r="D65" s="91" t="s">
        <v>189</v>
      </c>
      <c r="E65" s="71" t="s">
        <v>33</v>
      </c>
      <c r="F65" s="92">
        <v>1</v>
      </c>
      <c r="G65" s="78"/>
      <c r="H65" s="74">
        <f t="shared" si="8"/>
        <v>0</v>
      </c>
    </row>
    <row r="66" spans="1:8" s="75" customFormat="1" ht="30" customHeight="1" x14ac:dyDescent="0.2">
      <c r="A66" s="98" t="s">
        <v>211</v>
      </c>
      <c r="B66" s="99" t="s">
        <v>421</v>
      </c>
      <c r="C66" s="95" t="s">
        <v>212</v>
      </c>
      <c r="D66" s="91" t="s">
        <v>189</v>
      </c>
      <c r="E66" s="100" t="s">
        <v>33</v>
      </c>
      <c r="F66" s="101">
        <v>1</v>
      </c>
      <c r="G66" s="102"/>
      <c r="H66" s="103">
        <f t="shared" si="8"/>
        <v>0</v>
      </c>
    </row>
    <row r="67" spans="1:8" s="75" customFormat="1" ht="30" customHeight="1" x14ac:dyDescent="0.2">
      <c r="A67" s="79" t="s">
        <v>293</v>
      </c>
      <c r="B67" s="68" t="s">
        <v>422</v>
      </c>
      <c r="C67" s="95" t="s">
        <v>295</v>
      </c>
      <c r="D67" s="91" t="s">
        <v>189</v>
      </c>
      <c r="E67" s="71" t="s">
        <v>33</v>
      </c>
      <c r="F67" s="92">
        <v>1</v>
      </c>
      <c r="G67" s="78"/>
      <c r="H67" s="74">
        <f t="shared" si="8"/>
        <v>0</v>
      </c>
    </row>
    <row r="68" spans="1:8" s="66" customFormat="1" ht="33" customHeight="1" x14ac:dyDescent="0.2">
      <c r="A68" s="14"/>
      <c r="B68" s="63" t="s">
        <v>1</v>
      </c>
      <c r="C68" s="80" t="s">
        <v>22</v>
      </c>
      <c r="D68" s="7"/>
      <c r="E68" s="6"/>
      <c r="F68" s="7"/>
      <c r="G68" s="14"/>
      <c r="H68" s="17"/>
    </row>
    <row r="69" spans="1:8" s="75" customFormat="1" ht="30" customHeight="1" x14ac:dyDescent="0.2">
      <c r="A69" s="82" t="s">
        <v>53</v>
      </c>
      <c r="B69" s="68" t="s">
        <v>423</v>
      </c>
      <c r="C69" s="69" t="s">
        <v>54</v>
      </c>
      <c r="D69" s="77" t="s">
        <v>106</v>
      </c>
      <c r="E69" s="71"/>
      <c r="F69" s="84"/>
      <c r="G69" s="73"/>
      <c r="H69" s="74"/>
    </row>
    <row r="70" spans="1:8" s="75" customFormat="1" ht="30" customHeight="1" x14ac:dyDescent="0.2">
      <c r="A70" s="82" t="s">
        <v>107</v>
      </c>
      <c r="B70" s="76" t="s">
        <v>27</v>
      </c>
      <c r="C70" s="69" t="s">
        <v>108</v>
      </c>
      <c r="D70" s="77"/>
      <c r="E70" s="71" t="s">
        <v>26</v>
      </c>
      <c r="F70" s="72">
        <v>200</v>
      </c>
      <c r="G70" s="78"/>
      <c r="H70" s="74">
        <f>ROUND(G70*F70,2)</f>
        <v>0</v>
      </c>
    </row>
    <row r="71" spans="1:8" s="75" customFormat="1" ht="30" customHeight="1" x14ac:dyDescent="0.2">
      <c r="A71" s="82" t="s">
        <v>55</v>
      </c>
      <c r="B71" s="76" t="s">
        <v>34</v>
      </c>
      <c r="C71" s="69" t="s">
        <v>109</v>
      </c>
      <c r="D71" s="77"/>
      <c r="E71" s="71" t="s">
        <v>26</v>
      </c>
      <c r="F71" s="72">
        <v>1090</v>
      </c>
      <c r="G71" s="78"/>
      <c r="H71" s="74">
        <f>ROUND(G71*F71,2)</f>
        <v>0</v>
      </c>
    </row>
    <row r="72" spans="1:8" ht="33" customHeight="1" thickBot="1" x14ac:dyDescent="0.25">
      <c r="A72" s="15"/>
      <c r="B72" s="30" t="str">
        <f>B6</f>
        <v>A</v>
      </c>
      <c r="C72" s="211" t="str">
        <f>C6</f>
        <v>AGATE BAY - DRAKE BOULEVARD TO DRAKE BOULEVARD
MAJOR REHABILITATION</v>
      </c>
      <c r="D72" s="209"/>
      <c r="E72" s="209"/>
      <c r="F72" s="210"/>
      <c r="G72" s="15" t="s">
        <v>16</v>
      </c>
      <c r="H72" s="15">
        <f>SUM(H6:H71)</f>
        <v>0</v>
      </c>
    </row>
    <row r="73" spans="1:8" s="34" customFormat="1" ht="33" customHeight="1" thickTop="1" x14ac:dyDescent="0.2">
      <c r="A73" s="32"/>
      <c r="B73" s="31" t="s">
        <v>12</v>
      </c>
      <c r="C73" s="196" t="s">
        <v>337</v>
      </c>
      <c r="D73" s="212"/>
      <c r="E73" s="212"/>
      <c r="F73" s="213"/>
      <c r="G73" s="32"/>
      <c r="H73" s="33"/>
    </row>
    <row r="74" spans="1:8" s="66" customFormat="1" ht="33" customHeight="1" x14ac:dyDescent="0.2">
      <c r="A74" s="14"/>
      <c r="B74" s="63"/>
      <c r="C74" s="64" t="s">
        <v>18</v>
      </c>
      <c r="D74" s="7"/>
      <c r="E74" s="65" t="s">
        <v>1</v>
      </c>
      <c r="F74" s="65" t="s">
        <v>1</v>
      </c>
      <c r="G74" s="14" t="s">
        <v>1</v>
      </c>
      <c r="H74" s="17"/>
    </row>
    <row r="75" spans="1:8" s="75" customFormat="1" ht="33" customHeight="1" x14ac:dyDescent="0.2">
      <c r="A75" s="67" t="s">
        <v>29</v>
      </c>
      <c r="B75" s="68" t="s">
        <v>424</v>
      </c>
      <c r="C75" s="69" t="s">
        <v>30</v>
      </c>
      <c r="D75" s="70" t="s">
        <v>247</v>
      </c>
      <c r="E75" s="71"/>
      <c r="F75" s="72"/>
      <c r="G75" s="73"/>
      <c r="H75" s="74"/>
    </row>
    <row r="76" spans="1:8" s="75" customFormat="1" ht="33" customHeight="1" x14ac:dyDescent="0.2">
      <c r="A76" s="67" t="s">
        <v>248</v>
      </c>
      <c r="B76" s="76" t="s">
        <v>27</v>
      </c>
      <c r="C76" s="69" t="s">
        <v>249</v>
      </c>
      <c r="D76" s="77" t="s">
        <v>1</v>
      </c>
      <c r="E76" s="71" t="s">
        <v>25</v>
      </c>
      <c r="F76" s="72">
        <v>25</v>
      </c>
      <c r="G76" s="78"/>
      <c r="H76" s="74">
        <f t="shared" ref="H76:H77" si="9">ROUND(G76*F76,2)</f>
        <v>0</v>
      </c>
    </row>
    <row r="77" spans="1:8" s="75" customFormat="1" ht="30" customHeight="1" x14ac:dyDescent="0.2">
      <c r="A77" s="79" t="s">
        <v>31</v>
      </c>
      <c r="B77" s="68" t="s">
        <v>142</v>
      </c>
      <c r="C77" s="69" t="s">
        <v>32</v>
      </c>
      <c r="D77" s="70" t="s">
        <v>247</v>
      </c>
      <c r="E77" s="71" t="s">
        <v>26</v>
      </c>
      <c r="F77" s="72">
        <v>980</v>
      </c>
      <c r="G77" s="78"/>
      <c r="H77" s="74">
        <f t="shared" si="9"/>
        <v>0</v>
      </c>
    </row>
    <row r="78" spans="1:8" s="75" customFormat="1" ht="30" customHeight="1" x14ac:dyDescent="0.2">
      <c r="A78" s="79" t="s">
        <v>250</v>
      </c>
      <c r="B78" s="68" t="s">
        <v>141</v>
      </c>
      <c r="C78" s="69" t="s">
        <v>251</v>
      </c>
      <c r="D78" s="77" t="s">
        <v>252</v>
      </c>
      <c r="E78" s="71"/>
      <c r="F78" s="72"/>
      <c r="G78" s="73"/>
      <c r="H78" s="74"/>
    </row>
    <row r="79" spans="1:8" s="75" customFormat="1" ht="30" customHeight="1" x14ac:dyDescent="0.2">
      <c r="A79" s="79" t="s">
        <v>253</v>
      </c>
      <c r="B79" s="76" t="s">
        <v>27</v>
      </c>
      <c r="C79" s="69" t="s">
        <v>254</v>
      </c>
      <c r="D79" s="77" t="s">
        <v>1</v>
      </c>
      <c r="E79" s="71" t="s">
        <v>28</v>
      </c>
      <c r="F79" s="72">
        <v>5</v>
      </c>
      <c r="G79" s="78"/>
      <c r="H79" s="74">
        <f>ROUND(G79*F79,2)</f>
        <v>0</v>
      </c>
    </row>
    <row r="80" spans="1:8" s="66" customFormat="1" ht="33" customHeight="1" x14ac:dyDescent="0.2">
      <c r="A80" s="14"/>
      <c r="B80" s="63" t="s">
        <v>1</v>
      </c>
      <c r="C80" s="80" t="s">
        <v>232</v>
      </c>
      <c r="D80" s="7"/>
      <c r="E80" s="6"/>
      <c r="F80" s="81"/>
      <c r="G80" s="14"/>
      <c r="H80" s="17"/>
    </row>
    <row r="81" spans="1:8" s="75" customFormat="1" ht="30" customHeight="1" x14ac:dyDescent="0.2">
      <c r="A81" s="82" t="s">
        <v>255</v>
      </c>
      <c r="B81" s="68" t="s">
        <v>425</v>
      </c>
      <c r="C81" s="69" t="s">
        <v>256</v>
      </c>
      <c r="D81" s="77" t="s">
        <v>121</v>
      </c>
      <c r="E81" s="71"/>
      <c r="F81" s="72"/>
      <c r="G81" s="73"/>
      <c r="H81" s="74"/>
    </row>
    <row r="82" spans="1:8" s="75" customFormat="1" ht="33" customHeight="1" x14ac:dyDescent="0.2">
      <c r="A82" s="82" t="s">
        <v>257</v>
      </c>
      <c r="B82" s="76" t="s">
        <v>27</v>
      </c>
      <c r="C82" s="69" t="s">
        <v>258</v>
      </c>
      <c r="D82" s="77" t="s">
        <v>1</v>
      </c>
      <c r="E82" s="71" t="s">
        <v>26</v>
      </c>
      <c r="F82" s="72">
        <v>410</v>
      </c>
      <c r="G82" s="78"/>
      <c r="H82" s="74">
        <f>ROUND(G82*F82,2)</f>
        <v>0</v>
      </c>
    </row>
    <row r="83" spans="1:8" s="75" customFormat="1" ht="30" customHeight="1" x14ac:dyDescent="0.2">
      <c r="A83" s="82" t="s">
        <v>259</v>
      </c>
      <c r="B83" s="68" t="s">
        <v>191</v>
      </c>
      <c r="C83" s="69" t="s">
        <v>260</v>
      </c>
      <c r="D83" s="77" t="s">
        <v>261</v>
      </c>
      <c r="E83" s="71"/>
      <c r="F83" s="72"/>
      <c r="G83" s="73"/>
      <c r="H83" s="74"/>
    </row>
    <row r="84" spans="1:8" s="75" customFormat="1" ht="30" customHeight="1" x14ac:dyDescent="0.2">
      <c r="A84" s="82" t="s">
        <v>262</v>
      </c>
      <c r="B84" s="76" t="s">
        <v>27</v>
      </c>
      <c r="C84" s="69" t="s">
        <v>263</v>
      </c>
      <c r="D84" s="77" t="s">
        <v>1</v>
      </c>
      <c r="E84" s="71" t="s">
        <v>26</v>
      </c>
      <c r="F84" s="72">
        <v>5</v>
      </c>
      <c r="G84" s="78"/>
      <c r="H84" s="74">
        <f t="shared" ref="H84:H87" si="10">ROUND(G84*F84,2)</f>
        <v>0</v>
      </c>
    </row>
    <row r="85" spans="1:8" s="75" customFormat="1" ht="33" customHeight="1" x14ac:dyDescent="0.2">
      <c r="A85" s="82" t="s">
        <v>264</v>
      </c>
      <c r="B85" s="76" t="s">
        <v>34</v>
      </c>
      <c r="C85" s="69" t="s">
        <v>265</v>
      </c>
      <c r="D85" s="77" t="s">
        <v>1</v>
      </c>
      <c r="E85" s="71" t="s">
        <v>26</v>
      </c>
      <c r="F85" s="72">
        <v>45</v>
      </c>
      <c r="G85" s="78"/>
      <c r="H85" s="74">
        <f t="shared" si="10"/>
        <v>0</v>
      </c>
    </row>
    <row r="86" spans="1:8" s="75" customFormat="1" ht="33" customHeight="1" x14ac:dyDescent="0.2">
      <c r="A86" s="82" t="s">
        <v>266</v>
      </c>
      <c r="B86" s="76" t="s">
        <v>44</v>
      </c>
      <c r="C86" s="69" t="s">
        <v>267</v>
      </c>
      <c r="D86" s="77" t="s">
        <v>1</v>
      </c>
      <c r="E86" s="71" t="s">
        <v>26</v>
      </c>
      <c r="F86" s="72">
        <v>45</v>
      </c>
      <c r="G86" s="78"/>
      <c r="H86" s="74">
        <f t="shared" si="10"/>
        <v>0</v>
      </c>
    </row>
    <row r="87" spans="1:8" s="75" customFormat="1" ht="33" customHeight="1" x14ac:dyDescent="0.2">
      <c r="A87" s="82" t="s">
        <v>268</v>
      </c>
      <c r="B87" s="76" t="s">
        <v>52</v>
      </c>
      <c r="C87" s="69" t="s">
        <v>269</v>
      </c>
      <c r="D87" s="77" t="s">
        <v>1</v>
      </c>
      <c r="E87" s="71" t="s">
        <v>26</v>
      </c>
      <c r="F87" s="72">
        <v>15</v>
      </c>
      <c r="G87" s="78"/>
      <c r="H87" s="74">
        <f t="shared" si="10"/>
        <v>0</v>
      </c>
    </row>
    <row r="88" spans="1:8" s="75" customFormat="1" ht="33" customHeight="1" x14ac:dyDescent="0.2">
      <c r="A88" s="82" t="s">
        <v>149</v>
      </c>
      <c r="B88" s="83" t="s">
        <v>192</v>
      </c>
      <c r="C88" s="69" t="s">
        <v>150</v>
      </c>
      <c r="D88" s="77" t="s">
        <v>261</v>
      </c>
      <c r="E88" s="71"/>
      <c r="F88" s="72"/>
      <c r="G88" s="73"/>
      <c r="H88" s="74"/>
    </row>
    <row r="89" spans="1:8" s="75" customFormat="1" ht="33" customHeight="1" x14ac:dyDescent="0.2">
      <c r="A89" s="82" t="s">
        <v>151</v>
      </c>
      <c r="B89" s="178" t="s">
        <v>27</v>
      </c>
      <c r="C89" s="172" t="s">
        <v>747</v>
      </c>
      <c r="D89" s="77" t="s">
        <v>1</v>
      </c>
      <c r="E89" s="71" t="s">
        <v>26</v>
      </c>
      <c r="F89" s="72">
        <v>25</v>
      </c>
      <c r="G89" s="78"/>
      <c r="H89" s="74">
        <f t="shared" ref="H89" si="11">ROUND(G89*F89,2)</f>
        <v>0</v>
      </c>
    </row>
    <row r="90" spans="1:8" s="75" customFormat="1" ht="30" customHeight="1" x14ac:dyDescent="0.2">
      <c r="A90" s="82" t="s">
        <v>35</v>
      </c>
      <c r="B90" s="68" t="s">
        <v>193</v>
      </c>
      <c r="C90" s="69" t="s">
        <v>36</v>
      </c>
      <c r="D90" s="77" t="s">
        <v>121</v>
      </c>
      <c r="E90" s="71"/>
      <c r="F90" s="72"/>
      <c r="G90" s="73"/>
      <c r="H90" s="74"/>
    </row>
    <row r="91" spans="1:8" s="75" customFormat="1" ht="30" customHeight="1" x14ac:dyDescent="0.2">
      <c r="A91" s="82" t="s">
        <v>37</v>
      </c>
      <c r="B91" s="76" t="s">
        <v>27</v>
      </c>
      <c r="C91" s="69" t="s">
        <v>38</v>
      </c>
      <c r="D91" s="77" t="s">
        <v>1</v>
      </c>
      <c r="E91" s="71" t="s">
        <v>33</v>
      </c>
      <c r="F91" s="84">
        <v>180</v>
      </c>
      <c r="G91" s="78"/>
      <c r="H91" s="74">
        <f>ROUND(G91*F91,2)</f>
        <v>0</v>
      </c>
    </row>
    <row r="92" spans="1:8" s="75" customFormat="1" ht="30" customHeight="1" x14ac:dyDescent="0.2">
      <c r="A92" s="82" t="s">
        <v>39</v>
      </c>
      <c r="B92" s="68" t="s">
        <v>426</v>
      </c>
      <c r="C92" s="69" t="s">
        <v>40</v>
      </c>
      <c r="D92" s="77" t="s">
        <v>121</v>
      </c>
      <c r="E92" s="71"/>
      <c r="F92" s="84"/>
      <c r="G92" s="73"/>
      <c r="H92" s="74"/>
    </row>
    <row r="93" spans="1:8" s="75" customFormat="1" ht="30" customHeight="1" x14ac:dyDescent="0.2">
      <c r="A93" s="82" t="s">
        <v>41</v>
      </c>
      <c r="B93" s="76" t="s">
        <v>27</v>
      </c>
      <c r="C93" s="69" t="s">
        <v>42</v>
      </c>
      <c r="D93" s="77" t="s">
        <v>1</v>
      </c>
      <c r="E93" s="71" t="s">
        <v>33</v>
      </c>
      <c r="F93" s="84">
        <v>295</v>
      </c>
      <c r="G93" s="78"/>
      <c r="H93" s="74">
        <f>ROUND(G93*F93,2)</f>
        <v>0</v>
      </c>
    </row>
    <row r="94" spans="1:8" s="75" customFormat="1" ht="30" customHeight="1" x14ac:dyDescent="0.2">
      <c r="A94" s="82" t="s">
        <v>110</v>
      </c>
      <c r="B94" s="68" t="s">
        <v>427</v>
      </c>
      <c r="C94" s="69" t="s">
        <v>111</v>
      </c>
      <c r="D94" s="77" t="s">
        <v>72</v>
      </c>
      <c r="E94" s="71"/>
      <c r="F94" s="84"/>
      <c r="G94" s="73"/>
      <c r="H94" s="74"/>
    </row>
    <row r="95" spans="1:8" s="75" customFormat="1" ht="30" customHeight="1" x14ac:dyDescent="0.2">
      <c r="A95" s="82" t="s">
        <v>112</v>
      </c>
      <c r="B95" s="76" t="s">
        <v>27</v>
      </c>
      <c r="C95" s="69" t="s">
        <v>73</v>
      </c>
      <c r="D95" s="77" t="s">
        <v>1</v>
      </c>
      <c r="E95" s="71" t="s">
        <v>26</v>
      </c>
      <c r="F95" s="72">
        <v>10</v>
      </c>
      <c r="G95" s="78"/>
      <c r="H95" s="74">
        <f t="shared" ref="H95" si="12">ROUND(G95*F95,2)</f>
        <v>0</v>
      </c>
    </row>
    <row r="96" spans="1:8" s="75" customFormat="1" ht="30" customHeight="1" x14ac:dyDescent="0.2">
      <c r="A96" s="82" t="s">
        <v>297</v>
      </c>
      <c r="B96" s="68" t="s">
        <v>198</v>
      </c>
      <c r="C96" s="69" t="s">
        <v>298</v>
      </c>
      <c r="D96" s="77" t="s">
        <v>270</v>
      </c>
      <c r="E96" s="71"/>
      <c r="F96" s="72"/>
      <c r="G96" s="73"/>
      <c r="H96" s="74"/>
    </row>
    <row r="97" spans="1:8" s="75" customFormat="1" ht="30" customHeight="1" x14ac:dyDescent="0.2">
      <c r="A97" s="82" t="s">
        <v>299</v>
      </c>
      <c r="B97" s="76" t="s">
        <v>27</v>
      </c>
      <c r="C97" s="69" t="s">
        <v>300</v>
      </c>
      <c r="D97" s="77" t="s">
        <v>156</v>
      </c>
      <c r="E97" s="71" t="s">
        <v>26</v>
      </c>
      <c r="F97" s="72">
        <v>35</v>
      </c>
      <c r="G97" s="78"/>
      <c r="H97" s="74">
        <f t="shared" ref="H97:H98" si="13">ROUND(G97*F97,2)</f>
        <v>0</v>
      </c>
    </row>
    <row r="98" spans="1:8" s="75" customFormat="1" ht="33" customHeight="1" x14ac:dyDescent="0.2">
      <c r="A98" s="82" t="s">
        <v>301</v>
      </c>
      <c r="B98" s="119" t="s">
        <v>34</v>
      </c>
      <c r="C98" s="120" t="s">
        <v>302</v>
      </c>
      <c r="D98" s="121" t="s">
        <v>303</v>
      </c>
      <c r="E98" s="122" t="s">
        <v>26</v>
      </c>
      <c r="F98" s="123">
        <v>5</v>
      </c>
      <c r="G98" s="124"/>
      <c r="H98" s="125">
        <f t="shared" si="13"/>
        <v>0</v>
      </c>
    </row>
    <row r="99" spans="1:8" s="75" customFormat="1" ht="30" customHeight="1" x14ac:dyDescent="0.2">
      <c r="A99" s="82" t="s">
        <v>153</v>
      </c>
      <c r="B99" s="126" t="s">
        <v>199</v>
      </c>
      <c r="C99" s="127" t="s">
        <v>154</v>
      </c>
      <c r="D99" s="128" t="s">
        <v>270</v>
      </c>
      <c r="E99" s="129"/>
      <c r="F99" s="130"/>
      <c r="G99" s="131"/>
      <c r="H99" s="132"/>
    </row>
    <row r="100" spans="1:8" s="75" customFormat="1" ht="30" customHeight="1" x14ac:dyDescent="0.2">
      <c r="A100" s="82" t="s">
        <v>155</v>
      </c>
      <c r="B100" s="76" t="s">
        <v>27</v>
      </c>
      <c r="C100" s="69" t="s">
        <v>271</v>
      </c>
      <c r="D100" s="77" t="s">
        <v>156</v>
      </c>
      <c r="E100" s="71"/>
      <c r="F100" s="72"/>
      <c r="G100" s="73"/>
      <c r="H100" s="74"/>
    </row>
    <row r="101" spans="1:8" s="75" customFormat="1" ht="30" customHeight="1" x14ac:dyDescent="0.2">
      <c r="A101" s="82" t="s">
        <v>157</v>
      </c>
      <c r="B101" s="85" t="s">
        <v>74</v>
      </c>
      <c r="C101" s="69" t="s">
        <v>158</v>
      </c>
      <c r="D101" s="77"/>
      <c r="E101" s="71" t="s">
        <v>26</v>
      </c>
      <c r="F101" s="72">
        <v>5</v>
      </c>
      <c r="G101" s="78"/>
      <c r="H101" s="74">
        <f>ROUND(G101*F101,2)</f>
        <v>0</v>
      </c>
    </row>
    <row r="102" spans="1:8" s="75" customFormat="1" ht="30" customHeight="1" x14ac:dyDescent="0.2">
      <c r="A102" s="82" t="s">
        <v>159</v>
      </c>
      <c r="B102" s="85" t="s">
        <v>75</v>
      </c>
      <c r="C102" s="69" t="s">
        <v>160</v>
      </c>
      <c r="D102" s="77"/>
      <c r="E102" s="71" t="s">
        <v>26</v>
      </c>
      <c r="F102" s="72">
        <v>25</v>
      </c>
      <c r="G102" s="78"/>
      <c r="H102" s="74">
        <f>ROUND(G102*F102,2)</f>
        <v>0</v>
      </c>
    </row>
    <row r="103" spans="1:8" s="75" customFormat="1" ht="33" customHeight="1" x14ac:dyDescent="0.2">
      <c r="A103" s="82" t="s">
        <v>304</v>
      </c>
      <c r="B103" s="76" t="s">
        <v>34</v>
      </c>
      <c r="C103" s="69" t="s">
        <v>302</v>
      </c>
      <c r="D103" s="77" t="s">
        <v>303</v>
      </c>
      <c r="E103" s="71" t="s">
        <v>26</v>
      </c>
      <c r="F103" s="72">
        <v>5</v>
      </c>
      <c r="G103" s="78"/>
      <c r="H103" s="74">
        <f t="shared" ref="H103:H106" si="14">ROUND(G103*F103,2)</f>
        <v>0</v>
      </c>
    </row>
    <row r="104" spans="1:8" s="75" customFormat="1" ht="30" customHeight="1" x14ac:dyDescent="0.2">
      <c r="A104" s="82" t="s">
        <v>196</v>
      </c>
      <c r="B104" s="68" t="s">
        <v>200</v>
      </c>
      <c r="C104" s="69" t="s">
        <v>197</v>
      </c>
      <c r="D104" s="77" t="s">
        <v>72</v>
      </c>
      <c r="E104" s="71" t="s">
        <v>26</v>
      </c>
      <c r="F104" s="86">
        <v>5</v>
      </c>
      <c r="G104" s="78"/>
      <c r="H104" s="74">
        <f t="shared" si="14"/>
        <v>0</v>
      </c>
    </row>
    <row r="105" spans="1:8" s="75" customFormat="1" ht="30" customHeight="1" x14ac:dyDescent="0.2">
      <c r="A105" s="82" t="s">
        <v>227</v>
      </c>
      <c r="B105" s="68" t="s">
        <v>201</v>
      </c>
      <c r="C105" s="69" t="s">
        <v>228</v>
      </c>
      <c r="D105" s="77" t="s">
        <v>72</v>
      </c>
      <c r="E105" s="71" t="s">
        <v>26</v>
      </c>
      <c r="F105" s="72">
        <v>5</v>
      </c>
      <c r="G105" s="78"/>
      <c r="H105" s="74">
        <f t="shared" si="14"/>
        <v>0</v>
      </c>
    </row>
    <row r="106" spans="1:8" s="75" customFormat="1" ht="30" customHeight="1" x14ac:dyDescent="0.2">
      <c r="A106" s="82" t="s">
        <v>272</v>
      </c>
      <c r="B106" s="68" t="s">
        <v>202</v>
      </c>
      <c r="C106" s="69" t="s">
        <v>273</v>
      </c>
      <c r="D106" s="77" t="s">
        <v>72</v>
      </c>
      <c r="E106" s="71" t="s">
        <v>26</v>
      </c>
      <c r="F106" s="72">
        <v>5</v>
      </c>
      <c r="G106" s="78"/>
      <c r="H106" s="74">
        <f t="shared" si="14"/>
        <v>0</v>
      </c>
    </row>
    <row r="107" spans="1:8" s="75" customFormat="1" ht="30" customHeight="1" x14ac:dyDescent="0.2">
      <c r="A107" s="82" t="s">
        <v>161</v>
      </c>
      <c r="B107" s="68" t="s">
        <v>203</v>
      </c>
      <c r="C107" s="69" t="s">
        <v>162</v>
      </c>
      <c r="D107" s="77" t="s">
        <v>163</v>
      </c>
      <c r="E107" s="71"/>
      <c r="F107" s="72"/>
      <c r="G107" s="73"/>
      <c r="H107" s="74"/>
    </row>
    <row r="108" spans="1:8" s="75" customFormat="1" ht="30" customHeight="1" x14ac:dyDescent="0.2">
      <c r="A108" s="82" t="s">
        <v>305</v>
      </c>
      <c r="B108" s="76" t="s">
        <v>27</v>
      </c>
      <c r="C108" s="69" t="s">
        <v>306</v>
      </c>
      <c r="D108" s="77" t="s">
        <v>1</v>
      </c>
      <c r="E108" s="71" t="s">
        <v>43</v>
      </c>
      <c r="F108" s="72">
        <v>10</v>
      </c>
      <c r="G108" s="78"/>
      <c r="H108" s="74">
        <f t="shared" ref="H108:H111" si="15">ROUND(G108*F108,2)</f>
        <v>0</v>
      </c>
    </row>
    <row r="109" spans="1:8" s="75" customFormat="1" ht="30" customHeight="1" x14ac:dyDescent="0.2">
      <c r="A109" s="82" t="s">
        <v>307</v>
      </c>
      <c r="B109" s="76" t="s">
        <v>34</v>
      </c>
      <c r="C109" s="69" t="s">
        <v>308</v>
      </c>
      <c r="D109" s="77"/>
      <c r="E109" s="71" t="s">
        <v>43</v>
      </c>
      <c r="F109" s="72">
        <v>10</v>
      </c>
      <c r="G109" s="78"/>
      <c r="H109" s="74">
        <f t="shared" si="15"/>
        <v>0</v>
      </c>
    </row>
    <row r="110" spans="1:8" s="75" customFormat="1" ht="30" customHeight="1" x14ac:dyDescent="0.2">
      <c r="A110" s="82" t="s">
        <v>164</v>
      </c>
      <c r="B110" s="76" t="s">
        <v>44</v>
      </c>
      <c r="C110" s="69" t="s">
        <v>165</v>
      </c>
      <c r="D110" s="77" t="s">
        <v>166</v>
      </c>
      <c r="E110" s="71" t="s">
        <v>43</v>
      </c>
      <c r="F110" s="72">
        <v>365</v>
      </c>
      <c r="G110" s="78"/>
      <c r="H110" s="74">
        <f t="shared" si="15"/>
        <v>0</v>
      </c>
    </row>
    <row r="111" spans="1:8" s="75" customFormat="1" ht="30" customHeight="1" x14ac:dyDescent="0.2">
      <c r="A111" s="82" t="s">
        <v>309</v>
      </c>
      <c r="B111" s="76" t="s">
        <v>52</v>
      </c>
      <c r="C111" s="69" t="s">
        <v>310</v>
      </c>
      <c r="D111" s="77" t="s">
        <v>1</v>
      </c>
      <c r="E111" s="71" t="s">
        <v>43</v>
      </c>
      <c r="F111" s="72">
        <v>5</v>
      </c>
      <c r="G111" s="78"/>
      <c r="H111" s="74">
        <f t="shared" si="15"/>
        <v>0</v>
      </c>
    </row>
    <row r="112" spans="1:8" s="75" customFormat="1" ht="30" customHeight="1" x14ac:dyDescent="0.2">
      <c r="A112" s="82" t="s">
        <v>167</v>
      </c>
      <c r="B112" s="68" t="s">
        <v>204</v>
      </c>
      <c r="C112" s="69" t="s">
        <v>168</v>
      </c>
      <c r="D112" s="77" t="s">
        <v>163</v>
      </c>
      <c r="E112" s="71"/>
      <c r="F112" s="72"/>
      <c r="G112" s="73"/>
      <c r="H112" s="74"/>
    </row>
    <row r="113" spans="1:8" s="75" customFormat="1" ht="33" customHeight="1" x14ac:dyDescent="0.2">
      <c r="A113" s="82" t="s">
        <v>274</v>
      </c>
      <c r="B113" s="76" t="s">
        <v>27</v>
      </c>
      <c r="C113" s="69" t="s">
        <v>275</v>
      </c>
      <c r="D113" s="77" t="s">
        <v>80</v>
      </c>
      <c r="E113" s="71" t="s">
        <v>43</v>
      </c>
      <c r="F113" s="72">
        <v>55</v>
      </c>
      <c r="G113" s="78"/>
      <c r="H113" s="74">
        <f t="shared" ref="H113:H115" si="16">ROUND(G113*F113,2)</f>
        <v>0</v>
      </c>
    </row>
    <row r="114" spans="1:8" s="75" customFormat="1" ht="33" customHeight="1" x14ac:dyDescent="0.2">
      <c r="A114" s="82" t="s">
        <v>276</v>
      </c>
      <c r="B114" s="76" t="s">
        <v>34</v>
      </c>
      <c r="C114" s="69" t="s">
        <v>363</v>
      </c>
      <c r="D114" s="77" t="s">
        <v>166</v>
      </c>
      <c r="E114" s="71" t="s">
        <v>43</v>
      </c>
      <c r="F114" s="72">
        <v>315</v>
      </c>
      <c r="G114" s="78"/>
      <c r="H114" s="74">
        <f t="shared" si="16"/>
        <v>0</v>
      </c>
    </row>
    <row r="115" spans="1:8" s="105" customFormat="1" ht="33" customHeight="1" x14ac:dyDescent="0.2">
      <c r="A115" s="82" t="s">
        <v>311</v>
      </c>
      <c r="B115" s="76" t="s">
        <v>44</v>
      </c>
      <c r="C115" s="69" t="s">
        <v>312</v>
      </c>
      <c r="D115" s="77" t="s">
        <v>313</v>
      </c>
      <c r="E115" s="71" t="s">
        <v>43</v>
      </c>
      <c r="F115" s="72">
        <v>15</v>
      </c>
      <c r="G115" s="78"/>
      <c r="H115" s="74">
        <f t="shared" si="16"/>
        <v>0</v>
      </c>
    </row>
    <row r="116" spans="1:8" s="75" customFormat="1" ht="30" customHeight="1" x14ac:dyDescent="0.2">
      <c r="A116" s="82" t="s">
        <v>77</v>
      </c>
      <c r="B116" s="68" t="s">
        <v>205</v>
      </c>
      <c r="C116" s="69" t="s">
        <v>45</v>
      </c>
      <c r="D116" s="77" t="s">
        <v>122</v>
      </c>
      <c r="E116" s="71"/>
      <c r="F116" s="72"/>
      <c r="G116" s="73"/>
      <c r="H116" s="74"/>
    </row>
    <row r="117" spans="1:8" s="75" customFormat="1" ht="33" customHeight="1" x14ac:dyDescent="0.2">
      <c r="A117" s="82" t="s">
        <v>214</v>
      </c>
      <c r="B117" s="76" t="s">
        <v>27</v>
      </c>
      <c r="C117" s="69" t="s">
        <v>314</v>
      </c>
      <c r="D117" s="77" t="s">
        <v>215</v>
      </c>
      <c r="E117" s="71"/>
      <c r="F117" s="72"/>
      <c r="G117" s="97"/>
      <c r="H117" s="74"/>
    </row>
    <row r="118" spans="1:8" s="75" customFormat="1" ht="30" customHeight="1" x14ac:dyDescent="0.2">
      <c r="A118" s="82" t="s">
        <v>315</v>
      </c>
      <c r="B118" s="106" t="s">
        <v>74</v>
      </c>
      <c r="C118" s="107" t="s">
        <v>225</v>
      </c>
      <c r="D118" s="70"/>
      <c r="E118" s="108" t="s">
        <v>43</v>
      </c>
      <c r="F118" s="109">
        <v>5</v>
      </c>
      <c r="G118" s="78"/>
      <c r="H118" s="97">
        <f>ROUND(G118*F118,2)</f>
        <v>0</v>
      </c>
    </row>
    <row r="119" spans="1:8" s="75" customFormat="1" ht="33" customHeight="1" x14ac:dyDescent="0.2">
      <c r="A119" s="82" t="s">
        <v>79</v>
      </c>
      <c r="B119" s="76" t="s">
        <v>34</v>
      </c>
      <c r="C119" s="69" t="s">
        <v>275</v>
      </c>
      <c r="D119" s="77" t="s">
        <v>80</v>
      </c>
      <c r="E119" s="71" t="s">
        <v>43</v>
      </c>
      <c r="F119" s="72">
        <v>10</v>
      </c>
      <c r="G119" s="78"/>
      <c r="H119" s="74">
        <f t="shared" ref="H119:H122" si="17">ROUND(G119*F119,2)</f>
        <v>0</v>
      </c>
    </row>
    <row r="120" spans="1:8" s="75" customFormat="1" ht="33" customHeight="1" x14ac:dyDescent="0.2">
      <c r="A120" s="82" t="s">
        <v>170</v>
      </c>
      <c r="B120" s="76" t="s">
        <v>44</v>
      </c>
      <c r="C120" s="69" t="s">
        <v>278</v>
      </c>
      <c r="D120" s="77" t="s">
        <v>171</v>
      </c>
      <c r="E120" s="71" t="s">
        <v>43</v>
      </c>
      <c r="F120" s="72">
        <v>35</v>
      </c>
      <c r="G120" s="78"/>
      <c r="H120" s="74">
        <f t="shared" si="17"/>
        <v>0</v>
      </c>
    </row>
    <row r="121" spans="1:8" s="105" customFormat="1" ht="33" customHeight="1" x14ac:dyDescent="0.2">
      <c r="A121" s="82" t="s">
        <v>123</v>
      </c>
      <c r="B121" s="76" t="s">
        <v>52</v>
      </c>
      <c r="C121" s="69" t="s">
        <v>312</v>
      </c>
      <c r="D121" s="77" t="s">
        <v>81</v>
      </c>
      <c r="E121" s="71" t="s">
        <v>43</v>
      </c>
      <c r="F121" s="72">
        <v>10</v>
      </c>
      <c r="G121" s="78"/>
      <c r="H121" s="74">
        <f t="shared" si="17"/>
        <v>0</v>
      </c>
    </row>
    <row r="122" spans="1:8" s="75" customFormat="1" ht="33" customHeight="1" x14ac:dyDescent="0.2">
      <c r="A122" s="82" t="s">
        <v>172</v>
      </c>
      <c r="B122" s="133" t="s">
        <v>206</v>
      </c>
      <c r="C122" s="120" t="s">
        <v>173</v>
      </c>
      <c r="D122" s="121" t="s">
        <v>174</v>
      </c>
      <c r="E122" s="122" t="s">
        <v>26</v>
      </c>
      <c r="F122" s="123">
        <v>15</v>
      </c>
      <c r="G122" s="124"/>
      <c r="H122" s="125">
        <f t="shared" si="17"/>
        <v>0</v>
      </c>
    </row>
    <row r="123" spans="1:8" s="75" customFormat="1" ht="30" customHeight="1" x14ac:dyDescent="0.2">
      <c r="A123" s="82" t="s">
        <v>124</v>
      </c>
      <c r="B123" s="126" t="s">
        <v>428</v>
      </c>
      <c r="C123" s="127" t="s">
        <v>125</v>
      </c>
      <c r="D123" s="128" t="s">
        <v>279</v>
      </c>
      <c r="E123" s="140"/>
      <c r="F123" s="130"/>
      <c r="G123" s="131"/>
      <c r="H123" s="132"/>
    </row>
    <row r="124" spans="1:8" s="75" customFormat="1" ht="30" customHeight="1" x14ac:dyDescent="0.2">
      <c r="A124" s="82" t="s">
        <v>175</v>
      </c>
      <c r="B124" s="76" t="s">
        <v>27</v>
      </c>
      <c r="C124" s="69" t="s">
        <v>176</v>
      </c>
      <c r="D124" s="77"/>
      <c r="E124" s="71"/>
      <c r="F124" s="72"/>
      <c r="G124" s="73"/>
      <c r="H124" s="74"/>
    </row>
    <row r="125" spans="1:8" s="75" customFormat="1" ht="30" customHeight="1" x14ac:dyDescent="0.2">
      <c r="A125" s="82" t="s">
        <v>126</v>
      </c>
      <c r="B125" s="85" t="s">
        <v>74</v>
      </c>
      <c r="C125" s="69" t="s">
        <v>88</v>
      </c>
      <c r="D125" s="77"/>
      <c r="E125" s="71" t="s">
        <v>28</v>
      </c>
      <c r="F125" s="72">
        <v>465</v>
      </c>
      <c r="G125" s="78"/>
      <c r="H125" s="74">
        <f>ROUND(G125*F125,2)</f>
        <v>0</v>
      </c>
    </row>
    <row r="126" spans="1:8" s="75" customFormat="1" ht="30" customHeight="1" x14ac:dyDescent="0.2">
      <c r="A126" s="82" t="s">
        <v>127</v>
      </c>
      <c r="B126" s="76" t="s">
        <v>34</v>
      </c>
      <c r="C126" s="69" t="s">
        <v>57</v>
      </c>
      <c r="D126" s="77"/>
      <c r="E126" s="71"/>
      <c r="F126" s="72"/>
      <c r="G126" s="73"/>
      <c r="H126" s="74"/>
    </row>
    <row r="127" spans="1:8" s="75" customFormat="1" ht="30" customHeight="1" x14ac:dyDescent="0.2">
      <c r="A127" s="82" t="s">
        <v>128</v>
      </c>
      <c r="B127" s="85" t="s">
        <v>74</v>
      </c>
      <c r="C127" s="69" t="s">
        <v>88</v>
      </c>
      <c r="D127" s="77"/>
      <c r="E127" s="71" t="s">
        <v>28</v>
      </c>
      <c r="F127" s="72">
        <v>75</v>
      </c>
      <c r="G127" s="78"/>
      <c r="H127" s="74">
        <f>ROUND(G127*F127,2)</f>
        <v>0</v>
      </c>
    </row>
    <row r="128" spans="1:8" s="75" customFormat="1" ht="30" customHeight="1" x14ac:dyDescent="0.2">
      <c r="A128" s="82" t="s">
        <v>82</v>
      </c>
      <c r="B128" s="68" t="s">
        <v>207</v>
      </c>
      <c r="C128" s="69" t="s">
        <v>83</v>
      </c>
      <c r="D128" s="77" t="s">
        <v>177</v>
      </c>
      <c r="E128" s="71"/>
      <c r="F128" s="72"/>
      <c r="G128" s="73"/>
      <c r="H128" s="74"/>
    </row>
    <row r="129" spans="1:8" s="75" customFormat="1" ht="30" customHeight="1" x14ac:dyDescent="0.2">
      <c r="A129" s="82" t="s">
        <v>84</v>
      </c>
      <c r="B129" s="76" t="s">
        <v>27</v>
      </c>
      <c r="C129" s="69" t="s">
        <v>178</v>
      </c>
      <c r="D129" s="77" t="s">
        <v>1</v>
      </c>
      <c r="E129" s="71" t="s">
        <v>26</v>
      </c>
      <c r="F129" s="72">
        <v>390</v>
      </c>
      <c r="G129" s="78"/>
      <c r="H129" s="74">
        <f t="shared" ref="H129:H132" si="18">ROUND(G129*F129,2)</f>
        <v>0</v>
      </c>
    </row>
    <row r="130" spans="1:8" s="75" customFormat="1" ht="30" customHeight="1" x14ac:dyDescent="0.2">
      <c r="A130" s="82" t="s">
        <v>280</v>
      </c>
      <c r="B130" s="68" t="s">
        <v>208</v>
      </c>
      <c r="C130" s="69" t="s">
        <v>281</v>
      </c>
      <c r="D130" s="77" t="s">
        <v>282</v>
      </c>
      <c r="E130" s="71"/>
      <c r="F130" s="86"/>
      <c r="G130" s="164"/>
      <c r="H130" s="74">
        <f t="shared" si="18"/>
        <v>0</v>
      </c>
    </row>
    <row r="131" spans="1:8" s="75" customFormat="1" ht="30" customHeight="1" x14ac:dyDescent="0.2">
      <c r="A131" s="82" t="s">
        <v>283</v>
      </c>
      <c r="B131" s="76" t="s">
        <v>27</v>
      </c>
      <c r="C131" s="69" t="s">
        <v>284</v>
      </c>
      <c r="D131" s="77"/>
      <c r="E131" s="71" t="s">
        <v>26</v>
      </c>
      <c r="F131" s="86">
        <v>75</v>
      </c>
      <c r="G131" s="78"/>
      <c r="H131" s="74">
        <f t="shared" si="18"/>
        <v>0</v>
      </c>
    </row>
    <row r="132" spans="1:8" s="75" customFormat="1" ht="30" customHeight="1" x14ac:dyDescent="0.2">
      <c r="A132" s="82" t="s">
        <v>85</v>
      </c>
      <c r="B132" s="68" t="s">
        <v>429</v>
      </c>
      <c r="C132" s="69" t="s">
        <v>86</v>
      </c>
      <c r="D132" s="77" t="s">
        <v>129</v>
      </c>
      <c r="E132" s="71" t="s">
        <v>33</v>
      </c>
      <c r="F132" s="92">
        <v>6</v>
      </c>
      <c r="G132" s="78"/>
      <c r="H132" s="74">
        <f t="shared" si="18"/>
        <v>0</v>
      </c>
    </row>
    <row r="133" spans="1:8" s="66" customFormat="1" ht="33" customHeight="1" x14ac:dyDescent="0.2">
      <c r="A133" s="14"/>
      <c r="B133" s="88" t="s">
        <v>1</v>
      </c>
      <c r="C133" s="80" t="s">
        <v>19</v>
      </c>
      <c r="D133" s="7"/>
      <c r="E133" s="89"/>
      <c r="F133" s="65"/>
      <c r="G133" s="14"/>
      <c r="H133" s="17"/>
    </row>
    <row r="134" spans="1:8" s="75" customFormat="1" ht="30" customHeight="1" x14ac:dyDescent="0.2">
      <c r="A134" s="79" t="s">
        <v>46</v>
      </c>
      <c r="B134" s="68" t="s">
        <v>430</v>
      </c>
      <c r="C134" s="69" t="s">
        <v>47</v>
      </c>
      <c r="D134" s="77" t="s">
        <v>89</v>
      </c>
      <c r="E134" s="71" t="s">
        <v>43</v>
      </c>
      <c r="F134" s="86">
        <v>490</v>
      </c>
      <c r="G134" s="78"/>
      <c r="H134" s="74">
        <f>ROUND(G134*F134,2)</f>
        <v>0</v>
      </c>
    </row>
    <row r="135" spans="1:8" s="66" customFormat="1" ht="33" customHeight="1" x14ac:dyDescent="0.2">
      <c r="A135" s="14"/>
      <c r="B135" s="88" t="s">
        <v>1</v>
      </c>
      <c r="C135" s="80" t="s">
        <v>20</v>
      </c>
      <c r="D135" s="7"/>
      <c r="E135" s="89"/>
      <c r="F135" s="65"/>
      <c r="G135" s="14"/>
      <c r="H135" s="17"/>
    </row>
    <row r="136" spans="1:8" s="75" customFormat="1" ht="30" customHeight="1" x14ac:dyDescent="0.2">
      <c r="A136" s="79" t="s">
        <v>322</v>
      </c>
      <c r="B136" s="68" t="s">
        <v>209</v>
      </c>
      <c r="C136" s="69" t="s">
        <v>323</v>
      </c>
      <c r="D136" s="77" t="s">
        <v>92</v>
      </c>
      <c r="E136" s="71"/>
      <c r="F136" s="92"/>
      <c r="G136" s="73"/>
      <c r="H136" s="93"/>
    </row>
    <row r="137" spans="1:8" s="75" customFormat="1" ht="30" customHeight="1" x14ac:dyDescent="0.2">
      <c r="A137" s="79" t="s">
        <v>324</v>
      </c>
      <c r="B137" s="76" t="s">
        <v>27</v>
      </c>
      <c r="C137" s="69" t="s">
        <v>116</v>
      </c>
      <c r="D137" s="77"/>
      <c r="E137" s="71" t="s">
        <v>33</v>
      </c>
      <c r="F137" s="92">
        <v>1</v>
      </c>
      <c r="G137" s="78"/>
      <c r="H137" s="74">
        <f>ROUND(G137*F137,2)</f>
        <v>0</v>
      </c>
    </row>
    <row r="138" spans="1:8" s="75" customFormat="1" ht="30" customHeight="1" x14ac:dyDescent="0.2">
      <c r="A138" s="79" t="s">
        <v>117</v>
      </c>
      <c r="B138" s="68" t="s">
        <v>431</v>
      </c>
      <c r="C138" s="69" t="s">
        <v>118</v>
      </c>
      <c r="D138" s="77" t="s">
        <v>92</v>
      </c>
      <c r="E138" s="71" t="s">
        <v>43</v>
      </c>
      <c r="F138" s="86">
        <v>5</v>
      </c>
      <c r="G138" s="78"/>
      <c r="H138" s="74">
        <f>ROUND(G138*F138,2)</f>
        <v>0</v>
      </c>
    </row>
    <row r="139" spans="1:8" s="75" customFormat="1" ht="33" customHeight="1" x14ac:dyDescent="0.2">
      <c r="A139" s="79"/>
      <c r="B139" s="68" t="s">
        <v>210</v>
      </c>
      <c r="C139" s="69" t="s">
        <v>372</v>
      </c>
      <c r="D139" s="77" t="s">
        <v>395</v>
      </c>
      <c r="E139" s="71"/>
      <c r="F139" s="92"/>
      <c r="G139" s="73"/>
      <c r="H139" s="93"/>
    </row>
    <row r="140" spans="1:8" s="75" customFormat="1" ht="30" customHeight="1" x14ac:dyDescent="0.2">
      <c r="A140" s="79" t="s">
        <v>229</v>
      </c>
      <c r="B140" s="76" t="s">
        <v>27</v>
      </c>
      <c r="C140" s="69" t="s">
        <v>230</v>
      </c>
      <c r="D140" s="77"/>
      <c r="E140" s="71"/>
      <c r="F140" s="92"/>
      <c r="G140" s="73"/>
      <c r="H140" s="93"/>
    </row>
    <row r="141" spans="1:8" s="75" customFormat="1" ht="30" customHeight="1" x14ac:dyDescent="0.2">
      <c r="A141" s="79" t="s">
        <v>231</v>
      </c>
      <c r="B141" s="85" t="s">
        <v>74</v>
      </c>
      <c r="C141" s="69" t="s">
        <v>140</v>
      </c>
      <c r="D141" s="77"/>
      <c r="E141" s="71" t="s">
        <v>33</v>
      </c>
      <c r="F141" s="92">
        <v>1</v>
      </c>
      <c r="G141" s="78"/>
      <c r="H141" s="74">
        <f>ROUND(G141*F141,2)</f>
        <v>0</v>
      </c>
    </row>
    <row r="142" spans="1:8" s="94" customFormat="1" ht="30" customHeight="1" x14ac:dyDescent="0.2">
      <c r="A142" s="79" t="s">
        <v>63</v>
      </c>
      <c r="B142" s="68" t="s">
        <v>432</v>
      </c>
      <c r="C142" s="90" t="s">
        <v>183</v>
      </c>
      <c r="D142" s="91" t="s">
        <v>189</v>
      </c>
      <c r="E142" s="71"/>
      <c r="F142" s="92"/>
      <c r="G142" s="73"/>
      <c r="H142" s="93"/>
    </row>
    <row r="143" spans="1:8" s="75" customFormat="1" ht="33" customHeight="1" x14ac:dyDescent="0.2">
      <c r="A143" s="79" t="s">
        <v>64</v>
      </c>
      <c r="B143" s="76" t="s">
        <v>27</v>
      </c>
      <c r="C143" s="95" t="s">
        <v>216</v>
      </c>
      <c r="D143" s="77"/>
      <c r="E143" s="71" t="s">
        <v>33</v>
      </c>
      <c r="F143" s="92">
        <v>1</v>
      </c>
      <c r="G143" s="78"/>
      <c r="H143" s="74">
        <f t="shared" ref="H143:H146" si="19">ROUND(G143*F143,2)</f>
        <v>0</v>
      </c>
    </row>
    <row r="144" spans="1:8" s="75" customFormat="1" ht="33" customHeight="1" x14ac:dyDescent="0.2">
      <c r="A144" s="79" t="s">
        <v>65</v>
      </c>
      <c r="B144" s="76" t="s">
        <v>34</v>
      </c>
      <c r="C144" s="95" t="s">
        <v>217</v>
      </c>
      <c r="D144" s="77"/>
      <c r="E144" s="71" t="s">
        <v>33</v>
      </c>
      <c r="F144" s="92">
        <v>1</v>
      </c>
      <c r="G144" s="78"/>
      <c r="H144" s="74">
        <f t="shared" si="19"/>
        <v>0</v>
      </c>
    </row>
    <row r="145" spans="1:8" s="75" customFormat="1" ht="30" customHeight="1" x14ac:dyDescent="0.2">
      <c r="A145" s="79" t="s">
        <v>184</v>
      </c>
      <c r="B145" s="76" t="s">
        <v>44</v>
      </c>
      <c r="C145" s="95" t="s">
        <v>185</v>
      </c>
      <c r="D145" s="77"/>
      <c r="E145" s="71" t="s">
        <v>33</v>
      </c>
      <c r="F145" s="92">
        <v>1</v>
      </c>
      <c r="G145" s="78"/>
      <c r="H145" s="74">
        <f t="shared" si="19"/>
        <v>0</v>
      </c>
    </row>
    <row r="146" spans="1:8" s="75" customFormat="1" ht="30" customHeight="1" x14ac:dyDescent="0.2">
      <c r="A146" s="79" t="s">
        <v>186</v>
      </c>
      <c r="B146" s="76" t="s">
        <v>52</v>
      </c>
      <c r="C146" s="95" t="s">
        <v>187</v>
      </c>
      <c r="D146" s="77"/>
      <c r="E146" s="71" t="s">
        <v>33</v>
      </c>
      <c r="F146" s="92">
        <v>1</v>
      </c>
      <c r="G146" s="78"/>
      <c r="H146" s="74">
        <f t="shared" si="19"/>
        <v>0</v>
      </c>
    </row>
    <row r="147" spans="1:8" s="94" customFormat="1" ht="30" customHeight="1" x14ac:dyDescent="0.2">
      <c r="A147" s="79" t="s">
        <v>325</v>
      </c>
      <c r="B147" s="68" t="s">
        <v>433</v>
      </c>
      <c r="C147" s="110" t="s">
        <v>327</v>
      </c>
      <c r="D147" s="77" t="s">
        <v>92</v>
      </c>
      <c r="E147" s="71"/>
      <c r="F147" s="92"/>
      <c r="G147" s="73"/>
      <c r="H147" s="93"/>
    </row>
    <row r="148" spans="1:8" s="94" customFormat="1" ht="30" customHeight="1" x14ac:dyDescent="0.2">
      <c r="A148" s="79" t="s">
        <v>328</v>
      </c>
      <c r="B148" s="119" t="s">
        <v>27</v>
      </c>
      <c r="C148" s="141" t="s">
        <v>329</v>
      </c>
      <c r="D148" s="121"/>
      <c r="E148" s="122" t="s">
        <v>33</v>
      </c>
      <c r="F148" s="136">
        <v>1</v>
      </c>
      <c r="G148" s="124"/>
      <c r="H148" s="125">
        <f>ROUND(G148*F148,2)</f>
        <v>0</v>
      </c>
    </row>
    <row r="149" spans="1:8" s="94" customFormat="1" ht="33" customHeight="1" x14ac:dyDescent="0.2">
      <c r="A149" s="79" t="s">
        <v>330</v>
      </c>
      <c r="B149" s="126" t="s">
        <v>434</v>
      </c>
      <c r="C149" s="142" t="s">
        <v>332</v>
      </c>
      <c r="D149" s="128" t="s">
        <v>92</v>
      </c>
      <c r="E149" s="129"/>
      <c r="F149" s="137"/>
      <c r="G149" s="131"/>
      <c r="H149" s="139"/>
    </row>
    <row r="150" spans="1:8" s="94" customFormat="1" ht="30" customHeight="1" x14ac:dyDescent="0.2">
      <c r="A150" s="79" t="s">
        <v>333</v>
      </c>
      <c r="B150" s="76" t="s">
        <v>27</v>
      </c>
      <c r="C150" s="110" t="s">
        <v>119</v>
      </c>
      <c r="D150" s="77"/>
      <c r="E150" s="71" t="s">
        <v>33</v>
      </c>
      <c r="F150" s="92">
        <v>1</v>
      </c>
      <c r="G150" s="78"/>
      <c r="H150" s="74">
        <f t="shared" ref="H150" si="20">ROUND(G150*F150,2)</f>
        <v>0</v>
      </c>
    </row>
    <row r="151" spans="1:8" s="66" customFormat="1" ht="33" customHeight="1" x14ac:dyDescent="0.2">
      <c r="A151" s="14"/>
      <c r="B151" s="96" t="s">
        <v>1</v>
      </c>
      <c r="C151" s="80" t="s">
        <v>21</v>
      </c>
      <c r="D151" s="7"/>
      <c r="E151" s="89"/>
      <c r="F151" s="65"/>
      <c r="G151" s="14"/>
      <c r="H151" s="17"/>
    </row>
    <row r="152" spans="1:8" s="75" customFormat="1" ht="33" customHeight="1" x14ac:dyDescent="0.2">
      <c r="A152" s="79" t="s">
        <v>48</v>
      </c>
      <c r="B152" s="68" t="s">
        <v>213</v>
      </c>
      <c r="C152" s="95" t="s">
        <v>188</v>
      </c>
      <c r="D152" s="91" t="s">
        <v>189</v>
      </c>
      <c r="E152" s="71" t="s">
        <v>33</v>
      </c>
      <c r="F152" s="92">
        <v>5</v>
      </c>
      <c r="G152" s="78"/>
      <c r="H152" s="74">
        <f>ROUND(G152*F152,2)</f>
        <v>0</v>
      </c>
    </row>
    <row r="153" spans="1:8" s="75" customFormat="1" ht="30" customHeight="1" x14ac:dyDescent="0.2">
      <c r="A153" s="79" t="s">
        <v>58</v>
      </c>
      <c r="B153" s="68" t="s">
        <v>435</v>
      </c>
      <c r="C153" s="69" t="s">
        <v>66</v>
      </c>
      <c r="D153" s="77" t="s">
        <v>92</v>
      </c>
      <c r="E153" s="71"/>
      <c r="F153" s="92"/>
      <c r="G153" s="97"/>
      <c r="H153" s="93"/>
    </row>
    <row r="154" spans="1:8" s="75" customFormat="1" ht="30" customHeight="1" x14ac:dyDescent="0.2">
      <c r="A154" s="79" t="s">
        <v>67</v>
      </c>
      <c r="B154" s="76" t="s">
        <v>27</v>
      </c>
      <c r="C154" s="69" t="s">
        <v>104</v>
      </c>
      <c r="D154" s="77"/>
      <c r="E154" s="71" t="s">
        <v>59</v>
      </c>
      <c r="F154" s="86">
        <v>1</v>
      </c>
      <c r="G154" s="78"/>
      <c r="H154" s="74">
        <f>ROUND(G154*F154,2)</f>
        <v>0</v>
      </c>
    </row>
    <row r="155" spans="1:8" s="75" customFormat="1" ht="30" customHeight="1" x14ac:dyDescent="0.2">
      <c r="A155" s="79" t="s">
        <v>49</v>
      </c>
      <c r="B155" s="68" t="s">
        <v>436</v>
      </c>
      <c r="C155" s="95" t="s">
        <v>190</v>
      </c>
      <c r="D155" s="91" t="s">
        <v>189</v>
      </c>
      <c r="E155" s="71"/>
      <c r="F155" s="92"/>
      <c r="G155" s="73"/>
      <c r="H155" s="93"/>
    </row>
    <row r="156" spans="1:8" s="75" customFormat="1" ht="30" customHeight="1" x14ac:dyDescent="0.2">
      <c r="A156" s="79" t="s">
        <v>50</v>
      </c>
      <c r="B156" s="76" t="s">
        <v>27</v>
      </c>
      <c r="C156" s="69" t="s">
        <v>105</v>
      </c>
      <c r="D156" s="77"/>
      <c r="E156" s="71" t="s">
        <v>33</v>
      </c>
      <c r="F156" s="92">
        <v>3</v>
      </c>
      <c r="G156" s="78"/>
      <c r="H156" s="74">
        <f t="shared" ref="H156:H162" si="21">ROUND(G156*F156,2)</f>
        <v>0</v>
      </c>
    </row>
    <row r="157" spans="1:8" s="75" customFormat="1" ht="30" customHeight="1" x14ac:dyDescent="0.2">
      <c r="A157" s="79" t="s">
        <v>60</v>
      </c>
      <c r="B157" s="68" t="s">
        <v>437</v>
      </c>
      <c r="C157" s="69" t="s">
        <v>68</v>
      </c>
      <c r="D157" s="91" t="s">
        <v>189</v>
      </c>
      <c r="E157" s="71" t="s">
        <v>33</v>
      </c>
      <c r="F157" s="92">
        <v>1</v>
      </c>
      <c r="G157" s="78"/>
      <c r="H157" s="74">
        <f t="shared" si="21"/>
        <v>0</v>
      </c>
    </row>
    <row r="158" spans="1:8" s="75" customFormat="1" ht="30" customHeight="1" x14ac:dyDescent="0.2">
      <c r="A158" s="79" t="s">
        <v>61</v>
      </c>
      <c r="B158" s="68" t="s">
        <v>438</v>
      </c>
      <c r="C158" s="69" t="s">
        <v>69</v>
      </c>
      <c r="D158" s="91" t="s">
        <v>189</v>
      </c>
      <c r="E158" s="71" t="s">
        <v>33</v>
      </c>
      <c r="F158" s="92">
        <v>1</v>
      </c>
      <c r="G158" s="78"/>
      <c r="H158" s="74">
        <f t="shared" si="21"/>
        <v>0</v>
      </c>
    </row>
    <row r="159" spans="1:8" s="75" customFormat="1" ht="30" customHeight="1" x14ac:dyDescent="0.2">
      <c r="A159" s="79" t="s">
        <v>62</v>
      </c>
      <c r="B159" s="68" t="s">
        <v>439</v>
      </c>
      <c r="C159" s="69" t="s">
        <v>70</v>
      </c>
      <c r="D159" s="91" t="s">
        <v>189</v>
      </c>
      <c r="E159" s="71" t="s">
        <v>33</v>
      </c>
      <c r="F159" s="92">
        <v>1</v>
      </c>
      <c r="G159" s="78"/>
      <c r="H159" s="74">
        <f t="shared" si="21"/>
        <v>0</v>
      </c>
    </row>
    <row r="160" spans="1:8" s="75" customFormat="1" ht="30" customHeight="1" x14ac:dyDescent="0.2">
      <c r="A160" s="98" t="s">
        <v>211</v>
      </c>
      <c r="B160" s="99" t="s">
        <v>440</v>
      </c>
      <c r="C160" s="95" t="s">
        <v>212</v>
      </c>
      <c r="D160" s="91" t="s">
        <v>189</v>
      </c>
      <c r="E160" s="100" t="s">
        <v>33</v>
      </c>
      <c r="F160" s="101">
        <v>1</v>
      </c>
      <c r="G160" s="102"/>
      <c r="H160" s="103">
        <f t="shared" si="21"/>
        <v>0</v>
      </c>
    </row>
    <row r="161" spans="1:8" s="75" customFormat="1" ht="30" customHeight="1" x14ac:dyDescent="0.2">
      <c r="A161" s="79"/>
      <c r="B161" s="68" t="s">
        <v>441</v>
      </c>
      <c r="C161" s="110" t="s">
        <v>335</v>
      </c>
      <c r="D161" s="115" t="s">
        <v>396</v>
      </c>
      <c r="E161" s="71" t="s">
        <v>33</v>
      </c>
      <c r="F161" s="92">
        <v>1</v>
      </c>
      <c r="G161" s="114"/>
      <c r="H161" s="74">
        <f t="shared" si="21"/>
        <v>0</v>
      </c>
    </row>
    <row r="162" spans="1:8" s="75" customFormat="1" ht="33" customHeight="1" x14ac:dyDescent="0.2">
      <c r="A162" s="79"/>
      <c r="B162" s="68" t="s">
        <v>442</v>
      </c>
      <c r="C162" s="116" t="s">
        <v>336</v>
      </c>
      <c r="D162" s="115" t="s">
        <v>397</v>
      </c>
      <c r="E162" s="71" t="s">
        <v>33</v>
      </c>
      <c r="F162" s="92">
        <v>5</v>
      </c>
      <c r="G162" s="114"/>
      <c r="H162" s="74">
        <f t="shared" si="21"/>
        <v>0</v>
      </c>
    </row>
    <row r="163" spans="1:8" s="66" customFormat="1" ht="33" customHeight="1" x14ac:dyDescent="0.2">
      <c r="A163" s="14"/>
      <c r="B163" s="63" t="s">
        <v>1</v>
      </c>
      <c r="C163" s="80" t="s">
        <v>22</v>
      </c>
      <c r="D163" s="7"/>
      <c r="E163" s="6"/>
      <c r="F163" s="7"/>
      <c r="G163" s="14"/>
      <c r="H163" s="17"/>
    </row>
    <row r="164" spans="1:8" s="75" customFormat="1" ht="30" customHeight="1" x14ac:dyDescent="0.2">
      <c r="A164" s="82" t="s">
        <v>53</v>
      </c>
      <c r="B164" s="68" t="s">
        <v>443</v>
      </c>
      <c r="C164" s="69" t="s">
        <v>54</v>
      </c>
      <c r="D164" s="77" t="s">
        <v>106</v>
      </c>
      <c r="E164" s="71"/>
      <c r="F164" s="84"/>
      <c r="G164" s="73"/>
      <c r="H164" s="74"/>
    </row>
    <row r="165" spans="1:8" s="75" customFormat="1" ht="30" customHeight="1" x14ac:dyDescent="0.2">
      <c r="A165" s="82" t="s">
        <v>107</v>
      </c>
      <c r="B165" s="76" t="s">
        <v>27</v>
      </c>
      <c r="C165" s="69" t="s">
        <v>108</v>
      </c>
      <c r="D165" s="77"/>
      <c r="E165" s="71" t="s">
        <v>26</v>
      </c>
      <c r="F165" s="72">
        <v>200</v>
      </c>
      <c r="G165" s="78"/>
      <c r="H165" s="74">
        <f>ROUND(G165*F165,2)</f>
        <v>0</v>
      </c>
    </row>
    <row r="166" spans="1:8" s="75" customFormat="1" ht="30" customHeight="1" x14ac:dyDescent="0.2">
      <c r="A166" s="82" t="s">
        <v>55</v>
      </c>
      <c r="B166" s="76" t="s">
        <v>34</v>
      </c>
      <c r="C166" s="69" t="s">
        <v>109</v>
      </c>
      <c r="D166" s="77"/>
      <c r="E166" s="71" t="s">
        <v>26</v>
      </c>
      <c r="F166" s="72">
        <v>780</v>
      </c>
      <c r="G166" s="78"/>
      <c r="H166" s="74">
        <f>ROUND(G166*F166,2)</f>
        <v>0</v>
      </c>
    </row>
    <row r="167" spans="1:8" s="34" customFormat="1" ht="33" customHeight="1" thickBot="1" x14ac:dyDescent="0.25">
      <c r="A167" s="35"/>
      <c r="B167" s="30" t="str">
        <f>B73</f>
        <v>B</v>
      </c>
      <c r="C167" s="211" t="str">
        <f>C73</f>
        <v>CHERWELL ROAD - BEAVERHILL BOULEVARD TO BLUEWATER CRESCENT
MAJOR REHABILITATION</v>
      </c>
      <c r="D167" s="209"/>
      <c r="E167" s="209"/>
      <c r="F167" s="210"/>
      <c r="G167" s="35" t="s">
        <v>16</v>
      </c>
      <c r="H167" s="35">
        <f>SUM(H73:H166)</f>
        <v>0</v>
      </c>
    </row>
    <row r="168" spans="1:8" s="34" customFormat="1" ht="33" customHeight="1" thickTop="1" x14ac:dyDescent="0.2">
      <c r="A168" s="32"/>
      <c r="B168" s="31" t="s">
        <v>13</v>
      </c>
      <c r="C168" s="196" t="s">
        <v>343</v>
      </c>
      <c r="D168" s="212"/>
      <c r="E168" s="212"/>
      <c r="F168" s="213"/>
      <c r="G168" s="32"/>
      <c r="H168" s="33"/>
    </row>
    <row r="169" spans="1:8" s="66" customFormat="1" ht="33" customHeight="1" x14ac:dyDescent="0.2">
      <c r="A169" s="14"/>
      <c r="B169" s="63"/>
      <c r="C169" s="64" t="s">
        <v>18</v>
      </c>
      <c r="D169" s="7"/>
      <c r="E169" s="65" t="s">
        <v>1</v>
      </c>
      <c r="F169" s="65" t="s">
        <v>1</v>
      </c>
      <c r="G169" s="14" t="s">
        <v>1</v>
      </c>
      <c r="H169" s="17"/>
    </row>
    <row r="170" spans="1:8" s="75" customFormat="1" ht="33" customHeight="1" x14ac:dyDescent="0.2">
      <c r="A170" s="67" t="s">
        <v>29</v>
      </c>
      <c r="B170" s="68" t="s">
        <v>444</v>
      </c>
      <c r="C170" s="69" t="s">
        <v>30</v>
      </c>
      <c r="D170" s="70" t="s">
        <v>247</v>
      </c>
      <c r="E170" s="71"/>
      <c r="F170" s="72"/>
      <c r="G170" s="73"/>
      <c r="H170" s="74"/>
    </row>
    <row r="171" spans="1:8" s="75" customFormat="1" ht="33" customHeight="1" x14ac:dyDescent="0.2">
      <c r="A171" s="67" t="s">
        <v>248</v>
      </c>
      <c r="B171" s="76" t="s">
        <v>27</v>
      </c>
      <c r="C171" s="69" t="s">
        <v>249</v>
      </c>
      <c r="D171" s="77" t="s">
        <v>1</v>
      </c>
      <c r="E171" s="71" t="s">
        <v>25</v>
      </c>
      <c r="F171" s="72">
        <v>10</v>
      </c>
      <c r="G171" s="78"/>
      <c r="H171" s="74">
        <f t="shared" ref="H171:H172" si="22">ROUND(G171*F171,2)</f>
        <v>0</v>
      </c>
    </row>
    <row r="172" spans="1:8" s="75" customFormat="1" ht="30" customHeight="1" x14ac:dyDescent="0.2">
      <c r="A172" s="79" t="s">
        <v>31</v>
      </c>
      <c r="B172" s="68" t="s">
        <v>445</v>
      </c>
      <c r="C172" s="69" t="s">
        <v>32</v>
      </c>
      <c r="D172" s="70" t="s">
        <v>247</v>
      </c>
      <c r="E172" s="71" t="s">
        <v>26</v>
      </c>
      <c r="F172" s="72">
        <v>355</v>
      </c>
      <c r="G172" s="78"/>
      <c r="H172" s="74">
        <f t="shared" si="22"/>
        <v>0</v>
      </c>
    </row>
    <row r="173" spans="1:8" s="66" customFormat="1" ht="33" customHeight="1" x14ac:dyDescent="0.2">
      <c r="A173" s="14"/>
      <c r="B173" s="63" t="s">
        <v>1</v>
      </c>
      <c r="C173" s="80" t="s">
        <v>232</v>
      </c>
      <c r="D173" s="7"/>
      <c r="E173" s="6"/>
      <c r="F173" s="81"/>
      <c r="G173" s="14"/>
      <c r="H173" s="17"/>
    </row>
    <row r="174" spans="1:8" s="75" customFormat="1" ht="30" customHeight="1" x14ac:dyDescent="0.2">
      <c r="A174" s="82" t="s">
        <v>259</v>
      </c>
      <c r="B174" s="68" t="s">
        <v>446</v>
      </c>
      <c r="C174" s="69" t="s">
        <v>260</v>
      </c>
      <c r="D174" s="77" t="s">
        <v>261</v>
      </c>
      <c r="E174" s="71"/>
      <c r="F174" s="72"/>
      <c r="G174" s="73"/>
      <c r="H174" s="74"/>
    </row>
    <row r="175" spans="1:8" s="75" customFormat="1" ht="30" customHeight="1" x14ac:dyDescent="0.2">
      <c r="A175" s="82" t="s">
        <v>262</v>
      </c>
      <c r="B175" s="76" t="s">
        <v>27</v>
      </c>
      <c r="C175" s="69" t="s">
        <v>263</v>
      </c>
      <c r="D175" s="77" t="s">
        <v>1</v>
      </c>
      <c r="E175" s="71" t="s">
        <v>26</v>
      </c>
      <c r="F175" s="72">
        <v>5</v>
      </c>
      <c r="G175" s="78"/>
      <c r="H175" s="74">
        <f t="shared" ref="H175:H176" si="23">ROUND(G175*F175,2)</f>
        <v>0</v>
      </c>
    </row>
    <row r="176" spans="1:8" s="75" customFormat="1" ht="33" customHeight="1" x14ac:dyDescent="0.2">
      <c r="A176" s="82" t="s">
        <v>264</v>
      </c>
      <c r="B176" s="76" t="s">
        <v>34</v>
      </c>
      <c r="C176" s="69" t="s">
        <v>265</v>
      </c>
      <c r="D176" s="77" t="s">
        <v>1</v>
      </c>
      <c r="E176" s="71" t="s">
        <v>26</v>
      </c>
      <c r="F176" s="72">
        <v>15</v>
      </c>
      <c r="G176" s="78"/>
      <c r="H176" s="74">
        <f t="shared" si="23"/>
        <v>0</v>
      </c>
    </row>
    <row r="177" spans="1:8" s="75" customFormat="1" ht="30" customHeight="1" x14ac:dyDescent="0.2">
      <c r="A177" s="82" t="s">
        <v>35</v>
      </c>
      <c r="B177" s="68" t="s">
        <v>447</v>
      </c>
      <c r="C177" s="69" t="s">
        <v>36</v>
      </c>
      <c r="D177" s="77" t="s">
        <v>121</v>
      </c>
      <c r="E177" s="71"/>
      <c r="F177" s="72"/>
      <c r="G177" s="73"/>
      <c r="H177" s="74"/>
    </row>
    <row r="178" spans="1:8" s="75" customFormat="1" ht="30" customHeight="1" x14ac:dyDescent="0.2">
      <c r="A178" s="82" t="s">
        <v>37</v>
      </c>
      <c r="B178" s="76" t="s">
        <v>27</v>
      </c>
      <c r="C178" s="69" t="s">
        <v>38</v>
      </c>
      <c r="D178" s="77" t="s">
        <v>1</v>
      </c>
      <c r="E178" s="71" t="s">
        <v>33</v>
      </c>
      <c r="F178" s="84">
        <v>15</v>
      </c>
      <c r="G178" s="78"/>
      <c r="H178" s="74">
        <f>ROUND(G178*F178,2)</f>
        <v>0</v>
      </c>
    </row>
    <row r="179" spans="1:8" s="75" customFormat="1" ht="30" customHeight="1" x14ac:dyDescent="0.2">
      <c r="A179" s="82" t="s">
        <v>39</v>
      </c>
      <c r="B179" s="68" t="s">
        <v>448</v>
      </c>
      <c r="C179" s="69" t="s">
        <v>40</v>
      </c>
      <c r="D179" s="77" t="s">
        <v>121</v>
      </c>
      <c r="E179" s="71"/>
      <c r="F179" s="84"/>
      <c r="G179" s="73"/>
      <c r="H179" s="74"/>
    </row>
    <row r="180" spans="1:8" s="75" customFormat="1" ht="30" customHeight="1" x14ac:dyDescent="0.2">
      <c r="A180" s="82" t="s">
        <v>41</v>
      </c>
      <c r="B180" s="76" t="s">
        <v>27</v>
      </c>
      <c r="C180" s="69" t="s">
        <v>42</v>
      </c>
      <c r="D180" s="77" t="s">
        <v>1</v>
      </c>
      <c r="E180" s="71" t="s">
        <v>33</v>
      </c>
      <c r="F180" s="84">
        <v>25</v>
      </c>
      <c r="G180" s="78"/>
      <c r="H180" s="74">
        <f>ROUND(G180*F180,2)</f>
        <v>0</v>
      </c>
    </row>
    <row r="181" spans="1:8" s="75" customFormat="1" ht="30" customHeight="1" x14ac:dyDescent="0.2">
      <c r="A181" s="82" t="s">
        <v>110</v>
      </c>
      <c r="B181" s="68" t="s">
        <v>449</v>
      </c>
      <c r="C181" s="69" t="s">
        <v>111</v>
      </c>
      <c r="D181" s="77" t="s">
        <v>72</v>
      </c>
      <c r="E181" s="71"/>
      <c r="F181" s="84"/>
      <c r="G181" s="73"/>
      <c r="H181" s="74"/>
    </row>
    <row r="182" spans="1:8" s="75" customFormat="1" ht="30" customHeight="1" x14ac:dyDescent="0.2">
      <c r="A182" s="82" t="s">
        <v>112</v>
      </c>
      <c r="B182" s="76" t="s">
        <v>27</v>
      </c>
      <c r="C182" s="69" t="s">
        <v>73</v>
      </c>
      <c r="D182" s="77" t="s">
        <v>1</v>
      </c>
      <c r="E182" s="71" t="s">
        <v>26</v>
      </c>
      <c r="F182" s="72">
        <v>185</v>
      </c>
      <c r="G182" s="78"/>
      <c r="H182" s="74">
        <f t="shared" ref="H182" si="24">ROUND(G182*F182,2)</f>
        <v>0</v>
      </c>
    </row>
    <row r="183" spans="1:8" s="75" customFormat="1" ht="30" customHeight="1" x14ac:dyDescent="0.2">
      <c r="A183" s="82" t="s">
        <v>297</v>
      </c>
      <c r="B183" s="68" t="s">
        <v>450</v>
      </c>
      <c r="C183" s="69" t="s">
        <v>298</v>
      </c>
      <c r="D183" s="77" t="s">
        <v>270</v>
      </c>
      <c r="E183" s="71"/>
      <c r="F183" s="72"/>
      <c r="G183" s="73"/>
      <c r="H183" s="74"/>
    </row>
    <row r="184" spans="1:8" s="75" customFormat="1" ht="30" customHeight="1" x14ac:dyDescent="0.2">
      <c r="A184" s="82" t="s">
        <v>299</v>
      </c>
      <c r="B184" s="76" t="s">
        <v>27</v>
      </c>
      <c r="C184" s="69" t="s">
        <v>300</v>
      </c>
      <c r="D184" s="77" t="s">
        <v>156</v>
      </c>
      <c r="E184" s="71" t="s">
        <v>26</v>
      </c>
      <c r="F184" s="72">
        <v>230</v>
      </c>
      <c r="G184" s="78"/>
      <c r="H184" s="74">
        <f t="shared" ref="H184" si="25">ROUND(G184*F184,2)</f>
        <v>0</v>
      </c>
    </row>
    <row r="185" spans="1:8" s="75" customFormat="1" ht="30" customHeight="1" x14ac:dyDescent="0.2">
      <c r="A185" s="82" t="s">
        <v>153</v>
      </c>
      <c r="B185" s="68" t="s">
        <v>451</v>
      </c>
      <c r="C185" s="69" t="s">
        <v>154</v>
      </c>
      <c r="D185" s="77" t="s">
        <v>270</v>
      </c>
      <c r="E185" s="71"/>
      <c r="F185" s="72"/>
      <c r="G185" s="73"/>
      <c r="H185" s="74"/>
    </row>
    <row r="186" spans="1:8" s="75" customFormat="1" ht="30" customHeight="1" x14ac:dyDescent="0.2">
      <c r="A186" s="82" t="s">
        <v>155</v>
      </c>
      <c r="B186" s="76" t="s">
        <v>27</v>
      </c>
      <c r="C186" s="69" t="s">
        <v>271</v>
      </c>
      <c r="D186" s="77" t="s">
        <v>156</v>
      </c>
      <c r="E186" s="71"/>
      <c r="F186" s="72"/>
      <c r="G186" s="73"/>
      <c r="H186" s="74"/>
    </row>
    <row r="187" spans="1:8" s="75" customFormat="1" ht="30" customHeight="1" x14ac:dyDescent="0.2">
      <c r="A187" s="82" t="s">
        <v>157</v>
      </c>
      <c r="B187" s="85" t="s">
        <v>74</v>
      </c>
      <c r="C187" s="69" t="s">
        <v>158</v>
      </c>
      <c r="D187" s="77"/>
      <c r="E187" s="71" t="s">
        <v>26</v>
      </c>
      <c r="F187" s="72">
        <v>15</v>
      </c>
      <c r="G187" s="78"/>
      <c r="H187" s="74">
        <f>ROUND(G187*F187,2)</f>
        <v>0</v>
      </c>
    </row>
    <row r="188" spans="1:8" s="75" customFormat="1" ht="30" customHeight="1" x14ac:dyDescent="0.2">
      <c r="A188" s="82" t="s">
        <v>159</v>
      </c>
      <c r="B188" s="85" t="s">
        <v>75</v>
      </c>
      <c r="C188" s="69" t="s">
        <v>160</v>
      </c>
      <c r="D188" s="77"/>
      <c r="E188" s="71" t="s">
        <v>26</v>
      </c>
      <c r="F188" s="72">
        <v>15</v>
      </c>
      <c r="G188" s="78"/>
      <c r="H188" s="74">
        <f>ROUND(G188*F188,2)</f>
        <v>0</v>
      </c>
    </row>
    <row r="189" spans="1:8" s="75" customFormat="1" ht="30" customHeight="1" x14ac:dyDescent="0.2">
      <c r="A189" s="82" t="s">
        <v>167</v>
      </c>
      <c r="B189" s="68" t="s">
        <v>452</v>
      </c>
      <c r="C189" s="69" t="s">
        <v>168</v>
      </c>
      <c r="D189" s="77" t="s">
        <v>163</v>
      </c>
      <c r="E189" s="71"/>
      <c r="F189" s="72"/>
      <c r="G189" s="73"/>
      <c r="H189" s="74"/>
    </row>
    <row r="190" spans="1:8" s="75" customFormat="1" ht="33" customHeight="1" x14ac:dyDescent="0.2">
      <c r="A190" s="82" t="s">
        <v>274</v>
      </c>
      <c r="B190" s="119" t="s">
        <v>27</v>
      </c>
      <c r="C190" s="120" t="s">
        <v>275</v>
      </c>
      <c r="D190" s="121" t="s">
        <v>80</v>
      </c>
      <c r="E190" s="122" t="s">
        <v>43</v>
      </c>
      <c r="F190" s="123">
        <v>5</v>
      </c>
      <c r="G190" s="124"/>
      <c r="H190" s="125">
        <f t="shared" ref="H190" si="26">ROUND(G190*F190,2)</f>
        <v>0</v>
      </c>
    </row>
    <row r="191" spans="1:8" s="75" customFormat="1" ht="30" customHeight="1" x14ac:dyDescent="0.2">
      <c r="A191" s="82" t="s">
        <v>77</v>
      </c>
      <c r="B191" s="126" t="s">
        <v>453</v>
      </c>
      <c r="C191" s="127" t="s">
        <v>45</v>
      </c>
      <c r="D191" s="128" t="s">
        <v>122</v>
      </c>
      <c r="E191" s="129"/>
      <c r="F191" s="130"/>
      <c r="G191" s="131"/>
      <c r="H191" s="132"/>
    </row>
    <row r="192" spans="1:8" s="75" customFormat="1" ht="33" customHeight="1" x14ac:dyDescent="0.2">
      <c r="A192" s="82" t="s">
        <v>214</v>
      </c>
      <c r="B192" s="76" t="s">
        <v>27</v>
      </c>
      <c r="C192" s="69" t="s">
        <v>364</v>
      </c>
      <c r="D192" s="77" t="s">
        <v>215</v>
      </c>
      <c r="E192" s="71"/>
      <c r="F192" s="72"/>
      <c r="G192" s="97"/>
      <c r="H192" s="74"/>
    </row>
    <row r="193" spans="1:8" s="75" customFormat="1" ht="30" customHeight="1" x14ac:dyDescent="0.2">
      <c r="A193" s="82" t="s">
        <v>338</v>
      </c>
      <c r="B193" s="106" t="s">
        <v>74</v>
      </c>
      <c r="C193" s="107" t="s">
        <v>339</v>
      </c>
      <c r="D193" s="70"/>
      <c r="E193" s="108" t="s">
        <v>43</v>
      </c>
      <c r="F193" s="109">
        <v>25</v>
      </c>
      <c r="G193" s="78"/>
      <c r="H193" s="97">
        <f>ROUND(G193*F193,2)</f>
        <v>0</v>
      </c>
    </row>
    <row r="194" spans="1:8" s="75" customFormat="1" ht="30" customHeight="1" x14ac:dyDescent="0.2">
      <c r="A194" s="82" t="s">
        <v>340</v>
      </c>
      <c r="B194" s="106" t="s">
        <v>75</v>
      </c>
      <c r="C194" s="107" t="s">
        <v>341</v>
      </c>
      <c r="D194" s="70" t="s">
        <v>1</v>
      </c>
      <c r="E194" s="108" t="s">
        <v>43</v>
      </c>
      <c r="F194" s="109">
        <v>150</v>
      </c>
      <c r="G194" s="78"/>
      <c r="H194" s="97">
        <f>ROUND(G194*F194,2)</f>
        <v>0</v>
      </c>
    </row>
    <row r="195" spans="1:8" s="105" customFormat="1" ht="33" customHeight="1" x14ac:dyDescent="0.2">
      <c r="A195" s="82" t="s">
        <v>123</v>
      </c>
      <c r="B195" s="76" t="s">
        <v>34</v>
      </c>
      <c r="C195" s="69" t="s">
        <v>312</v>
      </c>
      <c r="D195" s="77" t="s">
        <v>81</v>
      </c>
      <c r="E195" s="71" t="s">
        <v>43</v>
      </c>
      <c r="F195" s="72">
        <v>5</v>
      </c>
      <c r="G195" s="78"/>
      <c r="H195" s="74">
        <f t="shared" ref="H195" si="27">ROUND(G195*F195,2)</f>
        <v>0</v>
      </c>
    </row>
    <row r="196" spans="1:8" s="75" customFormat="1" ht="30" customHeight="1" x14ac:dyDescent="0.2">
      <c r="A196" s="82" t="s">
        <v>124</v>
      </c>
      <c r="B196" s="68" t="s">
        <v>454</v>
      </c>
      <c r="C196" s="69" t="s">
        <v>125</v>
      </c>
      <c r="D196" s="77" t="s">
        <v>279</v>
      </c>
      <c r="E196" s="87"/>
      <c r="F196" s="72"/>
      <c r="G196" s="73"/>
      <c r="H196" s="74"/>
    </row>
    <row r="197" spans="1:8" s="75" customFormat="1" ht="30" customHeight="1" x14ac:dyDescent="0.2">
      <c r="A197" s="82" t="s">
        <v>175</v>
      </c>
      <c r="B197" s="76" t="s">
        <v>27</v>
      </c>
      <c r="C197" s="69" t="s">
        <v>176</v>
      </c>
      <c r="D197" s="77"/>
      <c r="E197" s="71"/>
      <c r="F197" s="72"/>
      <c r="G197" s="73"/>
      <c r="H197" s="74"/>
    </row>
    <row r="198" spans="1:8" s="75" customFormat="1" ht="30" customHeight="1" x14ac:dyDescent="0.2">
      <c r="A198" s="82" t="s">
        <v>126</v>
      </c>
      <c r="B198" s="85" t="s">
        <v>74</v>
      </c>
      <c r="C198" s="69" t="s">
        <v>88</v>
      </c>
      <c r="D198" s="77"/>
      <c r="E198" s="71" t="s">
        <v>28</v>
      </c>
      <c r="F198" s="72">
        <v>270</v>
      </c>
      <c r="G198" s="78"/>
      <c r="H198" s="74">
        <f>ROUND(G198*F198,2)</f>
        <v>0</v>
      </c>
    </row>
    <row r="199" spans="1:8" s="75" customFormat="1" ht="30" customHeight="1" x14ac:dyDescent="0.2">
      <c r="A199" s="82" t="s">
        <v>127</v>
      </c>
      <c r="B199" s="76" t="s">
        <v>34</v>
      </c>
      <c r="C199" s="69" t="s">
        <v>57</v>
      </c>
      <c r="D199" s="77"/>
      <c r="E199" s="71"/>
      <c r="F199" s="72"/>
      <c r="G199" s="73"/>
      <c r="H199" s="74"/>
    </row>
    <row r="200" spans="1:8" s="75" customFormat="1" ht="30" customHeight="1" x14ac:dyDescent="0.2">
      <c r="A200" s="82" t="s">
        <v>128</v>
      </c>
      <c r="B200" s="85" t="s">
        <v>74</v>
      </c>
      <c r="C200" s="69" t="s">
        <v>88</v>
      </c>
      <c r="D200" s="77"/>
      <c r="E200" s="71" t="s">
        <v>28</v>
      </c>
      <c r="F200" s="72">
        <v>15</v>
      </c>
      <c r="G200" s="78"/>
      <c r="H200" s="74">
        <f>ROUND(G200*F200,2)</f>
        <v>0</v>
      </c>
    </row>
    <row r="201" spans="1:8" s="75" customFormat="1" ht="30" customHeight="1" x14ac:dyDescent="0.2">
      <c r="A201" s="82" t="s">
        <v>82</v>
      </c>
      <c r="B201" s="68" t="s">
        <v>455</v>
      </c>
      <c r="C201" s="69" t="s">
        <v>83</v>
      </c>
      <c r="D201" s="77" t="s">
        <v>177</v>
      </c>
      <c r="E201" s="71"/>
      <c r="F201" s="72"/>
      <c r="G201" s="73"/>
      <c r="H201" s="74"/>
    </row>
    <row r="202" spans="1:8" s="75" customFormat="1" ht="30" customHeight="1" x14ac:dyDescent="0.2">
      <c r="A202" s="82" t="s">
        <v>84</v>
      </c>
      <c r="B202" s="76" t="s">
        <v>27</v>
      </c>
      <c r="C202" s="69" t="s">
        <v>178</v>
      </c>
      <c r="D202" s="77" t="s">
        <v>1</v>
      </c>
      <c r="E202" s="71" t="s">
        <v>26</v>
      </c>
      <c r="F202" s="72">
        <v>30</v>
      </c>
      <c r="G202" s="78"/>
      <c r="H202" s="74">
        <f t="shared" ref="H202:H205" si="28">ROUND(G202*F202,2)</f>
        <v>0</v>
      </c>
    </row>
    <row r="203" spans="1:8" s="75" customFormat="1" ht="30" customHeight="1" x14ac:dyDescent="0.2">
      <c r="A203" s="82" t="s">
        <v>181</v>
      </c>
      <c r="B203" s="76" t="s">
        <v>34</v>
      </c>
      <c r="C203" s="69" t="s">
        <v>182</v>
      </c>
      <c r="D203" s="77" t="s">
        <v>1</v>
      </c>
      <c r="E203" s="71" t="s">
        <v>26</v>
      </c>
      <c r="F203" s="72">
        <v>35</v>
      </c>
      <c r="G203" s="78"/>
      <c r="H203" s="74">
        <f t="shared" si="28"/>
        <v>0</v>
      </c>
    </row>
    <row r="204" spans="1:8" s="75" customFormat="1" ht="30" customHeight="1" x14ac:dyDescent="0.2">
      <c r="A204" s="82" t="s">
        <v>280</v>
      </c>
      <c r="B204" s="68" t="s">
        <v>456</v>
      </c>
      <c r="C204" s="69" t="s">
        <v>281</v>
      </c>
      <c r="D204" s="77" t="s">
        <v>282</v>
      </c>
      <c r="E204" s="71"/>
      <c r="F204" s="86"/>
      <c r="G204" s="164"/>
      <c r="H204" s="74">
        <f t="shared" si="28"/>
        <v>0</v>
      </c>
    </row>
    <row r="205" spans="1:8" s="75" customFormat="1" ht="30" customHeight="1" x14ac:dyDescent="0.2">
      <c r="A205" s="82" t="s">
        <v>283</v>
      </c>
      <c r="B205" s="76" t="s">
        <v>27</v>
      </c>
      <c r="C205" s="69" t="s">
        <v>284</v>
      </c>
      <c r="D205" s="77"/>
      <c r="E205" s="71" t="s">
        <v>26</v>
      </c>
      <c r="F205" s="86">
        <v>1065</v>
      </c>
      <c r="G205" s="78"/>
      <c r="H205" s="74">
        <f t="shared" si="28"/>
        <v>0</v>
      </c>
    </row>
    <row r="206" spans="1:8" s="66" customFormat="1" ht="33" customHeight="1" x14ac:dyDescent="0.2">
      <c r="A206" s="14"/>
      <c r="B206" s="88" t="s">
        <v>1</v>
      </c>
      <c r="C206" s="80" t="s">
        <v>19</v>
      </c>
      <c r="D206" s="7"/>
      <c r="E206" s="89"/>
      <c r="F206" s="65"/>
      <c r="G206" s="14"/>
      <c r="H206" s="17"/>
    </row>
    <row r="207" spans="1:8" s="75" customFormat="1" ht="30" customHeight="1" x14ac:dyDescent="0.2">
      <c r="A207" s="79" t="s">
        <v>46</v>
      </c>
      <c r="B207" s="68" t="s">
        <v>457</v>
      </c>
      <c r="C207" s="69" t="s">
        <v>47</v>
      </c>
      <c r="D207" s="77" t="s">
        <v>89</v>
      </c>
      <c r="E207" s="71" t="s">
        <v>43</v>
      </c>
      <c r="F207" s="86">
        <v>320</v>
      </c>
      <c r="G207" s="78"/>
      <c r="H207" s="74">
        <f>ROUND(G207*F207,2)</f>
        <v>0</v>
      </c>
    </row>
    <row r="208" spans="1:8" s="66" customFormat="1" ht="33" customHeight="1" x14ac:dyDescent="0.2">
      <c r="A208" s="14"/>
      <c r="B208" s="88" t="s">
        <v>1</v>
      </c>
      <c r="C208" s="80" t="s">
        <v>20</v>
      </c>
      <c r="D208" s="7"/>
      <c r="E208" s="89"/>
      <c r="F208" s="65"/>
      <c r="G208" s="14"/>
      <c r="H208" s="17"/>
    </row>
    <row r="209" spans="1:8" s="66" customFormat="1" ht="33" customHeight="1" x14ac:dyDescent="0.2">
      <c r="A209" s="14"/>
      <c r="B209" s="96" t="s">
        <v>1</v>
      </c>
      <c r="C209" s="80" t="s">
        <v>21</v>
      </c>
      <c r="D209" s="7"/>
      <c r="E209" s="89"/>
      <c r="F209" s="65"/>
      <c r="G209" s="14"/>
      <c r="H209" s="17"/>
    </row>
    <row r="210" spans="1:8" s="75" customFormat="1" ht="33" customHeight="1" x14ac:dyDescent="0.2">
      <c r="A210" s="79" t="s">
        <v>48</v>
      </c>
      <c r="B210" s="68" t="s">
        <v>458</v>
      </c>
      <c r="C210" s="95" t="s">
        <v>188</v>
      </c>
      <c r="D210" s="91" t="s">
        <v>189</v>
      </c>
      <c r="E210" s="71" t="s">
        <v>33</v>
      </c>
      <c r="F210" s="92">
        <v>2</v>
      </c>
      <c r="G210" s="78"/>
      <c r="H210" s="74">
        <f>ROUND(G210*F210,2)</f>
        <v>0</v>
      </c>
    </row>
    <row r="211" spans="1:8" s="75" customFormat="1" ht="30" customHeight="1" x14ac:dyDescent="0.2">
      <c r="A211" s="79" t="s">
        <v>58</v>
      </c>
      <c r="B211" s="68" t="s">
        <v>459</v>
      </c>
      <c r="C211" s="69" t="s">
        <v>66</v>
      </c>
      <c r="D211" s="77" t="s">
        <v>92</v>
      </c>
      <c r="E211" s="71"/>
      <c r="F211" s="92"/>
      <c r="G211" s="97"/>
      <c r="H211" s="93"/>
    </row>
    <row r="212" spans="1:8" s="75" customFormat="1" ht="30" customHeight="1" x14ac:dyDescent="0.2">
      <c r="A212" s="79" t="s">
        <v>67</v>
      </c>
      <c r="B212" s="76" t="s">
        <v>27</v>
      </c>
      <c r="C212" s="69" t="s">
        <v>104</v>
      </c>
      <c r="D212" s="77"/>
      <c r="E212" s="71" t="s">
        <v>59</v>
      </c>
      <c r="F212" s="86">
        <v>0.5</v>
      </c>
      <c r="G212" s="78"/>
      <c r="H212" s="74">
        <f>ROUND(G212*F212,2)</f>
        <v>0</v>
      </c>
    </row>
    <row r="213" spans="1:8" s="75" customFormat="1" ht="30" customHeight="1" x14ac:dyDescent="0.2">
      <c r="A213" s="79" t="s">
        <v>49</v>
      </c>
      <c r="B213" s="68" t="s">
        <v>460</v>
      </c>
      <c r="C213" s="95" t="s">
        <v>190</v>
      </c>
      <c r="D213" s="91" t="s">
        <v>189</v>
      </c>
      <c r="E213" s="71"/>
      <c r="F213" s="92"/>
      <c r="G213" s="73"/>
      <c r="H213" s="93"/>
    </row>
    <row r="214" spans="1:8" s="75" customFormat="1" ht="30" customHeight="1" x14ac:dyDescent="0.2">
      <c r="A214" s="79" t="s">
        <v>50</v>
      </c>
      <c r="B214" s="76" t="s">
        <v>27</v>
      </c>
      <c r="C214" s="69" t="s">
        <v>105</v>
      </c>
      <c r="D214" s="77"/>
      <c r="E214" s="71" t="s">
        <v>33</v>
      </c>
      <c r="F214" s="92">
        <v>1</v>
      </c>
      <c r="G214" s="78"/>
      <c r="H214" s="74">
        <f t="shared" ref="H214:H221" si="29">ROUND(G214*F214,2)</f>
        <v>0</v>
      </c>
    </row>
    <row r="215" spans="1:8" s="75" customFormat="1" ht="30" customHeight="1" x14ac:dyDescent="0.2">
      <c r="A215" s="79" t="s">
        <v>60</v>
      </c>
      <c r="B215" s="68" t="s">
        <v>461</v>
      </c>
      <c r="C215" s="69" t="s">
        <v>68</v>
      </c>
      <c r="D215" s="91" t="s">
        <v>189</v>
      </c>
      <c r="E215" s="71" t="s">
        <v>33</v>
      </c>
      <c r="F215" s="92">
        <v>2</v>
      </c>
      <c r="G215" s="78"/>
      <c r="H215" s="74">
        <f t="shared" si="29"/>
        <v>0</v>
      </c>
    </row>
    <row r="216" spans="1:8" s="75" customFormat="1" ht="30" customHeight="1" x14ac:dyDescent="0.2">
      <c r="A216" s="79" t="s">
        <v>61</v>
      </c>
      <c r="B216" s="68" t="s">
        <v>462</v>
      </c>
      <c r="C216" s="69" t="s">
        <v>69</v>
      </c>
      <c r="D216" s="91" t="s">
        <v>189</v>
      </c>
      <c r="E216" s="71" t="s">
        <v>33</v>
      </c>
      <c r="F216" s="92">
        <v>2</v>
      </c>
      <c r="G216" s="78"/>
      <c r="H216" s="74">
        <f t="shared" si="29"/>
        <v>0</v>
      </c>
    </row>
    <row r="217" spans="1:8" s="75" customFormat="1" ht="30" customHeight="1" x14ac:dyDescent="0.2">
      <c r="A217" s="79" t="s">
        <v>62</v>
      </c>
      <c r="B217" s="133" t="s">
        <v>463</v>
      </c>
      <c r="C217" s="120" t="s">
        <v>70</v>
      </c>
      <c r="D217" s="135" t="s">
        <v>189</v>
      </c>
      <c r="E217" s="122" t="s">
        <v>33</v>
      </c>
      <c r="F217" s="136">
        <v>3</v>
      </c>
      <c r="G217" s="124"/>
      <c r="H217" s="125">
        <f t="shared" si="29"/>
        <v>0</v>
      </c>
    </row>
    <row r="218" spans="1:8" s="75" customFormat="1" ht="30" customHeight="1" x14ac:dyDescent="0.2">
      <c r="A218" s="98" t="s">
        <v>211</v>
      </c>
      <c r="B218" s="99" t="s">
        <v>464</v>
      </c>
      <c r="C218" s="95" t="s">
        <v>212</v>
      </c>
      <c r="D218" s="91" t="s">
        <v>189</v>
      </c>
      <c r="E218" s="100" t="s">
        <v>33</v>
      </c>
      <c r="F218" s="101">
        <v>3</v>
      </c>
      <c r="G218" s="102"/>
      <c r="H218" s="103">
        <f t="shared" si="29"/>
        <v>0</v>
      </c>
    </row>
    <row r="219" spans="1:8" s="104" customFormat="1" ht="33" customHeight="1" x14ac:dyDescent="0.2">
      <c r="A219" s="117" t="s">
        <v>342</v>
      </c>
      <c r="B219" s="68" t="s">
        <v>465</v>
      </c>
      <c r="C219" s="110" t="s">
        <v>335</v>
      </c>
      <c r="D219" s="115" t="s">
        <v>388</v>
      </c>
      <c r="E219" s="71" t="s">
        <v>33</v>
      </c>
      <c r="F219" s="92">
        <v>1</v>
      </c>
      <c r="G219" s="114"/>
      <c r="H219" s="74">
        <f t="shared" si="29"/>
        <v>0</v>
      </c>
    </row>
    <row r="220" spans="1:8" s="75" customFormat="1" ht="30" customHeight="1" x14ac:dyDescent="0.2">
      <c r="A220" s="79" t="s">
        <v>293</v>
      </c>
      <c r="B220" s="68" t="s">
        <v>466</v>
      </c>
      <c r="C220" s="95" t="s">
        <v>295</v>
      </c>
      <c r="D220" s="91" t="s">
        <v>189</v>
      </c>
      <c r="E220" s="71" t="s">
        <v>33</v>
      </c>
      <c r="F220" s="92">
        <v>1</v>
      </c>
      <c r="G220" s="78"/>
      <c r="H220" s="74">
        <f t="shared" si="29"/>
        <v>0</v>
      </c>
    </row>
    <row r="221" spans="1:8" s="75" customFormat="1" ht="33" customHeight="1" x14ac:dyDescent="0.2">
      <c r="A221" s="79"/>
      <c r="B221" s="68" t="s">
        <v>467</v>
      </c>
      <c r="C221" s="95" t="s">
        <v>336</v>
      </c>
      <c r="D221" s="115" t="s">
        <v>388</v>
      </c>
      <c r="E221" s="71" t="s">
        <v>33</v>
      </c>
      <c r="F221" s="92">
        <v>1</v>
      </c>
      <c r="G221" s="78"/>
      <c r="H221" s="74">
        <f t="shared" si="29"/>
        <v>0</v>
      </c>
    </row>
    <row r="222" spans="1:8" s="66" customFormat="1" ht="33" customHeight="1" x14ac:dyDescent="0.2">
      <c r="A222" s="14"/>
      <c r="B222" s="63" t="s">
        <v>1</v>
      </c>
      <c r="C222" s="80" t="s">
        <v>22</v>
      </c>
      <c r="D222" s="7"/>
      <c r="E222" s="6"/>
      <c r="F222" s="7"/>
      <c r="G222" s="14"/>
      <c r="H222" s="17"/>
    </row>
    <row r="223" spans="1:8" s="75" customFormat="1" ht="30" customHeight="1" x14ac:dyDescent="0.2">
      <c r="A223" s="82" t="s">
        <v>53</v>
      </c>
      <c r="B223" s="68" t="s">
        <v>468</v>
      </c>
      <c r="C223" s="69" t="s">
        <v>54</v>
      </c>
      <c r="D223" s="77" t="s">
        <v>106</v>
      </c>
      <c r="E223" s="71"/>
      <c r="F223" s="84"/>
      <c r="G223" s="73"/>
      <c r="H223" s="74"/>
    </row>
    <row r="224" spans="1:8" s="75" customFormat="1" ht="30" customHeight="1" x14ac:dyDescent="0.2">
      <c r="A224" s="82" t="s">
        <v>107</v>
      </c>
      <c r="B224" s="76" t="s">
        <v>27</v>
      </c>
      <c r="C224" s="69" t="s">
        <v>108</v>
      </c>
      <c r="D224" s="77"/>
      <c r="E224" s="71" t="s">
        <v>26</v>
      </c>
      <c r="F224" s="72">
        <v>40</v>
      </c>
      <c r="G224" s="78"/>
      <c r="H224" s="74">
        <f>ROUND(G224*F224,2)</f>
        <v>0</v>
      </c>
    </row>
    <row r="225" spans="1:8" s="75" customFormat="1" ht="30" customHeight="1" x14ac:dyDescent="0.2">
      <c r="A225" s="82" t="s">
        <v>55</v>
      </c>
      <c r="B225" s="76" t="s">
        <v>34</v>
      </c>
      <c r="C225" s="69" t="s">
        <v>109</v>
      </c>
      <c r="D225" s="77"/>
      <c r="E225" s="71" t="s">
        <v>26</v>
      </c>
      <c r="F225" s="72">
        <v>315</v>
      </c>
      <c r="G225" s="78"/>
      <c r="H225" s="74">
        <f>ROUND(G225*F225,2)</f>
        <v>0</v>
      </c>
    </row>
    <row r="226" spans="1:8" s="34" customFormat="1" ht="33" customHeight="1" thickBot="1" x14ac:dyDescent="0.25">
      <c r="A226" s="35"/>
      <c r="B226" s="30" t="str">
        <f>B168</f>
        <v>C</v>
      </c>
      <c r="C226" s="211" t="str">
        <f>C168</f>
        <v>FERNWOOD AVENUE - ST. ANNE'S ROAD TO END
MAJOR REHABILITATION</v>
      </c>
      <c r="D226" s="209"/>
      <c r="E226" s="209"/>
      <c r="F226" s="210"/>
      <c r="G226" s="35" t="s">
        <v>16</v>
      </c>
      <c r="H226" s="35">
        <f>SUM(H168:H225)</f>
        <v>0</v>
      </c>
    </row>
    <row r="227" spans="1:8" s="34" customFormat="1" ht="33" customHeight="1" thickTop="1" x14ac:dyDescent="0.2">
      <c r="A227" s="32"/>
      <c r="B227" s="31" t="s">
        <v>14</v>
      </c>
      <c r="C227" s="196" t="s">
        <v>344</v>
      </c>
      <c r="D227" s="212"/>
      <c r="E227" s="212"/>
      <c r="F227" s="213"/>
      <c r="G227" s="32"/>
      <c r="H227" s="33" t="s">
        <v>1</v>
      </c>
    </row>
    <row r="228" spans="1:8" s="66" customFormat="1" ht="33" customHeight="1" x14ac:dyDescent="0.2">
      <c r="A228" s="14"/>
      <c r="B228" s="63"/>
      <c r="C228" s="64" t="s">
        <v>18</v>
      </c>
      <c r="D228" s="7"/>
      <c r="E228" s="65" t="s">
        <v>1</v>
      </c>
      <c r="F228" s="65" t="s">
        <v>1</v>
      </c>
      <c r="G228" s="14" t="s">
        <v>1</v>
      </c>
      <c r="H228" s="17"/>
    </row>
    <row r="229" spans="1:8" s="75" customFormat="1" ht="33" customHeight="1" x14ac:dyDescent="0.2">
      <c r="A229" s="67" t="s">
        <v>29</v>
      </c>
      <c r="B229" s="68" t="s">
        <v>469</v>
      </c>
      <c r="C229" s="69" t="s">
        <v>30</v>
      </c>
      <c r="D229" s="70" t="s">
        <v>247</v>
      </c>
      <c r="E229" s="71"/>
      <c r="F229" s="72"/>
      <c r="G229" s="73"/>
      <c r="H229" s="74"/>
    </row>
    <row r="230" spans="1:8" s="75" customFormat="1" ht="33" customHeight="1" x14ac:dyDescent="0.2">
      <c r="A230" s="67" t="s">
        <v>248</v>
      </c>
      <c r="B230" s="76" t="s">
        <v>27</v>
      </c>
      <c r="C230" s="69" t="s">
        <v>249</v>
      </c>
      <c r="D230" s="77" t="s">
        <v>1</v>
      </c>
      <c r="E230" s="71" t="s">
        <v>25</v>
      </c>
      <c r="F230" s="72">
        <v>20</v>
      </c>
      <c r="G230" s="78"/>
      <c r="H230" s="74">
        <f t="shared" ref="H230:H231" si="30">ROUND(G230*F230,2)</f>
        <v>0</v>
      </c>
    </row>
    <row r="231" spans="1:8" s="75" customFormat="1" ht="30" customHeight="1" x14ac:dyDescent="0.2">
      <c r="A231" s="79" t="s">
        <v>31</v>
      </c>
      <c r="B231" s="68" t="s">
        <v>470</v>
      </c>
      <c r="C231" s="69" t="s">
        <v>32</v>
      </c>
      <c r="D231" s="70" t="s">
        <v>247</v>
      </c>
      <c r="E231" s="71" t="s">
        <v>26</v>
      </c>
      <c r="F231" s="72">
        <v>1500</v>
      </c>
      <c r="G231" s="78"/>
      <c r="H231" s="74">
        <f t="shared" si="30"/>
        <v>0</v>
      </c>
    </row>
    <row r="232" spans="1:8" s="75" customFormat="1" ht="30" customHeight="1" x14ac:dyDescent="0.2">
      <c r="A232" s="79" t="s">
        <v>250</v>
      </c>
      <c r="B232" s="68" t="s">
        <v>143</v>
      </c>
      <c r="C232" s="69" t="s">
        <v>251</v>
      </c>
      <c r="D232" s="77" t="s">
        <v>252</v>
      </c>
      <c r="E232" s="71"/>
      <c r="F232" s="72"/>
      <c r="G232" s="73"/>
      <c r="H232" s="74"/>
    </row>
    <row r="233" spans="1:8" s="75" customFormat="1" ht="30" customHeight="1" x14ac:dyDescent="0.2">
      <c r="A233" s="79" t="s">
        <v>253</v>
      </c>
      <c r="B233" s="76" t="s">
        <v>27</v>
      </c>
      <c r="C233" s="69" t="s">
        <v>254</v>
      </c>
      <c r="D233" s="77" t="s">
        <v>1</v>
      </c>
      <c r="E233" s="71" t="s">
        <v>28</v>
      </c>
      <c r="F233" s="72">
        <v>10</v>
      </c>
      <c r="G233" s="78"/>
      <c r="H233" s="74">
        <f>ROUND(G233*F233,2)</f>
        <v>0</v>
      </c>
    </row>
    <row r="234" spans="1:8" s="66" customFormat="1" ht="33" customHeight="1" x14ac:dyDescent="0.2">
      <c r="A234" s="14"/>
      <c r="B234" s="63" t="s">
        <v>1</v>
      </c>
      <c r="C234" s="80" t="s">
        <v>232</v>
      </c>
      <c r="D234" s="7"/>
      <c r="E234" s="6"/>
      <c r="F234" s="81"/>
      <c r="G234" s="14"/>
      <c r="H234" s="17"/>
    </row>
    <row r="235" spans="1:8" s="75" customFormat="1" ht="30" customHeight="1" x14ac:dyDescent="0.2">
      <c r="A235" s="82" t="s">
        <v>255</v>
      </c>
      <c r="B235" s="68" t="s">
        <v>144</v>
      </c>
      <c r="C235" s="69" t="s">
        <v>256</v>
      </c>
      <c r="D235" s="77" t="s">
        <v>121</v>
      </c>
      <c r="E235" s="71"/>
      <c r="F235" s="72"/>
      <c r="G235" s="73"/>
      <c r="H235" s="74"/>
    </row>
    <row r="236" spans="1:8" s="75" customFormat="1" ht="33" customHeight="1" x14ac:dyDescent="0.2">
      <c r="A236" s="82" t="s">
        <v>257</v>
      </c>
      <c r="B236" s="76" t="s">
        <v>27</v>
      </c>
      <c r="C236" s="69" t="s">
        <v>258</v>
      </c>
      <c r="D236" s="77" t="s">
        <v>1</v>
      </c>
      <c r="E236" s="71" t="s">
        <v>26</v>
      </c>
      <c r="F236" s="72">
        <v>170</v>
      </c>
      <c r="G236" s="78"/>
      <c r="H236" s="74">
        <f>ROUND(G236*F236,2)</f>
        <v>0</v>
      </c>
    </row>
    <row r="237" spans="1:8" s="75" customFormat="1" ht="30" customHeight="1" x14ac:dyDescent="0.2">
      <c r="A237" s="82" t="s">
        <v>259</v>
      </c>
      <c r="B237" s="68" t="s">
        <v>471</v>
      </c>
      <c r="C237" s="69" t="s">
        <v>260</v>
      </c>
      <c r="D237" s="77" t="s">
        <v>261</v>
      </c>
      <c r="E237" s="71"/>
      <c r="F237" s="72"/>
      <c r="G237" s="73"/>
      <c r="H237" s="74"/>
    </row>
    <row r="238" spans="1:8" s="75" customFormat="1" ht="30" customHeight="1" x14ac:dyDescent="0.2">
      <c r="A238" s="82" t="s">
        <v>262</v>
      </c>
      <c r="B238" s="76" t="s">
        <v>27</v>
      </c>
      <c r="C238" s="69" t="s">
        <v>263</v>
      </c>
      <c r="D238" s="77" t="s">
        <v>1</v>
      </c>
      <c r="E238" s="71" t="s">
        <v>26</v>
      </c>
      <c r="F238" s="72">
        <v>5</v>
      </c>
      <c r="G238" s="78"/>
      <c r="H238" s="74">
        <f t="shared" ref="H238:H240" si="31">ROUND(G238*F238,2)</f>
        <v>0</v>
      </c>
    </row>
    <row r="239" spans="1:8" s="75" customFormat="1" ht="33" customHeight="1" x14ac:dyDescent="0.2">
      <c r="A239" s="82" t="s">
        <v>264</v>
      </c>
      <c r="B239" s="76" t="s">
        <v>34</v>
      </c>
      <c r="C239" s="69" t="s">
        <v>265</v>
      </c>
      <c r="D239" s="77" t="s">
        <v>1</v>
      </c>
      <c r="E239" s="71" t="s">
        <v>26</v>
      </c>
      <c r="F239" s="72">
        <v>5</v>
      </c>
      <c r="G239" s="78"/>
      <c r="H239" s="74">
        <f t="shared" si="31"/>
        <v>0</v>
      </c>
    </row>
    <row r="240" spans="1:8" s="75" customFormat="1" ht="33" customHeight="1" x14ac:dyDescent="0.2">
      <c r="A240" s="82" t="s">
        <v>268</v>
      </c>
      <c r="B240" s="76" t="s">
        <v>44</v>
      </c>
      <c r="C240" s="69" t="s">
        <v>269</v>
      </c>
      <c r="D240" s="77" t="s">
        <v>1</v>
      </c>
      <c r="E240" s="71" t="s">
        <v>26</v>
      </c>
      <c r="F240" s="72">
        <v>75</v>
      </c>
      <c r="G240" s="78"/>
      <c r="H240" s="74">
        <f t="shared" si="31"/>
        <v>0</v>
      </c>
    </row>
    <row r="241" spans="1:8" s="75" customFormat="1" ht="30" customHeight="1" x14ac:dyDescent="0.2">
      <c r="A241" s="82" t="s">
        <v>146</v>
      </c>
      <c r="B241" s="68" t="s">
        <v>472</v>
      </c>
      <c r="C241" s="69" t="s">
        <v>147</v>
      </c>
      <c r="D241" s="77" t="s">
        <v>261</v>
      </c>
      <c r="E241" s="71"/>
      <c r="F241" s="72"/>
      <c r="G241" s="73"/>
      <c r="H241" s="74"/>
    </row>
    <row r="242" spans="1:8" s="75" customFormat="1" ht="33" customHeight="1" x14ac:dyDescent="0.2">
      <c r="A242" s="82" t="s">
        <v>148</v>
      </c>
      <c r="B242" s="178" t="s">
        <v>27</v>
      </c>
      <c r="C242" s="172" t="s">
        <v>746</v>
      </c>
      <c r="D242" s="77" t="s">
        <v>1</v>
      </c>
      <c r="E242" s="71" t="s">
        <v>26</v>
      </c>
      <c r="F242" s="72">
        <v>15</v>
      </c>
      <c r="G242" s="78"/>
      <c r="H242" s="74">
        <f>ROUND(G242*F242,2)</f>
        <v>0</v>
      </c>
    </row>
    <row r="243" spans="1:8" s="75" customFormat="1" ht="30" customHeight="1" x14ac:dyDescent="0.2">
      <c r="A243" s="82" t="s">
        <v>35</v>
      </c>
      <c r="B243" s="68" t="s">
        <v>473</v>
      </c>
      <c r="C243" s="69" t="s">
        <v>36</v>
      </c>
      <c r="D243" s="77" t="s">
        <v>121</v>
      </c>
      <c r="E243" s="71"/>
      <c r="F243" s="72"/>
      <c r="G243" s="73"/>
      <c r="H243" s="74"/>
    </row>
    <row r="244" spans="1:8" s="75" customFormat="1" ht="30" customHeight="1" x14ac:dyDescent="0.2">
      <c r="A244" s="82" t="s">
        <v>37</v>
      </c>
      <c r="B244" s="76" t="s">
        <v>27</v>
      </c>
      <c r="C244" s="69" t="s">
        <v>38</v>
      </c>
      <c r="D244" s="77" t="s">
        <v>1</v>
      </c>
      <c r="E244" s="71" t="s">
        <v>33</v>
      </c>
      <c r="F244" s="84">
        <v>85</v>
      </c>
      <c r="G244" s="78"/>
      <c r="H244" s="74">
        <f>ROUND(G244*F244,2)</f>
        <v>0</v>
      </c>
    </row>
    <row r="245" spans="1:8" s="75" customFormat="1" ht="30" customHeight="1" x14ac:dyDescent="0.2">
      <c r="A245" s="82" t="s">
        <v>39</v>
      </c>
      <c r="B245" s="68" t="s">
        <v>474</v>
      </c>
      <c r="C245" s="69" t="s">
        <v>40</v>
      </c>
      <c r="D245" s="77" t="s">
        <v>121</v>
      </c>
      <c r="E245" s="71"/>
      <c r="F245" s="84"/>
      <c r="G245" s="73"/>
      <c r="H245" s="74"/>
    </row>
    <row r="246" spans="1:8" s="75" customFormat="1" ht="30" customHeight="1" x14ac:dyDescent="0.2">
      <c r="A246" s="82" t="s">
        <v>41</v>
      </c>
      <c r="B246" s="76" t="s">
        <v>27</v>
      </c>
      <c r="C246" s="69" t="s">
        <v>42</v>
      </c>
      <c r="D246" s="77" t="s">
        <v>1</v>
      </c>
      <c r="E246" s="71" t="s">
        <v>33</v>
      </c>
      <c r="F246" s="84">
        <v>120</v>
      </c>
      <c r="G246" s="78"/>
      <c r="H246" s="74">
        <f>ROUND(G246*F246,2)</f>
        <v>0</v>
      </c>
    </row>
    <row r="247" spans="1:8" s="75" customFormat="1" ht="30" customHeight="1" x14ac:dyDescent="0.2">
      <c r="A247" s="82" t="s">
        <v>153</v>
      </c>
      <c r="B247" s="68" t="s">
        <v>475</v>
      </c>
      <c r="C247" s="69" t="s">
        <v>154</v>
      </c>
      <c r="D247" s="77" t="s">
        <v>270</v>
      </c>
      <c r="E247" s="71"/>
      <c r="F247" s="72"/>
      <c r="G247" s="73"/>
      <c r="H247" s="74"/>
    </row>
    <row r="248" spans="1:8" s="75" customFormat="1" ht="30" customHeight="1" x14ac:dyDescent="0.2">
      <c r="A248" s="82" t="s">
        <v>155</v>
      </c>
      <c r="B248" s="76" t="s">
        <v>27</v>
      </c>
      <c r="C248" s="69" t="s">
        <v>271</v>
      </c>
      <c r="D248" s="77" t="s">
        <v>156</v>
      </c>
      <c r="E248" s="71"/>
      <c r="F248" s="72"/>
      <c r="G248" s="73"/>
      <c r="H248" s="74"/>
    </row>
    <row r="249" spans="1:8" s="75" customFormat="1" ht="30" customHeight="1" x14ac:dyDescent="0.2">
      <c r="A249" s="82" t="s">
        <v>157</v>
      </c>
      <c r="B249" s="85" t="s">
        <v>74</v>
      </c>
      <c r="C249" s="69" t="s">
        <v>158</v>
      </c>
      <c r="D249" s="77"/>
      <c r="E249" s="71" t="s">
        <v>26</v>
      </c>
      <c r="F249" s="72">
        <v>5</v>
      </c>
      <c r="G249" s="78"/>
      <c r="H249" s="74">
        <f>ROUND(G249*F249,2)</f>
        <v>0</v>
      </c>
    </row>
    <row r="250" spans="1:8" s="75" customFormat="1" ht="30" customHeight="1" x14ac:dyDescent="0.2">
      <c r="A250" s="82" t="s">
        <v>196</v>
      </c>
      <c r="B250" s="68" t="s">
        <v>476</v>
      </c>
      <c r="C250" s="69" t="s">
        <v>197</v>
      </c>
      <c r="D250" s="77" t="s">
        <v>72</v>
      </c>
      <c r="E250" s="71" t="s">
        <v>26</v>
      </c>
      <c r="F250" s="86">
        <v>5</v>
      </c>
      <c r="G250" s="78"/>
      <c r="H250" s="74">
        <f t="shared" ref="H250:H252" si="32">ROUND(G250*F250,2)</f>
        <v>0</v>
      </c>
    </row>
    <row r="251" spans="1:8" s="75" customFormat="1" ht="30" customHeight="1" x14ac:dyDescent="0.2">
      <c r="A251" s="82" t="s">
        <v>227</v>
      </c>
      <c r="B251" s="68" t="s">
        <v>477</v>
      </c>
      <c r="C251" s="69" t="s">
        <v>228</v>
      </c>
      <c r="D251" s="77" t="s">
        <v>72</v>
      </c>
      <c r="E251" s="71" t="s">
        <v>26</v>
      </c>
      <c r="F251" s="72">
        <v>5</v>
      </c>
      <c r="G251" s="78"/>
      <c r="H251" s="74">
        <f t="shared" si="32"/>
        <v>0</v>
      </c>
    </row>
    <row r="252" spans="1:8" s="75" customFormat="1" ht="30" customHeight="1" x14ac:dyDescent="0.2">
      <c r="A252" s="82" t="s">
        <v>272</v>
      </c>
      <c r="B252" s="133" t="s">
        <v>478</v>
      </c>
      <c r="C252" s="120" t="s">
        <v>273</v>
      </c>
      <c r="D252" s="121" t="s">
        <v>72</v>
      </c>
      <c r="E252" s="122" t="s">
        <v>26</v>
      </c>
      <c r="F252" s="123">
        <v>5</v>
      </c>
      <c r="G252" s="124"/>
      <c r="H252" s="125">
        <f t="shared" si="32"/>
        <v>0</v>
      </c>
    </row>
    <row r="253" spans="1:8" s="75" customFormat="1" ht="30" customHeight="1" x14ac:dyDescent="0.2">
      <c r="A253" s="82" t="s">
        <v>161</v>
      </c>
      <c r="B253" s="126" t="s">
        <v>479</v>
      </c>
      <c r="C253" s="127" t="s">
        <v>162</v>
      </c>
      <c r="D253" s="128" t="s">
        <v>163</v>
      </c>
      <c r="E253" s="129"/>
      <c r="F253" s="130"/>
      <c r="G253" s="131"/>
      <c r="H253" s="132"/>
    </row>
    <row r="254" spans="1:8" s="75" customFormat="1" ht="30" customHeight="1" x14ac:dyDescent="0.2">
      <c r="A254" s="82" t="s">
        <v>164</v>
      </c>
      <c r="B254" s="76" t="s">
        <v>27</v>
      </c>
      <c r="C254" s="69" t="s">
        <v>165</v>
      </c>
      <c r="D254" s="77" t="s">
        <v>166</v>
      </c>
      <c r="E254" s="71" t="s">
        <v>43</v>
      </c>
      <c r="F254" s="72">
        <v>545</v>
      </c>
      <c r="G254" s="78"/>
      <c r="H254" s="74">
        <f t="shared" ref="H254" si="33">ROUND(G254*F254,2)</f>
        <v>0</v>
      </c>
    </row>
    <row r="255" spans="1:8" s="75" customFormat="1" ht="30" customHeight="1" x14ac:dyDescent="0.2">
      <c r="A255" s="82" t="s">
        <v>167</v>
      </c>
      <c r="B255" s="68" t="s">
        <v>480</v>
      </c>
      <c r="C255" s="69" t="s">
        <v>168</v>
      </c>
      <c r="D255" s="77" t="s">
        <v>163</v>
      </c>
      <c r="E255" s="71"/>
      <c r="F255" s="72"/>
      <c r="G255" s="73"/>
      <c r="H255" s="74"/>
    </row>
    <row r="256" spans="1:8" s="75" customFormat="1" ht="33" customHeight="1" x14ac:dyDescent="0.2">
      <c r="A256" s="82" t="s">
        <v>274</v>
      </c>
      <c r="B256" s="76" t="s">
        <v>27</v>
      </c>
      <c r="C256" s="69" t="s">
        <v>275</v>
      </c>
      <c r="D256" s="77" t="s">
        <v>80</v>
      </c>
      <c r="E256" s="71" t="s">
        <v>43</v>
      </c>
      <c r="F256" s="72">
        <v>75</v>
      </c>
      <c r="G256" s="78"/>
      <c r="H256" s="74">
        <f t="shared" ref="H256:H257" si="34">ROUND(G256*F256,2)</f>
        <v>0</v>
      </c>
    </row>
    <row r="257" spans="1:8" s="75" customFormat="1" ht="33" customHeight="1" x14ac:dyDescent="0.2">
      <c r="A257" s="82" t="s">
        <v>276</v>
      </c>
      <c r="B257" s="76" t="s">
        <v>34</v>
      </c>
      <c r="C257" s="69" t="s">
        <v>363</v>
      </c>
      <c r="D257" s="77" t="s">
        <v>166</v>
      </c>
      <c r="E257" s="71" t="s">
        <v>43</v>
      </c>
      <c r="F257" s="72">
        <v>465</v>
      </c>
      <c r="G257" s="78"/>
      <c r="H257" s="74">
        <f t="shared" si="34"/>
        <v>0</v>
      </c>
    </row>
    <row r="258" spans="1:8" s="75" customFormat="1" ht="30" customHeight="1" x14ac:dyDescent="0.2">
      <c r="A258" s="82" t="s">
        <v>77</v>
      </c>
      <c r="B258" s="68" t="s">
        <v>481</v>
      </c>
      <c r="C258" s="69" t="s">
        <v>45</v>
      </c>
      <c r="D258" s="77" t="s">
        <v>122</v>
      </c>
      <c r="E258" s="71"/>
      <c r="F258" s="72"/>
      <c r="G258" s="73"/>
      <c r="H258" s="74"/>
    </row>
    <row r="259" spans="1:8" s="75" customFormat="1" ht="33" customHeight="1" x14ac:dyDescent="0.2">
      <c r="A259" s="82" t="s">
        <v>170</v>
      </c>
      <c r="B259" s="76" t="s">
        <v>27</v>
      </c>
      <c r="C259" s="69" t="s">
        <v>278</v>
      </c>
      <c r="D259" s="77" t="s">
        <v>171</v>
      </c>
      <c r="E259" s="71" t="s">
        <v>43</v>
      </c>
      <c r="F259" s="72">
        <v>65</v>
      </c>
      <c r="G259" s="78"/>
      <c r="H259" s="74">
        <f t="shared" ref="H259:H260" si="35">ROUND(G259*F259,2)</f>
        <v>0</v>
      </c>
    </row>
    <row r="260" spans="1:8" s="75" customFormat="1" ht="33" customHeight="1" x14ac:dyDescent="0.2">
      <c r="A260" s="82" t="s">
        <v>172</v>
      </c>
      <c r="B260" s="68" t="s">
        <v>482</v>
      </c>
      <c r="C260" s="69" t="s">
        <v>173</v>
      </c>
      <c r="D260" s="77" t="s">
        <v>174</v>
      </c>
      <c r="E260" s="71" t="s">
        <v>26</v>
      </c>
      <c r="F260" s="72">
        <v>20</v>
      </c>
      <c r="G260" s="78"/>
      <c r="H260" s="74">
        <f t="shared" si="35"/>
        <v>0</v>
      </c>
    </row>
    <row r="261" spans="1:8" s="75" customFormat="1" ht="30" customHeight="1" x14ac:dyDescent="0.2">
      <c r="A261" s="82" t="s">
        <v>124</v>
      </c>
      <c r="B261" s="68" t="s">
        <v>483</v>
      </c>
      <c r="C261" s="69" t="s">
        <v>125</v>
      </c>
      <c r="D261" s="77" t="s">
        <v>279</v>
      </c>
      <c r="E261" s="87"/>
      <c r="F261" s="72"/>
      <c r="G261" s="73"/>
      <c r="H261" s="74"/>
    </row>
    <row r="262" spans="1:8" s="75" customFormat="1" ht="30" customHeight="1" x14ac:dyDescent="0.2">
      <c r="A262" s="82" t="s">
        <v>175</v>
      </c>
      <c r="B262" s="76" t="s">
        <v>27</v>
      </c>
      <c r="C262" s="69" t="s">
        <v>176</v>
      </c>
      <c r="D262" s="77"/>
      <c r="E262" s="71"/>
      <c r="F262" s="72"/>
      <c r="G262" s="73"/>
      <c r="H262" s="74"/>
    </row>
    <row r="263" spans="1:8" s="75" customFormat="1" ht="30" customHeight="1" x14ac:dyDescent="0.2">
      <c r="A263" s="82" t="s">
        <v>126</v>
      </c>
      <c r="B263" s="85" t="s">
        <v>74</v>
      </c>
      <c r="C263" s="69" t="s">
        <v>88</v>
      </c>
      <c r="D263" s="77"/>
      <c r="E263" s="71" t="s">
        <v>28</v>
      </c>
      <c r="F263" s="72">
        <v>760</v>
      </c>
      <c r="G263" s="78"/>
      <c r="H263" s="74">
        <f>ROUND(G263*F263,2)</f>
        <v>0</v>
      </c>
    </row>
    <row r="264" spans="1:8" s="75" customFormat="1" ht="30" customHeight="1" x14ac:dyDescent="0.2">
      <c r="A264" s="82" t="s">
        <v>127</v>
      </c>
      <c r="B264" s="76" t="s">
        <v>34</v>
      </c>
      <c r="C264" s="69" t="s">
        <v>57</v>
      </c>
      <c r="D264" s="77"/>
      <c r="E264" s="71"/>
      <c r="F264" s="72"/>
      <c r="G264" s="73"/>
      <c r="H264" s="74"/>
    </row>
    <row r="265" spans="1:8" s="75" customFormat="1" ht="30" customHeight="1" x14ac:dyDescent="0.2">
      <c r="A265" s="82" t="s">
        <v>128</v>
      </c>
      <c r="B265" s="85" t="s">
        <v>74</v>
      </c>
      <c r="C265" s="69" t="s">
        <v>88</v>
      </c>
      <c r="D265" s="77"/>
      <c r="E265" s="71" t="s">
        <v>28</v>
      </c>
      <c r="F265" s="72">
        <v>70</v>
      </c>
      <c r="G265" s="78"/>
      <c r="H265" s="74">
        <f>ROUND(G265*F265,2)</f>
        <v>0</v>
      </c>
    </row>
    <row r="266" spans="1:8" s="75" customFormat="1" ht="30" customHeight="1" x14ac:dyDescent="0.2">
      <c r="A266" s="82" t="s">
        <v>82</v>
      </c>
      <c r="B266" s="68" t="s">
        <v>484</v>
      </c>
      <c r="C266" s="69" t="s">
        <v>83</v>
      </c>
      <c r="D266" s="77" t="s">
        <v>177</v>
      </c>
      <c r="E266" s="71"/>
      <c r="F266" s="72"/>
      <c r="G266" s="73"/>
      <c r="H266" s="74"/>
    </row>
    <row r="267" spans="1:8" s="75" customFormat="1" ht="30" customHeight="1" x14ac:dyDescent="0.2">
      <c r="A267" s="82" t="s">
        <v>84</v>
      </c>
      <c r="B267" s="76" t="s">
        <v>27</v>
      </c>
      <c r="C267" s="69" t="s">
        <v>178</v>
      </c>
      <c r="D267" s="77" t="s">
        <v>1</v>
      </c>
      <c r="E267" s="71" t="s">
        <v>26</v>
      </c>
      <c r="F267" s="72">
        <v>220</v>
      </c>
      <c r="G267" s="78"/>
      <c r="H267" s="74">
        <f t="shared" ref="H267:H269" si="36">ROUND(G267*F267,2)</f>
        <v>0</v>
      </c>
    </row>
    <row r="268" spans="1:8" s="75" customFormat="1" ht="30" customHeight="1" x14ac:dyDescent="0.2">
      <c r="A268" s="82" t="s">
        <v>280</v>
      </c>
      <c r="B268" s="68" t="s">
        <v>485</v>
      </c>
      <c r="C268" s="69" t="s">
        <v>281</v>
      </c>
      <c r="D268" s="77" t="s">
        <v>282</v>
      </c>
      <c r="E268" s="71"/>
      <c r="F268" s="86"/>
      <c r="G268" s="164"/>
      <c r="H268" s="74">
        <f t="shared" si="36"/>
        <v>0</v>
      </c>
    </row>
    <row r="269" spans="1:8" s="75" customFormat="1" ht="30" customHeight="1" x14ac:dyDescent="0.2">
      <c r="A269" s="82" t="s">
        <v>283</v>
      </c>
      <c r="B269" s="76" t="s">
        <v>27</v>
      </c>
      <c r="C269" s="69" t="s">
        <v>284</v>
      </c>
      <c r="D269" s="77"/>
      <c r="E269" s="71" t="s">
        <v>26</v>
      </c>
      <c r="F269" s="86">
        <v>2315</v>
      </c>
      <c r="G269" s="78"/>
      <c r="H269" s="74">
        <f t="shared" si="36"/>
        <v>0</v>
      </c>
    </row>
    <row r="270" spans="1:8" s="66" customFormat="1" ht="33" customHeight="1" x14ac:dyDescent="0.2">
      <c r="A270" s="14"/>
      <c r="B270" s="88" t="s">
        <v>1</v>
      </c>
      <c r="C270" s="80" t="s">
        <v>19</v>
      </c>
      <c r="D270" s="7"/>
      <c r="E270" s="89"/>
      <c r="F270" s="65"/>
      <c r="G270" s="14"/>
      <c r="H270" s="17"/>
    </row>
    <row r="271" spans="1:8" s="75" customFormat="1" ht="33" customHeight="1" x14ac:dyDescent="0.2">
      <c r="A271" s="79" t="s">
        <v>316</v>
      </c>
      <c r="B271" s="68" t="s">
        <v>486</v>
      </c>
      <c r="C271" s="69" t="s">
        <v>317</v>
      </c>
      <c r="D271" s="77" t="s">
        <v>89</v>
      </c>
      <c r="E271" s="71" t="s">
        <v>43</v>
      </c>
      <c r="F271" s="86">
        <v>65</v>
      </c>
      <c r="G271" s="78"/>
      <c r="H271" s="74">
        <f>ROUND(G271*F271,2)</f>
        <v>0</v>
      </c>
    </row>
    <row r="272" spans="1:8" s="75" customFormat="1" ht="30" customHeight="1" x14ac:dyDescent="0.2">
      <c r="A272" s="79" t="s">
        <v>46</v>
      </c>
      <c r="B272" s="68" t="s">
        <v>487</v>
      </c>
      <c r="C272" s="69" t="s">
        <v>47</v>
      </c>
      <c r="D272" s="77" t="s">
        <v>89</v>
      </c>
      <c r="E272" s="71" t="s">
        <v>43</v>
      </c>
      <c r="F272" s="86">
        <v>700</v>
      </c>
      <c r="G272" s="78"/>
      <c r="H272" s="74">
        <f>ROUND(G272*F272,2)</f>
        <v>0</v>
      </c>
    </row>
    <row r="273" spans="1:8" s="66" customFormat="1" ht="33" customHeight="1" x14ac:dyDescent="0.2">
      <c r="A273" s="14"/>
      <c r="B273" s="88" t="s">
        <v>1</v>
      </c>
      <c r="C273" s="80" t="s">
        <v>20</v>
      </c>
      <c r="D273" s="7"/>
      <c r="E273" s="89"/>
      <c r="F273" s="65"/>
      <c r="G273" s="14"/>
      <c r="H273" s="17"/>
    </row>
    <row r="274" spans="1:8" s="75" customFormat="1" ht="30" customHeight="1" x14ac:dyDescent="0.2">
      <c r="A274" s="79" t="s">
        <v>322</v>
      </c>
      <c r="B274" s="68" t="s">
        <v>488</v>
      </c>
      <c r="C274" s="69" t="s">
        <v>323</v>
      </c>
      <c r="D274" s="77" t="s">
        <v>92</v>
      </c>
      <c r="E274" s="71"/>
      <c r="F274" s="92"/>
      <c r="G274" s="73"/>
      <c r="H274" s="93"/>
    </row>
    <row r="275" spans="1:8" s="75" customFormat="1" ht="30" customHeight="1" x14ac:dyDescent="0.2">
      <c r="A275" s="79" t="s">
        <v>324</v>
      </c>
      <c r="B275" s="76" t="s">
        <v>27</v>
      </c>
      <c r="C275" s="69" t="s">
        <v>116</v>
      </c>
      <c r="D275" s="77"/>
      <c r="E275" s="71" t="s">
        <v>33</v>
      </c>
      <c r="F275" s="92">
        <v>1</v>
      </c>
      <c r="G275" s="78"/>
      <c r="H275" s="74">
        <f>ROUND(G275*F275,2)</f>
        <v>0</v>
      </c>
    </row>
    <row r="276" spans="1:8" s="75" customFormat="1" ht="30" customHeight="1" x14ac:dyDescent="0.2">
      <c r="A276" s="79" t="s">
        <v>117</v>
      </c>
      <c r="B276" s="133" t="s">
        <v>489</v>
      </c>
      <c r="C276" s="120" t="s">
        <v>118</v>
      </c>
      <c r="D276" s="121" t="s">
        <v>92</v>
      </c>
      <c r="E276" s="122" t="s">
        <v>43</v>
      </c>
      <c r="F276" s="143">
        <v>5</v>
      </c>
      <c r="G276" s="124"/>
      <c r="H276" s="125">
        <f>ROUND(G276*F276,2)</f>
        <v>0</v>
      </c>
    </row>
    <row r="277" spans="1:8" s="94" customFormat="1" ht="30" customHeight="1" x14ac:dyDescent="0.2">
      <c r="A277" s="79" t="s">
        <v>63</v>
      </c>
      <c r="B277" s="126" t="s">
        <v>490</v>
      </c>
      <c r="C277" s="144" t="s">
        <v>183</v>
      </c>
      <c r="D277" s="145" t="s">
        <v>189</v>
      </c>
      <c r="E277" s="129"/>
      <c r="F277" s="137"/>
      <c r="G277" s="131"/>
      <c r="H277" s="139"/>
    </row>
    <row r="278" spans="1:8" s="75" customFormat="1" ht="33" customHeight="1" x14ac:dyDescent="0.2">
      <c r="A278" s="79" t="s">
        <v>64</v>
      </c>
      <c r="B278" s="76" t="s">
        <v>27</v>
      </c>
      <c r="C278" s="95" t="s">
        <v>216</v>
      </c>
      <c r="D278" s="77"/>
      <c r="E278" s="71" t="s">
        <v>33</v>
      </c>
      <c r="F278" s="92">
        <v>1</v>
      </c>
      <c r="G278" s="78"/>
      <c r="H278" s="74">
        <f t="shared" ref="H278:H282" si="37">ROUND(G278*F278,2)</f>
        <v>0</v>
      </c>
    </row>
    <row r="279" spans="1:8" s="75" customFormat="1" ht="33" customHeight="1" x14ac:dyDescent="0.2">
      <c r="A279" s="79" t="s">
        <v>65</v>
      </c>
      <c r="B279" s="76" t="s">
        <v>34</v>
      </c>
      <c r="C279" s="95" t="s">
        <v>217</v>
      </c>
      <c r="D279" s="77"/>
      <c r="E279" s="71" t="s">
        <v>33</v>
      </c>
      <c r="F279" s="92">
        <v>1</v>
      </c>
      <c r="G279" s="78"/>
      <c r="H279" s="74">
        <f t="shared" si="37"/>
        <v>0</v>
      </c>
    </row>
    <row r="280" spans="1:8" s="75" customFormat="1" ht="30" customHeight="1" x14ac:dyDescent="0.2">
      <c r="A280" s="79" t="s">
        <v>345</v>
      </c>
      <c r="B280" s="76" t="s">
        <v>44</v>
      </c>
      <c r="C280" s="95" t="s">
        <v>346</v>
      </c>
      <c r="D280" s="77"/>
      <c r="E280" s="71" t="s">
        <v>33</v>
      </c>
      <c r="F280" s="92">
        <v>1</v>
      </c>
      <c r="G280" s="78"/>
      <c r="H280" s="74">
        <f t="shared" si="37"/>
        <v>0</v>
      </c>
    </row>
    <row r="281" spans="1:8" s="75" customFormat="1" ht="30" customHeight="1" x14ac:dyDescent="0.2">
      <c r="A281" s="98" t="s">
        <v>347</v>
      </c>
      <c r="B281" s="111" t="s">
        <v>52</v>
      </c>
      <c r="C281" s="95" t="s">
        <v>348</v>
      </c>
      <c r="D281" s="91"/>
      <c r="E281" s="100" t="s">
        <v>33</v>
      </c>
      <c r="F281" s="112">
        <v>1</v>
      </c>
      <c r="G281" s="78"/>
      <c r="H281" s="113">
        <f t="shared" si="37"/>
        <v>0</v>
      </c>
    </row>
    <row r="282" spans="1:8" s="75" customFormat="1" ht="30" customHeight="1" x14ac:dyDescent="0.2">
      <c r="A282" s="79" t="s">
        <v>391</v>
      </c>
      <c r="B282" s="68" t="s">
        <v>491</v>
      </c>
      <c r="C282" s="69" t="s">
        <v>393</v>
      </c>
      <c r="D282" s="77" t="s">
        <v>92</v>
      </c>
      <c r="E282" s="71" t="s">
        <v>33</v>
      </c>
      <c r="F282" s="92">
        <v>1</v>
      </c>
      <c r="G282" s="78"/>
      <c r="H282" s="74">
        <f t="shared" si="37"/>
        <v>0</v>
      </c>
    </row>
    <row r="283" spans="1:8" s="66" customFormat="1" ht="33" customHeight="1" x14ac:dyDescent="0.2">
      <c r="A283" s="14"/>
      <c r="B283" s="96" t="s">
        <v>1</v>
      </c>
      <c r="C283" s="80" t="s">
        <v>21</v>
      </c>
      <c r="D283" s="7"/>
      <c r="E283" s="89"/>
      <c r="F283" s="65"/>
      <c r="G283" s="14"/>
      <c r="H283" s="17"/>
    </row>
    <row r="284" spans="1:8" s="75" customFormat="1" ht="33" customHeight="1" x14ac:dyDescent="0.2">
      <c r="A284" s="79" t="s">
        <v>48</v>
      </c>
      <c r="B284" s="68" t="s">
        <v>492</v>
      </c>
      <c r="C284" s="95" t="s">
        <v>188</v>
      </c>
      <c r="D284" s="91" t="s">
        <v>189</v>
      </c>
      <c r="E284" s="71" t="s">
        <v>33</v>
      </c>
      <c r="F284" s="92">
        <v>1</v>
      </c>
      <c r="G284" s="78"/>
      <c r="H284" s="74">
        <f>ROUND(G284*F284,2)</f>
        <v>0</v>
      </c>
    </row>
    <row r="285" spans="1:8" s="75" customFormat="1" ht="30" customHeight="1" x14ac:dyDescent="0.2">
      <c r="A285" s="79" t="s">
        <v>58</v>
      </c>
      <c r="B285" s="68" t="s">
        <v>493</v>
      </c>
      <c r="C285" s="69" t="s">
        <v>66</v>
      </c>
      <c r="D285" s="77" t="s">
        <v>92</v>
      </c>
      <c r="E285" s="71"/>
      <c r="F285" s="92"/>
      <c r="G285" s="97"/>
      <c r="H285" s="93"/>
    </row>
    <row r="286" spans="1:8" s="75" customFormat="1" ht="30" customHeight="1" x14ac:dyDescent="0.2">
      <c r="A286" s="79" t="s">
        <v>67</v>
      </c>
      <c r="B286" s="76" t="s">
        <v>27</v>
      </c>
      <c r="C286" s="69" t="s">
        <v>104</v>
      </c>
      <c r="D286" s="77"/>
      <c r="E286" s="71" t="s">
        <v>59</v>
      </c>
      <c r="F286" s="86">
        <v>0.5</v>
      </c>
      <c r="G286" s="78"/>
      <c r="H286" s="74">
        <f>ROUND(G286*F286,2)</f>
        <v>0</v>
      </c>
    </row>
    <row r="287" spans="1:8" s="75" customFormat="1" ht="30" customHeight="1" x14ac:dyDescent="0.2">
      <c r="A287" s="79" t="s">
        <v>49</v>
      </c>
      <c r="B287" s="68" t="s">
        <v>494</v>
      </c>
      <c r="C287" s="95" t="s">
        <v>190</v>
      </c>
      <c r="D287" s="91" t="s">
        <v>189</v>
      </c>
      <c r="E287" s="71"/>
      <c r="F287" s="92"/>
      <c r="G287" s="73"/>
      <c r="H287" s="93"/>
    </row>
    <row r="288" spans="1:8" s="75" customFormat="1" ht="30" customHeight="1" x14ac:dyDescent="0.2">
      <c r="A288" s="79" t="s">
        <v>50</v>
      </c>
      <c r="B288" s="76" t="s">
        <v>27</v>
      </c>
      <c r="C288" s="69" t="s">
        <v>105</v>
      </c>
      <c r="D288" s="77"/>
      <c r="E288" s="71" t="s">
        <v>33</v>
      </c>
      <c r="F288" s="92">
        <v>1</v>
      </c>
      <c r="G288" s="78"/>
      <c r="H288" s="74">
        <f t="shared" ref="H288:H294" si="38">ROUND(G288*F288,2)</f>
        <v>0</v>
      </c>
    </row>
    <row r="289" spans="1:8" s="75" customFormat="1" ht="30" customHeight="1" x14ac:dyDescent="0.2">
      <c r="A289" s="79" t="s">
        <v>60</v>
      </c>
      <c r="B289" s="68" t="s">
        <v>495</v>
      </c>
      <c r="C289" s="69" t="s">
        <v>68</v>
      </c>
      <c r="D289" s="91" t="s">
        <v>189</v>
      </c>
      <c r="E289" s="71" t="s">
        <v>33</v>
      </c>
      <c r="F289" s="92">
        <v>1</v>
      </c>
      <c r="G289" s="78"/>
      <c r="H289" s="74">
        <f t="shared" si="38"/>
        <v>0</v>
      </c>
    </row>
    <row r="290" spans="1:8" s="75" customFormat="1" ht="30" customHeight="1" x14ac:dyDescent="0.2">
      <c r="A290" s="79" t="s">
        <v>61</v>
      </c>
      <c r="B290" s="68" t="s">
        <v>496</v>
      </c>
      <c r="C290" s="69" t="s">
        <v>69</v>
      </c>
      <c r="D290" s="91" t="s">
        <v>189</v>
      </c>
      <c r="E290" s="71" t="s">
        <v>33</v>
      </c>
      <c r="F290" s="92">
        <v>1</v>
      </c>
      <c r="G290" s="78"/>
      <c r="H290" s="74">
        <f t="shared" si="38"/>
        <v>0</v>
      </c>
    </row>
    <row r="291" spans="1:8" s="75" customFormat="1" ht="30" customHeight="1" x14ac:dyDescent="0.2">
      <c r="A291" s="79" t="s">
        <v>62</v>
      </c>
      <c r="B291" s="68" t="s">
        <v>497</v>
      </c>
      <c r="C291" s="69" t="s">
        <v>70</v>
      </c>
      <c r="D291" s="91" t="s">
        <v>189</v>
      </c>
      <c r="E291" s="71" t="s">
        <v>33</v>
      </c>
      <c r="F291" s="92">
        <v>1</v>
      </c>
      <c r="G291" s="78"/>
      <c r="H291" s="74">
        <f t="shared" si="38"/>
        <v>0</v>
      </c>
    </row>
    <row r="292" spans="1:8" s="75" customFormat="1" ht="30" customHeight="1" x14ac:dyDescent="0.2">
      <c r="A292" s="98" t="s">
        <v>211</v>
      </c>
      <c r="B292" s="99" t="s">
        <v>498</v>
      </c>
      <c r="C292" s="95" t="s">
        <v>212</v>
      </c>
      <c r="D292" s="91" t="s">
        <v>189</v>
      </c>
      <c r="E292" s="100" t="s">
        <v>33</v>
      </c>
      <c r="F292" s="101">
        <v>1</v>
      </c>
      <c r="G292" s="102"/>
      <c r="H292" s="103">
        <f t="shared" si="38"/>
        <v>0</v>
      </c>
    </row>
    <row r="293" spans="1:8" s="75" customFormat="1" ht="30" customHeight="1" x14ac:dyDescent="0.2">
      <c r="A293" s="79" t="s">
        <v>342</v>
      </c>
      <c r="B293" s="68" t="s">
        <v>499</v>
      </c>
      <c r="C293" s="110" t="s">
        <v>335</v>
      </c>
      <c r="D293" s="115" t="s">
        <v>396</v>
      </c>
      <c r="E293" s="71" t="s">
        <v>33</v>
      </c>
      <c r="F293" s="92">
        <v>1</v>
      </c>
      <c r="G293" s="114"/>
      <c r="H293" s="74">
        <f t="shared" si="38"/>
        <v>0</v>
      </c>
    </row>
    <row r="294" spans="1:8" s="75" customFormat="1" ht="33" customHeight="1" x14ac:dyDescent="0.2">
      <c r="A294" s="79"/>
      <c r="B294" s="68" t="s">
        <v>500</v>
      </c>
      <c r="C294" s="116" t="s">
        <v>350</v>
      </c>
      <c r="D294" s="115" t="s">
        <v>397</v>
      </c>
      <c r="E294" s="71" t="s">
        <v>33</v>
      </c>
      <c r="F294" s="92">
        <v>4</v>
      </c>
      <c r="G294" s="114"/>
      <c r="H294" s="74">
        <f t="shared" si="38"/>
        <v>0</v>
      </c>
    </row>
    <row r="295" spans="1:8" s="66" customFormat="1" ht="33" customHeight="1" x14ac:dyDescent="0.2">
      <c r="A295" s="14"/>
      <c r="B295" s="63" t="s">
        <v>1</v>
      </c>
      <c r="C295" s="80" t="s">
        <v>22</v>
      </c>
      <c r="D295" s="7"/>
      <c r="E295" s="6"/>
      <c r="F295" s="7"/>
      <c r="G295" s="14"/>
      <c r="H295" s="17"/>
    </row>
    <row r="296" spans="1:8" s="75" customFormat="1" ht="30" customHeight="1" x14ac:dyDescent="0.2">
      <c r="A296" s="82" t="s">
        <v>53</v>
      </c>
      <c r="B296" s="68" t="s">
        <v>501</v>
      </c>
      <c r="C296" s="69" t="s">
        <v>54</v>
      </c>
      <c r="D296" s="77" t="s">
        <v>106</v>
      </c>
      <c r="E296" s="71"/>
      <c r="F296" s="84"/>
      <c r="G296" s="73"/>
      <c r="H296" s="74"/>
    </row>
    <row r="297" spans="1:8" s="75" customFormat="1" ht="30" customHeight="1" x14ac:dyDescent="0.2">
      <c r="A297" s="82" t="s">
        <v>107</v>
      </c>
      <c r="B297" s="76" t="s">
        <v>27</v>
      </c>
      <c r="C297" s="69" t="s">
        <v>108</v>
      </c>
      <c r="D297" s="77"/>
      <c r="E297" s="71" t="s">
        <v>26</v>
      </c>
      <c r="F297" s="72">
        <v>300</v>
      </c>
      <c r="G297" s="78"/>
      <c r="H297" s="74">
        <f>ROUND(G297*F297,2)</f>
        <v>0</v>
      </c>
    </row>
    <row r="298" spans="1:8" s="75" customFormat="1" ht="30" customHeight="1" x14ac:dyDescent="0.2">
      <c r="A298" s="82" t="s">
        <v>55</v>
      </c>
      <c r="B298" s="76" t="s">
        <v>34</v>
      </c>
      <c r="C298" s="69" t="s">
        <v>109</v>
      </c>
      <c r="D298" s="77"/>
      <c r="E298" s="71" t="s">
        <v>26</v>
      </c>
      <c r="F298" s="72">
        <v>1200</v>
      </c>
      <c r="G298" s="78"/>
      <c r="H298" s="74">
        <f>ROUND(G298*F298,2)</f>
        <v>0</v>
      </c>
    </row>
    <row r="299" spans="1:8" ht="33" customHeight="1" thickBot="1" x14ac:dyDescent="0.25">
      <c r="A299" s="15"/>
      <c r="B299" s="30" t="str">
        <f>B227</f>
        <v>D</v>
      </c>
      <c r="C299" s="211" t="str">
        <f>C227</f>
        <v>GATINEAU BAY - CRESTWOOD CRESCENT TO CRESTWOOD CRESCENT
MINOR REHABILITATION</v>
      </c>
      <c r="D299" s="209"/>
      <c r="E299" s="209"/>
      <c r="F299" s="210"/>
      <c r="G299" s="15" t="s">
        <v>16</v>
      </c>
      <c r="H299" s="15">
        <f>SUM(H227:H298)</f>
        <v>0</v>
      </c>
    </row>
    <row r="300" spans="1:8" s="34" customFormat="1" ht="33" customHeight="1" thickTop="1" x14ac:dyDescent="0.2">
      <c r="A300" s="32"/>
      <c r="B300" s="31" t="s">
        <v>15</v>
      </c>
      <c r="C300" s="196" t="s">
        <v>351</v>
      </c>
      <c r="D300" s="212"/>
      <c r="E300" s="212"/>
      <c r="F300" s="213"/>
      <c r="G300" s="32"/>
      <c r="H300" s="33" t="s">
        <v>1</v>
      </c>
    </row>
    <row r="301" spans="1:8" s="66" customFormat="1" ht="33" customHeight="1" x14ac:dyDescent="0.2">
      <c r="A301" s="14"/>
      <c r="B301" s="63"/>
      <c r="C301" s="64" t="s">
        <v>18</v>
      </c>
      <c r="D301" s="7"/>
      <c r="E301" s="65" t="s">
        <v>1</v>
      </c>
      <c r="F301" s="65" t="s">
        <v>1</v>
      </c>
      <c r="G301" s="14" t="s">
        <v>1</v>
      </c>
      <c r="H301" s="17"/>
    </row>
    <row r="302" spans="1:8" s="75" customFormat="1" ht="33" customHeight="1" x14ac:dyDescent="0.2">
      <c r="A302" s="67" t="s">
        <v>29</v>
      </c>
      <c r="B302" s="68" t="s">
        <v>218</v>
      </c>
      <c r="C302" s="69" t="s">
        <v>30</v>
      </c>
      <c r="D302" s="70" t="s">
        <v>247</v>
      </c>
      <c r="E302" s="71"/>
      <c r="F302" s="72"/>
      <c r="G302" s="73"/>
      <c r="H302" s="74"/>
    </row>
    <row r="303" spans="1:8" s="75" customFormat="1" ht="33" customHeight="1" x14ac:dyDescent="0.2">
      <c r="A303" s="67" t="s">
        <v>248</v>
      </c>
      <c r="B303" s="76" t="s">
        <v>27</v>
      </c>
      <c r="C303" s="69" t="s">
        <v>249</v>
      </c>
      <c r="D303" s="77" t="s">
        <v>1</v>
      </c>
      <c r="E303" s="71" t="s">
        <v>25</v>
      </c>
      <c r="F303" s="72">
        <v>10</v>
      </c>
      <c r="G303" s="78"/>
      <c r="H303" s="74">
        <f t="shared" ref="H303:H304" si="39">ROUND(G303*F303,2)</f>
        <v>0</v>
      </c>
    </row>
    <row r="304" spans="1:8" s="75" customFormat="1" ht="30" customHeight="1" x14ac:dyDescent="0.2">
      <c r="A304" s="79" t="s">
        <v>31</v>
      </c>
      <c r="B304" s="68" t="s">
        <v>219</v>
      </c>
      <c r="C304" s="69" t="s">
        <v>32</v>
      </c>
      <c r="D304" s="70" t="s">
        <v>247</v>
      </c>
      <c r="E304" s="71" t="s">
        <v>26</v>
      </c>
      <c r="F304" s="72">
        <v>500</v>
      </c>
      <c r="G304" s="78"/>
      <c r="H304" s="74">
        <f t="shared" si="39"/>
        <v>0</v>
      </c>
    </row>
    <row r="305" spans="1:8" s="66" customFormat="1" ht="33" customHeight="1" x14ac:dyDescent="0.2">
      <c r="A305" s="14"/>
      <c r="B305" s="63" t="s">
        <v>1</v>
      </c>
      <c r="C305" s="80" t="s">
        <v>232</v>
      </c>
      <c r="D305" s="7"/>
      <c r="E305" s="6"/>
      <c r="F305" s="81"/>
      <c r="G305" s="14"/>
      <c r="H305" s="17"/>
    </row>
    <row r="306" spans="1:8" s="75" customFormat="1" ht="30" customHeight="1" x14ac:dyDescent="0.2">
      <c r="A306" s="82" t="s">
        <v>259</v>
      </c>
      <c r="B306" s="68" t="s">
        <v>220</v>
      </c>
      <c r="C306" s="69" t="s">
        <v>260</v>
      </c>
      <c r="D306" s="77" t="s">
        <v>261</v>
      </c>
      <c r="E306" s="71"/>
      <c r="F306" s="72"/>
      <c r="G306" s="73"/>
      <c r="H306" s="74"/>
    </row>
    <row r="307" spans="1:8" s="75" customFormat="1" ht="33" customHeight="1" x14ac:dyDescent="0.2">
      <c r="A307" s="82" t="s">
        <v>262</v>
      </c>
      <c r="B307" s="76" t="s">
        <v>27</v>
      </c>
      <c r="C307" s="69" t="s">
        <v>263</v>
      </c>
      <c r="D307" s="77" t="s">
        <v>1</v>
      </c>
      <c r="E307" s="71" t="s">
        <v>26</v>
      </c>
      <c r="F307" s="72">
        <v>15</v>
      </c>
      <c r="G307" s="78"/>
      <c r="H307" s="74">
        <f t="shared" ref="H307:H308" si="40">ROUND(G307*F307,2)</f>
        <v>0</v>
      </c>
    </row>
    <row r="308" spans="1:8" s="75" customFormat="1" ht="33" customHeight="1" x14ac:dyDescent="0.2">
      <c r="A308" s="82" t="s">
        <v>264</v>
      </c>
      <c r="B308" s="76" t="s">
        <v>34</v>
      </c>
      <c r="C308" s="69" t="s">
        <v>265</v>
      </c>
      <c r="D308" s="77" t="s">
        <v>1</v>
      </c>
      <c r="E308" s="71" t="s">
        <v>26</v>
      </c>
      <c r="F308" s="72">
        <v>15</v>
      </c>
      <c r="G308" s="78"/>
      <c r="H308" s="74">
        <f t="shared" si="40"/>
        <v>0</v>
      </c>
    </row>
    <row r="309" spans="1:8" s="75" customFormat="1" ht="33" customHeight="1" x14ac:dyDescent="0.2">
      <c r="A309" s="82" t="s">
        <v>149</v>
      </c>
      <c r="B309" s="83" t="s">
        <v>221</v>
      </c>
      <c r="C309" s="69" t="s">
        <v>150</v>
      </c>
      <c r="D309" s="77" t="s">
        <v>261</v>
      </c>
      <c r="E309" s="71"/>
      <c r="F309" s="72"/>
      <c r="G309" s="73"/>
      <c r="H309" s="74"/>
    </row>
    <row r="310" spans="1:8" s="75" customFormat="1" ht="33" customHeight="1" x14ac:dyDescent="0.2">
      <c r="A310" s="82" t="s">
        <v>152</v>
      </c>
      <c r="B310" s="178" t="s">
        <v>27</v>
      </c>
      <c r="C310" s="172" t="s">
        <v>748</v>
      </c>
      <c r="D310" s="77" t="s">
        <v>1</v>
      </c>
      <c r="E310" s="71" t="s">
        <v>26</v>
      </c>
      <c r="F310" s="72">
        <v>105</v>
      </c>
      <c r="G310" s="78"/>
      <c r="H310" s="74">
        <f t="shared" ref="H310" si="41">ROUND(G310*F310,2)</f>
        <v>0</v>
      </c>
    </row>
    <row r="311" spans="1:8" s="75" customFormat="1" ht="30" customHeight="1" x14ac:dyDescent="0.2">
      <c r="A311" s="82" t="s">
        <v>35</v>
      </c>
      <c r="B311" s="68" t="s">
        <v>222</v>
      </c>
      <c r="C311" s="69" t="s">
        <v>36</v>
      </c>
      <c r="D311" s="77" t="s">
        <v>121</v>
      </c>
      <c r="E311" s="71"/>
      <c r="F311" s="72"/>
      <c r="G311" s="73"/>
      <c r="H311" s="74"/>
    </row>
    <row r="312" spans="1:8" s="75" customFormat="1" ht="30" customHeight="1" x14ac:dyDescent="0.2">
      <c r="A312" s="82" t="s">
        <v>37</v>
      </c>
      <c r="B312" s="76" t="s">
        <v>27</v>
      </c>
      <c r="C312" s="69" t="s">
        <v>38</v>
      </c>
      <c r="D312" s="77" t="s">
        <v>1</v>
      </c>
      <c r="E312" s="71" t="s">
        <v>33</v>
      </c>
      <c r="F312" s="84">
        <v>45</v>
      </c>
      <c r="G312" s="78"/>
      <c r="H312" s="74">
        <f>ROUND(G312*F312,2)</f>
        <v>0</v>
      </c>
    </row>
    <row r="313" spans="1:8" s="75" customFormat="1" ht="30" customHeight="1" x14ac:dyDescent="0.2">
      <c r="A313" s="82" t="s">
        <v>39</v>
      </c>
      <c r="B313" s="68" t="s">
        <v>223</v>
      </c>
      <c r="C313" s="69" t="s">
        <v>40</v>
      </c>
      <c r="D313" s="77" t="s">
        <v>121</v>
      </c>
      <c r="E313" s="71"/>
      <c r="F313" s="84"/>
      <c r="G313" s="73"/>
      <c r="H313" s="74"/>
    </row>
    <row r="314" spans="1:8" s="75" customFormat="1" ht="30" customHeight="1" x14ac:dyDescent="0.2">
      <c r="A314" s="82" t="s">
        <v>41</v>
      </c>
      <c r="B314" s="76" t="s">
        <v>27</v>
      </c>
      <c r="C314" s="69" t="s">
        <v>42</v>
      </c>
      <c r="D314" s="77" t="s">
        <v>1</v>
      </c>
      <c r="E314" s="71" t="s">
        <v>33</v>
      </c>
      <c r="F314" s="84">
        <v>75</v>
      </c>
      <c r="G314" s="78"/>
      <c r="H314" s="74">
        <f>ROUND(G314*F314,2)</f>
        <v>0</v>
      </c>
    </row>
    <row r="315" spans="1:8" s="75" customFormat="1" ht="30" customHeight="1" x14ac:dyDescent="0.2">
      <c r="A315" s="82" t="s">
        <v>297</v>
      </c>
      <c r="B315" s="68" t="s">
        <v>502</v>
      </c>
      <c r="C315" s="69" t="s">
        <v>298</v>
      </c>
      <c r="D315" s="77" t="s">
        <v>270</v>
      </c>
      <c r="E315" s="71"/>
      <c r="F315" s="72"/>
      <c r="G315" s="73"/>
      <c r="H315" s="74"/>
    </row>
    <row r="316" spans="1:8" s="75" customFormat="1" ht="30" customHeight="1" x14ac:dyDescent="0.2">
      <c r="A316" s="82" t="s">
        <v>299</v>
      </c>
      <c r="B316" s="76" t="s">
        <v>27</v>
      </c>
      <c r="C316" s="69" t="s">
        <v>300</v>
      </c>
      <c r="D316" s="77" t="s">
        <v>156</v>
      </c>
      <c r="E316" s="71" t="s">
        <v>26</v>
      </c>
      <c r="F316" s="72">
        <v>5</v>
      </c>
      <c r="G316" s="78"/>
      <c r="H316" s="74">
        <f t="shared" ref="H316" si="42">ROUND(G316*F316,2)</f>
        <v>0</v>
      </c>
    </row>
    <row r="317" spans="1:8" s="75" customFormat="1" ht="30" customHeight="1" x14ac:dyDescent="0.2">
      <c r="A317" s="82" t="s">
        <v>153</v>
      </c>
      <c r="B317" s="68" t="s">
        <v>224</v>
      </c>
      <c r="C317" s="69" t="s">
        <v>154</v>
      </c>
      <c r="D317" s="77" t="s">
        <v>270</v>
      </c>
      <c r="E317" s="71"/>
      <c r="F317" s="72"/>
      <c r="G317" s="73"/>
      <c r="H317" s="74"/>
    </row>
    <row r="318" spans="1:8" s="75" customFormat="1" ht="30" customHeight="1" x14ac:dyDescent="0.2">
      <c r="A318" s="82" t="s">
        <v>155</v>
      </c>
      <c r="B318" s="76" t="s">
        <v>27</v>
      </c>
      <c r="C318" s="69" t="s">
        <v>271</v>
      </c>
      <c r="D318" s="77" t="s">
        <v>156</v>
      </c>
      <c r="E318" s="71"/>
      <c r="F318" s="72"/>
      <c r="G318" s="73"/>
      <c r="H318" s="74"/>
    </row>
    <row r="319" spans="1:8" s="75" customFormat="1" ht="30" customHeight="1" x14ac:dyDescent="0.2">
      <c r="A319" s="82" t="s">
        <v>157</v>
      </c>
      <c r="B319" s="85" t="s">
        <v>74</v>
      </c>
      <c r="C319" s="69" t="s">
        <v>158</v>
      </c>
      <c r="D319" s="77"/>
      <c r="E319" s="71" t="s">
        <v>26</v>
      </c>
      <c r="F319" s="72">
        <v>5</v>
      </c>
      <c r="G319" s="78"/>
      <c r="H319" s="74">
        <f>ROUND(G319*F319,2)</f>
        <v>0</v>
      </c>
    </row>
    <row r="320" spans="1:8" s="75" customFormat="1" ht="30" customHeight="1" x14ac:dyDescent="0.2">
      <c r="A320" s="82" t="s">
        <v>159</v>
      </c>
      <c r="B320" s="85" t="s">
        <v>75</v>
      </c>
      <c r="C320" s="69" t="s">
        <v>160</v>
      </c>
      <c r="D320" s="77"/>
      <c r="E320" s="71" t="s">
        <v>26</v>
      </c>
      <c r="F320" s="72">
        <v>40</v>
      </c>
      <c r="G320" s="78"/>
      <c r="H320" s="74">
        <f>ROUND(G320*F320,2)</f>
        <v>0</v>
      </c>
    </row>
    <row r="321" spans="1:8" s="75" customFormat="1" ht="30" customHeight="1" x14ac:dyDescent="0.2">
      <c r="A321" s="82" t="s">
        <v>194</v>
      </c>
      <c r="B321" s="85" t="s">
        <v>76</v>
      </c>
      <c r="C321" s="69" t="s">
        <v>195</v>
      </c>
      <c r="D321" s="77" t="s">
        <v>1</v>
      </c>
      <c r="E321" s="71" t="s">
        <v>26</v>
      </c>
      <c r="F321" s="72">
        <v>335</v>
      </c>
      <c r="G321" s="78"/>
      <c r="H321" s="74">
        <f>ROUND(G321*F321,2)</f>
        <v>0</v>
      </c>
    </row>
    <row r="322" spans="1:8" s="75" customFormat="1" ht="30" customHeight="1" x14ac:dyDescent="0.2">
      <c r="A322" s="82" t="s">
        <v>161</v>
      </c>
      <c r="B322" s="68" t="s">
        <v>373</v>
      </c>
      <c r="C322" s="69" t="s">
        <v>162</v>
      </c>
      <c r="D322" s="77" t="s">
        <v>163</v>
      </c>
      <c r="E322" s="71"/>
      <c r="F322" s="72"/>
      <c r="G322" s="73"/>
      <c r="H322" s="74"/>
    </row>
    <row r="323" spans="1:8" s="75" customFormat="1" ht="30" customHeight="1" x14ac:dyDescent="0.2">
      <c r="A323" s="82" t="s">
        <v>305</v>
      </c>
      <c r="B323" s="76" t="s">
        <v>27</v>
      </c>
      <c r="C323" s="69" t="s">
        <v>306</v>
      </c>
      <c r="D323" s="77" t="s">
        <v>1</v>
      </c>
      <c r="E323" s="71" t="s">
        <v>43</v>
      </c>
      <c r="F323" s="72">
        <v>10</v>
      </c>
      <c r="G323" s="78"/>
      <c r="H323" s="74">
        <f t="shared" ref="H323" si="43">ROUND(G323*F323,2)</f>
        <v>0</v>
      </c>
    </row>
    <row r="324" spans="1:8" s="75" customFormat="1" ht="30" customHeight="1" x14ac:dyDescent="0.2">
      <c r="A324" s="82" t="s">
        <v>167</v>
      </c>
      <c r="B324" s="68" t="s">
        <v>285</v>
      </c>
      <c r="C324" s="69" t="s">
        <v>168</v>
      </c>
      <c r="D324" s="77" t="s">
        <v>163</v>
      </c>
      <c r="E324" s="71"/>
      <c r="F324" s="72"/>
      <c r="G324" s="73"/>
      <c r="H324" s="74"/>
    </row>
    <row r="325" spans="1:8" s="105" customFormat="1" ht="33" customHeight="1" x14ac:dyDescent="0.2">
      <c r="A325" s="82" t="s">
        <v>311</v>
      </c>
      <c r="B325" s="119" t="s">
        <v>27</v>
      </c>
      <c r="C325" s="120" t="s">
        <v>312</v>
      </c>
      <c r="D325" s="121" t="s">
        <v>313</v>
      </c>
      <c r="E325" s="122" t="s">
        <v>43</v>
      </c>
      <c r="F325" s="123">
        <v>10</v>
      </c>
      <c r="G325" s="124"/>
      <c r="H325" s="125">
        <f t="shared" ref="H325" si="44">ROUND(G325*F325,2)</f>
        <v>0</v>
      </c>
    </row>
    <row r="326" spans="1:8" s="75" customFormat="1" ht="30" customHeight="1" x14ac:dyDescent="0.2">
      <c r="A326" s="82" t="s">
        <v>77</v>
      </c>
      <c r="B326" s="126" t="s">
        <v>369</v>
      </c>
      <c r="C326" s="127" t="s">
        <v>45</v>
      </c>
      <c r="D326" s="128" t="s">
        <v>122</v>
      </c>
      <c r="E326" s="129"/>
      <c r="F326" s="130"/>
      <c r="G326" s="131"/>
      <c r="H326" s="132"/>
    </row>
    <row r="327" spans="1:8" s="75" customFormat="1" ht="33" customHeight="1" x14ac:dyDescent="0.2">
      <c r="A327" s="82" t="s">
        <v>214</v>
      </c>
      <c r="B327" s="76" t="s">
        <v>27</v>
      </c>
      <c r="C327" s="69" t="s">
        <v>364</v>
      </c>
      <c r="D327" s="77" t="s">
        <v>215</v>
      </c>
      <c r="E327" s="71"/>
      <c r="F327" s="72"/>
      <c r="G327" s="97"/>
      <c r="H327" s="74"/>
    </row>
    <row r="328" spans="1:8" s="75" customFormat="1" ht="30" customHeight="1" x14ac:dyDescent="0.2">
      <c r="A328" s="82" t="s">
        <v>315</v>
      </c>
      <c r="B328" s="106" t="s">
        <v>74</v>
      </c>
      <c r="C328" s="107" t="s">
        <v>225</v>
      </c>
      <c r="D328" s="70"/>
      <c r="E328" s="108" t="s">
        <v>43</v>
      </c>
      <c r="F328" s="109">
        <v>10</v>
      </c>
      <c r="G328" s="78"/>
      <c r="H328" s="97">
        <f>ROUND(G328*F328,2)</f>
        <v>0</v>
      </c>
    </row>
    <row r="329" spans="1:8" s="75" customFormat="1" ht="30" customHeight="1" x14ac:dyDescent="0.2">
      <c r="A329" s="82" t="s">
        <v>338</v>
      </c>
      <c r="B329" s="106" t="s">
        <v>75</v>
      </c>
      <c r="C329" s="107" t="s">
        <v>339</v>
      </c>
      <c r="D329" s="70"/>
      <c r="E329" s="108" t="s">
        <v>43</v>
      </c>
      <c r="F329" s="109">
        <v>30</v>
      </c>
      <c r="G329" s="78"/>
      <c r="H329" s="97">
        <f>ROUND(G329*F329,2)</f>
        <v>0</v>
      </c>
    </row>
    <row r="330" spans="1:8" s="75" customFormat="1" ht="30" customHeight="1" x14ac:dyDescent="0.2">
      <c r="A330" s="82" t="s">
        <v>340</v>
      </c>
      <c r="B330" s="106" t="s">
        <v>76</v>
      </c>
      <c r="C330" s="107" t="s">
        <v>341</v>
      </c>
      <c r="D330" s="70" t="s">
        <v>1</v>
      </c>
      <c r="E330" s="108" t="s">
        <v>43</v>
      </c>
      <c r="F330" s="109">
        <v>195</v>
      </c>
      <c r="G330" s="78"/>
      <c r="H330" s="97">
        <f>ROUND(G330*F330,2)</f>
        <v>0</v>
      </c>
    </row>
    <row r="331" spans="1:8" s="75" customFormat="1" ht="33" customHeight="1" x14ac:dyDescent="0.2">
      <c r="A331" s="82" t="s">
        <v>355</v>
      </c>
      <c r="B331" s="76" t="s">
        <v>34</v>
      </c>
      <c r="C331" s="69" t="s">
        <v>275</v>
      </c>
      <c r="D331" s="77" t="s">
        <v>80</v>
      </c>
      <c r="E331" s="71" t="s">
        <v>43</v>
      </c>
      <c r="F331" s="72">
        <v>5</v>
      </c>
      <c r="G331" s="78"/>
      <c r="H331" s="74">
        <f t="shared" ref="H331:H334" si="45">ROUND(G331*F331,2)</f>
        <v>0</v>
      </c>
    </row>
    <row r="332" spans="1:8" s="75" customFormat="1" ht="33" customHeight="1" x14ac:dyDescent="0.2">
      <c r="A332" s="82" t="s">
        <v>170</v>
      </c>
      <c r="B332" s="76" t="s">
        <v>44</v>
      </c>
      <c r="C332" s="69" t="s">
        <v>278</v>
      </c>
      <c r="D332" s="77" t="s">
        <v>171</v>
      </c>
      <c r="E332" s="71" t="s">
        <v>43</v>
      </c>
      <c r="F332" s="72">
        <v>10</v>
      </c>
      <c r="G332" s="78"/>
      <c r="H332" s="74">
        <f t="shared" si="45"/>
        <v>0</v>
      </c>
    </row>
    <row r="333" spans="1:8" s="105" customFormat="1" ht="33" customHeight="1" x14ac:dyDescent="0.2">
      <c r="A333" s="82" t="s">
        <v>123</v>
      </c>
      <c r="B333" s="76" t="s">
        <v>52</v>
      </c>
      <c r="C333" s="69" t="s">
        <v>312</v>
      </c>
      <c r="D333" s="77" t="s">
        <v>81</v>
      </c>
      <c r="E333" s="71" t="s">
        <v>43</v>
      </c>
      <c r="F333" s="72">
        <v>10</v>
      </c>
      <c r="G333" s="78"/>
      <c r="H333" s="74">
        <f t="shared" si="45"/>
        <v>0</v>
      </c>
    </row>
    <row r="334" spans="1:8" s="75" customFormat="1" ht="33" customHeight="1" x14ac:dyDescent="0.2">
      <c r="A334" s="82" t="s">
        <v>172</v>
      </c>
      <c r="B334" s="68" t="s">
        <v>326</v>
      </c>
      <c r="C334" s="69" t="s">
        <v>173</v>
      </c>
      <c r="D334" s="77" t="s">
        <v>174</v>
      </c>
      <c r="E334" s="71" t="s">
        <v>26</v>
      </c>
      <c r="F334" s="72">
        <v>5</v>
      </c>
      <c r="G334" s="78"/>
      <c r="H334" s="74">
        <f t="shared" si="45"/>
        <v>0</v>
      </c>
    </row>
    <row r="335" spans="1:8" s="75" customFormat="1" ht="30" customHeight="1" x14ac:dyDescent="0.2">
      <c r="A335" s="82" t="s">
        <v>124</v>
      </c>
      <c r="B335" s="68" t="s">
        <v>503</v>
      </c>
      <c r="C335" s="69" t="s">
        <v>125</v>
      </c>
      <c r="D335" s="77" t="s">
        <v>279</v>
      </c>
      <c r="E335" s="87"/>
      <c r="F335" s="72"/>
      <c r="G335" s="73"/>
      <c r="H335" s="74"/>
    </row>
    <row r="336" spans="1:8" s="75" customFormat="1" ht="30" customHeight="1" x14ac:dyDescent="0.2">
      <c r="A336" s="82" t="s">
        <v>175</v>
      </c>
      <c r="B336" s="76" t="s">
        <v>27</v>
      </c>
      <c r="C336" s="69" t="s">
        <v>176</v>
      </c>
      <c r="D336" s="77"/>
      <c r="E336" s="71"/>
      <c r="F336" s="72"/>
      <c r="G336" s="73"/>
      <c r="H336" s="74"/>
    </row>
    <row r="337" spans="1:8" s="75" customFormat="1" ht="30" customHeight="1" x14ac:dyDescent="0.2">
      <c r="A337" s="82" t="s">
        <v>126</v>
      </c>
      <c r="B337" s="85" t="s">
        <v>74</v>
      </c>
      <c r="C337" s="69" t="s">
        <v>88</v>
      </c>
      <c r="D337" s="77"/>
      <c r="E337" s="71" t="s">
        <v>28</v>
      </c>
      <c r="F337" s="72">
        <v>620</v>
      </c>
      <c r="G337" s="78"/>
      <c r="H337" s="74">
        <f>ROUND(G337*F337,2)</f>
        <v>0</v>
      </c>
    </row>
    <row r="338" spans="1:8" s="75" customFormat="1" ht="30" customHeight="1" x14ac:dyDescent="0.2">
      <c r="A338" s="82" t="s">
        <v>127</v>
      </c>
      <c r="B338" s="76" t="s">
        <v>34</v>
      </c>
      <c r="C338" s="69" t="s">
        <v>57</v>
      </c>
      <c r="D338" s="77"/>
      <c r="E338" s="71"/>
      <c r="F338" s="72"/>
      <c r="G338" s="73"/>
      <c r="H338" s="74"/>
    </row>
    <row r="339" spans="1:8" s="75" customFormat="1" ht="30" customHeight="1" x14ac:dyDescent="0.2">
      <c r="A339" s="82" t="s">
        <v>128</v>
      </c>
      <c r="B339" s="85" t="s">
        <v>74</v>
      </c>
      <c r="C339" s="69" t="s">
        <v>88</v>
      </c>
      <c r="D339" s="77"/>
      <c r="E339" s="71" t="s">
        <v>28</v>
      </c>
      <c r="F339" s="72">
        <v>45</v>
      </c>
      <c r="G339" s="78"/>
      <c r="H339" s="74">
        <f>ROUND(G339*F339,2)</f>
        <v>0</v>
      </c>
    </row>
    <row r="340" spans="1:8" s="75" customFormat="1" ht="30" customHeight="1" x14ac:dyDescent="0.2">
      <c r="A340" s="82" t="s">
        <v>82</v>
      </c>
      <c r="B340" s="68" t="s">
        <v>504</v>
      </c>
      <c r="C340" s="69" t="s">
        <v>83</v>
      </c>
      <c r="D340" s="77" t="s">
        <v>177</v>
      </c>
      <c r="E340" s="71"/>
      <c r="F340" s="72"/>
      <c r="G340" s="73"/>
      <c r="H340" s="74"/>
    </row>
    <row r="341" spans="1:8" s="75" customFormat="1" ht="30" customHeight="1" x14ac:dyDescent="0.2">
      <c r="A341" s="82" t="s">
        <v>84</v>
      </c>
      <c r="B341" s="76" t="s">
        <v>27</v>
      </c>
      <c r="C341" s="69" t="s">
        <v>178</v>
      </c>
      <c r="D341" s="77" t="s">
        <v>1</v>
      </c>
      <c r="E341" s="71" t="s">
        <v>26</v>
      </c>
      <c r="F341" s="72">
        <v>10</v>
      </c>
      <c r="G341" s="78"/>
      <c r="H341" s="74">
        <f t="shared" ref="H341:H345" si="46">ROUND(G341*F341,2)</f>
        <v>0</v>
      </c>
    </row>
    <row r="342" spans="1:8" s="75" customFormat="1" ht="30" customHeight="1" x14ac:dyDescent="0.2">
      <c r="A342" s="82" t="s">
        <v>179</v>
      </c>
      <c r="B342" s="76" t="s">
        <v>34</v>
      </c>
      <c r="C342" s="69" t="s">
        <v>180</v>
      </c>
      <c r="D342" s="77" t="s">
        <v>1</v>
      </c>
      <c r="E342" s="71" t="s">
        <v>26</v>
      </c>
      <c r="F342" s="72">
        <v>75</v>
      </c>
      <c r="G342" s="78"/>
      <c r="H342" s="74">
        <f t="shared" si="46"/>
        <v>0</v>
      </c>
    </row>
    <row r="343" spans="1:8" s="75" customFormat="1" ht="30" customHeight="1" x14ac:dyDescent="0.2">
      <c r="A343" s="82" t="s">
        <v>280</v>
      </c>
      <c r="B343" s="68" t="s">
        <v>357</v>
      </c>
      <c r="C343" s="69" t="s">
        <v>281</v>
      </c>
      <c r="D343" s="77" t="s">
        <v>282</v>
      </c>
      <c r="E343" s="71"/>
      <c r="F343" s="86"/>
      <c r="G343" s="164"/>
      <c r="H343" s="74">
        <f t="shared" si="46"/>
        <v>0</v>
      </c>
    </row>
    <row r="344" spans="1:8" s="75" customFormat="1" ht="30" customHeight="1" x14ac:dyDescent="0.2">
      <c r="A344" s="82" t="s">
        <v>283</v>
      </c>
      <c r="B344" s="76" t="s">
        <v>27</v>
      </c>
      <c r="C344" s="69" t="s">
        <v>284</v>
      </c>
      <c r="D344" s="77"/>
      <c r="E344" s="71" t="s">
        <v>26</v>
      </c>
      <c r="F344" s="86">
        <v>1920</v>
      </c>
      <c r="G344" s="78"/>
      <c r="H344" s="74">
        <f t="shared" si="46"/>
        <v>0</v>
      </c>
    </row>
    <row r="345" spans="1:8" s="75" customFormat="1" ht="30" customHeight="1" x14ac:dyDescent="0.2">
      <c r="A345" s="82" t="s">
        <v>85</v>
      </c>
      <c r="B345" s="68" t="s">
        <v>331</v>
      </c>
      <c r="C345" s="69" t="s">
        <v>86</v>
      </c>
      <c r="D345" s="77" t="s">
        <v>129</v>
      </c>
      <c r="E345" s="71" t="s">
        <v>33</v>
      </c>
      <c r="F345" s="92">
        <v>2</v>
      </c>
      <c r="G345" s="78"/>
      <c r="H345" s="74">
        <f t="shared" si="46"/>
        <v>0</v>
      </c>
    </row>
    <row r="346" spans="1:8" s="66" customFormat="1" ht="33" customHeight="1" x14ac:dyDescent="0.2">
      <c r="A346" s="14"/>
      <c r="B346" s="88" t="s">
        <v>1</v>
      </c>
      <c r="C346" s="80" t="s">
        <v>19</v>
      </c>
      <c r="D346" s="7"/>
      <c r="E346" s="89"/>
      <c r="F346" s="65"/>
      <c r="G346" s="14"/>
      <c r="H346" s="17"/>
    </row>
    <row r="347" spans="1:8" s="75" customFormat="1" ht="30" customHeight="1" x14ac:dyDescent="0.2">
      <c r="A347" s="79" t="s">
        <v>46</v>
      </c>
      <c r="B347" s="68" t="s">
        <v>505</v>
      </c>
      <c r="C347" s="69" t="s">
        <v>47</v>
      </c>
      <c r="D347" s="77" t="s">
        <v>89</v>
      </c>
      <c r="E347" s="71" t="s">
        <v>43</v>
      </c>
      <c r="F347" s="86">
        <v>1060</v>
      </c>
      <c r="G347" s="78"/>
      <c r="H347" s="74">
        <f>ROUND(G347*F347,2)</f>
        <v>0</v>
      </c>
    </row>
    <row r="348" spans="1:8" s="66" customFormat="1" ht="33" customHeight="1" x14ac:dyDescent="0.2">
      <c r="A348" s="14"/>
      <c r="B348" s="88" t="s">
        <v>1</v>
      </c>
      <c r="C348" s="80" t="s">
        <v>20</v>
      </c>
      <c r="D348" s="7"/>
      <c r="E348" s="89"/>
      <c r="F348" s="65"/>
      <c r="G348" s="14"/>
      <c r="H348" s="17"/>
    </row>
    <row r="349" spans="1:8" s="75" customFormat="1" ht="30" customHeight="1" x14ac:dyDescent="0.2">
      <c r="A349" s="79" t="s">
        <v>90</v>
      </c>
      <c r="B349" s="68" t="s">
        <v>506</v>
      </c>
      <c r="C349" s="69" t="s">
        <v>91</v>
      </c>
      <c r="D349" s="77" t="s">
        <v>92</v>
      </c>
      <c r="E349" s="71"/>
      <c r="F349" s="92"/>
      <c r="G349" s="73"/>
      <c r="H349" s="93"/>
    </row>
    <row r="350" spans="1:8" s="75" customFormat="1" ht="30" customHeight="1" x14ac:dyDescent="0.2">
      <c r="A350" s="79" t="s">
        <v>226</v>
      </c>
      <c r="B350" s="119" t="s">
        <v>27</v>
      </c>
      <c r="C350" s="120" t="s">
        <v>93</v>
      </c>
      <c r="D350" s="121"/>
      <c r="E350" s="122" t="s">
        <v>33</v>
      </c>
      <c r="F350" s="136">
        <v>1</v>
      </c>
      <c r="G350" s="124"/>
      <c r="H350" s="125">
        <f>ROUND(G350*F350,2)</f>
        <v>0</v>
      </c>
    </row>
    <row r="351" spans="1:8" s="75" customFormat="1" ht="30" customHeight="1" x14ac:dyDescent="0.2">
      <c r="A351" s="79" t="s">
        <v>94</v>
      </c>
      <c r="B351" s="126" t="s">
        <v>349</v>
      </c>
      <c r="C351" s="127" t="s">
        <v>95</v>
      </c>
      <c r="D351" s="128" t="s">
        <v>92</v>
      </c>
      <c r="E351" s="129"/>
      <c r="F351" s="137"/>
      <c r="G351" s="131"/>
      <c r="H351" s="139"/>
    </row>
    <row r="352" spans="1:8" s="75" customFormat="1" ht="30" customHeight="1" x14ac:dyDescent="0.2">
      <c r="A352" s="79" t="s">
        <v>96</v>
      </c>
      <c r="B352" s="76" t="s">
        <v>27</v>
      </c>
      <c r="C352" s="69" t="s">
        <v>97</v>
      </c>
      <c r="D352" s="77"/>
      <c r="E352" s="71"/>
      <c r="F352" s="86"/>
      <c r="G352" s="73"/>
      <c r="H352" s="93"/>
    </row>
    <row r="353" spans="1:8" s="75" customFormat="1" ht="33" customHeight="1" x14ac:dyDescent="0.2">
      <c r="A353" s="79" t="s">
        <v>130</v>
      </c>
      <c r="B353" s="85" t="s">
        <v>74</v>
      </c>
      <c r="C353" s="69" t="s">
        <v>356</v>
      </c>
      <c r="D353" s="77"/>
      <c r="E353" s="71" t="s">
        <v>43</v>
      </c>
      <c r="F353" s="86">
        <v>10</v>
      </c>
      <c r="G353" s="78"/>
      <c r="H353" s="74">
        <f>ROUND(G353*F353,2)</f>
        <v>0</v>
      </c>
    </row>
    <row r="354" spans="1:8" s="94" customFormat="1" ht="30" customHeight="1" x14ac:dyDescent="0.2">
      <c r="A354" s="79" t="s">
        <v>63</v>
      </c>
      <c r="B354" s="68" t="s">
        <v>392</v>
      </c>
      <c r="C354" s="90" t="s">
        <v>183</v>
      </c>
      <c r="D354" s="91" t="s">
        <v>189</v>
      </c>
      <c r="E354" s="71"/>
      <c r="F354" s="92"/>
      <c r="G354" s="73"/>
      <c r="H354" s="93"/>
    </row>
    <row r="355" spans="1:8" s="75" customFormat="1" ht="33" customHeight="1" x14ac:dyDescent="0.2">
      <c r="A355" s="79" t="s">
        <v>64</v>
      </c>
      <c r="B355" s="76" t="s">
        <v>27</v>
      </c>
      <c r="C355" s="95" t="s">
        <v>216</v>
      </c>
      <c r="D355" s="77"/>
      <c r="E355" s="71" t="s">
        <v>33</v>
      </c>
      <c r="F355" s="92">
        <v>1</v>
      </c>
      <c r="G355" s="78"/>
      <c r="H355" s="74">
        <f t="shared" ref="H355:H356" si="47">ROUND(G355*F355,2)</f>
        <v>0</v>
      </c>
    </row>
    <row r="356" spans="1:8" s="75" customFormat="1" ht="33" customHeight="1" x14ac:dyDescent="0.2">
      <c r="A356" s="79" t="s">
        <v>65</v>
      </c>
      <c r="B356" s="76" t="s">
        <v>34</v>
      </c>
      <c r="C356" s="95" t="s">
        <v>217</v>
      </c>
      <c r="D356" s="77"/>
      <c r="E356" s="71" t="s">
        <v>33</v>
      </c>
      <c r="F356" s="92">
        <v>1</v>
      </c>
      <c r="G356" s="78"/>
      <c r="H356" s="74">
        <f t="shared" si="47"/>
        <v>0</v>
      </c>
    </row>
    <row r="357" spans="1:8" s="94" customFormat="1" ht="30" customHeight="1" x14ac:dyDescent="0.2">
      <c r="A357" s="79" t="s">
        <v>98</v>
      </c>
      <c r="B357" s="68" t="s">
        <v>507</v>
      </c>
      <c r="C357" s="110" t="s">
        <v>99</v>
      </c>
      <c r="D357" s="77" t="s">
        <v>92</v>
      </c>
      <c r="E357" s="71"/>
      <c r="F357" s="92"/>
      <c r="G357" s="73"/>
      <c r="H357" s="93"/>
    </row>
    <row r="358" spans="1:8" s="94" customFormat="1" ht="30" customHeight="1" x14ac:dyDescent="0.2">
      <c r="A358" s="79" t="s">
        <v>100</v>
      </c>
      <c r="B358" s="76" t="s">
        <v>27</v>
      </c>
      <c r="C358" s="110" t="s">
        <v>358</v>
      </c>
      <c r="D358" s="77"/>
      <c r="E358" s="71"/>
      <c r="F358" s="92"/>
      <c r="G358" s="73"/>
      <c r="H358" s="93"/>
    </row>
    <row r="359" spans="1:8" s="75" customFormat="1" ht="30" customHeight="1" x14ac:dyDescent="0.2">
      <c r="A359" s="79" t="s">
        <v>359</v>
      </c>
      <c r="B359" s="85" t="s">
        <v>74</v>
      </c>
      <c r="C359" s="69" t="s">
        <v>360</v>
      </c>
      <c r="D359" s="77"/>
      <c r="E359" s="71" t="s">
        <v>33</v>
      </c>
      <c r="F359" s="92">
        <v>1</v>
      </c>
      <c r="G359" s="78"/>
      <c r="H359" s="74">
        <f t="shared" ref="H359" si="48">ROUND(G359*F359,2)</f>
        <v>0</v>
      </c>
    </row>
    <row r="360" spans="1:8" s="66" customFormat="1" ht="33" customHeight="1" x14ac:dyDescent="0.2">
      <c r="A360" s="14"/>
      <c r="B360" s="96" t="s">
        <v>1</v>
      </c>
      <c r="C360" s="80" t="s">
        <v>21</v>
      </c>
      <c r="D360" s="7"/>
      <c r="E360" s="89"/>
      <c r="F360" s="65"/>
      <c r="G360" s="14"/>
      <c r="H360" s="17"/>
    </row>
    <row r="361" spans="1:8" s="75" customFormat="1" ht="33" customHeight="1" x14ac:dyDescent="0.2">
      <c r="A361" s="79" t="s">
        <v>48</v>
      </c>
      <c r="B361" s="68" t="s">
        <v>508</v>
      </c>
      <c r="C361" s="95" t="s">
        <v>188</v>
      </c>
      <c r="D361" s="91" t="s">
        <v>189</v>
      </c>
      <c r="E361" s="71" t="s">
        <v>33</v>
      </c>
      <c r="F361" s="92">
        <v>7</v>
      </c>
      <c r="G361" s="78"/>
      <c r="H361" s="74">
        <f>ROUND(G361*F361,2)</f>
        <v>0</v>
      </c>
    </row>
    <row r="362" spans="1:8" s="75" customFormat="1" ht="30" customHeight="1" x14ac:dyDescent="0.2">
      <c r="A362" s="79" t="s">
        <v>58</v>
      </c>
      <c r="B362" s="68" t="s">
        <v>370</v>
      </c>
      <c r="C362" s="69" t="s">
        <v>66</v>
      </c>
      <c r="D362" s="77" t="s">
        <v>92</v>
      </c>
      <c r="E362" s="71"/>
      <c r="F362" s="92"/>
      <c r="G362" s="97"/>
      <c r="H362" s="93"/>
    </row>
    <row r="363" spans="1:8" s="75" customFormat="1" ht="30" customHeight="1" x14ac:dyDescent="0.2">
      <c r="A363" s="79" t="s">
        <v>67</v>
      </c>
      <c r="B363" s="76" t="s">
        <v>27</v>
      </c>
      <c r="C363" s="69" t="s">
        <v>104</v>
      </c>
      <c r="D363" s="77"/>
      <c r="E363" s="71" t="s">
        <v>59</v>
      </c>
      <c r="F363" s="86">
        <v>1</v>
      </c>
      <c r="G363" s="78"/>
      <c r="H363" s="74">
        <f>ROUND(G363*F363,2)</f>
        <v>0</v>
      </c>
    </row>
    <row r="364" spans="1:8" s="75" customFormat="1" ht="30" customHeight="1" x14ac:dyDescent="0.2">
      <c r="A364" s="79" t="s">
        <v>49</v>
      </c>
      <c r="B364" s="68" t="s">
        <v>509</v>
      </c>
      <c r="C364" s="95" t="s">
        <v>190</v>
      </c>
      <c r="D364" s="91" t="s">
        <v>189</v>
      </c>
      <c r="E364" s="71"/>
      <c r="F364" s="92"/>
      <c r="G364" s="73"/>
      <c r="H364" s="93"/>
    </row>
    <row r="365" spans="1:8" s="75" customFormat="1" ht="30" customHeight="1" x14ac:dyDescent="0.2">
      <c r="A365" s="79" t="s">
        <v>50</v>
      </c>
      <c r="B365" s="76" t="s">
        <v>27</v>
      </c>
      <c r="C365" s="69" t="s">
        <v>105</v>
      </c>
      <c r="D365" s="77"/>
      <c r="E365" s="71" t="s">
        <v>33</v>
      </c>
      <c r="F365" s="92">
        <v>5</v>
      </c>
      <c r="G365" s="78"/>
      <c r="H365" s="74">
        <f t="shared" ref="H365:H370" si="49">ROUND(G365*F365,2)</f>
        <v>0</v>
      </c>
    </row>
    <row r="366" spans="1:8" s="75" customFormat="1" ht="30" customHeight="1" x14ac:dyDescent="0.2">
      <c r="A366" s="79" t="s">
        <v>60</v>
      </c>
      <c r="B366" s="68" t="s">
        <v>510</v>
      </c>
      <c r="C366" s="69" t="s">
        <v>68</v>
      </c>
      <c r="D366" s="91" t="s">
        <v>189</v>
      </c>
      <c r="E366" s="71" t="s">
        <v>33</v>
      </c>
      <c r="F366" s="92">
        <v>6</v>
      </c>
      <c r="G366" s="78"/>
      <c r="H366" s="74">
        <f t="shared" si="49"/>
        <v>0</v>
      </c>
    </row>
    <row r="367" spans="1:8" s="75" customFormat="1" ht="30" customHeight="1" x14ac:dyDescent="0.2">
      <c r="A367" s="79" t="s">
        <v>61</v>
      </c>
      <c r="B367" s="68" t="s">
        <v>511</v>
      </c>
      <c r="C367" s="69" t="s">
        <v>69</v>
      </c>
      <c r="D367" s="91" t="s">
        <v>189</v>
      </c>
      <c r="E367" s="71" t="s">
        <v>33</v>
      </c>
      <c r="F367" s="92">
        <v>6</v>
      </c>
      <c r="G367" s="78"/>
      <c r="H367" s="74">
        <f t="shared" si="49"/>
        <v>0</v>
      </c>
    </row>
    <row r="368" spans="1:8" s="75" customFormat="1" ht="30" customHeight="1" x14ac:dyDescent="0.2">
      <c r="A368" s="79" t="s">
        <v>62</v>
      </c>
      <c r="B368" s="68" t="s">
        <v>512</v>
      </c>
      <c r="C368" s="69" t="s">
        <v>70</v>
      </c>
      <c r="D368" s="91" t="s">
        <v>189</v>
      </c>
      <c r="E368" s="71" t="s">
        <v>33</v>
      </c>
      <c r="F368" s="92">
        <v>4</v>
      </c>
      <c r="G368" s="78"/>
      <c r="H368" s="74">
        <f t="shared" si="49"/>
        <v>0</v>
      </c>
    </row>
    <row r="369" spans="1:8" s="75" customFormat="1" ht="30" customHeight="1" x14ac:dyDescent="0.2">
      <c r="A369" s="98" t="s">
        <v>211</v>
      </c>
      <c r="B369" s="99" t="s">
        <v>513</v>
      </c>
      <c r="C369" s="95" t="s">
        <v>212</v>
      </c>
      <c r="D369" s="91" t="s">
        <v>189</v>
      </c>
      <c r="E369" s="100" t="s">
        <v>33</v>
      </c>
      <c r="F369" s="101">
        <v>4</v>
      </c>
      <c r="G369" s="102"/>
      <c r="H369" s="103">
        <f t="shared" si="49"/>
        <v>0</v>
      </c>
    </row>
    <row r="370" spans="1:8" s="75" customFormat="1" ht="30" customHeight="1" x14ac:dyDescent="0.2">
      <c r="A370" s="79" t="s">
        <v>293</v>
      </c>
      <c r="B370" s="68" t="s">
        <v>514</v>
      </c>
      <c r="C370" s="95" t="s">
        <v>295</v>
      </c>
      <c r="D370" s="91" t="s">
        <v>189</v>
      </c>
      <c r="E370" s="71" t="s">
        <v>33</v>
      </c>
      <c r="F370" s="92">
        <v>3</v>
      </c>
      <c r="G370" s="78"/>
      <c r="H370" s="74">
        <f t="shared" si="49"/>
        <v>0</v>
      </c>
    </row>
    <row r="371" spans="1:8" s="66" customFormat="1" ht="33" customHeight="1" x14ac:dyDescent="0.2">
      <c r="A371" s="14"/>
      <c r="B371" s="63" t="s">
        <v>1</v>
      </c>
      <c r="C371" s="80" t="s">
        <v>22</v>
      </c>
      <c r="D371" s="7"/>
      <c r="E371" s="6"/>
      <c r="F371" s="7"/>
      <c r="G371" s="14"/>
      <c r="H371" s="17"/>
    </row>
    <row r="372" spans="1:8" s="75" customFormat="1" ht="30" customHeight="1" x14ac:dyDescent="0.2">
      <c r="A372" s="82" t="s">
        <v>53</v>
      </c>
      <c r="B372" s="68" t="s">
        <v>515</v>
      </c>
      <c r="C372" s="69" t="s">
        <v>54</v>
      </c>
      <c r="D372" s="77" t="s">
        <v>106</v>
      </c>
      <c r="E372" s="71"/>
      <c r="F372" s="84"/>
      <c r="G372" s="73"/>
      <c r="H372" s="74"/>
    </row>
    <row r="373" spans="1:8" s="75" customFormat="1" ht="30" customHeight="1" x14ac:dyDescent="0.2">
      <c r="A373" s="82" t="s">
        <v>107</v>
      </c>
      <c r="B373" s="76" t="s">
        <v>27</v>
      </c>
      <c r="C373" s="69" t="s">
        <v>108</v>
      </c>
      <c r="D373" s="77"/>
      <c r="E373" s="71" t="s">
        <v>26</v>
      </c>
      <c r="F373" s="72">
        <v>70</v>
      </c>
      <c r="G373" s="78"/>
      <c r="H373" s="74">
        <f>ROUND(G373*F373,2)</f>
        <v>0</v>
      </c>
    </row>
    <row r="374" spans="1:8" s="75" customFormat="1" ht="30" customHeight="1" x14ac:dyDescent="0.2">
      <c r="A374" s="82" t="s">
        <v>55</v>
      </c>
      <c r="B374" s="76" t="s">
        <v>34</v>
      </c>
      <c r="C374" s="69" t="s">
        <v>109</v>
      </c>
      <c r="D374" s="77"/>
      <c r="E374" s="71" t="s">
        <v>26</v>
      </c>
      <c r="F374" s="72">
        <v>430</v>
      </c>
      <c r="G374" s="78"/>
      <c r="H374" s="74">
        <f>ROUND(G374*F374,2)</f>
        <v>0</v>
      </c>
    </row>
    <row r="375" spans="1:8" ht="33" customHeight="1" thickBot="1" x14ac:dyDescent="0.25">
      <c r="A375" s="15"/>
      <c r="B375" s="30" t="str">
        <f>B300</f>
        <v>E</v>
      </c>
      <c r="C375" s="211" t="str">
        <f>C300</f>
        <v>MORROW AVENUE - ST. ANNE'S ROAD TO END
MAJOR REHABILITATION</v>
      </c>
      <c r="D375" s="209"/>
      <c r="E375" s="209"/>
      <c r="F375" s="210"/>
      <c r="G375" s="15" t="s">
        <v>16</v>
      </c>
      <c r="H375" s="15">
        <f>SUM(H300:H374)</f>
        <v>0</v>
      </c>
    </row>
    <row r="376" spans="1:8" s="34" customFormat="1" ht="33" customHeight="1" thickTop="1" x14ac:dyDescent="0.2">
      <c r="A376" s="32"/>
      <c r="B376" s="31" t="s">
        <v>145</v>
      </c>
      <c r="C376" s="196" t="s">
        <v>361</v>
      </c>
      <c r="D376" s="212"/>
      <c r="E376" s="212"/>
      <c r="F376" s="213"/>
      <c r="G376" s="32"/>
      <c r="H376" s="33"/>
    </row>
    <row r="377" spans="1:8" s="66" customFormat="1" ht="33" customHeight="1" x14ac:dyDescent="0.2">
      <c r="A377" s="14"/>
      <c r="B377" s="63"/>
      <c r="C377" s="64" t="s">
        <v>18</v>
      </c>
      <c r="D377" s="7"/>
      <c r="E377" s="65" t="s">
        <v>1</v>
      </c>
      <c r="F377" s="65" t="s">
        <v>1</v>
      </c>
      <c r="G377" s="14" t="s">
        <v>1</v>
      </c>
      <c r="H377" s="17"/>
    </row>
    <row r="378" spans="1:8" s="75" customFormat="1" ht="33" customHeight="1" x14ac:dyDescent="0.2">
      <c r="A378" s="67" t="s">
        <v>29</v>
      </c>
      <c r="B378" s="68" t="s">
        <v>237</v>
      </c>
      <c r="C378" s="69" t="s">
        <v>30</v>
      </c>
      <c r="D378" s="70" t="s">
        <v>247</v>
      </c>
      <c r="E378" s="71"/>
      <c r="F378" s="72"/>
      <c r="G378" s="73"/>
      <c r="H378" s="74"/>
    </row>
    <row r="379" spans="1:8" s="75" customFormat="1" ht="33" customHeight="1" x14ac:dyDescent="0.2">
      <c r="A379" s="67" t="s">
        <v>248</v>
      </c>
      <c r="B379" s="76" t="s">
        <v>27</v>
      </c>
      <c r="C379" s="69" t="s">
        <v>249</v>
      </c>
      <c r="D379" s="77" t="s">
        <v>1</v>
      </c>
      <c r="E379" s="71" t="s">
        <v>25</v>
      </c>
      <c r="F379" s="72">
        <v>5</v>
      </c>
      <c r="G379" s="78"/>
      <c r="H379" s="74">
        <f t="shared" ref="H379:H380" si="50">ROUND(G379*F379,2)</f>
        <v>0</v>
      </c>
    </row>
    <row r="380" spans="1:8" s="75" customFormat="1" ht="30" customHeight="1" x14ac:dyDescent="0.2">
      <c r="A380" s="79" t="s">
        <v>31</v>
      </c>
      <c r="B380" s="68" t="s">
        <v>287</v>
      </c>
      <c r="C380" s="69" t="s">
        <v>32</v>
      </c>
      <c r="D380" s="70" t="s">
        <v>247</v>
      </c>
      <c r="E380" s="71" t="s">
        <v>26</v>
      </c>
      <c r="F380" s="72">
        <v>280</v>
      </c>
      <c r="G380" s="78"/>
      <c r="H380" s="74">
        <f t="shared" si="50"/>
        <v>0</v>
      </c>
    </row>
    <row r="381" spans="1:8" s="66" customFormat="1" ht="33" customHeight="1" x14ac:dyDescent="0.2">
      <c r="A381" s="14"/>
      <c r="B381" s="63" t="s">
        <v>1</v>
      </c>
      <c r="C381" s="80" t="s">
        <v>232</v>
      </c>
      <c r="D381" s="7"/>
      <c r="E381" s="6"/>
      <c r="F381" s="81"/>
      <c r="G381" s="14"/>
      <c r="H381" s="17"/>
    </row>
    <row r="382" spans="1:8" s="75" customFormat="1" ht="30" customHeight="1" x14ac:dyDescent="0.2">
      <c r="A382" s="82" t="s">
        <v>259</v>
      </c>
      <c r="B382" s="68" t="s">
        <v>288</v>
      </c>
      <c r="C382" s="69" t="s">
        <v>260</v>
      </c>
      <c r="D382" s="77" t="s">
        <v>261</v>
      </c>
      <c r="E382" s="71"/>
      <c r="F382" s="72"/>
      <c r="G382" s="73"/>
      <c r="H382" s="74"/>
    </row>
    <row r="383" spans="1:8" s="75" customFormat="1" ht="33" customHeight="1" x14ac:dyDescent="0.2">
      <c r="A383" s="82" t="s">
        <v>262</v>
      </c>
      <c r="B383" s="76" t="s">
        <v>27</v>
      </c>
      <c r="C383" s="69" t="s">
        <v>263</v>
      </c>
      <c r="D383" s="77" t="s">
        <v>1</v>
      </c>
      <c r="E383" s="71" t="s">
        <v>26</v>
      </c>
      <c r="F383" s="72">
        <v>5</v>
      </c>
      <c r="G383" s="78"/>
      <c r="H383" s="74">
        <f t="shared" ref="H383:H384" si="51">ROUND(G383*F383,2)</f>
        <v>0</v>
      </c>
    </row>
    <row r="384" spans="1:8" s="75" customFormat="1" ht="33" customHeight="1" x14ac:dyDescent="0.2">
      <c r="A384" s="82" t="s">
        <v>264</v>
      </c>
      <c r="B384" s="76" t="s">
        <v>34</v>
      </c>
      <c r="C384" s="69" t="s">
        <v>265</v>
      </c>
      <c r="D384" s="77" t="s">
        <v>1</v>
      </c>
      <c r="E384" s="71" t="s">
        <v>26</v>
      </c>
      <c r="F384" s="72">
        <v>35</v>
      </c>
      <c r="G384" s="78"/>
      <c r="H384" s="74">
        <f t="shared" si="51"/>
        <v>0</v>
      </c>
    </row>
    <row r="385" spans="1:8" s="75" customFormat="1" ht="33" customHeight="1" x14ac:dyDescent="0.2">
      <c r="A385" s="82" t="s">
        <v>146</v>
      </c>
      <c r="B385" s="68" t="s">
        <v>289</v>
      </c>
      <c r="C385" s="69" t="s">
        <v>147</v>
      </c>
      <c r="D385" s="77" t="s">
        <v>261</v>
      </c>
      <c r="E385" s="71"/>
      <c r="F385" s="72"/>
      <c r="G385" s="73"/>
      <c r="H385" s="74"/>
    </row>
    <row r="386" spans="1:8" s="75" customFormat="1" ht="33" customHeight="1" x14ac:dyDescent="0.2">
      <c r="A386" s="82" t="s">
        <v>148</v>
      </c>
      <c r="B386" s="178" t="s">
        <v>27</v>
      </c>
      <c r="C386" s="172" t="s">
        <v>746</v>
      </c>
      <c r="D386" s="77" t="s">
        <v>1</v>
      </c>
      <c r="E386" s="71" t="s">
        <v>26</v>
      </c>
      <c r="F386" s="72">
        <v>40</v>
      </c>
      <c r="G386" s="78"/>
      <c r="H386" s="74">
        <f>ROUND(G386*F386,2)</f>
        <v>0</v>
      </c>
    </row>
    <row r="387" spans="1:8" s="75" customFormat="1" ht="33" customHeight="1" x14ac:dyDescent="0.2">
      <c r="A387" s="82" t="s">
        <v>149</v>
      </c>
      <c r="B387" s="83" t="s">
        <v>290</v>
      </c>
      <c r="C387" s="69" t="s">
        <v>150</v>
      </c>
      <c r="D387" s="77" t="s">
        <v>261</v>
      </c>
      <c r="E387" s="71"/>
      <c r="F387" s="72"/>
      <c r="G387" s="73"/>
      <c r="H387" s="74"/>
    </row>
    <row r="388" spans="1:8" s="75" customFormat="1" ht="33" customHeight="1" x14ac:dyDescent="0.2">
      <c r="A388" s="82" t="s">
        <v>362</v>
      </c>
      <c r="B388" s="178" t="s">
        <v>27</v>
      </c>
      <c r="C388" s="172" t="s">
        <v>749</v>
      </c>
      <c r="D388" s="77" t="s">
        <v>1</v>
      </c>
      <c r="E388" s="71" t="s">
        <v>26</v>
      </c>
      <c r="F388" s="72">
        <v>25</v>
      </c>
      <c r="G388" s="78"/>
      <c r="H388" s="74">
        <f t="shared" ref="H388" si="52">ROUND(G388*F388,2)</f>
        <v>0</v>
      </c>
    </row>
    <row r="389" spans="1:8" s="75" customFormat="1" ht="30" customHeight="1" x14ac:dyDescent="0.2">
      <c r="A389" s="82" t="s">
        <v>35</v>
      </c>
      <c r="B389" s="68" t="s">
        <v>291</v>
      </c>
      <c r="C389" s="69" t="s">
        <v>36</v>
      </c>
      <c r="D389" s="77" t="s">
        <v>121</v>
      </c>
      <c r="E389" s="71"/>
      <c r="F389" s="72"/>
      <c r="G389" s="73"/>
      <c r="H389" s="74"/>
    </row>
    <row r="390" spans="1:8" s="75" customFormat="1" ht="30" customHeight="1" x14ac:dyDescent="0.2">
      <c r="A390" s="82" t="s">
        <v>37</v>
      </c>
      <c r="B390" s="76" t="s">
        <v>27</v>
      </c>
      <c r="C390" s="69" t="s">
        <v>38</v>
      </c>
      <c r="D390" s="77" t="s">
        <v>1</v>
      </c>
      <c r="E390" s="71" t="s">
        <v>33</v>
      </c>
      <c r="F390" s="84">
        <v>15</v>
      </c>
      <c r="G390" s="78"/>
      <c r="H390" s="74">
        <f>ROUND(G390*F390,2)</f>
        <v>0</v>
      </c>
    </row>
    <row r="391" spans="1:8" s="75" customFormat="1" ht="30" customHeight="1" x14ac:dyDescent="0.2">
      <c r="A391" s="82" t="s">
        <v>39</v>
      </c>
      <c r="B391" s="68" t="s">
        <v>292</v>
      </c>
      <c r="C391" s="69" t="s">
        <v>40</v>
      </c>
      <c r="D391" s="77" t="s">
        <v>121</v>
      </c>
      <c r="E391" s="71"/>
      <c r="F391" s="84"/>
      <c r="G391" s="73"/>
      <c r="H391" s="74"/>
    </row>
    <row r="392" spans="1:8" s="75" customFormat="1" ht="30" customHeight="1" x14ac:dyDescent="0.2">
      <c r="A392" s="82" t="s">
        <v>41</v>
      </c>
      <c r="B392" s="76" t="s">
        <v>27</v>
      </c>
      <c r="C392" s="69" t="s">
        <v>42</v>
      </c>
      <c r="D392" s="77" t="s">
        <v>1</v>
      </c>
      <c r="E392" s="71" t="s">
        <v>33</v>
      </c>
      <c r="F392" s="84">
        <v>85</v>
      </c>
      <c r="G392" s="78"/>
      <c r="H392" s="74">
        <f>ROUND(G392*F392,2)</f>
        <v>0</v>
      </c>
    </row>
    <row r="393" spans="1:8" s="75" customFormat="1" ht="30" customHeight="1" x14ac:dyDescent="0.2">
      <c r="A393" s="82" t="s">
        <v>153</v>
      </c>
      <c r="B393" s="68" t="s">
        <v>516</v>
      </c>
      <c r="C393" s="69" t="s">
        <v>154</v>
      </c>
      <c r="D393" s="77" t="s">
        <v>270</v>
      </c>
      <c r="E393" s="71"/>
      <c r="F393" s="72"/>
      <c r="G393" s="73"/>
      <c r="H393" s="74"/>
    </row>
    <row r="394" spans="1:8" s="75" customFormat="1" ht="30" customHeight="1" x14ac:dyDescent="0.2">
      <c r="A394" s="82" t="s">
        <v>155</v>
      </c>
      <c r="B394" s="76" t="s">
        <v>27</v>
      </c>
      <c r="C394" s="69" t="s">
        <v>271</v>
      </c>
      <c r="D394" s="77" t="s">
        <v>156</v>
      </c>
      <c r="E394" s="71"/>
      <c r="F394" s="72"/>
      <c r="G394" s="73"/>
      <c r="H394" s="74"/>
    </row>
    <row r="395" spans="1:8" s="75" customFormat="1" ht="30" customHeight="1" x14ac:dyDescent="0.2">
      <c r="A395" s="82" t="s">
        <v>157</v>
      </c>
      <c r="B395" s="85" t="s">
        <v>74</v>
      </c>
      <c r="C395" s="69" t="s">
        <v>158</v>
      </c>
      <c r="D395" s="77"/>
      <c r="E395" s="71" t="s">
        <v>26</v>
      </c>
      <c r="F395" s="72">
        <v>5</v>
      </c>
      <c r="G395" s="78"/>
      <c r="H395" s="74">
        <f>ROUND(G395*F395,2)</f>
        <v>0</v>
      </c>
    </row>
    <row r="396" spans="1:8" s="75" customFormat="1" ht="30" customHeight="1" x14ac:dyDescent="0.2">
      <c r="A396" s="82" t="s">
        <v>196</v>
      </c>
      <c r="B396" s="68" t="s">
        <v>517</v>
      </c>
      <c r="C396" s="69" t="s">
        <v>197</v>
      </c>
      <c r="D396" s="77" t="s">
        <v>72</v>
      </c>
      <c r="E396" s="71" t="s">
        <v>26</v>
      </c>
      <c r="F396" s="86">
        <v>5</v>
      </c>
      <c r="G396" s="78"/>
      <c r="H396" s="74">
        <f t="shared" ref="H396:H398" si="53">ROUND(G396*F396,2)</f>
        <v>0</v>
      </c>
    </row>
    <row r="397" spans="1:8" s="75" customFormat="1" ht="30" customHeight="1" x14ac:dyDescent="0.2">
      <c r="A397" s="82" t="s">
        <v>227</v>
      </c>
      <c r="B397" s="68" t="s">
        <v>334</v>
      </c>
      <c r="C397" s="69" t="s">
        <v>228</v>
      </c>
      <c r="D397" s="77" t="s">
        <v>72</v>
      </c>
      <c r="E397" s="71" t="s">
        <v>26</v>
      </c>
      <c r="F397" s="72">
        <v>5</v>
      </c>
      <c r="G397" s="78"/>
      <c r="H397" s="74">
        <f t="shared" si="53"/>
        <v>0</v>
      </c>
    </row>
    <row r="398" spans="1:8" s="75" customFormat="1" ht="30" customHeight="1" x14ac:dyDescent="0.2">
      <c r="A398" s="82" t="s">
        <v>272</v>
      </c>
      <c r="B398" s="68" t="s">
        <v>294</v>
      </c>
      <c r="C398" s="69" t="s">
        <v>273</v>
      </c>
      <c r="D398" s="77" t="s">
        <v>72</v>
      </c>
      <c r="E398" s="71" t="s">
        <v>26</v>
      </c>
      <c r="F398" s="72">
        <v>5</v>
      </c>
      <c r="G398" s="78"/>
      <c r="H398" s="74">
        <f t="shared" si="53"/>
        <v>0</v>
      </c>
    </row>
    <row r="399" spans="1:8" s="75" customFormat="1" ht="30" customHeight="1" x14ac:dyDescent="0.2">
      <c r="A399" s="82" t="s">
        <v>161</v>
      </c>
      <c r="B399" s="68" t="s">
        <v>518</v>
      </c>
      <c r="C399" s="69" t="s">
        <v>162</v>
      </c>
      <c r="D399" s="77" t="s">
        <v>163</v>
      </c>
      <c r="E399" s="71"/>
      <c r="F399" s="72"/>
      <c r="G399" s="73"/>
      <c r="H399" s="74"/>
    </row>
    <row r="400" spans="1:8" s="75" customFormat="1" ht="30" customHeight="1" x14ac:dyDescent="0.2">
      <c r="A400" s="82" t="s">
        <v>164</v>
      </c>
      <c r="B400" s="119" t="s">
        <v>27</v>
      </c>
      <c r="C400" s="120" t="s">
        <v>165</v>
      </c>
      <c r="D400" s="121" t="s">
        <v>166</v>
      </c>
      <c r="E400" s="122" t="s">
        <v>43</v>
      </c>
      <c r="F400" s="123">
        <v>85</v>
      </c>
      <c r="G400" s="124"/>
      <c r="H400" s="125">
        <f t="shared" ref="H400" si="54">ROUND(G400*F400,2)</f>
        <v>0</v>
      </c>
    </row>
    <row r="401" spans="1:8" s="75" customFormat="1" ht="30" customHeight="1" x14ac:dyDescent="0.2">
      <c r="A401" s="82" t="s">
        <v>167</v>
      </c>
      <c r="B401" s="126" t="s">
        <v>519</v>
      </c>
      <c r="C401" s="127" t="s">
        <v>168</v>
      </c>
      <c r="D401" s="128" t="s">
        <v>163</v>
      </c>
      <c r="E401" s="129"/>
      <c r="F401" s="130"/>
      <c r="G401" s="131"/>
      <c r="H401" s="132"/>
    </row>
    <row r="402" spans="1:8" s="75" customFormat="1" ht="33" customHeight="1" x14ac:dyDescent="0.2">
      <c r="A402" s="82" t="s">
        <v>276</v>
      </c>
      <c r="B402" s="76" t="s">
        <v>27</v>
      </c>
      <c r="C402" s="69" t="s">
        <v>363</v>
      </c>
      <c r="D402" s="77" t="s">
        <v>166</v>
      </c>
      <c r="E402" s="71" t="s">
        <v>43</v>
      </c>
      <c r="F402" s="72">
        <v>85</v>
      </c>
      <c r="G402" s="78"/>
      <c r="H402" s="74">
        <f t="shared" ref="H402" si="55">ROUND(G402*F402,2)</f>
        <v>0</v>
      </c>
    </row>
    <row r="403" spans="1:8" s="75" customFormat="1" ht="30" customHeight="1" x14ac:dyDescent="0.2">
      <c r="A403" s="82" t="s">
        <v>77</v>
      </c>
      <c r="B403" s="68" t="s">
        <v>520</v>
      </c>
      <c r="C403" s="69" t="s">
        <v>45</v>
      </c>
      <c r="D403" s="77" t="s">
        <v>122</v>
      </c>
      <c r="E403" s="71"/>
      <c r="F403" s="72"/>
      <c r="G403" s="73"/>
      <c r="H403" s="74"/>
    </row>
    <row r="404" spans="1:8" s="75" customFormat="1" ht="33" customHeight="1" x14ac:dyDescent="0.2">
      <c r="A404" s="82" t="s">
        <v>355</v>
      </c>
      <c r="B404" s="76" t="s">
        <v>27</v>
      </c>
      <c r="C404" s="69" t="s">
        <v>275</v>
      </c>
      <c r="D404" s="77" t="s">
        <v>80</v>
      </c>
      <c r="E404" s="71" t="s">
        <v>43</v>
      </c>
      <c r="F404" s="72">
        <v>5</v>
      </c>
      <c r="G404" s="78"/>
      <c r="H404" s="74">
        <f t="shared" ref="H404:H407" si="56">ROUND(G404*F404,2)</f>
        <v>0</v>
      </c>
    </row>
    <row r="405" spans="1:8" s="75" customFormat="1" ht="33" customHeight="1" x14ac:dyDescent="0.2">
      <c r="A405" s="82" t="s">
        <v>170</v>
      </c>
      <c r="B405" s="76" t="s">
        <v>34</v>
      </c>
      <c r="C405" s="69" t="s">
        <v>278</v>
      </c>
      <c r="D405" s="77" t="s">
        <v>171</v>
      </c>
      <c r="E405" s="71" t="s">
        <v>43</v>
      </c>
      <c r="F405" s="72">
        <v>25</v>
      </c>
      <c r="G405" s="78"/>
      <c r="H405" s="74">
        <f t="shared" si="56"/>
        <v>0</v>
      </c>
    </row>
    <row r="406" spans="1:8" s="105" customFormat="1" ht="33" customHeight="1" x14ac:dyDescent="0.2">
      <c r="A406" s="82" t="s">
        <v>123</v>
      </c>
      <c r="B406" s="76" t="s">
        <v>44</v>
      </c>
      <c r="C406" s="69" t="s">
        <v>312</v>
      </c>
      <c r="D406" s="77" t="s">
        <v>81</v>
      </c>
      <c r="E406" s="71" t="s">
        <v>43</v>
      </c>
      <c r="F406" s="72">
        <v>10</v>
      </c>
      <c r="G406" s="78"/>
      <c r="H406" s="74">
        <f t="shared" si="56"/>
        <v>0</v>
      </c>
    </row>
    <row r="407" spans="1:8" s="75" customFormat="1" ht="33" customHeight="1" x14ac:dyDescent="0.2">
      <c r="A407" s="82" t="s">
        <v>172</v>
      </c>
      <c r="B407" s="68" t="s">
        <v>521</v>
      </c>
      <c r="C407" s="69" t="s">
        <v>173</v>
      </c>
      <c r="D407" s="77" t="s">
        <v>174</v>
      </c>
      <c r="E407" s="71" t="s">
        <v>26</v>
      </c>
      <c r="F407" s="72">
        <v>5</v>
      </c>
      <c r="G407" s="78"/>
      <c r="H407" s="74">
        <f t="shared" si="56"/>
        <v>0</v>
      </c>
    </row>
    <row r="408" spans="1:8" s="75" customFormat="1" ht="30" customHeight="1" x14ac:dyDescent="0.2">
      <c r="A408" s="82" t="s">
        <v>124</v>
      </c>
      <c r="B408" s="68" t="s">
        <v>522</v>
      </c>
      <c r="C408" s="69" t="s">
        <v>125</v>
      </c>
      <c r="D408" s="77" t="s">
        <v>279</v>
      </c>
      <c r="E408" s="87"/>
      <c r="F408" s="72"/>
      <c r="G408" s="73"/>
      <c r="H408" s="74"/>
    </row>
    <row r="409" spans="1:8" s="75" customFormat="1" ht="30" customHeight="1" x14ac:dyDescent="0.2">
      <c r="A409" s="82" t="s">
        <v>175</v>
      </c>
      <c r="B409" s="76" t="s">
        <v>27</v>
      </c>
      <c r="C409" s="69" t="s">
        <v>176</v>
      </c>
      <c r="D409" s="77"/>
      <c r="E409" s="71"/>
      <c r="F409" s="72"/>
      <c r="G409" s="73"/>
      <c r="H409" s="74"/>
    </row>
    <row r="410" spans="1:8" s="75" customFormat="1" ht="30" customHeight="1" x14ac:dyDescent="0.2">
      <c r="A410" s="82" t="s">
        <v>126</v>
      </c>
      <c r="B410" s="85" t="s">
        <v>74</v>
      </c>
      <c r="C410" s="69" t="s">
        <v>88</v>
      </c>
      <c r="D410" s="77"/>
      <c r="E410" s="71" t="s">
        <v>28</v>
      </c>
      <c r="F410" s="72">
        <v>170</v>
      </c>
      <c r="G410" s="78"/>
      <c r="H410" s="74">
        <f>ROUND(G410*F410,2)</f>
        <v>0</v>
      </c>
    </row>
    <row r="411" spans="1:8" s="75" customFormat="1" ht="30" customHeight="1" x14ac:dyDescent="0.2">
      <c r="A411" s="82" t="s">
        <v>127</v>
      </c>
      <c r="B411" s="76" t="s">
        <v>34</v>
      </c>
      <c r="C411" s="69" t="s">
        <v>57</v>
      </c>
      <c r="D411" s="77"/>
      <c r="E411" s="71"/>
      <c r="F411" s="72"/>
      <c r="G411" s="73"/>
      <c r="H411" s="74"/>
    </row>
    <row r="412" spans="1:8" s="75" customFormat="1" ht="30" customHeight="1" x14ac:dyDescent="0.2">
      <c r="A412" s="82" t="s">
        <v>128</v>
      </c>
      <c r="B412" s="85" t="s">
        <v>74</v>
      </c>
      <c r="C412" s="69" t="s">
        <v>88</v>
      </c>
      <c r="D412" s="77"/>
      <c r="E412" s="71" t="s">
        <v>28</v>
      </c>
      <c r="F412" s="72">
        <v>40</v>
      </c>
      <c r="G412" s="78"/>
      <c r="H412" s="74">
        <f>ROUND(G412*F412,2)</f>
        <v>0</v>
      </c>
    </row>
    <row r="413" spans="1:8" s="75" customFormat="1" ht="30" customHeight="1" x14ac:dyDescent="0.2">
      <c r="A413" s="82" t="s">
        <v>82</v>
      </c>
      <c r="B413" s="68" t="s">
        <v>523</v>
      </c>
      <c r="C413" s="69" t="s">
        <v>83</v>
      </c>
      <c r="D413" s="77" t="s">
        <v>177</v>
      </c>
      <c r="E413" s="71"/>
      <c r="F413" s="72"/>
      <c r="G413" s="73"/>
      <c r="H413" s="74"/>
    </row>
    <row r="414" spans="1:8" s="75" customFormat="1" ht="30" customHeight="1" x14ac:dyDescent="0.2">
      <c r="A414" s="82" t="s">
        <v>84</v>
      </c>
      <c r="B414" s="76" t="s">
        <v>27</v>
      </c>
      <c r="C414" s="69" t="s">
        <v>178</v>
      </c>
      <c r="D414" s="77" t="s">
        <v>1</v>
      </c>
      <c r="E414" s="71" t="s">
        <v>26</v>
      </c>
      <c r="F414" s="72">
        <v>60</v>
      </c>
      <c r="G414" s="78"/>
      <c r="H414" s="74">
        <f t="shared" ref="H414:H416" si="57">ROUND(G414*F414,2)</f>
        <v>0</v>
      </c>
    </row>
    <row r="415" spans="1:8" s="75" customFormat="1" ht="30" customHeight="1" x14ac:dyDescent="0.2">
      <c r="A415" s="82" t="s">
        <v>181</v>
      </c>
      <c r="B415" s="76" t="s">
        <v>34</v>
      </c>
      <c r="C415" s="69" t="s">
        <v>182</v>
      </c>
      <c r="D415" s="77" t="s">
        <v>1</v>
      </c>
      <c r="E415" s="71" t="s">
        <v>26</v>
      </c>
      <c r="F415" s="72">
        <v>5</v>
      </c>
      <c r="G415" s="78"/>
      <c r="H415" s="74">
        <f t="shared" si="57"/>
        <v>0</v>
      </c>
    </row>
    <row r="416" spans="1:8" s="75" customFormat="1" ht="30" customHeight="1" x14ac:dyDescent="0.2">
      <c r="A416" s="82" t="s">
        <v>85</v>
      </c>
      <c r="B416" s="68" t="s">
        <v>524</v>
      </c>
      <c r="C416" s="69" t="s">
        <v>86</v>
      </c>
      <c r="D416" s="77" t="s">
        <v>129</v>
      </c>
      <c r="E416" s="71" t="s">
        <v>33</v>
      </c>
      <c r="F416" s="92">
        <v>2</v>
      </c>
      <c r="G416" s="78"/>
      <c r="H416" s="74">
        <f t="shared" si="57"/>
        <v>0</v>
      </c>
    </row>
    <row r="417" spans="1:8" s="66" customFormat="1" ht="33" customHeight="1" x14ac:dyDescent="0.2">
      <c r="A417" s="14"/>
      <c r="B417" s="88" t="s">
        <v>1</v>
      </c>
      <c r="C417" s="80" t="s">
        <v>19</v>
      </c>
      <c r="D417" s="7"/>
      <c r="E417" s="89"/>
      <c r="F417" s="65"/>
      <c r="G417" s="14"/>
      <c r="H417" s="17"/>
    </row>
    <row r="418" spans="1:8" s="75" customFormat="1" ht="30" customHeight="1" x14ac:dyDescent="0.2">
      <c r="A418" s="79" t="s">
        <v>46</v>
      </c>
      <c r="B418" s="68" t="s">
        <v>525</v>
      </c>
      <c r="C418" s="69" t="s">
        <v>47</v>
      </c>
      <c r="D418" s="77" t="s">
        <v>89</v>
      </c>
      <c r="E418" s="71" t="s">
        <v>43</v>
      </c>
      <c r="F418" s="86">
        <v>230</v>
      </c>
      <c r="G418" s="78"/>
      <c r="H418" s="74">
        <f>ROUND(G418*F418,2)</f>
        <v>0</v>
      </c>
    </row>
    <row r="419" spans="1:8" s="66" customFormat="1" ht="33" customHeight="1" x14ac:dyDescent="0.2">
      <c r="A419" s="14"/>
      <c r="B419" s="96" t="s">
        <v>1</v>
      </c>
      <c r="C419" s="80" t="s">
        <v>21</v>
      </c>
      <c r="D419" s="7"/>
      <c r="E419" s="89"/>
      <c r="F419" s="65"/>
      <c r="G419" s="14"/>
      <c r="H419" s="17"/>
    </row>
    <row r="420" spans="1:8" s="75" customFormat="1" ht="33" customHeight="1" x14ac:dyDescent="0.2">
      <c r="A420" s="79" t="s">
        <v>48</v>
      </c>
      <c r="B420" s="68" t="s">
        <v>526</v>
      </c>
      <c r="C420" s="95" t="s">
        <v>188</v>
      </c>
      <c r="D420" s="91" t="s">
        <v>189</v>
      </c>
      <c r="E420" s="71" t="s">
        <v>33</v>
      </c>
      <c r="F420" s="92">
        <v>1</v>
      </c>
      <c r="G420" s="78"/>
      <c r="H420" s="74">
        <f>ROUND(G420*F420,2)</f>
        <v>0</v>
      </c>
    </row>
    <row r="421" spans="1:8" s="75" customFormat="1" ht="30" customHeight="1" x14ac:dyDescent="0.2">
      <c r="A421" s="79" t="s">
        <v>49</v>
      </c>
      <c r="B421" s="68" t="s">
        <v>527</v>
      </c>
      <c r="C421" s="95" t="s">
        <v>190</v>
      </c>
      <c r="D421" s="91" t="s">
        <v>189</v>
      </c>
      <c r="E421" s="71"/>
      <c r="F421" s="92"/>
      <c r="G421" s="73"/>
      <c r="H421" s="93"/>
    </row>
    <row r="422" spans="1:8" s="75" customFormat="1" ht="30" customHeight="1" x14ac:dyDescent="0.2">
      <c r="A422" s="79" t="s">
        <v>50</v>
      </c>
      <c r="B422" s="76" t="s">
        <v>27</v>
      </c>
      <c r="C422" s="69" t="s">
        <v>105</v>
      </c>
      <c r="D422" s="77"/>
      <c r="E422" s="71" t="s">
        <v>33</v>
      </c>
      <c r="F422" s="92">
        <v>1</v>
      </c>
      <c r="G422" s="78"/>
      <c r="H422" s="74">
        <f t="shared" ref="H422:H424" si="58">ROUND(G422*F422,2)</f>
        <v>0</v>
      </c>
    </row>
    <row r="423" spans="1:8" s="75" customFormat="1" ht="30" customHeight="1" x14ac:dyDescent="0.2">
      <c r="A423" s="79" t="s">
        <v>60</v>
      </c>
      <c r="B423" s="68" t="s">
        <v>528</v>
      </c>
      <c r="C423" s="69" t="s">
        <v>68</v>
      </c>
      <c r="D423" s="91" t="s">
        <v>189</v>
      </c>
      <c r="E423" s="71" t="s">
        <v>33</v>
      </c>
      <c r="F423" s="92">
        <v>1</v>
      </c>
      <c r="G423" s="78"/>
      <c r="H423" s="74">
        <f t="shared" si="58"/>
        <v>0</v>
      </c>
    </row>
    <row r="424" spans="1:8" s="75" customFormat="1" ht="30" customHeight="1" x14ac:dyDescent="0.2">
      <c r="A424" s="79" t="s">
        <v>61</v>
      </c>
      <c r="B424" s="133" t="s">
        <v>529</v>
      </c>
      <c r="C424" s="120" t="s">
        <v>69</v>
      </c>
      <c r="D424" s="135" t="s">
        <v>189</v>
      </c>
      <c r="E424" s="122" t="s">
        <v>33</v>
      </c>
      <c r="F424" s="136">
        <v>1</v>
      </c>
      <c r="G424" s="124"/>
      <c r="H424" s="125">
        <f t="shared" si="58"/>
        <v>0</v>
      </c>
    </row>
    <row r="425" spans="1:8" s="66" customFormat="1" ht="33" customHeight="1" x14ac:dyDescent="0.2">
      <c r="A425" s="14"/>
      <c r="B425" s="146" t="s">
        <v>1</v>
      </c>
      <c r="C425" s="147" t="s">
        <v>22</v>
      </c>
      <c r="D425" s="148"/>
      <c r="E425" s="149"/>
      <c r="F425" s="148"/>
      <c r="G425" s="150"/>
      <c r="H425" s="151"/>
    </row>
    <row r="426" spans="1:8" s="75" customFormat="1" ht="30" customHeight="1" x14ac:dyDescent="0.2">
      <c r="A426" s="82" t="s">
        <v>53</v>
      </c>
      <c r="B426" s="68" t="s">
        <v>530</v>
      </c>
      <c r="C426" s="69" t="s">
        <v>54</v>
      </c>
      <c r="D426" s="77" t="s">
        <v>106</v>
      </c>
      <c r="E426" s="71"/>
      <c r="F426" s="84"/>
      <c r="G426" s="73"/>
      <c r="H426" s="74"/>
    </row>
    <row r="427" spans="1:8" s="75" customFormat="1" ht="30" customHeight="1" x14ac:dyDescent="0.2">
      <c r="A427" s="82" t="s">
        <v>107</v>
      </c>
      <c r="B427" s="76" t="s">
        <v>27</v>
      </c>
      <c r="C427" s="69" t="s">
        <v>108</v>
      </c>
      <c r="D427" s="77"/>
      <c r="E427" s="71" t="s">
        <v>26</v>
      </c>
      <c r="F427" s="72">
        <v>75</v>
      </c>
      <c r="G427" s="78"/>
      <c r="H427" s="74">
        <f>ROUND(G427*F427,2)</f>
        <v>0</v>
      </c>
    </row>
    <row r="428" spans="1:8" s="75" customFormat="1" ht="30" customHeight="1" x14ac:dyDescent="0.2">
      <c r="A428" s="82" t="s">
        <v>55</v>
      </c>
      <c r="B428" s="76" t="s">
        <v>34</v>
      </c>
      <c r="C428" s="69" t="s">
        <v>109</v>
      </c>
      <c r="D428" s="77"/>
      <c r="E428" s="71" t="s">
        <v>26</v>
      </c>
      <c r="F428" s="72">
        <v>205</v>
      </c>
      <c r="G428" s="78"/>
      <c r="H428" s="74">
        <f>ROUND(G428*F428,2)</f>
        <v>0</v>
      </c>
    </row>
    <row r="429" spans="1:8" s="34" customFormat="1" ht="33" customHeight="1" thickBot="1" x14ac:dyDescent="0.25">
      <c r="A429" s="35"/>
      <c r="B429" s="30" t="str">
        <f>B376</f>
        <v>F</v>
      </c>
      <c r="C429" s="211" t="str">
        <f>C376</f>
        <v>RADBURN PLACE - BEAVERHILL BOULEVARD TO END
MINOR REHABILITATION</v>
      </c>
      <c r="D429" s="209"/>
      <c r="E429" s="209"/>
      <c r="F429" s="210"/>
      <c r="G429" s="35" t="s">
        <v>16</v>
      </c>
      <c r="H429" s="35">
        <f>SUM(H376:H428)</f>
        <v>0</v>
      </c>
    </row>
    <row r="430" spans="1:8" s="34" customFormat="1" ht="33" customHeight="1" thickTop="1" x14ac:dyDescent="0.2">
      <c r="A430" s="32"/>
      <c r="B430" s="31" t="s">
        <v>235</v>
      </c>
      <c r="C430" s="196" t="s">
        <v>365</v>
      </c>
      <c r="D430" s="212"/>
      <c r="E430" s="212"/>
      <c r="F430" s="213"/>
      <c r="G430" s="32"/>
      <c r="H430" s="33"/>
    </row>
    <row r="431" spans="1:8" s="66" customFormat="1" ht="33" customHeight="1" x14ac:dyDescent="0.2">
      <c r="A431" s="14"/>
      <c r="B431" s="63"/>
      <c r="C431" s="64" t="s">
        <v>18</v>
      </c>
      <c r="D431" s="7"/>
      <c r="E431" s="65" t="s">
        <v>1</v>
      </c>
      <c r="F431" s="65" t="s">
        <v>1</v>
      </c>
      <c r="G431" s="14" t="s">
        <v>1</v>
      </c>
      <c r="H431" s="17"/>
    </row>
    <row r="432" spans="1:8" s="75" customFormat="1" ht="33" customHeight="1" x14ac:dyDescent="0.2">
      <c r="A432" s="67" t="s">
        <v>29</v>
      </c>
      <c r="B432" s="68" t="s">
        <v>236</v>
      </c>
      <c r="C432" s="69" t="s">
        <v>30</v>
      </c>
      <c r="D432" s="70" t="s">
        <v>247</v>
      </c>
      <c r="E432" s="71"/>
      <c r="F432" s="72"/>
      <c r="G432" s="73"/>
      <c r="H432" s="74"/>
    </row>
    <row r="433" spans="1:8" s="75" customFormat="1" ht="33" customHeight="1" x14ac:dyDescent="0.2">
      <c r="A433" s="67" t="s">
        <v>248</v>
      </c>
      <c r="B433" s="76" t="s">
        <v>27</v>
      </c>
      <c r="C433" s="69" t="s">
        <v>249</v>
      </c>
      <c r="D433" s="77" t="s">
        <v>1</v>
      </c>
      <c r="E433" s="71" t="s">
        <v>25</v>
      </c>
      <c r="F433" s="72">
        <v>25</v>
      </c>
      <c r="G433" s="78"/>
      <c r="H433" s="74">
        <f t="shared" ref="H433:H434" si="59">ROUND(G433*F433,2)</f>
        <v>0</v>
      </c>
    </row>
    <row r="434" spans="1:8" s="75" customFormat="1" ht="30" customHeight="1" x14ac:dyDescent="0.2">
      <c r="A434" s="79" t="s">
        <v>31</v>
      </c>
      <c r="B434" s="68" t="s">
        <v>531</v>
      </c>
      <c r="C434" s="69" t="s">
        <v>32</v>
      </c>
      <c r="D434" s="70" t="s">
        <v>247</v>
      </c>
      <c r="E434" s="71" t="s">
        <v>26</v>
      </c>
      <c r="F434" s="72">
        <v>2580</v>
      </c>
      <c r="G434" s="78"/>
      <c r="H434" s="74">
        <f t="shared" si="59"/>
        <v>0</v>
      </c>
    </row>
    <row r="435" spans="1:8" s="66" customFormat="1" ht="33" customHeight="1" x14ac:dyDescent="0.2">
      <c r="A435" s="14"/>
      <c r="B435" s="63" t="s">
        <v>1</v>
      </c>
      <c r="C435" s="80" t="s">
        <v>232</v>
      </c>
      <c r="D435" s="7"/>
      <c r="E435" s="6"/>
      <c r="F435" s="81"/>
      <c r="G435" s="14"/>
      <c r="H435" s="17"/>
    </row>
    <row r="436" spans="1:8" s="75" customFormat="1" ht="30" customHeight="1" x14ac:dyDescent="0.2">
      <c r="A436" s="82" t="s">
        <v>255</v>
      </c>
      <c r="B436" s="68" t="s">
        <v>532</v>
      </c>
      <c r="C436" s="69" t="s">
        <v>256</v>
      </c>
      <c r="D436" s="77" t="s">
        <v>121</v>
      </c>
      <c r="E436" s="71"/>
      <c r="F436" s="72"/>
      <c r="G436" s="73"/>
      <c r="H436" s="74"/>
    </row>
    <row r="437" spans="1:8" s="75" customFormat="1" ht="33" customHeight="1" x14ac:dyDescent="0.2">
      <c r="A437" s="82" t="s">
        <v>257</v>
      </c>
      <c r="B437" s="76" t="s">
        <v>27</v>
      </c>
      <c r="C437" s="69" t="s">
        <v>258</v>
      </c>
      <c r="D437" s="77" t="s">
        <v>1</v>
      </c>
      <c r="E437" s="71" t="s">
        <v>26</v>
      </c>
      <c r="F437" s="72">
        <v>190</v>
      </c>
      <c r="G437" s="78"/>
      <c r="H437" s="74">
        <f>ROUND(G437*F437,2)</f>
        <v>0</v>
      </c>
    </row>
    <row r="438" spans="1:8" s="75" customFormat="1" ht="30" customHeight="1" x14ac:dyDescent="0.2">
      <c r="A438" s="82" t="s">
        <v>259</v>
      </c>
      <c r="B438" s="68" t="s">
        <v>533</v>
      </c>
      <c r="C438" s="69" t="s">
        <v>260</v>
      </c>
      <c r="D438" s="77" t="s">
        <v>261</v>
      </c>
      <c r="E438" s="71"/>
      <c r="F438" s="72"/>
      <c r="G438" s="73"/>
      <c r="H438" s="74"/>
    </row>
    <row r="439" spans="1:8" s="75" customFormat="1" ht="30" customHeight="1" x14ac:dyDescent="0.2">
      <c r="A439" s="82" t="s">
        <v>262</v>
      </c>
      <c r="B439" s="76" t="s">
        <v>27</v>
      </c>
      <c r="C439" s="69" t="s">
        <v>263</v>
      </c>
      <c r="D439" s="77" t="s">
        <v>1</v>
      </c>
      <c r="E439" s="71" t="s">
        <v>26</v>
      </c>
      <c r="F439" s="72">
        <v>25</v>
      </c>
      <c r="G439" s="78"/>
      <c r="H439" s="74">
        <f t="shared" ref="H439:H440" si="60">ROUND(G439*F439,2)</f>
        <v>0</v>
      </c>
    </row>
    <row r="440" spans="1:8" s="75" customFormat="1" ht="33" customHeight="1" x14ac:dyDescent="0.2">
      <c r="A440" s="82" t="s">
        <v>264</v>
      </c>
      <c r="B440" s="76" t="s">
        <v>34</v>
      </c>
      <c r="C440" s="69" t="s">
        <v>265</v>
      </c>
      <c r="D440" s="77" t="s">
        <v>1</v>
      </c>
      <c r="E440" s="71" t="s">
        <v>26</v>
      </c>
      <c r="F440" s="72">
        <v>5</v>
      </c>
      <c r="G440" s="78"/>
      <c r="H440" s="74">
        <f t="shared" si="60"/>
        <v>0</v>
      </c>
    </row>
    <row r="441" spans="1:8" s="75" customFormat="1" ht="30" customHeight="1" x14ac:dyDescent="0.2">
      <c r="A441" s="82" t="s">
        <v>35</v>
      </c>
      <c r="B441" s="68" t="s">
        <v>534</v>
      </c>
      <c r="C441" s="69" t="s">
        <v>36</v>
      </c>
      <c r="D441" s="77" t="s">
        <v>121</v>
      </c>
      <c r="E441" s="71"/>
      <c r="F441" s="72"/>
      <c r="G441" s="73"/>
      <c r="H441" s="74"/>
    </row>
    <row r="442" spans="1:8" s="75" customFormat="1" ht="30" customHeight="1" x14ac:dyDescent="0.2">
      <c r="A442" s="82" t="s">
        <v>37</v>
      </c>
      <c r="B442" s="76" t="s">
        <v>27</v>
      </c>
      <c r="C442" s="69" t="s">
        <v>38</v>
      </c>
      <c r="D442" s="77" t="s">
        <v>1</v>
      </c>
      <c r="E442" s="71" t="s">
        <v>33</v>
      </c>
      <c r="F442" s="84">
        <v>120</v>
      </c>
      <c r="G442" s="78"/>
      <c r="H442" s="74">
        <f>ROUND(G442*F442,2)</f>
        <v>0</v>
      </c>
    </row>
    <row r="443" spans="1:8" s="75" customFormat="1" ht="30" customHeight="1" x14ac:dyDescent="0.2">
      <c r="A443" s="82" t="s">
        <v>39</v>
      </c>
      <c r="B443" s="68" t="s">
        <v>535</v>
      </c>
      <c r="C443" s="69" t="s">
        <v>40</v>
      </c>
      <c r="D443" s="77" t="s">
        <v>121</v>
      </c>
      <c r="E443" s="71"/>
      <c r="F443" s="84"/>
      <c r="G443" s="73"/>
      <c r="H443" s="74"/>
    </row>
    <row r="444" spans="1:8" s="75" customFormat="1" ht="30" customHeight="1" x14ac:dyDescent="0.2">
      <c r="A444" s="82" t="s">
        <v>41</v>
      </c>
      <c r="B444" s="76" t="s">
        <v>27</v>
      </c>
      <c r="C444" s="69" t="s">
        <v>42</v>
      </c>
      <c r="D444" s="77" t="s">
        <v>1</v>
      </c>
      <c r="E444" s="71" t="s">
        <v>33</v>
      </c>
      <c r="F444" s="84">
        <v>180</v>
      </c>
      <c r="G444" s="78"/>
      <c r="H444" s="74">
        <f>ROUND(G444*F444,2)</f>
        <v>0</v>
      </c>
    </row>
    <row r="445" spans="1:8" s="75" customFormat="1" ht="30" customHeight="1" x14ac:dyDescent="0.2">
      <c r="A445" s="82" t="s">
        <v>153</v>
      </c>
      <c r="B445" s="68" t="s">
        <v>536</v>
      </c>
      <c r="C445" s="69" t="s">
        <v>154</v>
      </c>
      <c r="D445" s="77" t="s">
        <v>270</v>
      </c>
      <c r="E445" s="71"/>
      <c r="F445" s="72"/>
      <c r="G445" s="73"/>
      <c r="H445" s="74"/>
    </row>
    <row r="446" spans="1:8" s="75" customFormat="1" ht="30" customHeight="1" x14ac:dyDescent="0.2">
      <c r="A446" s="82" t="s">
        <v>155</v>
      </c>
      <c r="B446" s="76" t="s">
        <v>27</v>
      </c>
      <c r="C446" s="69" t="s">
        <v>271</v>
      </c>
      <c r="D446" s="77" t="s">
        <v>156</v>
      </c>
      <c r="E446" s="71"/>
      <c r="F446" s="72"/>
      <c r="G446" s="73"/>
      <c r="H446" s="74"/>
    </row>
    <row r="447" spans="1:8" s="75" customFormat="1" ht="30" customHeight="1" x14ac:dyDescent="0.2">
      <c r="A447" s="82" t="s">
        <v>157</v>
      </c>
      <c r="B447" s="85" t="s">
        <v>74</v>
      </c>
      <c r="C447" s="69" t="s">
        <v>158</v>
      </c>
      <c r="D447" s="77"/>
      <c r="E447" s="71" t="s">
        <v>26</v>
      </c>
      <c r="F447" s="72">
        <v>50</v>
      </c>
      <c r="G447" s="78"/>
      <c r="H447" s="74">
        <f>ROUND(G447*F447,2)</f>
        <v>0</v>
      </c>
    </row>
    <row r="448" spans="1:8" s="75" customFormat="1" ht="30" customHeight="1" x14ac:dyDescent="0.2">
      <c r="A448" s="82" t="s">
        <v>159</v>
      </c>
      <c r="B448" s="85" t="s">
        <v>75</v>
      </c>
      <c r="C448" s="69" t="s">
        <v>160</v>
      </c>
      <c r="D448" s="77"/>
      <c r="E448" s="71" t="s">
        <v>26</v>
      </c>
      <c r="F448" s="72">
        <v>290</v>
      </c>
      <c r="G448" s="78"/>
      <c r="H448" s="74">
        <f>ROUND(G448*F448,2)</f>
        <v>0</v>
      </c>
    </row>
    <row r="449" spans="1:8" s="75" customFormat="1" ht="30" customHeight="1" x14ac:dyDescent="0.2">
      <c r="A449" s="82" t="s">
        <v>194</v>
      </c>
      <c r="B449" s="85" t="s">
        <v>76</v>
      </c>
      <c r="C449" s="69" t="s">
        <v>195</v>
      </c>
      <c r="D449" s="77" t="s">
        <v>1</v>
      </c>
      <c r="E449" s="71" t="s">
        <v>26</v>
      </c>
      <c r="F449" s="72">
        <v>270</v>
      </c>
      <c r="G449" s="78"/>
      <c r="H449" s="74">
        <f>ROUND(G449*F449,2)</f>
        <v>0</v>
      </c>
    </row>
    <row r="450" spans="1:8" s="75" customFormat="1" ht="33" customHeight="1" x14ac:dyDescent="0.2">
      <c r="A450" s="82" t="s">
        <v>366</v>
      </c>
      <c r="B450" s="76" t="s">
        <v>34</v>
      </c>
      <c r="C450" s="69" t="s">
        <v>367</v>
      </c>
      <c r="D450" s="77" t="s">
        <v>1</v>
      </c>
      <c r="E450" s="71"/>
      <c r="F450" s="72"/>
      <c r="G450" s="97"/>
      <c r="H450" s="97"/>
    </row>
    <row r="451" spans="1:8" s="75" customFormat="1" ht="30" customHeight="1" x14ac:dyDescent="0.2">
      <c r="A451" s="82" t="s">
        <v>368</v>
      </c>
      <c r="B451" s="85" t="s">
        <v>74</v>
      </c>
      <c r="C451" s="69" t="s">
        <v>158</v>
      </c>
      <c r="D451" s="77"/>
      <c r="E451" s="71" t="s">
        <v>26</v>
      </c>
      <c r="F451" s="72">
        <v>20</v>
      </c>
      <c r="G451" s="78"/>
      <c r="H451" s="74">
        <f t="shared" ref="H451:H454" si="61">ROUND(G451*F451,2)</f>
        <v>0</v>
      </c>
    </row>
    <row r="452" spans="1:8" s="75" customFormat="1" ht="30" customHeight="1" x14ac:dyDescent="0.2">
      <c r="A452" s="82" t="s">
        <v>196</v>
      </c>
      <c r="B452" s="68" t="s">
        <v>537</v>
      </c>
      <c r="C452" s="69" t="s">
        <v>197</v>
      </c>
      <c r="D452" s="77" t="s">
        <v>72</v>
      </c>
      <c r="E452" s="71" t="s">
        <v>26</v>
      </c>
      <c r="F452" s="86">
        <v>5</v>
      </c>
      <c r="G452" s="114"/>
      <c r="H452" s="74">
        <f t="shared" si="61"/>
        <v>0</v>
      </c>
    </row>
    <row r="453" spans="1:8" s="75" customFormat="1" ht="30" customHeight="1" x14ac:dyDescent="0.2">
      <c r="A453" s="82" t="s">
        <v>227</v>
      </c>
      <c r="B453" s="68" t="s">
        <v>538</v>
      </c>
      <c r="C453" s="69" t="s">
        <v>228</v>
      </c>
      <c r="D453" s="77" t="s">
        <v>72</v>
      </c>
      <c r="E453" s="71" t="s">
        <v>26</v>
      </c>
      <c r="F453" s="72">
        <v>5</v>
      </c>
      <c r="G453" s="114"/>
      <c r="H453" s="74">
        <f t="shared" si="61"/>
        <v>0</v>
      </c>
    </row>
    <row r="454" spans="1:8" s="75" customFormat="1" ht="30" customHeight="1" x14ac:dyDescent="0.2">
      <c r="A454" s="82" t="s">
        <v>272</v>
      </c>
      <c r="B454" s="68" t="s">
        <v>539</v>
      </c>
      <c r="C454" s="69" t="s">
        <v>273</v>
      </c>
      <c r="D454" s="77" t="s">
        <v>72</v>
      </c>
      <c r="E454" s="71" t="s">
        <v>26</v>
      </c>
      <c r="F454" s="72">
        <v>5</v>
      </c>
      <c r="G454" s="114"/>
      <c r="H454" s="74">
        <f t="shared" si="61"/>
        <v>0</v>
      </c>
    </row>
    <row r="455" spans="1:8" s="75" customFormat="1" ht="30" customHeight="1" x14ac:dyDescent="0.2">
      <c r="A455" s="82" t="s">
        <v>161</v>
      </c>
      <c r="B455" s="68" t="s">
        <v>540</v>
      </c>
      <c r="C455" s="69" t="s">
        <v>162</v>
      </c>
      <c r="D455" s="77" t="s">
        <v>163</v>
      </c>
      <c r="E455" s="71"/>
      <c r="F455" s="72"/>
      <c r="G455" s="73"/>
      <c r="H455" s="74"/>
    </row>
    <row r="456" spans="1:8" s="75" customFormat="1" ht="30" customHeight="1" x14ac:dyDescent="0.2">
      <c r="A456" s="82" t="s">
        <v>305</v>
      </c>
      <c r="B456" s="119" t="s">
        <v>27</v>
      </c>
      <c r="C456" s="120" t="s">
        <v>306</v>
      </c>
      <c r="D456" s="121" t="s">
        <v>1</v>
      </c>
      <c r="E456" s="122" t="s">
        <v>43</v>
      </c>
      <c r="F456" s="123">
        <v>45</v>
      </c>
      <c r="G456" s="124"/>
      <c r="H456" s="125">
        <f t="shared" ref="H456" si="62">ROUND(G456*F456,2)</f>
        <v>0</v>
      </c>
    </row>
    <row r="457" spans="1:8" s="75" customFormat="1" ht="30" customHeight="1" x14ac:dyDescent="0.2">
      <c r="A457" s="82" t="s">
        <v>167</v>
      </c>
      <c r="B457" s="126" t="s">
        <v>541</v>
      </c>
      <c r="C457" s="127" t="s">
        <v>168</v>
      </c>
      <c r="D457" s="128" t="s">
        <v>163</v>
      </c>
      <c r="E457" s="129"/>
      <c r="F457" s="130"/>
      <c r="G457" s="131"/>
      <c r="H457" s="132"/>
    </row>
    <row r="458" spans="1:8" s="75" customFormat="1" ht="33" customHeight="1" x14ac:dyDescent="0.2">
      <c r="A458" s="82" t="s">
        <v>274</v>
      </c>
      <c r="B458" s="76" t="s">
        <v>27</v>
      </c>
      <c r="C458" s="69" t="s">
        <v>275</v>
      </c>
      <c r="D458" s="77" t="s">
        <v>80</v>
      </c>
      <c r="E458" s="71" t="s">
        <v>43</v>
      </c>
      <c r="F458" s="72">
        <v>45</v>
      </c>
      <c r="G458" s="78"/>
      <c r="H458" s="74">
        <f t="shared" ref="H458" si="63">ROUND(G458*F458,2)</f>
        <v>0</v>
      </c>
    </row>
    <row r="459" spans="1:8" s="75" customFormat="1" ht="30" customHeight="1" x14ac:dyDescent="0.2">
      <c r="A459" s="82" t="s">
        <v>77</v>
      </c>
      <c r="B459" s="68" t="s">
        <v>542</v>
      </c>
      <c r="C459" s="69" t="s">
        <v>45</v>
      </c>
      <c r="D459" s="77" t="s">
        <v>122</v>
      </c>
      <c r="E459" s="71"/>
      <c r="F459" s="72"/>
      <c r="G459" s="73"/>
      <c r="H459" s="74"/>
    </row>
    <row r="460" spans="1:8" s="75" customFormat="1" ht="33" customHeight="1" x14ac:dyDescent="0.2">
      <c r="A460" s="82" t="s">
        <v>214</v>
      </c>
      <c r="B460" s="76" t="s">
        <v>27</v>
      </c>
      <c r="C460" s="69" t="s">
        <v>364</v>
      </c>
      <c r="D460" s="77" t="s">
        <v>215</v>
      </c>
      <c r="E460" s="71"/>
      <c r="F460" s="72"/>
      <c r="G460" s="97"/>
      <c r="H460" s="74"/>
    </row>
    <row r="461" spans="1:8" s="75" customFormat="1" ht="30" customHeight="1" x14ac:dyDescent="0.2">
      <c r="A461" s="82" t="s">
        <v>315</v>
      </c>
      <c r="B461" s="106" t="s">
        <v>74</v>
      </c>
      <c r="C461" s="107" t="s">
        <v>225</v>
      </c>
      <c r="D461" s="70"/>
      <c r="E461" s="108" t="s">
        <v>43</v>
      </c>
      <c r="F461" s="109">
        <v>10</v>
      </c>
      <c r="G461" s="78"/>
      <c r="H461" s="97">
        <f>ROUND(G461*F461,2)</f>
        <v>0</v>
      </c>
    </row>
    <row r="462" spans="1:8" s="75" customFormat="1" ht="30" customHeight="1" x14ac:dyDescent="0.2">
      <c r="A462" s="82" t="s">
        <v>338</v>
      </c>
      <c r="B462" s="106" t="s">
        <v>75</v>
      </c>
      <c r="C462" s="107" t="s">
        <v>339</v>
      </c>
      <c r="D462" s="70"/>
      <c r="E462" s="108" t="s">
        <v>43</v>
      </c>
      <c r="F462" s="109">
        <v>215</v>
      </c>
      <c r="G462" s="78"/>
      <c r="H462" s="97">
        <f>ROUND(G462*F462,2)</f>
        <v>0</v>
      </c>
    </row>
    <row r="463" spans="1:8" s="75" customFormat="1" ht="30" customHeight="1" x14ac:dyDescent="0.2">
      <c r="A463" s="82" t="s">
        <v>340</v>
      </c>
      <c r="B463" s="106" t="s">
        <v>76</v>
      </c>
      <c r="C463" s="107" t="s">
        <v>341</v>
      </c>
      <c r="D463" s="70" t="s">
        <v>1</v>
      </c>
      <c r="E463" s="108" t="s">
        <v>43</v>
      </c>
      <c r="F463" s="109">
        <v>470</v>
      </c>
      <c r="G463" s="78"/>
      <c r="H463" s="97">
        <f>ROUND(G463*F463,2)</f>
        <v>0</v>
      </c>
    </row>
    <row r="464" spans="1:8" s="75" customFormat="1" ht="33" customHeight="1" x14ac:dyDescent="0.2">
      <c r="A464" s="82" t="s">
        <v>355</v>
      </c>
      <c r="B464" s="76" t="s">
        <v>34</v>
      </c>
      <c r="C464" s="69" t="s">
        <v>275</v>
      </c>
      <c r="D464" s="77" t="s">
        <v>80</v>
      </c>
      <c r="E464" s="71" t="s">
        <v>43</v>
      </c>
      <c r="F464" s="72">
        <v>25</v>
      </c>
      <c r="G464" s="78"/>
      <c r="H464" s="74">
        <f t="shared" ref="H464:H466" si="64">ROUND(G464*F464,2)</f>
        <v>0</v>
      </c>
    </row>
    <row r="465" spans="1:8" s="105" customFormat="1" ht="33" customHeight="1" x14ac:dyDescent="0.2">
      <c r="A465" s="82" t="s">
        <v>123</v>
      </c>
      <c r="B465" s="76" t="s">
        <v>44</v>
      </c>
      <c r="C465" s="69" t="s">
        <v>312</v>
      </c>
      <c r="D465" s="77" t="s">
        <v>81</v>
      </c>
      <c r="E465" s="71" t="s">
        <v>43</v>
      </c>
      <c r="F465" s="72">
        <v>10</v>
      </c>
      <c r="G465" s="78"/>
      <c r="H465" s="74">
        <f t="shared" si="64"/>
        <v>0</v>
      </c>
    </row>
    <row r="466" spans="1:8" s="75" customFormat="1" ht="33" customHeight="1" x14ac:dyDescent="0.2">
      <c r="A466" s="82" t="s">
        <v>172</v>
      </c>
      <c r="B466" s="68" t="s">
        <v>543</v>
      </c>
      <c r="C466" s="69" t="s">
        <v>173</v>
      </c>
      <c r="D466" s="77" t="s">
        <v>174</v>
      </c>
      <c r="E466" s="71" t="s">
        <v>26</v>
      </c>
      <c r="F466" s="72">
        <v>5</v>
      </c>
      <c r="G466" s="114"/>
      <c r="H466" s="74">
        <f t="shared" si="64"/>
        <v>0</v>
      </c>
    </row>
    <row r="467" spans="1:8" s="75" customFormat="1" ht="30" customHeight="1" x14ac:dyDescent="0.2">
      <c r="A467" s="82" t="s">
        <v>124</v>
      </c>
      <c r="B467" s="68" t="s">
        <v>544</v>
      </c>
      <c r="C467" s="69" t="s">
        <v>125</v>
      </c>
      <c r="D467" s="77" t="s">
        <v>279</v>
      </c>
      <c r="E467" s="87"/>
      <c r="F467" s="72"/>
      <c r="G467" s="73"/>
      <c r="H467" s="74"/>
    </row>
    <row r="468" spans="1:8" s="75" customFormat="1" ht="30" customHeight="1" x14ac:dyDescent="0.2">
      <c r="A468" s="82" t="s">
        <v>175</v>
      </c>
      <c r="B468" s="76" t="s">
        <v>27</v>
      </c>
      <c r="C468" s="69" t="s">
        <v>176</v>
      </c>
      <c r="D468" s="77"/>
      <c r="E468" s="71"/>
      <c r="F468" s="72"/>
      <c r="G468" s="73"/>
      <c r="H468" s="74"/>
    </row>
    <row r="469" spans="1:8" s="75" customFormat="1" ht="30" customHeight="1" x14ac:dyDescent="0.2">
      <c r="A469" s="82" t="s">
        <v>126</v>
      </c>
      <c r="B469" s="85" t="s">
        <v>74</v>
      </c>
      <c r="C469" s="69" t="s">
        <v>88</v>
      </c>
      <c r="D469" s="77"/>
      <c r="E469" s="71" t="s">
        <v>28</v>
      </c>
      <c r="F469" s="72">
        <v>880</v>
      </c>
      <c r="G469" s="78"/>
      <c r="H469" s="74">
        <f>ROUND(G469*F469,2)</f>
        <v>0</v>
      </c>
    </row>
    <row r="470" spans="1:8" s="75" customFormat="1" ht="30" customHeight="1" x14ac:dyDescent="0.2">
      <c r="A470" s="82" t="s">
        <v>127</v>
      </c>
      <c r="B470" s="76" t="s">
        <v>34</v>
      </c>
      <c r="C470" s="69" t="s">
        <v>57</v>
      </c>
      <c r="D470" s="77"/>
      <c r="E470" s="71"/>
      <c r="F470" s="72"/>
      <c r="G470" s="73"/>
      <c r="H470" s="74"/>
    </row>
    <row r="471" spans="1:8" s="75" customFormat="1" ht="30" customHeight="1" x14ac:dyDescent="0.2">
      <c r="A471" s="82" t="s">
        <v>128</v>
      </c>
      <c r="B471" s="85" t="s">
        <v>74</v>
      </c>
      <c r="C471" s="69" t="s">
        <v>88</v>
      </c>
      <c r="D471" s="77"/>
      <c r="E471" s="71" t="s">
        <v>28</v>
      </c>
      <c r="F471" s="72">
        <v>95</v>
      </c>
      <c r="G471" s="78"/>
      <c r="H471" s="74">
        <f>ROUND(G471*F471,2)</f>
        <v>0</v>
      </c>
    </row>
    <row r="472" spans="1:8" s="75" customFormat="1" ht="30" customHeight="1" x14ac:dyDescent="0.2">
      <c r="A472" s="82" t="s">
        <v>82</v>
      </c>
      <c r="B472" s="68" t="s">
        <v>545</v>
      </c>
      <c r="C472" s="69" t="s">
        <v>83</v>
      </c>
      <c r="D472" s="77" t="s">
        <v>177</v>
      </c>
      <c r="E472" s="71"/>
      <c r="F472" s="72"/>
      <c r="G472" s="73"/>
      <c r="H472" s="74"/>
    </row>
    <row r="473" spans="1:8" s="75" customFormat="1" ht="30" customHeight="1" x14ac:dyDescent="0.2">
      <c r="A473" s="82" t="s">
        <v>179</v>
      </c>
      <c r="B473" s="76" t="s">
        <v>27</v>
      </c>
      <c r="C473" s="69" t="s">
        <v>180</v>
      </c>
      <c r="D473" s="77" t="s">
        <v>1</v>
      </c>
      <c r="E473" s="71" t="s">
        <v>26</v>
      </c>
      <c r="F473" s="72">
        <v>3770</v>
      </c>
      <c r="G473" s="78"/>
      <c r="H473" s="74">
        <f t="shared" ref="H473:H476" si="65">ROUND(G473*F473,2)</f>
        <v>0</v>
      </c>
    </row>
    <row r="474" spans="1:8" s="75" customFormat="1" ht="30" customHeight="1" x14ac:dyDescent="0.2">
      <c r="A474" s="82" t="s">
        <v>280</v>
      </c>
      <c r="B474" s="68" t="s">
        <v>546</v>
      </c>
      <c r="C474" s="69" t="s">
        <v>281</v>
      </c>
      <c r="D474" s="77" t="s">
        <v>282</v>
      </c>
      <c r="E474" s="71"/>
      <c r="F474" s="86"/>
      <c r="G474" s="164"/>
      <c r="H474" s="74">
        <f t="shared" si="65"/>
        <v>0</v>
      </c>
    </row>
    <row r="475" spans="1:8" s="75" customFormat="1" ht="30" customHeight="1" x14ac:dyDescent="0.2">
      <c r="A475" s="82" t="s">
        <v>283</v>
      </c>
      <c r="B475" s="76" t="s">
        <v>27</v>
      </c>
      <c r="C475" s="69" t="s">
        <v>284</v>
      </c>
      <c r="D475" s="77"/>
      <c r="E475" s="71" t="s">
        <v>26</v>
      </c>
      <c r="F475" s="86">
        <v>3185</v>
      </c>
      <c r="G475" s="78"/>
      <c r="H475" s="74">
        <f t="shared" si="65"/>
        <v>0</v>
      </c>
    </row>
    <row r="476" spans="1:8" s="75" customFormat="1" ht="30" customHeight="1" x14ac:dyDescent="0.2">
      <c r="A476" s="82" t="s">
        <v>85</v>
      </c>
      <c r="B476" s="68" t="s">
        <v>547</v>
      </c>
      <c r="C476" s="69" t="s">
        <v>86</v>
      </c>
      <c r="D476" s="77" t="s">
        <v>129</v>
      </c>
      <c r="E476" s="71" t="s">
        <v>33</v>
      </c>
      <c r="F476" s="92">
        <v>4</v>
      </c>
      <c r="G476" s="78"/>
      <c r="H476" s="74">
        <f t="shared" si="65"/>
        <v>0</v>
      </c>
    </row>
    <row r="477" spans="1:8" s="66" customFormat="1" ht="33" customHeight="1" x14ac:dyDescent="0.2">
      <c r="A477" s="14"/>
      <c r="B477" s="88" t="s">
        <v>1</v>
      </c>
      <c r="C477" s="80" t="s">
        <v>19</v>
      </c>
      <c r="D477" s="7"/>
      <c r="E477" s="89"/>
      <c r="F477" s="65"/>
      <c r="G477" s="14"/>
      <c r="H477" s="17"/>
    </row>
    <row r="478" spans="1:8" s="75" customFormat="1" ht="30" customHeight="1" x14ac:dyDescent="0.2">
      <c r="A478" s="79" t="s">
        <v>46</v>
      </c>
      <c r="B478" s="68" t="s">
        <v>548</v>
      </c>
      <c r="C478" s="69" t="s">
        <v>47</v>
      </c>
      <c r="D478" s="77" t="s">
        <v>89</v>
      </c>
      <c r="E478" s="71" t="s">
        <v>43</v>
      </c>
      <c r="F478" s="86">
        <v>1290</v>
      </c>
      <c r="G478" s="78"/>
      <c r="H478" s="74">
        <f>ROUND(G478*F478,2)</f>
        <v>0</v>
      </c>
    </row>
    <row r="479" spans="1:8" s="66" customFormat="1" ht="33" customHeight="1" x14ac:dyDescent="0.2">
      <c r="A479" s="14"/>
      <c r="B479" s="88" t="s">
        <v>1</v>
      </c>
      <c r="C479" s="80" t="s">
        <v>20</v>
      </c>
      <c r="D479" s="7"/>
      <c r="E479" s="89"/>
      <c r="F479" s="65"/>
      <c r="G479" s="14"/>
      <c r="H479" s="17"/>
    </row>
    <row r="480" spans="1:8" s="75" customFormat="1" ht="30" customHeight="1" x14ac:dyDescent="0.2">
      <c r="A480" s="79" t="s">
        <v>90</v>
      </c>
      <c r="B480" s="68" t="s">
        <v>549</v>
      </c>
      <c r="C480" s="69" t="s">
        <v>91</v>
      </c>
      <c r="D480" s="77" t="s">
        <v>92</v>
      </c>
      <c r="E480" s="71"/>
      <c r="F480" s="92"/>
      <c r="G480" s="73"/>
      <c r="H480" s="93"/>
    </row>
    <row r="481" spans="1:8" s="75" customFormat="1" ht="30" customHeight="1" x14ac:dyDescent="0.2">
      <c r="A481" s="79" t="s">
        <v>226</v>
      </c>
      <c r="B481" s="76" t="s">
        <v>27</v>
      </c>
      <c r="C481" s="69" t="s">
        <v>93</v>
      </c>
      <c r="D481" s="77"/>
      <c r="E481" s="71" t="s">
        <v>33</v>
      </c>
      <c r="F481" s="92">
        <v>5</v>
      </c>
      <c r="G481" s="78"/>
      <c r="H481" s="74">
        <f>ROUND(G481*F481,2)</f>
        <v>0</v>
      </c>
    </row>
    <row r="482" spans="1:8" s="75" customFormat="1" ht="30" customHeight="1" x14ac:dyDescent="0.2">
      <c r="A482" s="79" t="s">
        <v>113</v>
      </c>
      <c r="B482" s="68" t="s">
        <v>550</v>
      </c>
      <c r="C482" s="69" t="s">
        <v>114</v>
      </c>
      <c r="D482" s="77" t="s">
        <v>92</v>
      </c>
      <c r="E482" s="71"/>
      <c r="F482" s="92"/>
      <c r="G482" s="73"/>
      <c r="H482" s="93"/>
    </row>
    <row r="483" spans="1:8" s="75" customFormat="1" ht="30" customHeight="1" x14ac:dyDescent="0.2">
      <c r="A483" s="79" t="s">
        <v>115</v>
      </c>
      <c r="B483" s="119" t="s">
        <v>27</v>
      </c>
      <c r="C483" s="120" t="s">
        <v>116</v>
      </c>
      <c r="D483" s="121"/>
      <c r="E483" s="122" t="s">
        <v>33</v>
      </c>
      <c r="F483" s="136">
        <v>3</v>
      </c>
      <c r="G483" s="124"/>
      <c r="H483" s="125">
        <f>ROUND(G483*F483,2)</f>
        <v>0</v>
      </c>
    </row>
    <row r="484" spans="1:8" s="75" customFormat="1" ht="30" customHeight="1" x14ac:dyDescent="0.2">
      <c r="A484" s="79" t="s">
        <v>94</v>
      </c>
      <c r="B484" s="126" t="s">
        <v>551</v>
      </c>
      <c r="C484" s="127" t="s">
        <v>95</v>
      </c>
      <c r="D484" s="128" t="s">
        <v>92</v>
      </c>
      <c r="E484" s="129"/>
      <c r="F484" s="137"/>
      <c r="G484" s="131"/>
      <c r="H484" s="139"/>
    </row>
    <row r="485" spans="1:8" s="75" customFormat="1" ht="30" customHeight="1" x14ac:dyDescent="0.2">
      <c r="A485" s="79" t="s">
        <v>96</v>
      </c>
      <c r="B485" s="76" t="s">
        <v>27</v>
      </c>
      <c r="C485" s="69" t="s">
        <v>97</v>
      </c>
      <c r="D485" s="77"/>
      <c r="E485" s="71"/>
      <c r="F485" s="86"/>
      <c r="G485" s="73"/>
      <c r="H485" s="93"/>
    </row>
    <row r="486" spans="1:8" s="75" customFormat="1" ht="33" customHeight="1" x14ac:dyDescent="0.2">
      <c r="A486" s="79" t="s">
        <v>130</v>
      </c>
      <c r="B486" s="85" t="s">
        <v>74</v>
      </c>
      <c r="C486" s="69" t="s">
        <v>371</v>
      </c>
      <c r="D486" s="77"/>
      <c r="E486" s="71" t="s">
        <v>43</v>
      </c>
      <c r="F486" s="86">
        <v>15</v>
      </c>
      <c r="G486" s="78"/>
      <c r="H486" s="74">
        <f>ROUND(G486*F486,2)</f>
        <v>0</v>
      </c>
    </row>
    <row r="487" spans="1:8" s="75" customFormat="1" ht="30" customHeight="1" x14ac:dyDescent="0.2">
      <c r="A487" s="79" t="s">
        <v>117</v>
      </c>
      <c r="B487" s="68" t="s">
        <v>552</v>
      </c>
      <c r="C487" s="69" t="s">
        <v>118</v>
      </c>
      <c r="D487" s="77" t="s">
        <v>92</v>
      </c>
      <c r="E487" s="71" t="s">
        <v>43</v>
      </c>
      <c r="F487" s="86">
        <v>10</v>
      </c>
      <c r="G487" s="78"/>
      <c r="H487" s="74">
        <f>ROUND(G487*F487,2)</f>
        <v>0</v>
      </c>
    </row>
    <row r="488" spans="1:8" s="94" customFormat="1" ht="30" customHeight="1" x14ac:dyDescent="0.2">
      <c r="A488" s="79" t="s">
        <v>63</v>
      </c>
      <c r="B488" s="68" t="s">
        <v>553</v>
      </c>
      <c r="C488" s="90" t="s">
        <v>183</v>
      </c>
      <c r="D488" s="91" t="s">
        <v>189</v>
      </c>
      <c r="E488" s="71"/>
      <c r="F488" s="92"/>
      <c r="G488" s="73"/>
      <c r="H488" s="93"/>
    </row>
    <row r="489" spans="1:8" s="75" customFormat="1" ht="33" customHeight="1" x14ac:dyDescent="0.2">
      <c r="A489" s="79" t="s">
        <v>64</v>
      </c>
      <c r="B489" s="76" t="s">
        <v>27</v>
      </c>
      <c r="C489" s="95" t="s">
        <v>216</v>
      </c>
      <c r="D489" s="77"/>
      <c r="E489" s="71" t="s">
        <v>33</v>
      </c>
      <c r="F489" s="92">
        <v>3</v>
      </c>
      <c r="G489" s="78"/>
      <c r="H489" s="74">
        <f t="shared" ref="H489:H490" si="66">ROUND(G489*F489,2)</f>
        <v>0</v>
      </c>
    </row>
    <row r="490" spans="1:8" s="75" customFormat="1" ht="33" customHeight="1" x14ac:dyDescent="0.2">
      <c r="A490" s="79" t="s">
        <v>65</v>
      </c>
      <c r="B490" s="76" t="s">
        <v>34</v>
      </c>
      <c r="C490" s="95" t="s">
        <v>217</v>
      </c>
      <c r="D490" s="77"/>
      <c r="E490" s="71" t="s">
        <v>33</v>
      </c>
      <c r="F490" s="92">
        <v>3</v>
      </c>
      <c r="G490" s="78"/>
      <c r="H490" s="74">
        <f t="shared" si="66"/>
        <v>0</v>
      </c>
    </row>
    <row r="491" spans="1:8" s="94" customFormat="1" ht="30" customHeight="1" x14ac:dyDescent="0.2">
      <c r="A491" s="79" t="s">
        <v>132</v>
      </c>
      <c r="B491" s="68" t="s">
        <v>554</v>
      </c>
      <c r="C491" s="110" t="s">
        <v>133</v>
      </c>
      <c r="D491" s="77" t="s">
        <v>92</v>
      </c>
      <c r="E491" s="71"/>
      <c r="F491" s="92"/>
      <c r="G491" s="73"/>
      <c r="H491" s="93"/>
    </row>
    <row r="492" spans="1:8" s="94" customFormat="1" ht="30" customHeight="1" x14ac:dyDescent="0.2">
      <c r="A492" s="79" t="s">
        <v>134</v>
      </c>
      <c r="B492" s="76" t="s">
        <v>27</v>
      </c>
      <c r="C492" s="110" t="s">
        <v>135</v>
      </c>
      <c r="D492" s="77"/>
      <c r="E492" s="71" t="s">
        <v>33</v>
      </c>
      <c r="F492" s="92">
        <v>1</v>
      </c>
      <c r="G492" s="78"/>
      <c r="H492" s="74">
        <f>ROUND(G492*F492,2)</f>
        <v>0</v>
      </c>
    </row>
    <row r="493" spans="1:8" s="94" customFormat="1" ht="30" customHeight="1" x14ac:dyDescent="0.2">
      <c r="A493" s="79" t="s">
        <v>325</v>
      </c>
      <c r="B493" s="68" t="s">
        <v>555</v>
      </c>
      <c r="C493" s="110" t="s">
        <v>327</v>
      </c>
      <c r="D493" s="77" t="s">
        <v>92</v>
      </c>
      <c r="E493" s="71"/>
      <c r="F493" s="92"/>
      <c r="G493" s="73"/>
      <c r="H493" s="93"/>
    </row>
    <row r="494" spans="1:8" s="94" customFormat="1" ht="30" customHeight="1" x14ac:dyDescent="0.2">
      <c r="A494" s="79" t="s">
        <v>328</v>
      </c>
      <c r="B494" s="76" t="s">
        <v>27</v>
      </c>
      <c r="C494" s="110" t="s">
        <v>329</v>
      </c>
      <c r="D494" s="77"/>
      <c r="E494" s="71" t="s">
        <v>33</v>
      </c>
      <c r="F494" s="92">
        <v>3</v>
      </c>
      <c r="G494" s="78"/>
      <c r="H494" s="74">
        <f>ROUND(G494*F494,2)</f>
        <v>0</v>
      </c>
    </row>
    <row r="495" spans="1:8" s="94" customFormat="1" ht="33" customHeight="1" x14ac:dyDescent="0.2">
      <c r="A495" s="79" t="s">
        <v>330</v>
      </c>
      <c r="B495" s="68" t="s">
        <v>556</v>
      </c>
      <c r="C495" s="110" t="s">
        <v>332</v>
      </c>
      <c r="D495" s="77" t="s">
        <v>92</v>
      </c>
      <c r="E495" s="71"/>
      <c r="F495" s="92"/>
      <c r="G495" s="73"/>
      <c r="H495" s="93"/>
    </row>
    <row r="496" spans="1:8" s="94" customFormat="1" ht="30" customHeight="1" x14ac:dyDescent="0.2">
      <c r="A496" s="79" t="s">
        <v>333</v>
      </c>
      <c r="B496" s="76" t="s">
        <v>27</v>
      </c>
      <c r="C496" s="110" t="s">
        <v>119</v>
      </c>
      <c r="D496" s="77"/>
      <c r="E496" s="71" t="s">
        <v>33</v>
      </c>
      <c r="F496" s="92">
        <v>4</v>
      </c>
      <c r="G496" s="78"/>
      <c r="H496" s="74">
        <f t="shared" ref="H496:H498" si="67">ROUND(G496*F496,2)</f>
        <v>0</v>
      </c>
    </row>
    <row r="497" spans="1:8" s="75" customFormat="1" ht="30" customHeight="1" x14ac:dyDescent="0.2">
      <c r="A497" s="79" t="s">
        <v>136</v>
      </c>
      <c r="B497" s="68" t="s">
        <v>557</v>
      </c>
      <c r="C497" s="69" t="s">
        <v>137</v>
      </c>
      <c r="D497" s="77" t="s">
        <v>92</v>
      </c>
      <c r="E497" s="71" t="s">
        <v>33</v>
      </c>
      <c r="F497" s="92">
        <v>5</v>
      </c>
      <c r="G497" s="78"/>
      <c r="H497" s="74">
        <f t="shared" si="67"/>
        <v>0</v>
      </c>
    </row>
    <row r="498" spans="1:8" s="75" customFormat="1" ht="30" customHeight="1" x14ac:dyDescent="0.2">
      <c r="A498" s="79" t="s">
        <v>101</v>
      </c>
      <c r="B498" s="68" t="s">
        <v>558</v>
      </c>
      <c r="C498" s="69" t="s">
        <v>103</v>
      </c>
      <c r="D498" s="77" t="s">
        <v>92</v>
      </c>
      <c r="E498" s="71" t="s">
        <v>33</v>
      </c>
      <c r="F498" s="92">
        <v>8</v>
      </c>
      <c r="G498" s="78"/>
      <c r="H498" s="74">
        <f t="shared" si="67"/>
        <v>0</v>
      </c>
    </row>
    <row r="499" spans="1:8" s="66" customFormat="1" ht="33" customHeight="1" x14ac:dyDescent="0.2">
      <c r="A499" s="14"/>
      <c r="B499" s="96" t="s">
        <v>1</v>
      </c>
      <c r="C499" s="80" t="s">
        <v>21</v>
      </c>
      <c r="D499" s="7"/>
      <c r="E499" s="89"/>
      <c r="F499" s="65"/>
      <c r="G499" s="14"/>
      <c r="H499" s="17"/>
    </row>
    <row r="500" spans="1:8" s="75" customFormat="1" ht="33" customHeight="1" x14ac:dyDescent="0.2">
      <c r="A500" s="79" t="s">
        <v>48</v>
      </c>
      <c r="B500" s="68" t="s">
        <v>559</v>
      </c>
      <c r="C500" s="95" t="s">
        <v>188</v>
      </c>
      <c r="D500" s="91" t="s">
        <v>189</v>
      </c>
      <c r="E500" s="71" t="s">
        <v>33</v>
      </c>
      <c r="F500" s="92">
        <v>2</v>
      </c>
      <c r="G500" s="78"/>
      <c r="H500" s="74">
        <f>ROUND(G500*F500,2)</f>
        <v>0</v>
      </c>
    </row>
    <row r="501" spans="1:8" s="75" customFormat="1" ht="30" customHeight="1" x14ac:dyDescent="0.2">
      <c r="A501" s="79" t="s">
        <v>58</v>
      </c>
      <c r="B501" s="68" t="s">
        <v>560</v>
      </c>
      <c r="C501" s="69" t="s">
        <v>66</v>
      </c>
      <c r="D501" s="77" t="s">
        <v>92</v>
      </c>
      <c r="E501" s="71"/>
      <c r="F501" s="92"/>
      <c r="G501" s="97"/>
      <c r="H501" s="93"/>
    </row>
    <row r="502" spans="1:8" s="75" customFormat="1" ht="30" customHeight="1" x14ac:dyDescent="0.2">
      <c r="A502" s="79" t="s">
        <v>67</v>
      </c>
      <c r="B502" s="76" t="s">
        <v>27</v>
      </c>
      <c r="C502" s="69" t="s">
        <v>104</v>
      </c>
      <c r="D502" s="77"/>
      <c r="E502" s="71" t="s">
        <v>59</v>
      </c>
      <c r="F502" s="86">
        <v>2</v>
      </c>
      <c r="G502" s="78"/>
      <c r="H502" s="74">
        <f>ROUND(G502*F502,2)</f>
        <v>0</v>
      </c>
    </row>
    <row r="503" spans="1:8" s="75" customFormat="1" ht="30" customHeight="1" x14ac:dyDescent="0.2">
      <c r="A503" s="79" t="s">
        <v>49</v>
      </c>
      <c r="B503" s="68" t="s">
        <v>561</v>
      </c>
      <c r="C503" s="95" t="s">
        <v>190</v>
      </c>
      <c r="D503" s="91" t="s">
        <v>189</v>
      </c>
      <c r="E503" s="71"/>
      <c r="F503" s="92"/>
      <c r="G503" s="73"/>
      <c r="H503" s="93"/>
    </row>
    <row r="504" spans="1:8" s="75" customFormat="1" ht="30" customHeight="1" x14ac:dyDescent="0.2">
      <c r="A504" s="79" t="s">
        <v>50</v>
      </c>
      <c r="B504" s="76" t="s">
        <v>27</v>
      </c>
      <c r="C504" s="69" t="s">
        <v>105</v>
      </c>
      <c r="D504" s="77"/>
      <c r="E504" s="71" t="s">
        <v>33</v>
      </c>
      <c r="F504" s="92">
        <v>5</v>
      </c>
      <c r="G504" s="78"/>
      <c r="H504" s="74">
        <f t="shared" ref="H504:H509" si="68">ROUND(G504*F504,2)</f>
        <v>0</v>
      </c>
    </row>
    <row r="505" spans="1:8" s="75" customFormat="1" ht="30" customHeight="1" x14ac:dyDescent="0.2">
      <c r="A505" s="79" t="s">
        <v>60</v>
      </c>
      <c r="B505" s="68" t="s">
        <v>562</v>
      </c>
      <c r="C505" s="69" t="s">
        <v>68</v>
      </c>
      <c r="D505" s="91" t="s">
        <v>189</v>
      </c>
      <c r="E505" s="71" t="s">
        <v>33</v>
      </c>
      <c r="F505" s="92">
        <v>1</v>
      </c>
      <c r="G505" s="78"/>
      <c r="H505" s="74">
        <f t="shared" si="68"/>
        <v>0</v>
      </c>
    </row>
    <row r="506" spans="1:8" s="75" customFormat="1" ht="30" customHeight="1" x14ac:dyDescent="0.2">
      <c r="A506" s="79" t="s">
        <v>61</v>
      </c>
      <c r="B506" s="68" t="s">
        <v>563</v>
      </c>
      <c r="C506" s="69" t="s">
        <v>69</v>
      </c>
      <c r="D506" s="91" t="s">
        <v>189</v>
      </c>
      <c r="E506" s="71" t="s">
        <v>33</v>
      </c>
      <c r="F506" s="92">
        <v>1</v>
      </c>
      <c r="G506" s="78"/>
      <c r="H506" s="74">
        <f t="shared" si="68"/>
        <v>0</v>
      </c>
    </row>
    <row r="507" spans="1:8" s="75" customFormat="1" ht="30" customHeight="1" x14ac:dyDescent="0.2">
      <c r="A507" s="79" t="s">
        <v>62</v>
      </c>
      <c r="B507" s="68" t="s">
        <v>564</v>
      </c>
      <c r="C507" s="69" t="s">
        <v>70</v>
      </c>
      <c r="D507" s="91" t="s">
        <v>189</v>
      </c>
      <c r="E507" s="71" t="s">
        <v>33</v>
      </c>
      <c r="F507" s="92">
        <v>10</v>
      </c>
      <c r="G507" s="78"/>
      <c r="H507" s="74">
        <f t="shared" si="68"/>
        <v>0</v>
      </c>
    </row>
    <row r="508" spans="1:8" s="75" customFormat="1" ht="30" customHeight="1" x14ac:dyDescent="0.2">
      <c r="A508" s="98" t="s">
        <v>211</v>
      </c>
      <c r="B508" s="99" t="s">
        <v>565</v>
      </c>
      <c r="C508" s="95" t="s">
        <v>212</v>
      </c>
      <c r="D508" s="91" t="s">
        <v>189</v>
      </c>
      <c r="E508" s="100" t="s">
        <v>33</v>
      </c>
      <c r="F508" s="101">
        <v>10</v>
      </c>
      <c r="G508" s="102"/>
      <c r="H508" s="103">
        <f t="shared" si="68"/>
        <v>0</v>
      </c>
    </row>
    <row r="509" spans="1:8" s="75" customFormat="1" ht="30" customHeight="1" x14ac:dyDescent="0.2">
      <c r="A509" s="79" t="s">
        <v>293</v>
      </c>
      <c r="B509" s="133" t="s">
        <v>566</v>
      </c>
      <c r="C509" s="134" t="s">
        <v>295</v>
      </c>
      <c r="D509" s="135" t="s">
        <v>189</v>
      </c>
      <c r="E509" s="122" t="s">
        <v>33</v>
      </c>
      <c r="F509" s="136">
        <v>1</v>
      </c>
      <c r="G509" s="124"/>
      <c r="H509" s="125">
        <f t="shared" si="68"/>
        <v>0</v>
      </c>
    </row>
    <row r="510" spans="1:8" s="66" customFormat="1" ht="33" customHeight="1" x14ac:dyDescent="0.2">
      <c r="A510" s="14"/>
      <c r="B510" s="146" t="s">
        <v>1</v>
      </c>
      <c r="C510" s="147" t="s">
        <v>22</v>
      </c>
      <c r="D510" s="148"/>
      <c r="E510" s="149"/>
      <c r="F510" s="148"/>
      <c r="G510" s="150"/>
      <c r="H510" s="151"/>
    </row>
    <row r="511" spans="1:8" s="75" customFormat="1" ht="30" customHeight="1" x14ac:dyDescent="0.2">
      <c r="A511" s="82" t="s">
        <v>53</v>
      </c>
      <c r="B511" s="68" t="s">
        <v>567</v>
      </c>
      <c r="C511" s="69" t="s">
        <v>54</v>
      </c>
      <c r="D511" s="77" t="s">
        <v>106</v>
      </c>
      <c r="E511" s="71"/>
      <c r="F511" s="84"/>
      <c r="G511" s="73"/>
      <c r="H511" s="74"/>
    </row>
    <row r="512" spans="1:8" s="75" customFormat="1" ht="30" customHeight="1" x14ac:dyDescent="0.2">
      <c r="A512" s="82" t="s">
        <v>107</v>
      </c>
      <c r="B512" s="76" t="s">
        <v>27</v>
      </c>
      <c r="C512" s="69" t="s">
        <v>108</v>
      </c>
      <c r="D512" s="77"/>
      <c r="E512" s="71" t="s">
        <v>26</v>
      </c>
      <c r="F512" s="72">
        <v>115</v>
      </c>
      <c r="G512" s="78"/>
      <c r="H512" s="74">
        <f>ROUND(G512*F512,2)</f>
        <v>0</v>
      </c>
    </row>
    <row r="513" spans="1:8" s="75" customFormat="1" ht="30" customHeight="1" x14ac:dyDescent="0.2">
      <c r="A513" s="82" t="s">
        <v>55</v>
      </c>
      <c r="B513" s="76" t="s">
        <v>34</v>
      </c>
      <c r="C513" s="69" t="s">
        <v>109</v>
      </c>
      <c r="D513" s="77"/>
      <c r="E513" s="71" t="s">
        <v>26</v>
      </c>
      <c r="F513" s="72">
        <v>2465</v>
      </c>
      <c r="G513" s="78"/>
      <c r="H513" s="74">
        <f>ROUND(G513*F513,2)</f>
        <v>0</v>
      </c>
    </row>
    <row r="514" spans="1:8" s="34" customFormat="1" ht="33" customHeight="1" thickBot="1" x14ac:dyDescent="0.25">
      <c r="A514" s="35"/>
      <c r="B514" s="30" t="str">
        <f>B430</f>
        <v>G</v>
      </c>
      <c r="C514" s="211" t="str">
        <f>C430</f>
        <v>REGAL AVENUE - ST. ANNE'S ROAD TO DES MEURONS STREET
MAJOR REHABILITATION</v>
      </c>
      <c r="D514" s="209"/>
      <c r="E514" s="209"/>
      <c r="F514" s="210"/>
      <c r="G514" s="35" t="s">
        <v>16</v>
      </c>
      <c r="H514" s="35">
        <f>SUM(H430:H513)</f>
        <v>0</v>
      </c>
    </row>
    <row r="515" spans="1:8" s="34" customFormat="1" ht="33" customHeight="1" thickTop="1" x14ac:dyDescent="0.2">
      <c r="A515" s="32"/>
      <c r="B515" s="31" t="s">
        <v>240</v>
      </c>
      <c r="C515" s="196" t="s">
        <v>377</v>
      </c>
      <c r="D515" s="212"/>
      <c r="E515" s="212"/>
      <c r="F515" s="213"/>
      <c r="G515" s="32"/>
      <c r="H515" s="33" t="s">
        <v>1</v>
      </c>
    </row>
    <row r="516" spans="1:8" s="66" customFormat="1" ht="33" customHeight="1" x14ac:dyDescent="0.2">
      <c r="A516" s="14"/>
      <c r="B516" s="63"/>
      <c r="C516" s="64" t="s">
        <v>18</v>
      </c>
      <c r="D516" s="7"/>
      <c r="E516" s="65" t="s">
        <v>1</v>
      </c>
      <c r="F516" s="65" t="s">
        <v>1</v>
      </c>
      <c r="G516" s="14" t="s">
        <v>1</v>
      </c>
      <c r="H516" s="17"/>
    </row>
    <row r="517" spans="1:8" s="75" customFormat="1" ht="33" customHeight="1" x14ac:dyDescent="0.2">
      <c r="A517" s="67" t="s">
        <v>29</v>
      </c>
      <c r="B517" s="68" t="s">
        <v>568</v>
      </c>
      <c r="C517" s="69" t="s">
        <v>30</v>
      </c>
      <c r="D517" s="70" t="s">
        <v>247</v>
      </c>
      <c r="E517" s="71"/>
      <c r="F517" s="72"/>
      <c r="G517" s="73"/>
      <c r="H517" s="74"/>
    </row>
    <row r="518" spans="1:8" s="75" customFormat="1" ht="33" customHeight="1" x14ac:dyDescent="0.2">
      <c r="A518" s="67" t="s">
        <v>248</v>
      </c>
      <c r="B518" s="76" t="s">
        <v>27</v>
      </c>
      <c r="C518" s="69" t="s">
        <v>249</v>
      </c>
      <c r="D518" s="77" t="s">
        <v>1</v>
      </c>
      <c r="E518" s="71" t="s">
        <v>25</v>
      </c>
      <c r="F518" s="72">
        <v>15</v>
      </c>
      <c r="G518" s="78"/>
      <c r="H518" s="74">
        <f t="shared" ref="H518:H519" si="69">ROUND(G518*F518,2)</f>
        <v>0</v>
      </c>
    </row>
    <row r="519" spans="1:8" s="75" customFormat="1" ht="30" customHeight="1" x14ac:dyDescent="0.2">
      <c r="A519" s="79" t="s">
        <v>31</v>
      </c>
      <c r="B519" s="68" t="s">
        <v>569</v>
      </c>
      <c r="C519" s="69" t="s">
        <v>32</v>
      </c>
      <c r="D519" s="70" t="s">
        <v>247</v>
      </c>
      <c r="E519" s="71" t="s">
        <v>26</v>
      </c>
      <c r="F519" s="72">
        <v>2570</v>
      </c>
      <c r="G519" s="78"/>
      <c r="H519" s="74">
        <f t="shared" si="69"/>
        <v>0</v>
      </c>
    </row>
    <row r="520" spans="1:8" s="75" customFormat="1" ht="30" customHeight="1" x14ac:dyDescent="0.2">
      <c r="A520" s="79" t="s">
        <v>250</v>
      </c>
      <c r="B520" s="68" t="s">
        <v>570</v>
      </c>
      <c r="C520" s="69" t="s">
        <v>251</v>
      </c>
      <c r="D520" s="77" t="s">
        <v>252</v>
      </c>
      <c r="E520" s="71"/>
      <c r="F520" s="72"/>
      <c r="G520" s="73"/>
      <c r="H520" s="74"/>
    </row>
    <row r="521" spans="1:8" s="75" customFormat="1" ht="30" customHeight="1" x14ac:dyDescent="0.2">
      <c r="A521" s="79" t="s">
        <v>253</v>
      </c>
      <c r="B521" s="76" t="s">
        <v>27</v>
      </c>
      <c r="C521" s="69" t="s">
        <v>254</v>
      </c>
      <c r="D521" s="77" t="s">
        <v>1</v>
      </c>
      <c r="E521" s="71" t="s">
        <v>28</v>
      </c>
      <c r="F521" s="72">
        <v>5</v>
      </c>
      <c r="G521" s="78"/>
      <c r="H521" s="74">
        <f>ROUND(G521*F521,2)</f>
        <v>0</v>
      </c>
    </row>
    <row r="522" spans="1:8" s="66" customFormat="1" ht="33" customHeight="1" x14ac:dyDescent="0.2">
      <c r="A522" s="14"/>
      <c r="B522" s="63" t="s">
        <v>1</v>
      </c>
      <c r="C522" s="80" t="s">
        <v>232</v>
      </c>
      <c r="D522" s="7"/>
      <c r="E522" s="6"/>
      <c r="F522" s="81"/>
      <c r="G522" s="14"/>
      <c r="H522" s="17"/>
    </row>
    <row r="523" spans="1:8" s="75" customFormat="1" ht="30" customHeight="1" x14ac:dyDescent="0.2">
      <c r="A523" s="82" t="s">
        <v>255</v>
      </c>
      <c r="B523" s="68" t="s">
        <v>571</v>
      </c>
      <c r="C523" s="69" t="s">
        <v>256</v>
      </c>
      <c r="D523" s="77" t="s">
        <v>121</v>
      </c>
      <c r="E523" s="71"/>
      <c r="F523" s="72"/>
      <c r="G523" s="73"/>
      <c r="H523" s="74"/>
    </row>
    <row r="524" spans="1:8" s="75" customFormat="1" ht="33" customHeight="1" x14ac:dyDescent="0.2">
      <c r="A524" s="82" t="s">
        <v>257</v>
      </c>
      <c r="B524" s="76" t="s">
        <v>27</v>
      </c>
      <c r="C524" s="69" t="s">
        <v>258</v>
      </c>
      <c r="D524" s="77" t="s">
        <v>1</v>
      </c>
      <c r="E524" s="71" t="s">
        <v>26</v>
      </c>
      <c r="F524" s="72">
        <v>100</v>
      </c>
      <c r="G524" s="78"/>
      <c r="H524" s="74">
        <f>ROUND(G524*F524,2)</f>
        <v>0</v>
      </c>
    </row>
    <row r="525" spans="1:8" s="75" customFormat="1" ht="30" customHeight="1" x14ac:dyDescent="0.2">
      <c r="A525" s="82" t="s">
        <v>259</v>
      </c>
      <c r="B525" s="68" t="s">
        <v>572</v>
      </c>
      <c r="C525" s="69" t="s">
        <v>260</v>
      </c>
      <c r="D525" s="77" t="s">
        <v>261</v>
      </c>
      <c r="E525" s="71"/>
      <c r="F525" s="72"/>
      <c r="G525" s="73"/>
      <c r="H525" s="74"/>
    </row>
    <row r="526" spans="1:8" s="75" customFormat="1" ht="30" customHeight="1" x14ac:dyDescent="0.2">
      <c r="A526" s="82" t="s">
        <v>262</v>
      </c>
      <c r="B526" s="76" t="s">
        <v>27</v>
      </c>
      <c r="C526" s="69" t="s">
        <v>263</v>
      </c>
      <c r="D526" s="77" t="s">
        <v>1</v>
      </c>
      <c r="E526" s="71" t="s">
        <v>26</v>
      </c>
      <c r="F526" s="72">
        <v>15</v>
      </c>
      <c r="G526" s="78"/>
      <c r="H526" s="74">
        <f t="shared" ref="H526:H529" si="70">ROUND(G526*F526,2)</f>
        <v>0</v>
      </c>
    </row>
    <row r="527" spans="1:8" s="75" customFormat="1" ht="33" customHeight="1" x14ac:dyDescent="0.2">
      <c r="A527" s="82" t="s">
        <v>264</v>
      </c>
      <c r="B527" s="76" t="s">
        <v>34</v>
      </c>
      <c r="C527" s="69" t="s">
        <v>265</v>
      </c>
      <c r="D527" s="77" t="s">
        <v>1</v>
      </c>
      <c r="E527" s="71" t="s">
        <v>26</v>
      </c>
      <c r="F527" s="72">
        <v>145</v>
      </c>
      <c r="G527" s="78"/>
      <c r="H527" s="74">
        <f t="shared" si="70"/>
        <v>0</v>
      </c>
    </row>
    <row r="528" spans="1:8" s="75" customFormat="1" ht="33" customHeight="1" x14ac:dyDescent="0.2">
      <c r="A528" s="82" t="s">
        <v>266</v>
      </c>
      <c r="B528" s="76" t="s">
        <v>44</v>
      </c>
      <c r="C528" s="69" t="s">
        <v>267</v>
      </c>
      <c r="D528" s="77" t="s">
        <v>1</v>
      </c>
      <c r="E528" s="71" t="s">
        <v>26</v>
      </c>
      <c r="F528" s="72">
        <v>15</v>
      </c>
      <c r="G528" s="78"/>
      <c r="H528" s="74">
        <f t="shared" si="70"/>
        <v>0</v>
      </c>
    </row>
    <row r="529" spans="1:8" s="75" customFormat="1" ht="33" customHeight="1" x14ac:dyDescent="0.2">
      <c r="A529" s="82" t="s">
        <v>268</v>
      </c>
      <c r="B529" s="76" t="s">
        <v>52</v>
      </c>
      <c r="C529" s="69" t="s">
        <v>269</v>
      </c>
      <c r="D529" s="77" t="s">
        <v>1</v>
      </c>
      <c r="E529" s="71" t="s">
        <v>26</v>
      </c>
      <c r="F529" s="72">
        <v>35</v>
      </c>
      <c r="G529" s="78"/>
      <c r="H529" s="74">
        <f t="shared" si="70"/>
        <v>0</v>
      </c>
    </row>
    <row r="530" spans="1:8" s="75" customFormat="1" ht="33" customHeight="1" x14ac:dyDescent="0.2">
      <c r="A530" s="82" t="s">
        <v>146</v>
      </c>
      <c r="B530" s="68" t="s">
        <v>573</v>
      </c>
      <c r="C530" s="69" t="s">
        <v>147</v>
      </c>
      <c r="D530" s="77" t="s">
        <v>261</v>
      </c>
      <c r="E530" s="71"/>
      <c r="F530" s="72"/>
      <c r="G530" s="73"/>
      <c r="H530" s="74"/>
    </row>
    <row r="531" spans="1:8" s="75" customFormat="1" ht="33" customHeight="1" x14ac:dyDescent="0.2">
      <c r="A531" s="82" t="s">
        <v>148</v>
      </c>
      <c r="B531" s="178" t="s">
        <v>27</v>
      </c>
      <c r="C531" s="172" t="s">
        <v>746</v>
      </c>
      <c r="D531" s="77" t="s">
        <v>1</v>
      </c>
      <c r="E531" s="71" t="s">
        <v>26</v>
      </c>
      <c r="F531" s="72">
        <v>85</v>
      </c>
      <c r="G531" s="78"/>
      <c r="H531" s="74">
        <f>ROUND(G531*F531,2)</f>
        <v>0</v>
      </c>
    </row>
    <row r="532" spans="1:8" s="75" customFormat="1" ht="30" customHeight="1" x14ac:dyDescent="0.2">
      <c r="A532" s="82" t="s">
        <v>35</v>
      </c>
      <c r="B532" s="68" t="s">
        <v>574</v>
      </c>
      <c r="C532" s="69" t="s">
        <v>36</v>
      </c>
      <c r="D532" s="77" t="s">
        <v>121</v>
      </c>
      <c r="E532" s="71"/>
      <c r="F532" s="72"/>
      <c r="G532" s="73"/>
      <c r="H532" s="74"/>
    </row>
    <row r="533" spans="1:8" s="75" customFormat="1" ht="30" customHeight="1" x14ac:dyDescent="0.2">
      <c r="A533" s="82" t="s">
        <v>37</v>
      </c>
      <c r="B533" s="76" t="s">
        <v>27</v>
      </c>
      <c r="C533" s="69" t="s">
        <v>38</v>
      </c>
      <c r="D533" s="77" t="s">
        <v>1</v>
      </c>
      <c r="E533" s="71" t="s">
        <v>33</v>
      </c>
      <c r="F533" s="84">
        <v>315</v>
      </c>
      <c r="G533" s="78"/>
      <c r="H533" s="74">
        <f>ROUND(G533*F533,2)</f>
        <v>0</v>
      </c>
    </row>
    <row r="534" spans="1:8" s="75" customFormat="1" ht="30" customHeight="1" x14ac:dyDescent="0.2">
      <c r="A534" s="82" t="s">
        <v>39</v>
      </c>
      <c r="B534" s="68" t="s">
        <v>575</v>
      </c>
      <c r="C534" s="69" t="s">
        <v>40</v>
      </c>
      <c r="D534" s="77" t="s">
        <v>121</v>
      </c>
      <c r="E534" s="71"/>
      <c r="F534" s="84"/>
      <c r="G534" s="73"/>
      <c r="H534" s="74"/>
    </row>
    <row r="535" spans="1:8" s="75" customFormat="1" ht="30" customHeight="1" x14ac:dyDescent="0.2">
      <c r="A535" s="82" t="s">
        <v>41</v>
      </c>
      <c r="B535" s="76" t="s">
        <v>27</v>
      </c>
      <c r="C535" s="69" t="s">
        <v>42</v>
      </c>
      <c r="D535" s="77" t="s">
        <v>1</v>
      </c>
      <c r="E535" s="71" t="s">
        <v>33</v>
      </c>
      <c r="F535" s="84">
        <v>425</v>
      </c>
      <c r="G535" s="78"/>
      <c r="H535" s="74">
        <f>ROUND(G535*F535,2)</f>
        <v>0</v>
      </c>
    </row>
    <row r="536" spans="1:8" s="75" customFormat="1" ht="30" customHeight="1" x14ac:dyDescent="0.2">
      <c r="A536" s="82" t="s">
        <v>153</v>
      </c>
      <c r="B536" s="68" t="s">
        <v>576</v>
      </c>
      <c r="C536" s="69" t="s">
        <v>154</v>
      </c>
      <c r="D536" s="77" t="s">
        <v>270</v>
      </c>
      <c r="E536" s="71"/>
      <c r="F536" s="72"/>
      <c r="G536" s="73"/>
      <c r="H536" s="74"/>
    </row>
    <row r="537" spans="1:8" s="75" customFormat="1" ht="30" customHeight="1" x14ac:dyDescent="0.2">
      <c r="A537" s="82" t="s">
        <v>155</v>
      </c>
      <c r="B537" s="76" t="s">
        <v>27</v>
      </c>
      <c r="C537" s="69" t="s">
        <v>271</v>
      </c>
      <c r="D537" s="77" t="s">
        <v>156</v>
      </c>
      <c r="E537" s="71"/>
      <c r="F537" s="72"/>
      <c r="G537" s="73"/>
      <c r="H537" s="74"/>
    </row>
    <row r="538" spans="1:8" s="75" customFormat="1" ht="30" customHeight="1" x14ac:dyDescent="0.2">
      <c r="A538" s="82" t="s">
        <v>157</v>
      </c>
      <c r="B538" s="85" t="s">
        <v>74</v>
      </c>
      <c r="C538" s="69" t="s">
        <v>158</v>
      </c>
      <c r="D538" s="77"/>
      <c r="E538" s="71" t="s">
        <v>26</v>
      </c>
      <c r="F538" s="72">
        <v>5</v>
      </c>
      <c r="G538" s="78"/>
      <c r="H538" s="74">
        <f>ROUND(G538*F538,2)</f>
        <v>0</v>
      </c>
    </row>
    <row r="539" spans="1:8" s="75" customFormat="1" ht="30" customHeight="1" x14ac:dyDescent="0.2">
      <c r="A539" s="82" t="s">
        <v>196</v>
      </c>
      <c r="B539" s="68" t="s">
        <v>577</v>
      </c>
      <c r="C539" s="69" t="s">
        <v>197</v>
      </c>
      <c r="D539" s="77" t="s">
        <v>72</v>
      </c>
      <c r="E539" s="71" t="s">
        <v>26</v>
      </c>
      <c r="F539" s="86">
        <v>5</v>
      </c>
      <c r="G539" s="78"/>
      <c r="H539" s="74">
        <f t="shared" ref="H539:H541" si="71">ROUND(G539*F539,2)</f>
        <v>0</v>
      </c>
    </row>
    <row r="540" spans="1:8" s="75" customFormat="1" ht="30" customHeight="1" x14ac:dyDescent="0.2">
      <c r="A540" s="82" t="s">
        <v>227</v>
      </c>
      <c r="B540" s="68" t="s">
        <v>578</v>
      </c>
      <c r="C540" s="69" t="s">
        <v>228</v>
      </c>
      <c r="D540" s="77" t="s">
        <v>72</v>
      </c>
      <c r="E540" s="71" t="s">
        <v>26</v>
      </c>
      <c r="F540" s="72">
        <v>5</v>
      </c>
      <c r="G540" s="78"/>
      <c r="H540" s="74">
        <f t="shared" si="71"/>
        <v>0</v>
      </c>
    </row>
    <row r="541" spans="1:8" s="75" customFormat="1" ht="30" customHeight="1" x14ac:dyDescent="0.2">
      <c r="A541" s="82" t="s">
        <v>272</v>
      </c>
      <c r="B541" s="133" t="s">
        <v>579</v>
      </c>
      <c r="C541" s="120" t="s">
        <v>273</v>
      </c>
      <c r="D541" s="121" t="s">
        <v>72</v>
      </c>
      <c r="E541" s="122" t="s">
        <v>26</v>
      </c>
      <c r="F541" s="123">
        <v>5</v>
      </c>
      <c r="G541" s="124"/>
      <c r="H541" s="125">
        <f t="shared" si="71"/>
        <v>0</v>
      </c>
    </row>
    <row r="542" spans="1:8" s="75" customFormat="1" ht="30" customHeight="1" x14ac:dyDescent="0.2">
      <c r="A542" s="82" t="s">
        <v>161</v>
      </c>
      <c r="B542" s="126" t="s">
        <v>580</v>
      </c>
      <c r="C542" s="127" t="s">
        <v>162</v>
      </c>
      <c r="D542" s="128" t="s">
        <v>163</v>
      </c>
      <c r="E542" s="129"/>
      <c r="F542" s="130"/>
      <c r="G542" s="131"/>
      <c r="H542" s="132"/>
    </row>
    <row r="543" spans="1:8" s="75" customFormat="1" ht="30" customHeight="1" x14ac:dyDescent="0.2">
      <c r="A543" s="82" t="s">
        <v>164</v>
      </c>
      <c r="B543" s="76" t="s">
        <v>27</v>
      </c>
      <c r="C543" s="69" t="s">
        <v>165</v>
      </c>
      <c r="D543" s="77" t="s">
        <v>166</v>
      </c>
      <c r="E543" s="71" t="s">
        <v>43</v>
      </c>
      <c r="F543" s="72">
        <v>855</v>
      </c>
      <c r="G543" s="78"/>
      <c r="H543" s="74">
        <f t="shared" ref="H543" si="72">ROUND(G543*F543,2)</f>
        <v>0</v>
      </c>
    </row>
    <row r="544" spans="1:8" s="75" customFormat="1" ht="30" customHeight="1" x14ac:dyDescent="0.2">
      <c r="A544" s="82" t="s">
        <v>167</v>
      </c>
      <c r="B544" s="68" t="s">
        <v>581</v>
      </c>
      <c r="C544" s="69" t="s">
        <v>168</v>
      </c>
      <c r="D544" s="77" t="s">
        <v>163</v>
      </c>
      <c r="E544" s="71"/>
      <c r="F544" s="72"/>
      <c r="G544" s="73"/>
      <c r="H544" s="74"/>
    </row>
    <row r="545" spans="1:8" s="75" customFormat="1" ht="33" customHeight="1" x14ac:dyDescent="0.2">
      <c r="A545" s="82" t="s">
        <v>274</v>
      </c>
      <c r="B545" s="76" t="s">
        <v>27</v>
      </c>
      <c r="C545" s="69" t="s">
        <v>275</v>
      </c>
      <c r="D545" s="77" t="s">
        <v>80</v>
      </c>
      <c r="E545" s="71" t="s">
        <v>43</v>
      </c>
      <c r="F545" s="72">
        <v>60</v>
      </c>
      <c r="G545" s="78"/>
      <c r="H545" s="74">
        <f t="shared" ref="H545:H546" si="73">ROUND(G545*F545,2)</f>
        <v>0</v>
      </c>
    </row>
    <row r="546" spans="1:8" s="75" customFormat="1" ht="33" customHeight="1" x14ac:dyDescent="0.2">
      <c r="A546" s="82" t="s">
        <v>276</v>
      </c>
      <c r="B546" s="76" t="s">
        <v>34</v>
      </c>
      <c r="C546" s="69" t="s">
        <v>363</v>
      </c>
      <c r="D546" s="77" t="s">
        <v>166</v>
      </c>
      <c r="E546" s="71" t="s">
        <v>43</v>
      </c>
      <c r="F546" s="72">
        <v>795</v>
      </c>
      <c r="G546" s="78"/>
      <c r="H546" s="74">
        <f t="shared" si="73"/>
        <v>0</v>
      </c>
    </row>
    <row r="547" spans="1:8" s="75" customFormat="1" ht="30" customHeight="1" x14ac:dyDescent="0.2">
      <c r="A547" s="82" t="s">
        <v>77</v>
      </c>
      <c r="B547" s="68" t="s">
        <v>582</v>
      </c>
      <c r="C547" s="69" t="s">
        <v>45</v>
      </c>
      <c r="D547" s="77" t="s">
        <v>122</v>
      </c>
      <c r="E547" s="71"/>
      <c r="F547" s="72"/>
      <c r="G547" s="73"/>
      <c r="H547" s="74"/>
    </row>
    <row r="548" spans="1:8" s="75" customFormat="1" ht="33" customHeight="1" x14ac:dyDescent="0.2">
      <c r="A548" s="82" t="s">
        <v>355</v>
      </c>
      <c r="B548" s="76" t="s">
        <v>27</v>
      </c>
      <c r="C548" s="69" t="s">
        <v>275</v>
      </c>
      <c r="D548" s="77" t="s">
        <v>80</v>
      </c>
      <c r="E548" s="71" t="s">
        <v>43</v>
      </c>
      <c r="F548" s="72">
        <v>10</v>
      </c>
      <c r="G548" s="78"/>
      <c r="H548" s="74">
        <f t="shared" ref="H548:H550" si="74">ROUND(G548*F548,2)</f>
        <v>0</v>
      </c>
    </row>
    <row r="549" spans="1:8" s="75" customFormat="1" ht="33" customHeight="1" x14ac:dyDescent="0.2">
      <c r="A549" s="82" t="s">
        <v>170</v>
      </c>
      <c r="B549" s="76" t="s">
        <v>34</v>
      </c>
      <c r="C549" s="69" t="s">
        <v>278</v>
      </c>
      <c r="D549" s="77" t="s">
        <v>171</v>
      </c>
      <c r="E549" s="71" t="s">
        <v>43</v>
      </c>
      <c r="F549" s="72">
        <v>110</v>
      </c>
      <c r="G549" s="78"/>
      <c r="H549" s="74">
        <f t="shared" si="74"/>
        <v>0</v>
      </c>
    </row>
    <row r="550" spans="1:8" s="75" customFormat="1" ht="33" customHeight="1" x14ac:dyDescent="0.2">
      <c r="A550" s="82" t="s">
        <v>172</v>
      </c>
      <c r="B550" s="68" t="s">
        <v>583</v>
      </c>
      <c r="C550" s="69" t="s">
        <v>173</v>
      </c>
      <c r="D550" s="77" t="s">
        <v>174</v>
      </c>
      <c r="E550" s="71" t="s">
        <v>26</v>
      </c>
      <c r="F550" s="72">
        <v>65</v>
      </c>
      <c r="G550" s="78"/>
      <c r="H550" s="74">
        <f t="shared" si="74"/>
        <v>0</v>
      </c>
    </row>
    <row r="551" spans="1:8" s="75" customFormat="1" ht="30" customHeight="1" x14ac:dyDescent="0.2">
      <c r="A551" s="82" t="s">
        <v>124</v>
      </c>
      <c r="B551" s="68" t="s">
        <v>584</v>
      </c>
      <c r="C551" s="69" t="s">
        <v>125</v>
      </c>
      <c r="D551" s="77" t="s">
        <v>279</v>
      </c>
      <c r="E551" s="87"/>
      <c r="F551" s="72"/>
      <c r="G551" s="73"/>
      <c r="H551" s="74"/>
    </row>
    <row r="552" spans="1:8" s="75" customFormat="1" ht="30" customHeight="1" x14ac:dyDescent="0.2">
      <c r="A552" s="82" t="s">
        <v>175</v>
      </c>
      <c r="B552" s="76" t="s">
        <v>27</v>
      </c>
      <c r="C552" s="69" t="s">
        <v>176</v>
      </c>
      <c r="D552" s="77"/>
      <c r="E552" s="71"/>
      <c r="F552" s="72"/>
      <c r="G552" s="73"/>
      <c r="H552" s="74"/>
    </row>
    <row r="553" spans="1:8" s="75" customFormat="1" ht="30" customHeight="1" x14ac:dyDescent="0.2">
      <c r="A553" s="82" t="s">
        <v>126</v>
      </c>
      <c r="B553" s="85" t="s">
        <v>74</v>
      </c>
      <c r="C553" s="69" t="s">
        <v>88</v>
      </c>
      <c r="D553" s="77"/>
      <c r="E553" s="71" t="s">
        <v>28</v>
      </c>
      <c r="F553" s="72">
        <v>1190</v>
      </c>
      <c r="G553" s="78"/>
      <c r="H553" s="74">
        <f>ROUND(G553*F553,2)</f>
        <v>0</v>
      </c>
    </row>
    <row r="554" spans="1:8" s="75" customFormat="1" ht="30" customHeight="1" x14ac:dyDescent="0.2">
      <c r="A554" s="82" t="s">
        <v>127</v>
      </c>
      <c r="B554" s="76" t="s">
        <v>34</v>
      </c>
      <c r="C554" s="69" t="s">
        <v>57</v>
      </c>
      <c r="D554" s="77"/>
      <c r="E554" s="71"/>
      <c r="F554" s="72"/>
      <c r="G554" s="73"/>
      <c r="H554" s="74"/>
    </row>
    <row r="555" spans="1:8" s="75" customFormat="1" ht="30" customHeight="1" x14ac:dyDescent="0.2">
      <c r="A555" s="82" t="s">
        <v>128</v>
      </c>
      <c r="B555" s="85" t="s">
        <v>74</v>
      </c>
      <c r="C555" s="69" t="s">
        <v>88</v>
      </c>
      <c r="D555" s="77"/>
      <c r="E555" s="71" t="s">
        <v>28</v>
      </c>
      <c r="F555" s="72">
        <v>120</v>
      </c>
      <c r="G555" s="78"/>
      <c r="H555" s="74">
        <f>ROUND(G555*F555,2)</f>
        <v>0</v>
      </c>
    </row>
    <row r="556" spans="1:8" s="75" customFormat="1" ht="30" customHeight="1" x14ac:dyDescent="0.2">
      <c r="A556" s="82" t="s">
        <v>82</v>
      </c>
      <c r="B556" s="68" t="s">
        <v>585</v>
      </c>
      <c r="C556" s="69" t="s">
        <v>83</v>
      </c>
      <c r="D556" s="77" t="s">
        <v>177</v>
      </c>
      <c r="E556" s="71"/>
      <c r="F556" s="72"/>
      <c r="G556" s="73"/>
      <c r="H556" s="74"/>
    </row>
    <row r="557" spans="1:8" s="75" customFormat="1" ht="30" customHeight="1" x14ac:dyDescent="0.2">
      <c r="A557" s="82" t="s">
        <v>84</v>
      </c>
      <c r="B557" s="76" t="s">
        <v>27</v>
      </c>
      <c r="C557" s="69" t="s">
        <v>178</v>
      </c>
      <c r="D557" s="77" t="s">
        <v>1</v>
      </c>
      <c r="E557" s="71" t="s">
        <v>26</v>
      </c>
      <c r="F557" s="72">
        <v>120</v>
      </c>
      <c r="G557" s="78"/>
      <c r="H557" s="74">
        <f t="shared" ref="H557:H558" si="75">ROUND(G557*F557,2)</f>
        <v>0</v>
      </c>
    </row>
    <row r="558" spans="1:8" s="75" customFormat="1" ht="30" customHeight="1" x14ac:dyDescent="0.2">
      <c r="A558" s="82" t="s">
        <v>181</v>
      </c>
      <c r="B558" s="76" t="s">
        <v>34</v>
      </c>
      <c r="C558" s="69" t="s">
        <v>182</v>
      </c>
      <c r="D558" s="77" t="s">
        <v>1</v>
      </c>
      <c r="E558" s="71" t="s">
        <v>26</v>
      </c>
      <c r="F558" s="72">
        <v>10</v>
      </c>
      <c r="G558" s="78"/>
      <c r="H558" s="74">
        <f t="shared" si="75"/>
        <v>0</v>
      </c>
    </row>
    <row r="559" spans="1:8" s="66" customFormat="1" ht="33" customHeight="1" x14ac:dyDescent="0.2">
      <c r="A559" s="14"/>
      <c r="B559" s="88" t="s">
        <v>1</v>
      </c>
      <c r="C559" s="80" t="s">
        <v>19</v>
      </c>
      <c r="D559" s="7"/>
      <c r="E559" s="89"/>
      <c r="F559" s="65"/>
      <c r="G559" s="14"/>
      <c r="H559" s="17"/>
    </row>
    <row r="560" spans="1:8" s="75" customFormat="1" ht="30" customHeight="1" x14ac:dyDescent="0.2">
      <c r="A560" s="79" t="s">
        <v>46</v>
      </c>
      <c r="B560" s="68" t="s">
        <v>586</v>
      </c>
      <c r="C560" s="69" t="s">
        <v>47</v>
      </c>
      <c r="D560" s="77" t="s">
        <v>89</v>
      </c>
      <c r="E560" s="71" t="s">
        <v>43</v>
      </c>
      <c r="F560" s="86">
        <v>1285</v>
      </c>
      <c r="G560" s="78"/>
      <c r="H560" s="74">
        <f>ROUND(G560*F560,2)</f>
        <v>0</v>
      </c>
    </row>
    <row r="561" spans="1:8" s="66" customFormat="1" ht="33" customHeight="1" x14ac:dyDescent="0.2">
      <c r="A561" s="14"/>
      <c r="B561" s="88" t="s">
        <v>1</v>
      </c>
      <c r="C561" s="80" t="s">
        <v>20</v>
      </c>
      <c r="D561" s="7"/>
      <c r="E561" s="89"/>
      <c r="F561" s="65"/>
      <c r="G561" s="14"/>
      <c r="H561" s="17"/>
    </row>
    <row r="562" spans="1:8" s="75" customFormat="1" ht="30" customHeight="1" x14ac:dyDescent="0.2">
      <c r="A562" s="79" t="s">
        <v>322</v>
      </c>
      <c r="B562" s="68" t="s">
        <v>587</v>
      </c>
      <c r="C562" s="69" t="s">
        <v>323</v>
      </c>
      <c r="D562" s="77" t="s">
        <v>92</v>
      </c>
      <c r="E562" s="71"/>
      <c r="F562" s="92"/>
      <c r="G562" s="73"/>
      <c r="H562" s="93"/>
    </row>
    <row r="563" spans="1:8" s="75" customFormat="1" ht="30" customHeight="1" x14ac:dyDescent="0.2">
      <c r="A563" s="79" t="s">
        <v>324</v>
      </c>
      <c r="B563" s="76" t="s">
        <v>27</v>
      </c>
      <c r="C563" s="69" t="s">
        <v>116</v>
      </c>
      <c r="D563" s="77"/>
      <c r="E563" s="71" t="s">
        <v>33</v>
      </c>
      <c r="F563" s="92">
        <v>1</v>
      </c>
      <c r="G563" s="78"/>
      <c r="H563" s="74">
        <f>ROUND(G563*F563,2)</f>
        <v>0</v>
      </c>
    </row>
    <row r="564" spans="1:8" s="75" customFormat="1" ht="30" customHeight="1" x14ac:dyDescent="0.2">
      <c r="A564" s="79" t="s">
        <v>94</v>
      </c>
      <c r="B564" s="68" t="s">
        <v>588</v>
      </c>
      <c r="C564" s="69" t="s">
        <v>95</v>
      </c>
      <c r="D564" s="77" t="s">
        <v>92</v>
      </c>
      <c r="E564" s="71"/>
      <c r="F564" s="92"/>
      <c r="G564" s="73"/>
      <c r="H564" s="93"/>
    </row>
    <row r="565" spans="1:8" s="75" customFormat="1" ht="30" customHeight="1" x14ac:dyDescent="0.2">
      <c r="A565" s="79" t="s">
        <v>96</v>
      </c>
      <c r="B565" s="76" t="s">
        <v>27</v>
      </c>
      <c r="C565" s="69" t="s">
        <v>97</v>
      </c>
      <c r="D565" s="77"/>
      <c r="E565" s="71"/>
      <c r="F565" s="86"/>
      <c r="G565" s="73"/>
      <c r="H565" s="93"/>
    </row>
    <row r="566" spans="1:8" s="75" customFormat="1" ht="33" customHeight="1" x14ac:dyDescent="0.2">
      <c r="A566" s="79" t="s">
        <v>130</v>
      </c>
      <c r="B566" s="85" t="s">
        <v>74</v>
      </c>
      <c r="C566" s="69" t="s">
        <v>371</v>
      </c>
      <c r="D566" s="77"/>
      <c r="E566" s="71" t="s">
        <v>43</v>
      </c>
      <c r="F566" s="86">
        <v>5</v>
      </c>
      <c r="G566" s="78"/>
      <c r="H566" s="74">
        <f>ROUND(G566*F566,2)</f>
        <v>0</v>
      </c>
    </row>
    <row r="567" spans="1:8" s="75" customFormat="1" ht="30" customHeight="1" x14ac:dyDescent="0.2">
      <c r="A567" s="79" t="s">
        <v>117</v>
      </c>
      <c r="B567" s="133" t="s">
        <v>589</v>
      </c>
      <c r="C567" s="120" t="s">
        <v>118</v>
      </c>
      <c r="D567" s="121" t="s">
        <v>92</v>
      </c>
      <c r="E567" s="122" t="s">
        <v>43</v>
      </c>
      <c r="F567" s="143">
        <v>10</v>
      </c>
      <c r="G567" s="124"/>
      <c r="H567" s="125">
        <f>ROUND(G567*F567,2)</f>
        <v>0</v>
      </c>
    </row>
    <row r="568" spans="1:8" s="75" customFormat="1" ht="33" customHeight="1" x14ac:dyDescent="0.2">
      <c r="A568" s="79"/>
      <c r="B568" s="126" t="s">
        <v>590</v>
      </c>
      <c r="C568" s="127" t="s">
        <v>372</v>
      </c>
      <c r="D568" s="128" t="s">
        <v>395</v>
      </c>
      <c r="E568" s="129"/>
      <c r="F568" s="137"/>
      <c r="G568" s="131"/>
      <c r="H568" s="139"/>
    </row>
    <row r="569" spans="1:8" s="75" customFormat="1" ht="30" customHeight="1" x14ac:dyDescent="0.2">
      <c r="A569" s="79" t="s">
        <v>229</v>
      </c>
      <c r="B569" s="76" t="s">
        <v>27</v>
      </c>
      <c r="C569" s="69" t="s">
        <v>230</v>
      </c>
      <c r="D569" s="77"/>
      <c r="E569" s="71"/>
      <c r="F569" s="92"/>
      <c r="G569" s="73"/>
      <c r="H569" s="93"/>
    </row>
    <row r="570" spans="1:8" s="75" customFormat="1" ht="30" customHeight="1" x14ac:dyDescent="0.2">
      <c r="A570" s="79" t="s">
        <v>231</v>
      </c>
      <c r="B570" s="85" t="s">
        <v>74</v>
      </c>
      <c r="C570" s="69" t="s">
        <v>140</v>
      </c>
      <c r="D570" s="77"/>
      <c r="E570" s="71" t="s">
        <v>33</v>
      </c>
      <c r="F570" s="92">
        <v>3</v>
      </c>
      <c r="G570" s="78"/>
      <c r="H570" s="74">
        <f>ROUND(G570*F570,2)</f>
        <v>0</v>
      </c>
    </row>
    <row r="571" spans="1:8" s="75" customFormat="1" ht="33" customHeight="1" x14ac:dyDescent="0.2">
      <c r="A571" s="79"/>
      <c r="B571" s="68" t="s">
        <v>591</v>
      </c>
      <c r="C571" s="69" t="s">
        <v>374</v>
      </c>
      <c r="D571" s="77" t="s">
        <v>395</v>
      </c>
      <c r="E571" s="71"/>
      <c r="F571" s="92"/>
      <c r="G571" s="73"/>
      <c r="H571" s="93"/>
    </row>
    <row r="572" spans="1:8" s="75" customFormat="1" ht="30" customHeight="1" x14ac:dyDescent="0.2">
      <c r="A572" s="79" t="s">
        <v>375</v>
      </c>
      <c r="B572" s="76" t="s">
        <v>27</v>
      </c>
      <c r="C572" s="69" t="s">
        <v>230</v>
      </c>
      <c r="D572" s="77"/>
      <c r="E572" s="71"/>
      <c r="F572" s="92"/>
      <c r="G572" s="73"/>
      <c r="H572" s="93"/>
    </row>
    <row r="573" spans="1:8" s="75" customFormat="1" ht="30" customHeight="1" x14ac:dyDescent="0.2">
      <c r="A573" s="79" t="s">
        <v>376</v>
      </c>
      <c r="B573" s="85" t="s">
        <v>74</v>
      </c>
      <c r="C573" s="69" t="s">
        <v>140</v>
      </c>
      <c r="D573" s="77"/>
      <c r="E573" s="71" t="s">
        <v>43</v>
      </c>
      <c r="F573" s="86">
        <v>3.5</v>
      </c>
      <c r="G573" s="78"/>
      <c r="H573" s="74">
        <f>ROUND(G573*F573,2)</f>
        <v>0</v>
      </c>
    </row>
    <row r="574" spans="1:8" s="94" customFormat="1" ht="30" customHeight="1" x14ac:dyDescent="0.2">
      <c r="A574" s="79" t="s">
        <v>63</v>
      </c>
      <c r="B574" s="68" t="s">
        <v>592</v>
      </c>
      <c r="C574" s="90" t="s">
        <v>183</v>
      </c>
      <c r="D574" s="91" t="s">
        <v>189</v>
      </c>
      <c r="E574" s="71"/>
      <c r="F574" s="92"/>
      <c r="G574" s="73"/>
      <c r="H574" s="93"/>
    </row>
    <row r="575" spans="1:8" s="75" customFormat="1" ht="33" customHeight="1" x14ac:dyDescent="0.2">
      <c r="A575" s="79" t="s">
        <v>64</v>
      </c>
      <c r="B575" s="76" t="s">
        <v>27</v>
      </c>
      <c r="C575" s="95" t="s">
        <v>216</v>
      </c>
      <c r="D575" s="77"/>
      <c r="E575" s="71" t="s">
        <v>33</v>
      </c>
      <c r="F575" s="92">
        <v>4</v>
      </c>
      <c r="G575" s="78"/>
      <c r="H575" s="74">
        <f t="shared" ref="H575:H578" si="76">ROUND(G575*F575,2)</f>
        <v>0</v>
      </c>
    </row>
    <row r="576" spans="1:8" s="75" customFormat="1" ht="33" customHeight="1" x14ac:dyDescent="0.2">
      <c r="A576" s="79" t="s">
        <v>65</v>
      </c>
      <c r="B576" s="76" t="s">
        <v>34</v>
      </c>
      <c r="C576" s="95" t="s">
        <v>217</v>
      </c>
      <c r="D576" s="77"/>
      <c r="E576" s="71" t="s">
        <v>33</v>
      </c>
      <c r="F576" s="92">
        <v>4</v>
      </c>
      <c r="G576" s="78"/>
      <c r="H576" s="74">
        <f t="shared" si="76"/>
        <v>0</v>
      </c>
    </row>
    <row r="577" spans="1:8" s="75" customFormat="1" ht="30" customHeight="1" x14ac:dyDescent="0.2">
      <c r="A577" s="79" t="s">
        <v>345</v>
      </c>
      <c r="B577" s="76" t="s">
        <v>44</v>
      </c>
      <c r="C577" s="95" t="s">
        <v>346</v>
      </c>
      <c r="D577" s="77"/>
      <c r="E577" s="71" t="s">
        <v>33</v>
      </c>
      <c r="F577" s="92">
        <v>1</v>
      </c>
      <c r="G577" s="78"/>
      <c r="H577" s="74">
        <f t="shared" si="76"/>
        <v>0</v>
      </c>
    </row>
    <row r="578" spans="1:8" s="75" customFormat="1" ht="30" customHeight="1" x14ac:dyDescent="0.2">
      <c r="A578" s="98" t="s">
        <v>347</v>
      </c>
      <c r="B578" s="111" t="s">
        <v>52</v>
      </c>
      <c r="C578" s="95" t="s">
        <v>348</v>
      </c>
      <c r="D578" s="91"/>
      <c r="E578" s="100" t="s">
        <v>33</v>
      </c>
      <c r="F578" s="112">
        <v>1</v>
      </c>
      <c r="G578" s="78"/>
      <c r="H578" s="113">
        <f t="shared" si="76"/>
        <v>0</v>
      </c>
    </row>
    <row r="579" spans="1:8" s="66" customFormat="1" ht="33" customHeight="1" x14ac:dyDescent="0.2">
      <c r="A579" s="14"/>
      <c r="B579" s="96" t="s">
        <v>1</v>
      </c>
      <c r="C579" s="80" t="s">
        <v>21</v>
      </c>
      <c r="D579" s="7"/>
      <c r="E579" s="89"/>
      <c r="F579" s="65"/>
      <c r="G579" s="14"/>
      <c r="H579" s="17"/>
    </row>
    <row r="580" spans="1:8" s="75" customFormat="1" ht="33" customHeight="1" x14ac:dyDescent="0.2">
      <c r="A580" s="79" t="s">
        <v>48</v>
      </c>
      <c r="B580" s="68" t="s">
        <v>593</v>
      </c>
      <c r="C580" s="95" t="s">
        <v>188</v>
      </c>
      <c r="D580" s="91" t="s">
        <v>189</v>
      </c>
      <c r="E580" s="71" t="s">
        <v>33</v>
      </c>
      <c r="F580" s="92">
        <v>2</v>
      </c>
      <c r="G580" s="78"/>
      <c r="H580" s="74">
        <f>ROUND(G580*F580,2)</f>
        <v>0</v>
      </c>
    </row>
    <row r="581" spans="1:8" s="75" customFormat="1" ht="30" customHeight="1" x14ac:dyDescent="0.2">
      <c r="A581" s="79" t="s">
        <v>58</v>
      </c>
      <c r="B581" s="68" t="s">
        <v>594</v>
      </c>
      <c r="C581" s="69" t="s">
        <v>66</v>
      </c>
      <c r="D581" s="77" t="s">
        <v>92</v>
      </c>
      <c r="E581" s="71"/>
      <c r="F581" s="92"/>
      <c r="G581" s="97"/>
      <c r="H581" s="93"/>
    </row>
    <row r="582" spans="1:8" s="75" customFormat="1" ht="30" customHeight="1" x14ac:dyDescent="0.2">
      <c r="A582" s="79" t="s">
        <v>67</v>
      </c>
      <c r="B582" s="76" t="s">
        <v>27</v>
      </c>
      <c r="C582" s="69" t="s">
        <v>104</v>
      </c>
      <c r="D582" s="77"/>
      <c r="E582" s="71" t="s">
        <v>59</v>
      </c>
      <c r="F582" s="86">
        <v>1</v>
      </c>
      <c r="G582" s="78"/>
      <c r="H582" s="74">
        <f>ROUND(G582*F582,2)</f>
        <v>0</v>
      </c>
    </row>
    <row r="583" spans="1:8" s="75" customFormat="1" ht="30" customHeight="1" x14ac:dyDescent="0.2">
      <c r="A583" s="79" t="s">
        <v>49</v>
      </c>
      <c r="B583" s="68" t="s">
        <v>595</v>
      </c>
      <c r="C583" s="95" t="s">
        <v>190</v>
      </c>
      <c r="D583" s="91" t="s">
        <v>189</v>
      </c>
      <c r="E583" s="71"/>
      <c r="F583" s="92"/>
      <c r="G583" s="73"/>
      <c r="H583" s="93"/>
    </row>
    <row r="584" spans="1:8" s="75" customFormat="1" ht="30" customHeight="1" x14ac:dyDescent="0.2">
      <c r="A584" s="79" t="s">
        <v>50</v>
      </c>
      <c r="B584" s="76" t="s">
        <v>27</v>
      </c>
      <c r="C584" s="69" t="s">
        <v>105</v>
      </c>
      <c r="D584" s="77"/>
      <c r="E584" s="71" t="s">
        <v>33</v>
      </c>
      <c r="F584" s="92">
        <v>4</v>
      </c>
      <c r="G584" s="78"/>
      <c r="H584" s="74">
        <f t="shared" ref="H584:H590" si="77">ROUND(G584*F584,2)</f>
        <v>0</v>
      </c>
    </row>
    <row r="585" spans="1:8" s="75" customFormat="1" ht="30" customHeight="1" x14ac:dyDescent="0.2">
      <c r="A585" s="79" t="s">
        <v>60</v>
      </c>
      <c r="B585" s="68" t="s">
        <v>596</v>
      </c>
      <c r="C585" s="69" t="s">
        <v>68</v>
      </c>
      <c r="D585" s="91" t="s">
        <v>189</v>
      </c>
      <c r="E585" s="71" t="s">
        <v>33</v>
      </c>
      <c r="F585" s="92">
        <v>1</v>
      </c>
      <c r="G585" s="78"/>
      <c r="H585" s="74">
        <f t="shared" si="77"/>
        <v>0</v>
      </c>
    </row>
    <row r="586" spans="1:8" s="75" customFormat="1" ht="30" customHeight="1" x14ac:dyDescent="0.2">
      <c r="A586" s="79" t="s">
        <v>61</v>
      </c>
      <c r="B586" s="68" t="s">
        <v>597</v>
      </c>
      <c r="C586" s="69" t="s">
        <v>69</v>
      </c>
      <c r="D586" s="91" t="s">
        <v>189</v>
      </c>
      <c r="E586" s="71" t="s">
        <v>33</v>
      </c>
      <c r="F586" s="92">
        <v>1</v>
      </c>
      <c r="G586" s="78"/>
      <c r="H586" s="74">
        <f t="shared" si="77"/>
        <v>0</v>
      </c>
    </row>
    <row r="587" spans="1:8" s="75" customFormat="1" ht="30" customHeight="1" x14ac:dyDescent="0.2">
      <c r="A587" s="79" t="s">
        <v>62</v>
      </c>
      <c r="B587" s="68" t="s">
        <v>598</v>
      </c>
      <c r="C587" s="69" t="s">
        <v>70</v>
      </c>
      <c r="D587" s="91" t="s">
        <v>189</v>
      </c>
      <c r="E587" s="71" t="s">
        <v>33</v>
      </c>
      <c r="F587" s="92">
        <v>1</v>
      </c>
      <c r="G587" s="78"/>
      <c r="H587" s="74">
        <f t="shared" si="77"/>
        <v>0</v>
      </c>
    </row>
    <row r="588" spans="1:8" s="75" customFormat="1" ht="30" customHeight="1" x14ac:dyDescent="0.2">
      <c r="A588" s="98" t="s">
        <v>211</v>
      </c>
      <c r="B588" s="99" t="s">
        <v>599</v>
      </c>
      <c r="C588" s="95" t="s">
        <v>212</v>
      </c>
      <c r="D588" s="91" t="s">
        <v>189</v>
      </c>
      <c r="E588" s="100" t="s">
        <v>33</v>
      </c>
      <c r="F588" s="101">
        <v>1</v>
      </c>
      <c r="G588" s="102"/>
      <c r="H588" s="103">
        <f t="shared" si="77"/>
        <v>0</v>
      </c>
    </row>
    <row r="589" spans="1:8" s="75" customFormat="1" ht="33" customHeight="1" x14ac:dyDescent="0.2">
      <c r="A589" s="79" t="s">
        <v>342</v>
      </c>
      <c r="B589" s="68" t="s">
        <v>600</v>
      </c>
      <c r="C589" s="110" t="s">
        <v>335</v>
      </c>
      <c r="D589" s="115" t="s">
        <v>396</v>
      </c>
      <c r="E589" s="71" t="s">
        <v>33</v>
      </c>
      <c r="F589" s="92">
        <v>1</v>
      </c>
      <c r="G589" s="114"/>
      <c r="H589" s="74">
        <f t="shared" si="77"/>
        <v>0</v>
      </c>
    </row>
    <row r="590" spans="1:8" s="75" customFormat="1" ht="33" customHeight="1" x14ac:dyDescent="0.2">
      <c r="A590" s="79"/>
      <c r="B590" s="133" t="s">
        <v>601</v>
      </c>
      <c r="C590" s="152" t="s">
        <v>336</v>
      </c>
      <c r="D590" s="153" t="s">
        <v>397</v>
      </c>
      <c r="E590" s="122" t="s">
        <v>33</v>
      </c>
      <c r="F590" s="136">
        <v>9</v>
      </c>
      <c r="G590" s="154"/>
      <c r="H590" s="125">
        <f t="shared" si="77"/>
        <v>0</v>
      </c>
    </row>
    <row r="591" spans="1:8" s="66" customFormat="1" ht="33" customHeight="1" x14ac:dyDescent="0.2">
      <c r="A591" s="14"/>
      <c r="B591" s="146" t="s">
        <v>1</v>
      </c>
      <c r="C591" s="147" t="s">
        <v>22</v>
      </c>
      <c r="D591" s="148"/>
      <c r="E591" s="149"/>
      <c r="F591" s="148"/>
      <c r="G591" s="150"/>
      <c r="H591" s="151"/>
    </row>
    <row r="592" spans="1:8" s="75" customFormat="1" ht="30" customHeight="1" x14ac:dyDescent="0.2">
      <c r="A592" s="82" t="s">
        <v>53</v>
      </c>
      <c r="B592" s="68" t="s">
        <v>602</v>
      </c>
      <c r="C592" s="69" t="s">
        <v>54</v>
      </c>
      <c r="D592" s="77" t="s">
        <v>106</v>
      </c>
      <c r="E592" s="71"/>
      <c r="F592" s="84"/>
      <c r="G592" s="73"/>
      <c r="H592" s="74"/>
    </row>
    <row r="593" spans="1:8" s="75" customFormat="1" ht="30" customHeight="1" x14ac:dyDescent="0.2">
      <c r="A593" s="82" t="s">
        <v>107</v>
      </c>
      <c r="B593" s="76" t="s">
        <v>27</v>
      </c>
      <c r="C593" s="69" t="s">
        <v>108</v>
      </c>
      <c r="D593" s="77"/>
      <c r="E593" s="71" t="s">
        <v>26</v>
      </c>
      <c r="F593" s="72">
        <v>350</v>
      </c>
      <c r="G593" s="78"/>
      <c r="H593" s="74">
        <f>ROUND(G593*F593,2)</f>
        <v>0</v>
      </c>
    </row>
    <row r="594" spans="1:8" s="75" customFormat="1" ht="30" customHeight="1" x14ac:dyDescent="0.2">
      <c r="A594" s="82" t="s">
        <v>55</v>
      </c>
      <c r="B594" s="76" t="s">
        <v>34</v>
      </c>
      <c r="C594" s="69" t="s">
        <v>109</v>
      </c>
      <c r="D594" s="77"/>
      <c r="E594" s="71" t="s">
        <v>26</v>
      </c>
      <c r="F594" s="72">
        <v>2220</v>
      </c>
      <c r="G594" s="78"/>
      <c r="H594" s="74">
        <f>ROUND(G594*F594,2)</f>
        <v>0</v>
      </c>
    </row>
    <row r="595" spans="1:8" ht="33" customHeight="1" thickBot="1" x14ac:dyDescent="0.25">
      <c r="A595" s="15"/>
      <c r="B595" s="30" t="str">
        <f>B515</f>
        <v>H</v>
      </c>
      <c r="C595" s="211" t="str">
        <f>C515</f>
        <v>ROYAL SALINGER ROAD - PEBBLE BEACH ROAD TO NIAKWA ROAD
MINOR REHABILITATION</v>
      </c>
      <c r="D595" s="209"/>
      <c r="E595" s="209"/>
      <c r="F595" s="210"/>
      <c r="G595" s="15" t="s">
        <v>16</v>
      </c>
      <c r="H595" s="15">
        <f>SUM(H515:H594)</f>
        <v>0</v>
      </c>
    </row>
    <row r="596" spans="1:8" s="34" customFormat="1" ht="33" customHeight="1" thickTop="1" x14ac:dyDescent="0.2">
      <c r="A596" s="32"/>
      <c r="B596" s="31" t="s">
        <v>241</v>
      </c>
      <c r="C596" s="196" t="s">
        <v>378</v>
      </c>
      <c r="D596" s="212"/>
      <c r="E596" s="212"/>
      <c r="F596" s="213"/>
      <c r="G596" s="32"/>
      <c r="H596" s="33" t="s">
        <v>1</v>
      </c>
    </row>
    <row r="597" spans="1:8" s="66" customFormat="1" ht="33" customHeight="1" x14ac:dyDescent="0.2">
      <c r="A597" s="14"/>
      <c r="B597" s="63"/>
      <c r="C597" s="64" t="s">
        <v>18</v>
      </c>
      <c r="D597" s="7"/>
      <c r="E597" s="65" t="s">
        <v>1</v>
      </c>
      <c r="F597" s="65" t="s">
        <v>1</v>
      </c>
      <c r="G597" s="14" t="s">
        <v>1</v>
      </c>
      <c r="H597" s="17"/>
    </row>
    <row r="598" spans="1:8" s="75" customFormat="1" ht="33" customHeight="1" x14ac:dyDescent="0.2">
      <c r="A598" s="67" t="s">
        <v>29</v>
      </c>
      <c r="B598" s="68" t="s">
        <v>603</v>
      </c>
      <c r="C598" s="69" t="s">
        <v>30</v>
      </c>
      <c r="D598" s="70" t="s">
        <v>247</v>
      </c>
      <c r="E598" s="71"/>
      <c r="F598" s="72"/>
      <c r="G598" s="73"/>
      <c r="H598" s="74"/>
    </row>
    <row r="599" spans="1:8" s="75" customFormat="1" ht="33" customHeight="1" x14ac:dyDescent="0.2">
      <c r="A599" s="67" t="s">
        <v>248</v>
      </c>
      <c r="B599" s="76" t="s">
        <v>27</v>
      </c>
      <c r="C599" s="69" t="s">
        <v>249</v>
      </c>
      <c r="D599" s="77" t="s">
        <v>1</v>
      </c>
      <c r="E599" s="71" t="s">
        <v>25</v>
      </c>
      <c r="F599" s="72">
        <v>5</v>
      </c>
      <c r="G599" s="78"/>
      <c r="H599" s="74">
        <f t="shared" ref="H599:H600" si="78">ROUND(G599*F599,2)</f>
        <v>0</v>
      </c>
    </row>
    <row r="600" spans="1:8" s="75" customFormat="1" ht="30" customHeight="1" x14ac:dyDescent="0.2">
      <c r="A600" s="79" t="s">
        <v>31</v>
      </c>
      <c r="B600" s="68" t="s">
        <v>604</v>
      </c>
      <c r="C600" s="69" t="s">
        <v>32</v>
      </c>
      <c r="D600" s="70" t="s">
        <v>247</v>
      </c>
      <c r="E600" s="71" t="s">
        <v>26</v>
      </c>
      <c r="F600" s="72">
        <v>485</v>
      </c>
      <c r="G600" s="78"/>
      <c r="H600" s="74">
        <f t="shared" si="78"/>
        <v>0</v>
      </c>
    </row>
    <row r="601" spans="1:8" s="66" customFormat="1" ht="33" customHeight="1" x14ac:dyDescent="0.2">
      <c r="A601" s="14"/>
      <c r="B601" s="63" t="s">
        <v>1</v>
      </c>
      <c r="C601" s="80" t="s">
        <v>232</v>
      </c>
      <c r="D601" s="7"/>
      <c r="E601" s="6"/>
      <c r="F601" s="81"/>
      <c r="G601" s="14"/>
      <c r="H601" s="17"/>
    </row>
    <row r="602" spans="1:8" s="75" customFormat="1" ht="30" customHeight="1" x14ac:dyDescent="0.2">
      <c r="A602" s="82" t="s">
        <v>255</v>
      </c>
      <c r="B602" s="68" t="s">
        <v>605</v>
      </c>
      <c r="C602" s="69" t="s">
        <v>256</v>
      </c>
      <c r="D602" s="77" t="s">
        <v>121</v>
      </c>
      <c r="E602" s="71"/>
      <c r="F602" s="72"/>
      <c r="G602" s="73"/>
      <c r="H602" s="74"/>
    </row>
    <row r="603" spans="1:8" s="75" customFormat="1" ht="33" customHeight="1" x14ac:dyDescent="0.2">
      <c r="A603" s="82" t="s">
        <v>257</v>
      </c>
      <c r="B603" s="76" t="s">
        <v>27</v>
      </c>
      <c r="C603" s="69" t="s">
        <v>258</v>
      </c>
      <c r="D603" s="77" t="s">
        <v>1</v>
      </c>
      <c r="E603" s="71" t="s">
        <v>26</v>
      </c>
      <c r="F603" s="72">
        <v>55</v>
      </c>
      <c r="G603" s="78"/>
      <c r="H603" s="74">
        <f>ROUND(G603*F603,2)</f>
        <v>0</v>
      </c>
    </row>
    <row r="604" spans="1:8" s="75" customFormat="1" ht="30" customHeight="1" x14ac:dyDescent="0.2">
      <c r="A604" s="82" t="s">
        <v>259</v>
      </c>
      <c r="B604" s="68" t="s">
        <v>606</v>
      </c>
      <c r="C604" s="69" t="s">
        <v>260</v>
      </c>
      <c r="D604" s="77" t="s">
        <v>261</v>
      </c>
      <c r="E604" s="71"/>
      <c r="F604" s="72"/>
      <c r="G604" s="73"/>
      <c r="H604" s="74"/>
    </row>
    <row r="605" spans="1:8" s="75" customFormat="1" ht="33" customHeight="1" x14ac:dyDescent="0.2">
      <c r="A605" s="82" t="s">
        <v>264</v>
      </c>
      <c r="B605" s="76" t="s">
        <v>27</v>
      </c>
      <c r="C605" s="69" t="s">
        <v>265</v>
      </c>
      <c r="D605" s="77" t="s">
        <v>1</v>
      </c>
      <c r="E605" s="71" t="s">
        <v>26</v>
      </c>
      <c r="F605" s="72">
        <v>25</v>
      </c>
      <c r="G605" s="78"/>
      <c r="H605" s="74">
        <f t="shared" ref="H605:H606" si="79">ROUND(G605*F605,2)</f>
        <v>0</v>
      </c>
    </row>
    <row r="606" spans="1:8" s="75" customFormat="1" ht="33" customHeight="1" x14ac:dyDescent="0.2">
      <c r="A606" s="82" t="s">
        <v>266</v>
      </c>
      <c r="B606" s="76" t="s">
        <v>34</v>
      </c>
      <c r="C606" s="69" t="s">
        <v>267</v>
      </c>
      <c r="D606" s="77" t="s">
        <v>1</v>
      </c>
      <c r="E606" s="71" t="s">
        <v>26</v>
      </c>
      <c r="F606" s="72">
        <v>10</v>
      </c>
      <c r="G606" s="78"/>
      <c r="H606" s="74">
        <f t="shared" si="79"/>
        <v>0</v>
      </c>
    </row>
    <row r="607" spans="1:8" s="75" customFormat="1" ht="33" customHeight="1" x14ac:dyDescent="0.2">
      <c r="A607" s="82" t="s">
        <v>146</v>
      </c>
      <c r="B607" s="68" t="s">
        <v>607</v>
      </c>
      <c r="C607" s="69" t="s">
        <v>147</v>
      </c>
      <c r="D607" s="77" t="s">
        <v>261</v>
      </c>
      <c r="E607" s="71"/>
      <c r="F607" s="72"/>
      <c r="G607" s="73"/>
      <c r="H607" s="74"/>
    </row>
    <row r="608" spans="1:8" s="75" customFormat="1" ht="33" customHeight="1" x14ac:dyDescent="0.2">
      <c r="A608" s="82" t="s">
        <v>148</v>
      </c>
      <c r="B608" s="178" t="s">
        <v>27</v>
      </c>
      <c r="C608" s="172" t="s">
        <v>746</v>
      </c>
      <c r="D608" s="77" t="s">
        <v>1</v>
      </c>
      <c r="E608" s="71" t="s">
        <v>26</v>
      </c>
      <c r="F608" s="72">
        <v>25</v>
      </c>
      <c r="G608" s="78"/>
      <c r="H608" s="74">
        <f>ROUND(G608*F608,2)</f>
        <v>0</v>
      </c>
    </row>
    <row r="609" spans="1:8" s="75" customFormat="1" ht="30" customHeight="1" x14ac:dyDescent="0.2">
      <c r="A609" s="82" t="s">
        <v>35</v>
      </c>
      <c r="B609" s="68" t="s">
        <v>608</v>
      </c>
      <c r="C609" s="69" t="s">
        <v>36</v>
      </c>
      <c r="D609" s="77" t="s">
        <v>121</v>
      </c>
      <c r="E609" s="71"/>
      <c r="F609" s="72"/>
      <c r="G609" s="73"/>
      <c r="H609" s="74"/>
    </row>
    <row r="610" spans="1:8" s="75" customFormat="1" ht="30" customHeight="1" x14ac:dyDescent="0.2">
      <c r="A610" s="82" t="s">
        <v>37</v>
      </c>
      <c r="B610" s="76" t="s">
        <v>27</v>
      </c>
      <c r="C610" s="69" t="s">
        <v>38</v>
      </c>
      <c r="D610" s="77" t="s">
        <v>1</v>
      </c>
      <c r="E610" s="71" t="s">
        <v>33</v>
      </c>
      <c r="F610" s="84">
        <v>70</v>
      </c>
      <c r="G610" s="78"/>
      <c r="H610" s="74">
        <f>ROUND(G610*F610,2)</f>
        <v>0</v>
      </c>
    </row>
    <row r="611" spans="1:8" s="75" customFormat="1" ht="30" customHeight="1" x14ac:dyDescent="0.2">
      <c r="A611" s="82" t="s">
        <v>39</v>
      </c>
      <c r="B611" s="68" t="s">
        <v>609</v>
      </c>
      <c r="C611" s="69" t="s">
        <v>40</v>
      </c>
      <c r="D611" s="77" t="s">
        <v>121</v>
      </c>
      <c r="E611" s="71"/>
      <c r="F611" s="84"/>
      <c r="G611" s="73"/>
      <c r="H611" s="74"/>
    </row>
    <row r="612" spans="1:8" s="75" customFormat="1" ht="30" customHeight="1" x14ac:dyDescent="0.2">
      <c r="A612" s="82" t="s">
        <v>41</v>
      </c>
      <c r="B612" s="76" t="s">
        <v>27</v>
      </c>
      <c r="C612" s="69" t="s">
        <v>42</v>
      </c>
      <c r="D612" s="77" t="s">
        <v>1</v>
      </c>
      <c r="E612" s="71" t="s">
        <v>33</v>
      </c>
      <c r="F612" s="84">
        <v>85</v>
      </c>
      <c r="G612" s="78"/>
      <c r="H612" s="74">
        <f>ROUND(G612*F612,2)</f>
        <v>0</v>
      </c>
    </row>
    <row r="613" spans="1:8" s="75" customFormat="1" ht="30" customHeight="1" x14ac:dyDescent="0.2">
      <c r="A613" s="82" t="s">
        <v>153</v>
      </c>
      <c r="B613" s="68" t="s">
        <v>610</v>
      </c>
      <c r="C613" s="69" t="s">
        <v>154</v>
      </c>
      <c r="D613" s="77" t="s">
        <v>270</v>
      </c>
      <c r="E613" s="71"/>
      <c r="F613" s="72"/>
      <c r="G613" s="73"/>
      <c r="H613" s="74"/>
    </row>
    <row r="614" spans="1:8" s="75" customFormat="1" ht="30" customHeight="1" x14ac:dyDescent="0.2">
      <c r="A614" s="82" t="s">
        <v>155</v>
      </c>
      <c r="B614" s="76" t="s">
        <v>27</v>
      </c>
      <c r="C614" s="69" t="s">
        <v>271</v>
      </c>
      <c r="D614" s="77" t="s">
        <v>156</v>
      </c>
      <c r="E614" s="71"/>
      <c r="F614" s="72"/>
      <c r="G614" s="73"/>
      <c r="H614" s="74"/>
    </row>
    <row r="615" spans="1:8" s="75" customFormat="1" ht="30" customHeight="1" x14ac:dyDescent="0.2">
      <c r="A615" s="82" t="s">
        <v>157</v>
      </c>
      <c r="B615" s="85" t="s">
        <v>74</v>
      </c>
      <c r="C615" s="69" t="s">
        <v>158</v>
      </c>
      <c r="D615" s="77"/>
      <c r="E615" s="71" t="s">
        <v>26</v>
      </c>
      <c r="F615" s="72">
        <v>15</v>
      </c>
      <c r="G615" s="78"/>
      <c r="H615" s="74">
        <f>ROUND(G615*F615,2)</f>
        <v>0</v>
      </c>
    </row>
    <row r="616" spans="1:8" s="75" customFormat="1" ht="30" customHeight="1" x14ac:dyDescent="0.2">
      <c r="A616" s="82" t="s">
        <v>196</v>
      </c>
      <c r="B616" s="68" t="s">
        <v>611</v>
      </c>
      <c r="C616" s="69" t="s">
        <v>197</v>
      </c>
      <c r="D616" s="77" t="s">
        <v>72</v>
      </c>
      <c r="E616" s="71" t="s">
        <v>26</v>
      </c>
      <c r="F616" s="86">
        <v>5</v>
      </c>
      <c r="G616" s="78"/>
      <c r="H616" s="74">
        <f t="shared" ref="H616:H618" si="80">ROUND(G616*F616,2)</f>
        <v>0</v>
      </c>
    </row>
    <row r="617" spans="1:8" s="75" customFormat="1" ht="30" customHeight="1" x14ac:dyDescent="0.2">
      <c r="A617" s="82" t="s">
        <v>227</v>
      </c>
      <c r="B617" s="68" t="s">
        <v>612</v>
      </c>
      <c r="C617" s="69" t="s">
        <v>228</v>
      </c>
      <c r="D617" s="77" t="s">
        <v>72</v>
      </c>
      <c r="E617" s="71" t="s">
        <v>26</v>
      </c>
      <c r="F617" s="72">
        <v>5</v>
      </c>
      <c r="G617" s="78"/>
      <c r="H617" s="74">
        <f t="shared" si="80"/>
        <v>0</v>
      </c>
    </row>
    <row r="618" spans="1:8" s="75" customFormat="1" ht="30" customHeight="1" x14ac:dyDescent="0.2">
      <c r="A618" s="82" t="s">
        <v>272</v>
      </c>
      <c r="B618" s="68" t="s">
        <v>613</v>
      </c>
      <c r="C618" s="69" t="s">
        <v>273</v>
      </c>
      <c r="D618" s="77" t="s">
        <v>72</v>
      </c>
      <c r="E618" s="71" t="s">
        <v>26</v>
      </c>
      <c r="F618" s="72">
        <v>5</v>
      </c>
      <c r="G618" s="78"/>
      <c r="H618" s="74">
        <f t="shared" si="80"/>
        <v>0</v>
      </c>
    </row>
    <row r="619" spans="1:8" s="75" customFormat="1" ht="30" customHeight="1" x14ac:dyDescent="0.2">
      <c r="A619" s="82" t="s">
        <v>161</v>
      </c>
      <c r="B619" s="68" t="s">
        <v>614</v>
      </c>
      <c r="C619" s="69" t="s">
        <v>162</v>
      </c>
      <c r="D619" s="77" t="s">
        <v>163</v>
      </c>
      <c r="E619" s="71"/>
      <c r="F619" s="72"/>
      <c r="G619" s="73"/>
      <c r="H619" s="74"/>
    </row>
    <row r="620" spans="1:8" s="75" customFormat="1" ht="30" customHeight="1" x14ac:dyDescent="0.2">
      <c r="A620" s="82" t="s">
        <v>305</v>
      </c>
      <c r="B620" s="76" t="s">
        <v>27</v>
      </c>
      <c r="C620" s="69" t="s">
        <v>306</v>
      </c>
      <c r="D620" s="77" t="s">
        <v>1</v>
      </c>
      <c r="E620" s="71" t="s">
        <v>43</v>
      </c>
      <c r="F620" s="72">
        <v>10</v>
      </c>
      <c r="G620" s="78"/>
      <c r="H620" s="74">
        <f t="shared" ref="H620:H621" si="81">ROUND(G620*F620,2)</f>
        <v>0</v>
      </c>
    </row>
    <row r="621" spans="1:8" s="75" customFormat="1" ht="30" customHeight="1" x14ac:dyDescent="0.2">
      <c r="A621" s="82" t="s">
        <v>164</v>
      </c>
      <c r="B621" s="119" t="s">
        <v>34</v>
      </c>
      <c r="C621" s="120" t="s">
        <v>165</v>
      </c>
      <c r="D621" s="121" t="s">
        <v>166</v>
      </c>
      <c r="E621" s="122" t="s">
        <v>43</v>
      </c>
      <c r="F621" s="123">
        <v>120</v>
      </c>
      <c r="G621" s="124"/>
      <c r="H621" s="125">
        <f t="shared" si="81"/>
        <v>0</v>
      </c>
    </row>
    <row r="622" spans="1:8" s="75" customFormat="1" ht="30" customHeight="1" x14ac:dyDescent="0.2">
      <c r="A622" s="82" t="s">
        <v>167</v>
      </c>
      <c r="B622" s="126" t="s">
        <v>615</v>
      </c>
      <c r="C622" s="127" t="s">
        <v>168</v>
      </c>
      <c r="D622" s="128" t="s">
        <v>163</v>
      </c>
      <c r="E622" s="129"/>
      <c r="F622" s="130"/>
      <c r="G622" s="131"/>
      <c r="H622" s="132"/>
    </row>
    <row r="623" spans="1:8" s="75" customFormat="1" ht="33" customHeight="1" x14ac:dyDescent="0.2">
      <c r="A623" s="82" t="s">
        <v>274</v>
      </c>
      <c r="B623" s="76" t="s">
        <v>27</v>
      </c>
      <c r="C623" s="69" t="s">
        <v>275</v>
      </c>
      <c r="D623" s="77" t="s">
        <v>80</v>
      </c>
      <c r="E623" s="71" t="s">
        <v>43</v>
      </c>
      <c r="F623" s="72">
        <v>10</v>
      </c>
      <c r="G623" s="78"/>
      <c r="H623" s="74">
        <f t="shared" ref="H623:H624" si="82">ROUND(G623*F623,2)</f>
        <v>0</v>
      </c>
    </row>
    <row r="624" spans="1:8" s="75" customFormat="1" ht="33" customHeight="1" x14ac:dyDescent="0.2">
      <c r="A624" s="82" t="s">
        <v>276</v>
      </c>
      <c r="B624" s="76" t="s">
        <v>34</v>
      </c>
      <c r="C624" s="69" t="s">
        <v>363</v>
      </c>
      <c r="D624" s="77" t="s">
        <v>166</v>
      </c>
      <c r="E624" s="71" t="s">
        <v>43</v>
      </c>
      <c r="F624" s="72">
        <v>120</v>
      </c>
      <c r="G624" s="78"/>
      <c r="H624" s="74">
        <f t="shared" si="82"/>
        <v>0</v>
      </c>
    </row>
    <row r="625" spans="1:8" s="75" customFormat="1" ht="30" customHeight="1" x14ac:dyDescent="0.2">
      <c r="A625" s="82" t="s">
        <v>77</v>
      </c>
      <c r="B625" s="68" t="s">
        <v>616</v>
      </c>
      <c r="C625" s="69" t="s">
        <v>45</v>
      </c>
      <c r="D625" s="77" t="s">
        <v>122</v>
      </c>
      <c r="E625" s="71"/>
      <c r="F625" s="72"/>
      <c r="G625" s="73"/>
      <c r="H625" s="74"/>
    </row>
    <row r="626" spans="1:8" s="75" customFormat="1" ht="33" customHeight="1" x14ac:dyDescent="0.2">
      <c r="A626" s="82" t="s">
        <v>214</v>
      </c>
      <c r="B626" s="76" t="s">
        <v>27</v>
      </c>
      <c r="C626" s="69" t="s">
        <v>314</v>
      </c>
      <c r="D626" s="77" t="s">
        <v>215</v>
      </c>
      <c r="E626" s="71"/>
      <c r="F626" s="72"/>
      <c r="G626" s="97"/>
      <c r="H626" s="74"/>
    </row>
    <row r="627" spans="1:8" s="75" customFormat="1" ht="30" customHeight="1" x14ac:dyDescent="0.2">
      <c r="A627" s="82" t="s">
        <v>315</v>
      </c>
      <c r="B627" s="106" t="s">
        <v>74</v>
      </c>
      <c r="C627" s="107" t="s">
        <v>225</v>
      </c>
      <c r="D627" s="70"/>
      <c r="E627" s="108" t="s">
        <v>43</v>
      </c>
      <c r="F627" s="109">
        <v>5</v>
      </c>
      <c r="G627" s="78"/>
      <c r="H627" s="97">
        <f>ROUND(G627*F627,2)</f>
        <v>0</v>
      </c>
    </row>
    <row r="628" spans="1:8" s="75" customFormat="1" ht="33" customHeight="1" x14ac:dyDescent="0.2">
      <c r="A628" s="82" t="s">
        <v>355</v>
      </c>
      <c r="B628" s="76" t="s">
        <v>34</v>
      </c>
      <c r="C628" s="69" t="s">
        <v>275</v>
      </c>
      <c r="D628" s="77" t="s">
        <v>80</v>
      </c>
      <c r="E628" s="71" t="s">
        <v>43</v>
      </c>
      <c r="F628" s="72">
        <v>5</v>
      </c>
      <c r="G628" s="78"/>
      <c r="H628" s="74">
        <f t="shared" ref="H628:H631" si="83">ROUND(G628*F628,2)</f>
        <v>0</v>
      </c>
    </row>
    <row r="629" spans="1:8" s="75" customFormat="1" ht="33" customHeight="1" x14ac:dyDescent="0.2">
      <c r="A629" s="82" t="s">
        <v>170</v>
      </c>
      <c r="B629" s="76" t="s">
        <v>44</v>
      </c>
      <c r="C629" s="69" t="s">
        <v>278</v>
      </c>
      <c r="D629" s="77" t="s">
        <v>171</v>
      </c>
      <c r="E629" s="71" t="s">
        <v>43</v>
      </c>
      <c r="F629" s="72">
        <v>30</v>
      </c>
      <c r="G629" s="78"/>
      <c r="H629" s="74">
        <f t="shared" si="83"/>
        <v>0</v>
      </c>
    </row>
    <row r="630" spans="1:8" s="105" customFormat="1" ht="33" customHeight="1" x14ac:dyDescent="0.2">
      <c r="A630" s="82" t="s">
        <v>123</v>
      </c>
      <c r="B630" s="76" t="s">
        <v>52</v>
      </c>
      <c r="C630" s="69" t="s">
        <v>312</v>
      </c>
      <c r="D630" s="77" t="s">
        <v>81</v>
      </c>
      <c r="E630" s="71" t="s">
        <v>43</v>
      </c>
      <c r="F630" s="72">
        <v>10</v>
      </c>
      <c r="G630" s="78"/>
      <c r="H630" s="74">
        <f t="shared" si="83"/>
        <v>0</v>
      </c>
    </row>
    <row r="631" spans="1:8" s="75" customFormat="1" ht="33" customHeight="1" x14ac:dyDescent="0.2">
      <c r="A631" s="82" t="s">
        <v>172</v>
      </c>
      <c r="B631" s="68" t="s">
        <v>617</v>
      </c>
      <c r="C631" s="69" t="s">
        <v>173</v>
      </c>
      <c r="D631" s="77" t="s">
        <v>174</v>
      </c>
      <c r="E631" s="71" t="s">
        <v>26</v>
      </c>
      <c r="F631" s="72">
        <v>25</v>
      </c>
      <c r="G631" s="78"/>
      <c r="H631" s="74">
        <f t="shared" si="83"/>
        <v>0</v>
      </c>
    </row>
    <row r="632" spans="1:8" s="75" customFormat="1" ht="30" customHeight="1" x14ac:dyDescent="0.2">
      <c r="A632" s="82" t="s">
        <v>124</v>
      </c>
      <c r="B632" s="68" t="s">
        <v>618</v>
      </c>
      <c r="C632" s="69" t="s">
        <v>125</v>
      </c>
      <c r="D632" s="77" t="s">
        <v>279</v>
      </c>
      <c r="E632" s="87"/>
      <c r="F632" s="72"/>
      <c r="G632" s="73"/>
      <c r="H632" s="74"/>
    </row>
    <row r="633" spans="1:8" s="75" customFormat="1" ht="30" customHeight="1" x14ac:dyDescent="0.2">
      <c r="A633" s="82" t="s">
        <v>175</v>
      </c>
      <c r="B633" s="76" t="s">
        <v>27</v>
      </c>
      <c r="C633" s="69" t="s">
        <v>176</v>
      </c>
      <c r="D633" s="77"/>
      <c r="E633" s="71"/>
      <c r="F633" s="72"/>
      <c r="G633" s="73"/>
      <c r="H633" s="74"/>
    </row>
    <row r="634" spans="1:8" s="75" customFormat="1" ht="30" customHeight="1" x14ac:dyDescent="0.2">
      <c r="A634" s="82" t="s">
        <v>126</v>
      </c>
      <c r="B634" s="85" t="s">
        <v>74</v>
      </c>
      <c r="C634" s="69" t="s">
        <v>88</v>
      </c>
      <c r="D634" s="77"/>
      <c r="E634" s="71" t="s">
        <v>28</v>
      </c>
      <c r="F634" s="72">
        <v>220</v>
      </c>
      <c r="G634" s="78"/>
      <c r="H634" s="74">
        <f>ROUND(G634*F634,2)</f>
        <v>0</v>
      </c>
    </row>
    <row r="635" spans="1:8" s="75" customFormat="1" ht="30" customHeight="1" x14ac:dyDescent="0.2">
      <c r="A635" s="82" t="s">
        <v>127</v>
      </c>
      <c r="B635" s="76" t="s">
        <v>34</v>
      </c>
      <c r="C635" s="69" t="s">
        <v>57</v>
      </c>
      <c r="D635" s="77"/>
      <c r="E635" s="71"/>
      <c r="F635" s="72"/>
      <c r="G635" s="73"/>
      <c r="H635" s="74"/>
    </row>
    <row r="636" spans="1:8" s="75" customFormat="1" ht="30" customHeight="1" x14ac:dyDescent="0.2">
      <c r="A636" s="82" t="s">
        <v>128</v>
      </c>
      <c r="B636" s="85" t="s">
        <v>74</v>
      </c>
      <c r="C636" s="69" t="s">
        <v>88</v>
      </c>
      <c r="D636" s="77"/>
      <c r="E636" s="71" t="s">
        <v>28</v>
      </c>
      <c r="F636" s="72">
        <v>30</v>
      </c>
      <c r="G636" s="78"/>
      <c r="H636" s="74">
        <f>ROUND(G636*F636,2)</f>
        <v>0</v>
      </c>
    </row>
    <row r="637" spans="1:8" s="75" customFormat="1" ht="30" customHeight="1" x14ac:dyDescent="0.2">
      <c r="A637" s="82" t="s">
        <v>82</v>
      </c>
      <c r="B637" s="68" t="s">
        <v>619</v>
      </c>
      <c r="C637" s="69" t="s">
        <v>83</v>
      </c>
      <c r="D637" s="77" t="s">
        <v>177</v>
      </c>
      <c r="E637" s="71"/>
      <c r="F637" s="72"/>
      <c r="G637" s="73"/>
      <c r="H637" s="74"/>
    </row>
    <row r="638" spans="1:8" s="75" customFormat="1" ht="30" customHeight="1" x14ac:dyDescent="0.2">
      <c r="A638" s="82" t="s">
        <v>84</v>
      </c>
      <c r="B638" s="76" t="s">
        <v>27</v>
      </c>
      <c r="C638" s="69" t="s">
        <v>178</v>
      </c>
      <c r="D638" s="77" t="s">
        <v>1</v>
      </c>
      <c r="E638" s="71" t="s">
        <v>26</v>
      </c>
      <c r="F638" s="72">
        <v>65</v>
      </c>
      <c r="G638" s="78"/>
      <c r="H638" s="74">
        <f t="shared" ref="H638:H639" si="84">ROUND(G638*F638,2)</f>
        <v>0</v>
      </c>
    </row>
    <row r="639" spans="1:8" s="75" customFormat="1" ht="30" customHeight="1" x14ac:dyDescent="0.2">
      <c r="A639" s="82" t="s">
        <v>85</v>
      </c>
      <c r="B639" s="68" t="s">
        <v>620</v>
      </c>
      <c r="C639" s="69" t="s">
        <v>86</v>
      </c>
      <c r="D639" s="77" t="s">
        <v>129</v>
      </c>
      <c r="E639" s="71" t="s">
        <v>33</v>
      </c>
      <c r="F639" s="92">
        <v>2</v>
      </c>
      <c r="G639" s="78"/>
      <c r="H639" s="74">
        <f t="shared" si="84"/>
        <v>0</v>
      </c>
    </row>
    <row r="640" spans="1:8" s="66" customFormat="1" ht="33" customHeight="1" x14ac:dyDescent="0.2">
      <c r="A640" s="14"/>
      <c r="B640" s="88" t="s">
        <v>1</v>
      </c>
      <c r="C640" s="80" t="s">
        <v>19</v>
      </c>
      <c r="D640" s="7"/>
      <c r="E640" s="89"/>
      <c r="F640" s="65"/>
      <c r="G640" s="14"/>
      <c r="H640" s="17"/>
    </row>
    <row r="641" spans="1:8" s="75" customFormat="1" ht="30" customHeight="1" x14ac:dyDescent="0.2">
      <c r="A641" s="79" t="s">
        <v>46</v>
      </c>
      <c r="B641" s="68" t="s">
        <v>621</v>
      </c>
      <c r="C641" s="69" t="s">
        <v>47</v>
      </c>
      <c r="D641" s="77" t="s">
        <v>89</v>
      </c>
      <c r="E641" s="71" t="s">
        <v>43</v>
      </c>
      <c r="F641" s="86">
        <v>305</v>
      </c>
      <c r="G641" s="78"/>
      <c r="H641" s="74">
        <f>ROUND(G641*F641,2)</f>
        <v>0</v>
      </c>
    </row>
    <row r="642" spans="1:8" s="66" customFormat="1" ht="33" customHeight="1" x14ac:dyDescent="0.2">
      <c r="A642" s="14"/>
      <c r="B642" s="96" t="s">
        <v>1</v>
      </c>
      <c r="C642" s="80" t="s">
        <v>21</v>
      </c>
      <c r="D642" s="7"/>
      <c r="E642" s="89"/>
      <c r="F642" s="65"/>
      <c r="G642" s="14"/>
      <c r="H642" s="17"/>
    </row>
    <row r="643" spans="1:8" s="75" customFormat="1" ht="33" customHeight="1" x14ac:dyDescent="0.2">
      <c r="A643" s="79" t="s">
        <v>48</v>
      </c>
      <c r="B643" s="68" t="s">
        <v>622</v>
      </c>
      <c r="C643" s="95" t="s">
        <v>188</v>
      </c>
      <c r="D643" s="91" t="s">
        <v>189</v>
      </c>
      <c r="E643" s="71" t="s">
        <v>33</v>
      </c>
      <c r="F643" s="92">
        <v>1</v>
      </c>
      <c r="G643" s="78"/>
      <c r="H643" s="74">
        <f>ROUND(G643*F643,2)</f>
        <v>0</v>
      </c>
    </row>
    <row r="644" spans="1:8" s="75" customFormat="1" ht="30" customHeight="1" x14ac:dyDescent="0.2">
      <c r="A644" s="79" t="s">
        <v>49</v>
      </c>
      <c r="B644" s="68" t="s">
        <v>623</v>
      </c>
      <c r="C644" s="95" t="s">
        <v>190</v>
      </c>
      <c r="D644" s="91" t="s">
        <v>189</v>
      </c>
      <c r="E644" s="71"/>
      <c r="F644" s="92"/>
      <c r="G644" s="73"/>
      <c r="H644" s="93"/>
    </row>
    <row r="645" spans="1:8" s="75" customFormat="1" ht="30" customHeight="1" x14ac:dyDescent="0.2">
      <c r="A645" s="79" t="s">
        <v>50</v>
      </c>
      <c r="B645" s="76" t="s">
        <v>27</v>
      </c>
      <c r="C645" s="69" t="s">
        <v>105</v>
      </c>
      <c r="D645" s="77"/>
      <c r="E645" s="71" t="s">
        <v>33</v>
      </c>
      <c r="F645" s="92">
        <v>1</v>
      </c>
      <c r="G645" s="78"/>
      <c r="H645" s="74">
        <f t="shared" ref="H645:H649" si="85">ROUND(G645*F645,2)</f>
        <v>0</v>
      </c>
    </row>
    <row r="646" spans="1:8" s="75" customFormat="1" ht="30" customHeight="1" x14ac:dyDescent="0.2">
      <c r="A646" s="79" t="s">
        <v>60</v>
      </c>
      <c r="B646" s="68" t="s">
        <v>624</v>
      </c>
      <c r="C646" s="69" t="s">
        <v>68</v>
      </c>
      <c r="D646" s="91" t="s">
        <v>189</v>
      </c>
      <c r="E646" s="71" t="s">
        <v>33</v>
      </c>
      <c r="F646" s="92">
        <v>1</v>
      </c>
      <c r="G646" s="78"/>
      <c r="H646" s="74">
        <f t="shared" si="85"/>
        <v>0</v>
      </c>
    </row>
    <row r="647" spans="1:8" s="75" customFormat="1" ht="30" customHeight="1" x14ac:dyDescent="0.2">
      <c r="A647" s="79" t="s">
        <v>61</v>
      </c>
      <c r="B647" s="68" t="s">
        <v>625</v>
      </c>
      <c r="C647" s="69" t="s">
        <v>69</v>
      </c>
      <c r="D647" s="91" t="s">
        <v>189</v>
      </c>
      <c r="E647" s="71" t="s">
        <v>33</v>
      </c>
      <c r="F647" s="92">
        <v>1</v>
      </c>
      <c r="G647" s="78"/>
      <c r="H647" s="74">
        <f t="shared" si="85"/>
        <v>0</v>
      </c>
    </row>
    <row r="648" spans="1:8" s="75" customFormat="1" ht="30" customHeight="1" x14ac:dyDescent="0.2">
      <c r="A648" s="79" t="s">
        <v>62</v>
      </c>
      <c r="B648" s="133" t="s">
        <v>626</v>
      </c>
      <c r="C648" s="120" t="s">
        <v>70</v>
      </c>
      <c r="D648" s="135" t="s">
        <v>189</v>
      </c>
      <c r="E648" s="122" t="s">
        <v>33</v>
      </c>
      <c r="F648" s="136">
        <v>1</v>
      </c>
      <c r="G648" s="124"/>
      <c r="H648" s="125">
        <f t="shared" si="85"/>
        <v>0</v>
      </c>
    </row>
    <row r="649" spans="1:8" s="75" customFormat="1" ht="30" customHeight="1" x14ac:dyDescent="0.2">
      <c r="A649" s="98" t="s">
        <v>211</v>
      </c>
      <c r="B649" s="155" t="s">
        <v>627</v>
      </c>
      <c r="C649" s="156" t="s">
        <v>212</v>
      </c>
      <c r="D649" s="145" t="s">
        <v>189</v>
      </c>
      <c r="E649" s="157" t="s">
        <v>33</v>
      </c>
      <c r="F649" s="158">
        <v>1</v>
      </c>
      <c r="G649" s="159"/>
      <c r="H649" s="160">
        <f t="shared" si="85"/>
        <v>0</v>
      </c>
    </row>
    <row r="650" spans="1:8" s="66" customFormat="1" ht="33" customHeight="1" x14ac:dyDescent="0.2">
      <c r="A650" s="14"/>
      <c r="B650" s="63" t="s">
        <v>1</v>
      </c>
      <c r="C650" s="80" t="s">
        <v>22</v>
      </c>
      <c r="D650" s="7"/>
      <c r="E650" s="6"/>
      <c r="F650" s="7"/>
      <c r="G650" s="14"/>
      <c r="H650" s="17"/>
    </row>
    <row r="651" spans="1:8" s="75" customFormat="1" ht="30" customHeight="1" x14ac:dyDescent="0.2">
      <c r="A651" s="82" t="s">
        <v>53</v>
      </c>
      <c r="B651" s="68" t="s">
        <v>628</v>
      </c>
      <c r="C651" s="69" t="s">
        <v>54</v>
      </c>
      <c r="D651" s="77" t="s">
        <v>106</v>
      </c>
      <c r="E651" s="71"/>
      <c r="F651" s="84"/>
      <c r="G651" s="73"/>
      <c r="H651" s="74"/>
    </row>
    <row r="652" spans="1:8" s="75" customFormat="1" ht="30" customHeight="1" x14ac:dyDescent="0.2">
      <c r="A652" s="82" t="s">
        <v>107</v>
      </c>
      <c r="B652" s="76" t="s">
        <v>27</v>
      </c>
      <c r="C652" s="69" t="s">
        <v>108</v>
      </c>
      <c r="D652" s="77"/>
      <c r="E652" s="71" t="s">
        <v>26</v>
      </c>
      <c r="F652" s="72">
        <v>150</v>
      </c>
      <c r="G652" s="78"/>
      <c r="H652" s="74">
        <f>ROUND(G652*F652,2)</f>
        <v>0</v>
      </c>
    </row>
    <row r="653" spans="1:8" s="75" customFormat="1" ht="30" customHeight="1" x14ac:dyDescent="0.2">
      <c r="A653" s="82" t="s">
        <v>55</v>
      </c>
      <c r="B653" s="76" t="s">
        <v>34</v>
      </c>
      <c r="C653" s="69" t="s">
        <v>109</v>
      </c>
      <c r="D653" s="77"/>
      <c r="E653" s="71" t="s">
        <v>26</v>
      </c>
      <c r="F653" s="72">
        <v>335</v>
      </c>
      <c r="G653" s="78"/>
      <c r="H653" s="74">
        <f>ROUND(G653*F653,2)</f>
        <v>0</v>
      </c>
    </row>
    <row r="654" spans="1:8" ht="33" customHeight="1" thickBot="1" x14ac:dyDescent="0.25">
      <c r="A654" s="15"/>
      <c r="B654" s="30" t="str">
        <f>B596</f>
        <v>I</v>
      </c>
      <c r="C654" s="211" t="str">
        <f>C596</f>
        <v>SEABROOK COVE - END OF CULS DE SAC TO BEAVERHILL BOULEVARD
MINOR REHABILITATION</v>
      </c>
      <c r="D654" s="209"/>
      <c r="E654" s="209"/>
      <c r="F654" s="210"/>
      <c r="G654" s="15" t="s">
        <v>16</v>
      </c>
      <c r="H654" s="15">
        <f>SUM(H596:H653)</f>
        <v>0</v>
      </c>
    </row>
    <row r="655" spans="1:8" s="34" customFormat="1" ht="33" customHeight="1" thickTop="1" x14ac:dyDescent="0.2">
      <c r="A655" s="32"/>
      <c r="B655" s="31" t="s">
        <v>242</v>
      </c>
      <c r="C655" s="196" t="s">
        <v>379</v>
      </c>
      <c r="D655" s="212"/>
      <c r="E655" s="212"/>
      <c r="F655" s="213"/>
      <c r="G655" s="32"/>
      <c r="H655" s="33"/>
    </row>
    <row r="656" spans="1:8" s="66" customFormat="1" ht="33" customHeight="1" x14ac:dyDescent="0.2">
      <c r="A656" s="14"/>
      <c r="B656" s="63"/>
      <c r="C656" s="64" t="s">
        <v>18</v>
      </c>
      <c r="D656" s="7"/>
      <c r="E656" s="65" t="s">
        <v>1</v>
      </c>
      <c r="F656" s="65" t="s">
        <v>1</v>
      </c>
      <c r="G656" s="14" t="s">
        <v>1</v>
      </c>
      <c r="H656" s="17"/>
    </row>
    <row r="657" spans="1:8" s="75" customFormat="1" ht="30" customHeight="1" x14ac:dyDescent="0.2">
      <c r="A657" s="67" t="s">
        <v>29</v>
      </c>
      <c r="B657" s="68" t="s">
        <v>629</v>
      </c>
      <c r="C657" s="69" t="s">
        <v>30</v>
      </c>
      <c r="D657" s="70" t="s">
        <v>247</v>
      </c>
      <c r="E657" s="71"/>
      <c r="F657" s="72"/>
      <c r="G657" s="73"/>
      <c r="H657" s="74"/>
    </row>
    <row r="658" spans="1:8" s="75" customFormat="1" ht="33" customHeight="1" x14ac:dyDescent="0.2">
      <c r="A658" s="67" t="s">
        <v>248</v>
      </c>
      <c r="B658" s="76" t="s">
        <v>27</v>
      </c>
      <c r="C658" s="69" t="s">
        <v>249</v>
      </c>
      <c r="D658" s="77" t="s">
        <v>1</v>
      </c>
      <c r="E658" s="71" t="s">
        <v>25</v>
      </c>
      <c r="F658" s="72">
        <v>10</v>
      </c>
      <c r="G658" s="78"/>
      <c r="H658" s="74">
        <f t="shared" ref="H658:H659" si="86">ROUND(G658*F658,2)</f>
        <v>0</v>
      </c>
    </row>
    <row r="659" spans="1:8" s="75" customFormat="1" ht="30" customHeight="1" x14ac:dyDescent="0.2">
      <c r="A659" s="79" t="s">
        <v>31</v>
      </c>
      <c r="B659" s="68" t="s">
        <v>630</v>
      </c>
      <c r="C659" s="69" t="s">
        <v>32</v>
      </c>
      <c r="D659" s="70" t="s">
        <v>247</v>
      </c>
      <c r="E659" s="71" t="s">
        <v>26</v>
      </c>
      <c r="F659" s="72">
        <v>1600</v>
      </c>
      <c r="G659" s="78"/>
      <c r="H659" s="74">
        <f t="shared" si="86"/>
        <v>0</v>
      </c>
    </row>
    <row r="660" spans="1:8" s="66" customFormat="1" ht="33" customHeight="1" x14ac:dyDescent="0.2">
      <c r="A660" s="14"/>
      <c r="B660" s="63" t="s">
        <v>1</v>
      </c>
      <c r="C660" s="80" t="s">
        <v>232</v>
      </c>
      <c r="D660" s="7"/>
      <c r="E660" s="6"/>
      <c r="F660" s="81"/>
      <c r="G660" s="14"/>
      <c r="H660" s="17"/>
    </row>
    <row r="661" spans="1:8" s="75" customFormat="1" ht="30" customHeight="1" x14ac:dyDescent="0.2">
      <c r="A661" s="82" t="s">
        <v>259</v>
      </c>
      <c r="B661" s="68" t="s">
        <v>631</v>
      </c>
      <c r="C661" s="69" t="s">
        <v>260</v>
      </c>
      <c r="D661" s="77" t="s">
        <v>261</v>
      </c>
      <c r="E661" s="71"/>
      <c r="F661" s="72"/>
      <c r="G661" s="73"/>
      <c r="H661" s="74"/>
    </row>
    <row r="662" spans="1:8" s="75" customFormat="1" ht="30" customHeight="1" x14ac:dyDescent="0.2">
      <c r="A662" s="82" t="s">
        <v>262</v>
      </c>
      <c r="B662" s="76" t="s">
        <v>27</v>
      </c>
      <c r="C662" s="69" t="s">
        <v>263</v>
      </c>
      <c r="D662" s="77" t="s">
        <v>1</v>
      </c>
      <c r="E662" s="71" t="s">
        <v>26</v>
      </c>
      <c r="F662" s="72">
        <v>30</v>
      </c>
      <c r="G662" s="78"/>
      <c r="H662" s="74">
        <f t="shared" ref="H662:H665" si="87">ROUND(G662*F662,2)</f>
        <v>0</v>
      </c>
    </row>
    <row r="663" spans="1:8" s="75" customFormat="1" ht="33" customHeight="1" x14ac:dyDescent="0.2">
      <c r="A663" s="82" t="s">
        <v>264</v>
      </c>
      <c r="B663" s="76" t="s">
        <v>34</v>
      </c>
      <c r="C663" s="69" t="s">
        <v>265</v>
      </c>
      <c r="D663" s="77" t="s">
        <v>1</v>
      </c>
      <c r="E663" s="71" t="s">
        <v>26</v>
      </c>
      <c r="F663" s="72">
        <v>70</v>
      </c>
      <c r="G663" s="78"/>
      <c r="H663" s="74">
        <f t="shared" si="87"/>
        <v>0</v>
      </c>
    </row>
    <row r="664" spans="1:8" s="75" customFormat="1" ht="33" customHeight="1" x14ac:dyDescent="0.2">
      <c r="A664" s="82" t="s">
        <v>266</v>
      </c>
      <c r="B664" s="76" t="s">
        <v>44</v>
      </c>
      <c r="C664" s="69" t="s">
        <v>267</v>
      </c>
      <c r="D664" s="77" t="s">
        <v>1</v>
      </c>
      <c r="E664" s="71" t="s">
        <v>26</v>
      </c>
      <c r="F664" s="72">
        <v>15</v>
      </c>
      <c r="G664" s="78"/>
      <c r="H664" s="74">
        <f t="shared" si="87"/>
        <v>0</v>
      </c>
    </row>
    <row r="665" spans="1:8" s="75" customFormat="1" ht="33" customHeight="1" x14ac:dyDescent="0.2">
      <c r="A665" s="82" t="s">
        <v>268</v>
      </c>
      <c r="B665" s="76" t="s">
        <v>52</v>
      </c>
      <c r="C665" s="69" t="s">
        <v>269</v>
      </c>
      <c r="D665" s="77" t="s">
        <v>1</v>
      </c>
      <c r="E665" s="71" t="s">
        <v>26</v>
      </c>
      <c r="F665" s="72">
        <v>15</v>
      </c>
      <c r="G665" s="78"/>
      <c r="H665" s="74">
        <f t="shared" si="87"/>
        <v>0</v>
      </c>
    </row>
    <row r="666" spans="1:8" s="75" customFormat="1" ht="33" customHeight="1" x14ac:dyDescent="0.2">
      <c r="A666" s="82" t="s">
        <v>352</v>
      </c>
      <c r="B666" s="68" t="s">
        <v>632</v>
      </c>
      <c r="C666" s="69" t="s">
        <v>353</v>
      </c>
      <c r="D666" s="77" t="s">
        <v>121</v>
      </c>
      <c r="E666" s="71"/>
      <c r="F666" s="72"/>
      <c r="G666" s="73"/>
      <c r="H666" s="74"/>
    </row>
    <row r="667" spans="1:8" s="75" customFormat="1" ht="33" customHeight="1" x14ac:dyDescent="0.2">
      <c r="A667" s="82" t="s">
        <v>354</v>
      </c>
      <c r="B667" s="178" t="s">
        <v>27</v>
      </c>
      <c r="C667" s="172" t="s">
        <v>750</v>
      </c>
      <c r="D667" s="77" t="s">
        <v>1</v>
      </c>
      <c r="E667" s="71" t="s">
        <v>26</v>
      </c>
      <c r="F667" s="72">
        <v>5</v>
      </c>
      <c r="G667" s="78"/>
      <c r="H667" s="74">
        <f t="shared" ref="H667" si="88">ROUND(G667*F667,2)</f>
        <v>0</v>
      </c>
    </row>
    <row r="668" spans="1:8" s="75" customFormat="1" ht="33" customHeight="1" x14ac:dyDescent="0.2">
      <c r="A668" s="82" t="s">
        <v>149</v>
      </c>
      <c r="B668" s="83" t="s">
        <v>633</v>
      </c>
      <c r="C668" s="69" t="s">
        <v>150</v>
      </c>
      <c r="D668" s="77" t="s">
        <v>261</v>
      </c>
      <c r="E668" s="71"/>
      <c r="F668" s="72"/>
      <c r="G668" s="73"/>
      <c r="H668" s="74"/>
    </row>
    <row r="669" spans="1:8" s="75" customFormat="1" ht="33" customHeight="1" x14ac:dyDescent="0.2">
      <c r="A669" s="82" t="s">
        <v>151</v>
      </c>
      <c r="B669" s="178" t="s">
        <v>27</v>
      </c>
      <c r="C669" s="172" t="s">
        <v>747</v>
      </c>
      <c r="D669" s="77" t="s">
        <v>1</v>
      </c>
      <c r="E669" s="71" t="s">
        <v>26</v>
      </c>
      <c r="F669" s="72">
        <v>30</v>
      </c>
      <c r="G669" s="78"/>
      <c r="H669" s="74">
        <f t="shared" ref="H669:H670" si="89">ROUND(G669*F669,2)</f>
        <v>0</v>
      </c>
    </row>
    <row r="670" spans="1:8" s="75" customFormat="1" ht="33" customHeight="1" x14ac:dyDescent="0.2">
      <c r="A670" s="82" t="s">
        <v>152</v>
      </c>
      <c r="B670" s="178" t="s">
        <v>34</v>
      </c>
      <c r="C670" s="172" t="s">
        <v>748</v>
      </c>
      <c r="D670" s="77" t="s">
        <v>1</v>
      </c>
      <c r="E670" s="71" t="s">
        <v>26</v>
      </c>
      <c r="F670" s="72">
        <v>50</v>
      </c>
      <c r="G670" s="78"/>
      <c r="H670" s="74">
        <f t="shared" si="89"/>
        <v>0</v>
      </c>
    </row>
    <row r="671" spans="1:8" s="75" customFormat="1" ht="30" customHeight="1" x14ac:dyDescent="0.2">
      <c r="A671" s="82" t="s">
        <v>35</v>
      </c>
      <c r="B671" s="68" t="s">
        <v>634</v>
      </c>
      <c r="C671" s="69" t="s">
        <v>36</v>
      </c>
      <c r="D671" s="77" t="s">
        <v>121</v>
      </c>
      <c r="E671" s="71"/>
      <c r="F671" s="72"/>
      <c r="G671" s="73"/>
      <c r="H671" s="74"/>
    </row>
    <row r="672" spans="1:8" s="75" customFormat="1" ht="30" customHeight="1" x14ac:dyDescent="0.2">
      <c r="A672" s="82" t="s">
        <v>37</v>
      </c>
      <c r="B672" s="76" t="s">
        <v>27</v>
      </c>
      <c r="C672" s="69" t="s">
        <v>38</v>
      </c>
      <c r="D672" s="77" t="s">
        <v>1</v>
      </c>
      <c r="E672" s="71" t="s">
        <v>33</v>
      </c>
      <c r="F672" s="84">
        <v>230</v>
      </c>
      <c r="G672" s="78"/>
      <c r="H672" s="74">
        <f>ROUND(G672*F672,2)</f>
        <v>0</v>
      </c>
    </row>
    <row r="673" spans="1:8" s="75" customFormat="1" ht="30" customHeight="1" x14ac:dyDescent="0.2">
      <c r="A673" s="82" t="s">
        <v>39</v>
      </c>
      <c r="B673" s="68" t="s">
        <v>635</v>
      </c>
      <c r="C673" s="69" t="s">
        <v>40</v>
      </c>
      <c r="D673" s="77" t="s">
        <v>121</v>
      </c>
      <c r="E673" s="71"/>
      <c r="F673" s="84"/>
      <c r="G673" s="73"/>
      <c r="H673" s="74"/>
    </row>
    <row r="674" spans="1:8" s="75" customFormat="1" ht="30" customHeight="1" x14ac:dyDescent="0.2">
      <c r="A674" s="82" t="s">
        <v>41</v>
      </c>
      <c r="B674" s="76" t="s">
        <v>27</v>
      </c>
      <c r="C674" s="69" t="s">
        <v>42</v>
      </c>
      <c r="D674" s="77" t="s">
        <v>1</v>
      </c>
      <c r="E674" s="71" t="s">
        <v>33</v>
      </c>
      <c r="F674" s="84">
        <v>315</v>
      </c>
      <c r="G674" s="78"/>
      <c r="H674" s="74">
        <f>ROUND(G674*F674,2)</f>
        <v>0</v>
      </c>
    </row>
    <row r="675" spans="1:8" s="75" customFormat="1" ht="30" customHeight="1" x14ac:dyDescent="0.2">
      <c r="A675" s="82" t="s">
        <v>153</v>
      </c>
      <c r="B675" s="68" t="s">
        <v>636</v>
      </c>
      <c r="C675" s="69" t="s">
        <v>154</v>
      </c>
      <c r="D675" s="77" t="s">
        <v>270</v>
      </c>
      <c r="E675" s="71"/>
      <c r="F675" s="72"/>
      <c r="G675" s="73"/>
      <c r="H675" s="74"/>
    </row>
    <row r="676" spans="1:8" s="75" customFormat="1" ht="30" customHeight="1" x14ac:dyDescent="0.2">
      <c r="A676" s="82" t="s">
        <v>155</v>
      </c>
      <c r="B676" s="76" t="s">
        <v>27</v>
      </c>
      <c r="C676" s="69" t="s">
        <v>271</v>
      </c>
      <c r="D676" s="77" t="s">
        <v>156</v>
      </c>
      <c r="E676" s="71"/>
      <c r="F676" s="72"/>
      <c r="G676" s="73"/>
      <c r="H676" s="74"/>
    </row>
    <row r="677" spans="1:8" s="75" customFormat="1" ht="30" customHeight="1" x14ac:dyDescent="0.2">
      <c r="A677" s="82" t="s">
        <v>157</v>
      </c>
      <c r="B677" s="85" t="s">
        <v>74</v>
      </c>
      <c r="C677" s="69" t="s">
        <v>158</v>
      </c>
      <c r="D677" s="77"/>
      <c r="E677" s="71" t="s">
        <v>26</v>
      </c>
      <c r="F677" s="72">
        <v>10</v>
      </c>
      <c r="G677" s="78"/>
      <c r="H677" s="74">
        <f>ROUND(G677*F677,2)</f>
        <v>0</v>
      </c>
    </row>
    <row r="678" spans="1:8" s="75" customFormat="1" ht="30" customHeight="1" x14ac:dyDescent="0.2">
      <c r="A678" s="82" t="s">
        <v>161</v>
      </c>
      <c r="B678" s="68" t="s">
        <v>637</v>
      </c>
      <c r="C678" s="69" t="s">
        <v>162</v>
      </c>
      <c r="D678" s="77" t="s">
        <v>163</v>
      </c>
      <c r="E678" s="71"/>
      <c r="F678" s="72"/>
      <c r="G678" s="73"/>
      <c r="H678" s="74"/>
    </row>
    <row r="679" spans="1:8" s="75" customFormat="1" ht="30" customHeight="1" x14ac:dyDescent="0.2">
      <c r="A679" s="82" t="s">
        <v>164</v>
      </c>
      <c r="B679" s="119" t="s">
        <v>27</v>
      </c>
      <c r="C679" s="120" t="s">
        <v>165</v>
      </c>
      <c r="D679" s="121" t="s">
        <v>166</v>
      </c>
      <c r="E679" s="122" t="s">
        <v>43</v>
      </c>
      <c r="F679" s="123">
        <v>545</v>
      </c>
      <c r="G679" s="124"/>
      <c r="H679" s="125">
        <f t="shared" ref="H679" si="90">ROUND(G679*F679,2)</f>
        <v>0</v>
      </c>
    </row>
    <row r="680" spans="1:8" s="75" customFormat="1" ht="30" customHeight="1" x14ac:dyDescent="0.2">
      <c r="A680" s="82" t="s">
        <v>167</v>
      </c>
      <c r="B680" s="126" t="s">
        <v>638</v>
      </c>
      <c r="C680" s="127" t="s">
        <v>168</v>
      </c>
      <c r="D680" s="128" t="s">
        <v>163</v>
      </c>
      <c r="E680" s="129"/>
      <c r="F680" s="130"/>
      <c r="G680" s="131"/>
      <c r="H680" s="132"/>
    </row>
    <row r="681" spans="1:8" s="75" customFormat="1" ht="33" customHeight="1" x14ac:dyDescent="0.2">
      <c r="A681" s="82" t="s">
        <v>274</v>
      </c>
      <c r="B681" s="76" t="s">
        <v>27</v>
      </c>
      <c r="C681" s="69" t="s">
        <v>275</v>
      </c>
      <c r="D681" s="77" t="s">
        <v>80</v>
      </c>
      <c r="E681" s="71" t="s">
        <v>43</v>
      </c>
      <c r="F681" s="72">
        <v>90</v>
      </c>
      <c r="G681" s="78"/>
      <c r="H681" s="74">
        <f t="shared" ref="H681:H682" si="91">ROUND(G681*F681,2)</f>
        <v>0</v>
      </c>
    </row>
    <row r="682" spans="1:8" s="75" customFormat="1" ht="33" customHeight="1" x14ac:dyDescent="0.2">
      <c r="A682" s="82" t="s">
        <v>276</v>
      </c>
      <c r="B682" s="76" t="s">
        <v>34</v>
      </c>
      <c r="C682" s="69" t="s">
        <v>277</v>
      </c>
      <c r="D682" s="77" t="s">
        <v>166</v>
      </c>
      <c r="E682" s="71" t="s">
        <v>43</v>
      </c>
      <c r="F682" s="72">
        <v>455</v>
      </c>
      <c r="G682" s="78"/>
      <c r="H682" s="74">
        <f t="shared" si="91"/>
        <v>0</v>
      </c>
    </row>
    <row r="683" spans="1:8" s="75" customFormat="1" ht="30" customHeight="1" x14ac:dyDescent="0.2">
      <c r="A683" s="82" t="s">
        <v>77</v>
      </c>
      <c r="B683" s="68" t="s">
        <v>639</v>
      </c>
      <c r="C683" s="69" t="s">
        <v>45</v>
      </c>
      <c r="D683" s="77" t="s">
        <v>122</v>
      </c>
      <c r="E683" s="71"/>
      <c r="F683" s="72"/>
      <c r="G683" s="73"/>
      <c r="H683" s="74"/>
    </row>
    <row r="684" spans="1:8" s="75" customFormat="1" ht="33" customHeight="1" x14ac:dyDescent="0.2">
      <c r="A684" s="82" t="s">
        <v>170</v>
      </c>
      <c r="B684" s="76" t="s">
        <v>27</v>
      </c>
      <c r="C684" s="69" t="s">
        <v>278</v>
      </c>
      <c r="D684" s="77" t="s">
        <v>171</v>
      </c>
      <c r="E684" s="71" t="s">
        <v>43</v>
      </c>
      <c r="F684" s="72">
        <v>30</v>
      </c>
      <c r="G684" s="78"/>
      <c r="H684" s="74">
        <f t="shared" ref="H684:H686" si="92">ROUND(G684*F684,2)</f>
        <v>0</v>
      </c>
    </row>
    <row r="685" spans="1:8" s="105" customFormat="1" ht="33" customHeight="1" x14ac:dyDescent="0.2">
      <c r="A685" s="82" t="s">
        <v>123</v>
      </c>
      <c r="B685" s="76" t="s">
        <v>34</v>
      </c>
      <c r="C685" s="69" t="s">
        <v>312</v>
      </c>
      <c r="D685" s="77" t="s">
        <v>81</v>
      </c>
      <c r="E685" s="71" t="s">
        <v>43</v>
      </c>
      <c r="F685" s="72">
        <v>10</v>
      </c>
      <c r="G685" s="78"/>
      <c r="H685" s="74">
        <f t="shared" si="92"/>
        <v>0</v>
      </c>
    </row>
    <row r="686" spans="1:8" s="75" customFormat="1" ht="33" customHeight="1" x14ac:dyDescent="0.2">
      <c r="A686" s="82" t="s">
        <v>172</v>
      </c>
      <c r="B686" s="68" t="s">
        <v>640</v>
      </c>
      <c r="C686" s="69" t="s">
        <v>173</v>
      </c>
      <c r="D686" s="77" t="s">
        <v>174</v>
      </c>
      <c r="E686" s="71" t="s">
        <v>26</v>
      </c>
      <c r="F686" s="72">
        <v>25</v>
      </c>
      <c r="G686" s="78"/>
      <c r="H686" s="74">
        <f t="shared" si="92"/>
        <v>0</v>
      </c>
    </row>
    <row r="687" spans="1:8" s="75" customFormat="1" ht="30" customHeight="1" x14ac:dyDescent="0.2">
      <c r="A687" s="82" t="s">
        <v>124</v>
      </c>
      <c r="B687" s="68" t="s">
        <v>641</v>
      </c>
      <c r="C687" s="69" t="s">
        <v>125</v>
      </c>
      <c r="D687" s="77" t="s">
        <v>279</v>
      </c>
      <c r="E687" s="87"/>
      <c r="F687" s="72"/>
      <c r="G687" s="73"/>
      <c r="H687" s="74"/>
    </row>
    <row r="688" spans="1:8" s="75" customFormat="1" ht="30" customHeight="1" x14ac:dyDescent="0.2">
      <c r="A688" s="82" t="s">
        <v>175</v>
      </c>
      <c r="B688" s="76" t="s">
        <v>27</v>
      </c>
      <c r="C688" s="69" t="s">
        <v>176</v>
      </c>
      <c r="D688" s="77"/>
      <c r="E688" s="71"/>
      <c r="F688" s="72"/>
      <c r="G688" s="73"/>
      <c r="H688" s="74"/>
    </row>
    <row r="689" spans="1:8" s="75" customFormat="1" ht="30" customHeight="1" x14ac:dyDescent="0.2">
      <c r="A689" s="82" t="s">
        <v>126</v>
      </c>
      <c r="B689" s="85" t="s">
        <v>74</v>
      </c>
      <c r="C689" s="69" t="s">
        <v>88</v>
      </c>
      <c r="D689" s="77"/>
      <c r="E689" s="71" t="s">
        <v>28</v>
      </c>
      <c r="F689" s="72">
        <v>600</v>
      </c>
      <c r="G689" s="78"/>
      <c r="H689" s="74">
        <f>ROUND(G689*F689,2)</f>
        <v>0</v>
      </c>
    </row>
    <row r="690" spans="1:8" s="75" customFormat="1" ht="30" customHeight="1" x14ac:dyDescent="0.2">
      <c r="A690" s="82" t="s">
        <v>127</v>
      </c>
      <c r="B690" s="76" t="s">
        <v>34</v>
      </c>
      <c r="C690" s="69" t="s">
        <v>57</v>
      </c>
      <c r="D690" s="77"/>
      <c r="E690" s="71"/>
      <c r="F690" s="72"/>
      <c r="G690" s="73"/>
      <c r="H690" s="74"/>
    </row>
    <row r="691" spans="1:8" s="75" customFormat="1" ht="30" customHeight="1" x14ac:dyDescent="0.2">
      <c r="A691" s="82" t="s">
        <v>128</v>
      </c>
      <c r="B691" s="85" t="s">
        <v>74</v>
      </c>
      <c r="C691" s="69" t="s">
        <v>88</v>
      </c>
      <c r="D691" s="77"/>
      <c r="E691" s="71" t="s">
        <v>28</v>
      </c>
      <c r="F691" s="72">
        <v>85</v>
      </c>
      <c r="G691" s="78"/>
      <c r="H691" s="74">
        <f>ROUND(G691*F691,2)</f>
        <v>0</v>
      </c>
    </row>
    <row r="692" spans="1:8" s="75" customFormat="1" ht="30" customHeight="1" x14ac:dyDescent="0.2">
      <c r="A692" s="82" t="s">
        <v>82</v>
      </c>
      <c r="B692" s="68" t="s">
        <v>642</v>
      </c>
      <c r="C692" s="69" t="s">
        <v>83</v>
      </c>
      <c r="D692" s="77" t="s">
        <v>177</v>
      </c>
      <c r="E692" s="71"/>
      <c r="F692" s="72"/>
      <c r="G692" s="73"/>
      <c r="H692" s="74"/>
    </row>
    <row r="693" spans="1:8" s="75" customFormat="1" ht="30" customHeight="1" x14ac:dyDescent="0.2">
      <c r="A693" s="82" t="s">
        <v>179</v>
      </c>
      <c r="B693" s="76" t="s">
        <v>27</v>
      </c>
      <c r="C693" s="69" t="s">
        <v>180</v>
      </c>
      <c r="D693" s="77" t="s">
        <v>1</v>
      </c>
      <c r="E693" s="71" t="s">
        <v>26</v>
      </c>
      <c r="F693" s="72">
        <v>65</v>
      </c>
      <c r="G693" s="78"/>
      <c r="H693" s="74">
        <f t="shared" ref="H693:H694" si="93">ROUND(G693*F693,2)</f>
        <v>0</v>
      </c>
    </row>
    <row r="694" spans="1:8" s="75" customFormat="1" ht="30" customHeight="1" x14ac:dyDescent="0.2">
      <c r="A694" s="82" t="s">
        <v>85</v>
      </c>
      <c r="B694" s="68" t="s">
        <v>643</v>
      </c>
      <c r="C694" s="69" t="s">
        <v>86</v>
      </c>
      <c r="D694" s="77" t="s">
        <v>129</v>
      </c>
      <c r="E694" s="71" t="s">
        <v>33</v>
      </c>
      <c r="F694" s="92">
        <v>2</v>
      </c>
      <c r="G694" s="78"/>
      <c r="H694" s="74">
        <f t="shared" si="93"/>
        <v>0</v>
      </c>
    </row>
    <row r="695" spans="1:8" s="66" customFormat="1" ht="33" customHeight="1" x14ac:dyDescent="0.2">
      <c r="A695" s="14"/>
      <c r="B695" s="88" t="s">
        <v>1</v>
      </c>
      <c r="C695" s="80" t="s">
        <v>19</v>
      </c>
      <c r="D695" s="7"/>
      <c r="E695" s="89"/>
      <c r="F695" s="65"/>
      <c r="G695" s="14"/>
      <c r="H695" s="17"/>
    </row>
    <row r="696" spans="1:8" s="75" customFormat="1" ht="30" customHeight="1" x14ac:dyDescent="0.2">
      <c r="A696" s="79" t="s">
        <v>46</v>
      </c>
      <c r="B696" s="68" t="s">
        <v>644</v>
      </c>
      <c r="C696" s="69" t="s">
        <v>47</v>
      </c>
      <c r="D696" s="77" t="s">
        <v>89</v>
      </c>
      <c r="E696" s="71" t="s">
        <v>43</v>
      </c>
      <c r="F696" s="86">
        <v>825</v>
      </c>
      <c r="G696" s="78"/>
      <c r="H696" s="74">
        <f>ROUND(G696*F696,2)</f>
        <v>0</v>
      </c>
    </row>
    <row r="697" spans="1:8" s="66" customFormat="1" ht="33" customHeight="1" x14ac:dyDescent="0.2">
      <c r="A697" s="14"/>
      <c r="B697" s="88" t="s">
        <v>1</v>
      </c>
      <c r="C697" s="80" t="s">
        <v>20</v>
      </c>
      <c r="D697" s="7"/>
      <c r="E697" s="89"/>
      <c r="F697" s="65"/>
      <c r="G697" s="14"/>
      <c r="H697" s="17"/>
    </row>
    <row r="698" spans="1:8" s="75" customFormat="1" ht="30" customHeight="1" x14ac:dyDescent="0.2">
      <c r="A698" s="79" t="s">
        <v>113</v>
      </c>
      <c r="B698" s="68" t="s">
        <v>645</v>
      </c>
      <c r="C698" s="69" t="s">
        <v>114</v>
      </c>
      <c r="D698" s="77" t="s">
        <v>92</v>
      </c>
      <c r="E698" s="71"/>
      <c r="F698" s="92"/>
      <c r="G698" s="73"/>
      <c r="H698" s="93"/>
    </row>
    <row r="699" spans="1:8" s="75" customFormat="1" ht="30" customHeight="1" x14ac:dyDescent="0.2">
      <c r="A699" s="79" t="s">
        <v>115</v>
      </c>
      <c r="B699" s="76" t="s">
        <v>27</v>
      </c>
      <c r="C699" s="69" t="s">
        <v>116</v>
      </c>
      <c r="D699" s="77"/>
      <c r="E699" s="71" t="s">
        <v>33</v>
      </c>
      <c r="F699" s="92">
        <v>1</v>
      </c>
      <c r="G699" s="78"/>
      <c r="H699" s="74">
        <f>ROUND(G699*F699,2)</f>
        <v>0</v>
      </c>
    </row>
    <row r="700" spans="1:8" s="75" customFormat="1" ht="33" customHeight="1" x14ac:dyDescent="0.2">
      <c r="A700" s="79"/>
      <c r="B700" s="171" t="s">
        <v>646</v>
      </c>
      <c r="C700" s="172" t="s">
        <v>372</v>
      </c>
      <c r="D700" s="173" t="s">
        <v>395</v>
      </c>
      <c r="E700" s="174"/>
      <c r="F700" s="179"/>
      <c r="G700" s="73"/>
      <c r="H700" s="93"/>
    </row>
    <row r="701" spans="1:8" s="75" customFormat="1" ht="30" customHeight="1" x14ac:dyDescent="0.2">
      <c r="A701" s="79" t="s">
        <v>229</v>
      </c>
      <c r="B701" s="178" t="s">
        <v>27</v>
      </c>
      <c r="C701" s="172" t="s">
        <v>230</v>
      </c>
      <c r="D701" s="173"/>
      <c r="E701" s="174"/>
      <c r="F701" s="179"/>
      <c r="G701" s="73"/>
      <c r="H701" s="93"/>
    </row>
    <row r="702" spans="1:8" s="75" customFormat="1" ht="30" customHeight="1" x14ac:dyDescent="0.2">
      <c r="A702" s="79" t="s">
        <v>231</v>
      </c>
      <c r="B702" s="175" t="s">
        <v>74</v>
      </c>
      <c r="C702" s="172" t="s">
        <v>140</v>
      </c>
      <c r="D702" s="173"/>
      <c r="E702" s="174" t="s">
        <v>33</v>
      </c>
      <c r="F702" s="179">
        <v>9</v>
      </c>
      <c r="G702" s="78"/>
      <c r="H702" s="74">
        <f>ROUND(G702*F702,2)</f>
        <v>0</v>
      </c>
    </row>
    <row r="703" spans="1:8" s="75" customFormat="1" ht="33" customHeight="1" x14ac:dyDescent="0.2">
      <c r="A703" s="79"/>
      <c r="B703" s="171" t="s">
        <v>647</v>
      </c>
      <c r="C703" s="172" t="s">
        <v>374</v>
      </c>
      <c r="D703" s="173" t="s">
        <v>395</v>
      </c>
      <c r="E703" s="174"/>
      <c r="F703" s="179"/>
      <c r="G703" s="73"/>
      <c r="H703" s="93"/>
    </row>
    <row r="704" spans="1:8" s="75" customFormat="1" ht="30" customHeight="1" x14ac:dyDescent="0.2">
      <c r="A704" s="79" t="s">
        <v>375</v>
      </c>
      <c r="B704" s="178" t="s">
        <v>27</v>
      </c>
      <c r="C704" s="172" t="s">
        <v>230</v>
      </c>
      <c r="D704" s="173"/>
      <c r="E704" s="174"/>
      <c r="F704" s="179"/>
      <c r="G704" s="73"/>
      <c r="H704" s="93"/>
    </row>
    <row r="705" spans="1:8" s="75" customFormat="1" ht="30" customHeight="1" x14ac:dyDescent="0.2">
      <c r="A705" s="79" t="s">
        <v>376</v>
      </c>
      <c r="B705" s="184" t="s">
        <v>74</v>
      </c>
      <c r="C705" s="185" t="s">
        <v>140</v>
      </c>
      <c r="D705" s="186"/>
      <c r="E705" s="187" t="s">
        <v>43</v>
      </c>
      <c r="F705" s="183">
        <v>8</v>
      </c>
      <c r="G705" s="124"/>
      <c r="H705" s="125">
        <f>ROUND(G705*F705,2)</f>
        <v>0</v>
      </c>
    </row>
    <row r="706" spans="1:8" s="94" customFormat="1" ht="30" customHeight="1" x14ac:dyDescent="0.2">
      <c r="A706" s="79" t="s">
        <v>63</v>
      </c>
      <c r="B706" s="126" t="s">
        <v>648</v>
      </c>
      <c r="C706" s="144" t="s">
        <v>183</v>
      </c>
      <c r="D706" s="145" t="s">
        <v>189</v>
      </c>
      <c r="E706" s="129"/>
      <c r="F706" s="137"/>
      <c r="G706" s="131"/>
      <c r="H706" s="139"/>
    </row>
    <row r="707" spans="1:8" s="75" customFormat="1" ht="33" customHeight="1" x14ac:dyDescent="0.2">
      <c r="A707" s="79" t="s">
        <v>64</v>
      </c>
      <c r="B707" s="76" t="s">
        <v>27</v>
      </c>
      <c r="C707" s="95" t="s">
        <v>216</v>
      </c>
      <c r="D707" s="77"/>
      <c r="E707" s="71" t="s">
        <v>33</v>
      </c>
      <c r="F707" s="92">
        <v>1</v>
      </c>
      <c r="G707" s="78"/>
      <c r="H707" s="74">
        <f t="shared" ref="H707:H710" si="94">ROUND(G707*F707,2)</f>
        <v>0</v>
      </c>
    </row>
    <row r="708" spans="1:8" s="75" customFormat="1" ht="33" customHeight="1" x14ac:dyDescent="0.2">
      <c r="A708" s="79" t="s">
        <v>65</v>
      </c>
      <c r="B708" s="76" t="s">
        <v>34</v>
      </c>
      <c r="C708" s="95" t="s">
        <v>217</v>
      </c>
      <c r="D708" s="77"/>
      <c r="E708" s="71" t="s">
        <v>33</v>
      </c>
      <c r="F708" s="92">
        <v>1</v>
      </c>
      <c r="G708" s="78"/>
      <c r="H708" s="74">
        <f t="shared" si="94"/>
        <v>0</v>
      </c>
    </row>
    <row r="709" spans="1:8" s="75" customFormat="1" ht="30" customHeight="1" x14ac:dyDescent="0.2">
      <c r="A709" s="79" t="s">
        <v>345</v>
      </c>
      <c r="B709" s="76" t="s">
        <v>44</v>
      </c>
      <c r="C709" s="95" t="s">
        <v>346</v>
      </c>
      <c r="D709" s="77"/>
      <c r="E709" s="71" t="s">
        <v>33</v>
      </c>
      <c r="F709" s="92">
        <v>1</v>
      </c>
      <c r="G709" s="78"/>
      <c r="H709" s="74">
        <f t="shared" si="94"/>
        <v>0</v>
      </c>
    </row>
    <row r="710" spans="1:8" s="75" customFormat="1" ht="30" customHeight="1" x14ac:dyDescent="0.2">
      <c r="A710" s="98" t="s">
        <v>347</v>
      </c>
      <c r="B710" s="111" t="s">
        <v>52</v>
      </c>
      <c r="C710" s="95" t="s">
        <v>348</v>
      </c>
      <c r="D710" s="91"/>
      <c r="E710" s="100" t="s">
        <v>33</v>
      </c>
      <c r="F710" s="112">
        <v>1</v>
      </c>
      <c r="G710" s="78"/>
      <c r="H710" s="113">
        <f t="shared" si="94"/>
        <v>0</v>
      </c>
    </row>
    <row r="711" spans="1:8" s="66" customFormat="1" ht="33" customHeight="1" x14ac:dyDescent="0.2">
      <c r="A711" s="14"/>
      <c r="B711" s="96" t="s">
        <v>1</v>
      </c>
      <c r="C711" s="80" t="s">
        <v>21</v>
      </c>
      <c r="D711" s="7"/>
      <c r="E711" s="89"/>
      <c r="F711" s="65"/>
      <c r="G711" s="14"/>
      <c r="H711" s="17"/>
    </row>
    <row r="712" spans="1:8" s="75" customFormat="1" ht="33" customHeight="1" x14ac:dyDescent="0.2">
      <c r="A712" s="79" t="s">
        <v>48</v>
      </c>
      <c r="B712" s="68" t="s">
        <v>649</v>
      </c>
      <c r="C712" s="95" t="s">
        <v>188</v>
      </c>
      <c r="D712" s="91" t="s">
        <v>189</v>
      </c>
      <c r="E712" s="71" t="s">
        <v>33</v>
      </c>
      <c r="F712" s="92">
        <v>5</v>
      </c>
      <c r="G712" s="78"/>
      <c r="H712" s="74">
        <f>ROUND(G712*F712,2)</f>
        <v>0</v>
      </c>
    </row>
    <row r="713" spans="1:8" s="75" customFormat="1" ht="30" customHeight="1" x14ac:dyDescent="0.2">
      <c r="A713" s="79" t="s">
        <v>58</v>
      </c>
      <c r="B713" s="68" t="s">
        <v>650</v>
      </c>
      <c r="C713" s="69" t="s">
        <v>66</v>
      </c>
      <c r="D713" s="77" t="s">
        <v>92</v>
      </c>
      <c r="E713" s="71"/>
      <c r="F713" s="92"/>
      <c r="G713" s="97"/>
      <c r="H713" s="93"/>
    </row>
    <row r="714" spans="1:8" s="75" customFormat="1" ht="30" customHeight="1" x14ac:dyDescent="0.2">
      <c r="A714" s="79" t="s">
        <v>67</v>
      </c>
      <c r="B714" s="76" t="s">
        <v>27</v>
      </c>
      <c r="C714" s="69" t="s">
        <v>104</v>
      </c>
      <c r="D714" s="77"/>
      <c r="E714" s="71" t="s">
        <v>59</v>
      </c>
      <c r="F714" s="86">
        <v>1</v>
      </c>
      <c r="G714" s="78"/>
      <c r="H714" s="74">
        <f>ROUND(G714*F714,2)</f>
        <v>0</v>
      </c>
    </row>
    <row r="715" spans="1:8" s="75" customFormat="1" ht="30" customHeight="1" x14ac:dyDescent="0.2">
      <c r="A715" s="79" t="s">
        <v>49</v>
      </c>
      <c r="B715" s="68" t="s">
        <v>651</v>
      </c>
      <c r="C715" s="95" t="s">
        <v>190</v>
      </c>
      <c r="D715" s="91" t="s">
        <v>189</v>
      </c>
      <c r="E715" s="71"/>
      <c r="F715" s="92"/>
      <c r="G715" s="73"/>
      <c r="H715" s="93"/>
    </row>
    <row r="716" spans="1:8" s="75" customFormat="1" ht="30" customHeight="1" x14ac:dyDescent="0.2">
      <c r="A716" s="79" t="s">
        <v>50</v>
      </c>
      <c r="B716" s="76" t="s">
        <v>27</v>
      </c>
      <c r="C716" s="69" t="s">
        <v>105</v>
      </c>
      <c r="D716" s="77"/>
      <c r="E716" s="71" t="s">
        <v>33</v>
      </c>
      <c r="F716" s="92">
        <v>4</v>
      </c>
      <c r="G716" s="78"/>
      <c r="H716" s="74">
        <f t="shared" ref="H716:H720" si="95">ROUND(G716*F716,2)</f>
        <v>0</v>
      </c>
    </row>
    <row r="717" spans="1:8" s="75" customFormat="1" ht="30" customHeight="1" x14ac:dyDescent="0.2">
      <c r="A717" s="79" t="s">
        <v>60</v>
      </c>
      <c r="B717" s="68" t="s">
        <v>652</v>
      </c>
      <c r="C717" s="69" t="s">
        <v>68</v>
      </c>
      <c r="D717" s="91" t="s">
        <v>189</v>
      </c>
      <c r="E717" s="71" t="s">
        <v>33</v>
      </c>
      <c r="F717" s="92">
        <v>1</v>
      </c>
      <c r="G717" s="78"/>
      <c r="H717" s="74">
        <f t="shared" si="95"/>
        <v>0</v>
      </c>
    </row>
    <row r="718" spans="1:8" s="75" customFormat="1" ht="30" customHeight="1" x14ac:dyDescent="0.2">
      <c r="A718" s="79" t="s">
        <v>61</v>
      </c>
      <c r="B718" s="68" t="s">
        <v>653</v>
      </c>
      <c r="C718" s="69" t="s">
        <v>69</v>
      </c>
      <c r="D718" s="91" t="s">
        <v>189</v>
      </c>
      <c r="E718" s="71" t="s">
        <v>33</v>
      </c>
      <c r="F718" s="92">
        <v>1</v>
      </c>
      <c r="G718" s="78"/>
      <c r="H718" s="74">
        <f t="shared" si="95"/>
        <v>0</v>
      </c>
    </row>
    <row r="719" spans="1:8" s="75" customFormat="1" ht="30" customHeight="1" x14ac:dyDescent="0.2">
      <c r="A719" s="79" t="s">
        <v>62</v>
      </c>
      <c r="B719" s="68" t="s">
        <v>654</v>
      </c>
      <c r="C719" s="69" t="s">
        <v>70</v>
      </c>
      <c r="D719" s="91" t="s">
        <v>189</v>
      </c>
      <c r="E719" s="71" t="s">
        <v>33</v>
      </c>
      <c r="F719" s="92">
        <v>1</v>
      </c>
      <c r="G719" s="78"/>
      <c r="H719" s="74">
        <f t="shared" si="95"/>
        <v>0</v>
      </c>
    </row>
    <row r="720" spans="1:8" s="75" customFormat="1" ht="30" customHeight="1" x14ac:dyDescent="0.2">
      <c r="A720" s="98" t="s">
        <v>211</v>
      </c>
      <c r="B720" s="99" t="s">
        <v>655</v>
      </c>
      <c r="C720" s="95" t="s">
        <v>212</v>
      </c>
      <c r="D720" s="91" t="s">
        <v>189</v>
      </c>
      <c r="E720" s="100" t="s">
        <v>33</v>
      </c>
      <c r="F720" s="101">
        <v>1</v>
      </c>
      <c r="G720" s="102"/>
      <c r="H720" s="103">
        <f t="shared" si="95"/>
        <v>0</v>
      </c>
    </row>
    <row r="721" spans="1:8" s="66" customFormat="1" ht="33" customHeight="1" x14ac:dyDescent="0.2">
      <c r="A721" s="14"/>
      <c r="B721" s="63" t="s">
        <v>1</v>
      </c>
      <c r="C721" s="80" t="s">
        <v>22</v>
      </c>
      <c r="D721" s="7"/>
      <c r="E721" s="6"/>
      <c r="F721" s="7"/>
      <c r="G721" s="14"/>
      <c r="H721" s="17"/>
    </row>
    <row r="722" spans="1:8" s="75" customFormat="1" ht="30" customHeight="1" x14ac:dyDescent="0.2">
      <c r="A722" s="82" t="s">
        <v>53</v>
      </c>
      <c r="B722" s="68" t="s">
        <v>656</v>
      </c>
      <c r="C722" s="69" t="s">
        <v>54</v>
      </c>
      <c r="D722" s="77" t="s">
        <v>106</v>
      </c>
      <c r="E722" s="71"/>
      <c r="F722" s="84"/>
      <c r="G722" s="73"/>
      <c r="H722" s="74"/>
    </row>
    <row r="723" spans="1:8" s="75" customFormat="1" ht="30" customHeight="1" x14ac:dyDescent="0.2">
      <c r="A723" s="82" t="s">
        <v>55</v>
      </c>
      <c r="B723" s="76" t="s">
        <v>27</v>
      </c>
      <c r="C723" s="69" t="s">
        <v>109</v>
      </c>
      <c r="D723" s="77"/>
      <c r="E723" s="71" t="s">
        <v>26</v>
      </c>
      <c r="F723" s="72">
        <v>1600</v>
      </c>
      <c r="G723" s="78"/>
      <c r="H723" s="74">
        <f>ROUND(G723*F723,2)</f>
        <v>0</v>
      </c>
    </row>
    <row r="724" spans="1:8" s="75" customFormat="1" ht="33" customHeight="1" x14ac:dyDescent="0.2">
      <c r="A724" s="79" t="s">
        <v>342</v>
      </c>
      <c r="B724" s="68" t="s">
        <v>657</v>
      </c>
      <c r="C724" s="110" t="s">
        <v>335</v>
      </c>
      <c r="D724" s="115" t="s">
        <v>396</v>
      </c>
      <c r="E724" s="71" t="s">
        <v>33</v>
      </c>
      <c r="F724" s="92">
        <v>1</v>
      </c>
      <c r="G724" s="114"/>
      <c r="H724" s="74">
        <f t="shared" ref="H724:H725" si="96">ROUND(G724*F724,2)</f>
        <v>0</v>
      </c>
    </row>
    <row r="725" spans="1:8" s="75" customFormat="1" ht="33" customHeight="1" x14ac:dyDescent="0.2">
      <c r="A725" s="79"/>
      <c r="B725" s="68" t="s">
        <v>658</v>
      </c>
      <c r="C725" s="116" t="s">
        <v>336</v>
      </c>
      <c r="D725" s="115" t="s">
        <v>397</v>
      </c>
      <c r="E725" s="71" t="s">
        <v>33</v>
      </c>
      <c r="F725" s="92">
        <v>11</v>
      </c>
      <c r="G725" s="114"/>
      <c r="H725" s="74">
        <f t="shared" si="96"/>
        <v>0</v>
      </c>
    </row>
    <row r="726" spans="1:8" s="34" customFormat="1" ht="33" customHeight="1" thickBot="1" x14ac:dyDescent="0.25">
      <c r="A726" s="35"/>
      <c r="B726" s="30" t="str">
        <f>B655</f>
        <v>J</v>
      </c>
      <c r="C726" s="211" t="str">
        <f>C655</f>
        <v>STILLWATER ROAD - WILLOWLAKE CRESCENT TO BROOKHAVEN BAY
MAJOR REHABILITATION</v>
      </c>
      <c r="D726" s="209"/>
      <c r="E726" s="209"/>
      <c r="F726" s="210"/>
      <c r="G726" s="35" t="s">
        <v>16</v>
      </c>
      <c r="H726" s="35">
        <f>SUM(H655:H725)</f>
        <v>0</v>
      </c>
    </row>
    <row r="727" spans="1:8" s="34" customFormat="1" ht="33" customHeight="1" thickTop="1" x14ac:dyDescent="0.2">
      <c r="A727" s="32"/>
      <c r="B727" s="31" t="s">
        <v>243</v>
      </c>
      <c r="C727" s="196" t="s">
        <v>380</v>
      </c>
      <c r="D727" s="212"/>
      <c r="E727" s="212"/>
      <c r="F727" s="213"/>
      <c r="G727" s="32"/>
      <c r="H727" s="33"/>
    </row>
    <row r="728" spans="1:8" s="66" customFormat="1" ht="33" customHeight="1" x14ac:dyDescent="0.2">
      <c r="A728" s="14"/>
      <c r="B728" s="63"/>
      <c r="C728" s="64" t="s">
        <v>18</v>
      </c>
      <c r="D728" s="7"/>
      <c r="E728" s="65" t="s">
        <v>1</v>
      </c>
      <c r="F728" s="65" t="s">
        <v>1</v>
      </c>
      <c r="G728" s="14" t="s">
        <v>1</v>
      </c>
      <c r="H728" s="17"/>
    </row>
    <row r="729" spans="1:8" s="75" customFormat="1" ht="33" customHeight="1" x14ac:dyDescent="0.2">
      <c r="A729" s="67" t="s">
        <v>29</v>
      </c>
      <c r="B729" s="68" t="s">
        <v>659</v>
      </c>
      <c r="C729" s="69" t="s">
        <v>30</v>
      </c>
      <c r="D729" s="70" t="s">
        <v>247</v>
      </c>
      <c r="E729" s="71"/>
      <c r="F729" s="72"/>
      <c r="G729" s="73"/>
      <c r="H729" s="74"/>
    </row>
    <row r="730" spans="1:8" s="75" customFormat="1" ht="33" customHeight="1" x14ac:dyDescent="0.2">
      <c r="A730" s="67" t="s">
        <v>248</v>
      </c>
      <c r="B730" s="76" t="s">
        <v>27</v>
      </c>
      <c r="C730" s="69" t="s">
        <v>249</v>
      </c>
      <c r="D730" s="77" t="s">
        <v>1</v>
      </c>
      <c r="E730" s="71" t="s">
        <v>25</v>
      </c>
      <c r="F730" s="72">
        <v>25</v>
      </c>
      <c r="G730" s="78"/>
      <c r="H730" s="74">
        <f t="shared" ref="H730:H731" si="97">ROUND(G730*F730,2)</f>
        <v>0</v>
      </c>
    </row>
    <row r="731" spans="1:8" s="75" customFormat="1" ht="30" customHeight="1" x14ac:dyDescent="0.2">
      <c r="A731" s="79" t="s">
        <v>31</v>
      </c>
      <c r="B731" s="68" t="s">
        <v>660</v>
      </c>
      <c r="C731" s="69" t="s">
        <v>32</v>
      </c>
      <c r="D731" s="70" t="s">
        <v>247</v>
      </c>
      <c r="E731" s="71" t="s">
        <v>26</v>
      </c>
      <c r="F731" s="72">
        <v>1240</v>
      </c>
      <c r="G731" s="78"/>
      <c r="H731" s="74">
        <f t="shared" si="97"/>
        <v>0</v>
      </c>
    </row>
    <row r="732" spans="1:8" s="66" customFormat="1" ht="33" customHeight="1" x14ac:dyDescent="0.2">
      <c r="A732" s="14"/>
      <c r="B732" s="63" t="s">
        <v>1</v>
      </c>
      <c r="C732" s="80" t="s">
        <v>232</v>
      </c>
      <c r="D732" s="7"/>
      <c r="E732" s="6"/>
      <c r="F732" s="81"/>
      <c r="G732" s="14"/>
      <c r="H732" s="17"/>
    </row>
    <row r="733" spans="1:8" s="75" customFormat="1" ht="30" customHeight="1" x14ac:dyDescent="0.2">
      <c r="A733" s="82" t="s">
        <v>255</v>
      </c>
      <c r="B733" s="68" t="s">
        <v>661</v>
      </c>
      <c r="C733" s="69" t="s">
        <v>256</v>
      </c>
      <c r="D733" s="77" t="s">
        <v>121</v>
      </c>
      <c r="E733" s="71"/>
      <c r="F733" s="72"/>
      <c r="G733" s="73"/>
      <c r="H733" s="74"/>
    </row>
    <row r="734" spans="1:8" s="75" customFormat="1" ht="33" customHeight="1" x14ac:dyDescent="0.2">
      <c r="A734" s="82" t="s">
        <v>257</v>
      </c>
      <c r="B734" s="76" t="s">
        <v>27</v>
      </c>
      <c r="C734" s="69" t="s">
        <v>258</v>
      </c>
      <c r="D734" s="77" t="s">
        <v>1</v>
      </c>
      <c r="E734" s="71" t="s">
        <v>26</v>
      </c>
      <c r="F734" s="72">
        <v>260</v>
      </c>
      <c r="G734" s="78"/>
      <c r="H734" s="74">
        <f>ROUND(G734*F734,2)</f>
        <v>0</v>
      </c>
    </row>
    <row r="735" spans="1:8" s="75" customFormat="1" ht="30" customHeight="1" x14ac:dyDescent="0.2">
      <c r="A735" s="82" t="s">
        <v>259</v>
      </c>
      <c r="B735" s="68" t="s">
        <v>662</v>
      </c>
      <c r="C735" s="69" t="s">
        <v>260</v>
      </c>
      <c r="D735" s="77" t="s">
        <v>261</v>
      </c>
      <c r="E735" s="71"/>
      <c r="F735" s="72"/>
      <c r="G735" s="73"/>
      <c r="H735" s="74"/>
    </row>
    <row r="736" spans="1:8" s="75" customFormat="1" ht="30" customHeight="1" x14ac:dyDescent="0.2">
      <c r="A736" s="82" t="s">
        <v>262</v>
      </c>
      <c r="B736" s="76" t="s">
        <v>27</v>
      </c>
      <c r="C736" s="69" t="s">
        <v>263</v>
      </c>
      <c r="D736" s="77" t="s">
        <v>1</v>
      </c>
      <c r="E736" s="71" t="s">
        <v>26</v>
      </c>
      <c r="F736" s="72">
        <v>10</v>
      </c>
      <c r="G736" s="78"/>
      <c r="H736" s="74">
        <f t="shared" ref="H736:H739" si="98">ROUND(G736*F736,2)</f>
        <v>0</v>
      </c>
    </row>
    <row r="737" spans="1:8" s="75" customFormat="1" ht="33" customHeight="1" x14ac:dyDescent="0.2">
      <c r="A737" s="82" t="s">
        <v>264</v>
      </c>
      <c r="B737" s="76" t="s">
        <v>34</v>
      </c>
      <c r="C737" s="69" t="s">
        <v>265</v>
      </c>
      <c r="D737" s="77" t="s">
        <v>1</v>
      </c>
      <c r="E737" s="71" t="s">
        <v>26</v>
      </c>
      <c r="F737" s="72">
        <v>115</v>
      </c>
      <c r="G737" s="78"/>
      <c r="H737" s="74">
        <f t="shared" si="98"/>
        <v>0</v>
      </c>
    </row>
    <row r="738" spans="1:8" s="75" customFormat="1" ht="33" customHeight="1" x14ac:dyDescent="0.2">
      <c r="A738" s="82" t="s">
        <v>266</v>
      </c>
      <c r="B738" s="76" t="s">
        <v>44</v>
      </c>
      <c r="C738" s="69" t="s">
        <v>267</v>
      </c>
      <c r="D738" s="77" t="s">
        <v>1</v>
      </c>
      <c r="E738" s="71" t="s">
        <v>26</v>
      </c>
      <c r="F738" s="72">
        <v>20</v>
      </c>
      <c r="G738" s="78"/>
      <c r="H738" s="74">
        <f t="shared" si="98"/>
        <v>0</v>
      </c>
    </row>
    <row r="739" spans="1:8" s="75" customFormat="1" ht="33" customHeight="1" x14ac:dyDescent="0.2">
      <c r="A739" s="82" t="s">
        <v>268</v>
      </c>
      <c r="B739" s="76" t="s">
        <v>52</v>
      </c>
      <c r="C739" s="69" t="s">
        <v>269</v>
      </c>
      <c r="D739" s="77" t="s">
        <v>1</v>
      </c>
      <c r="E739" s="71" t="s">
        <v>26</v>
      </c>
      <c r="F739" s="72">
        <v>235</v>
      </c>
      <c r="G739" s="78"/>
      <c r="H739" s="74">
        <f t="shared" si="98"/>
        <v>0</v>
      </c>
    </row>
    <row r="740" spans="1:8" s="75" customFormat="1" ht="33" customHeight="1" x14ac:dyDescent="0.2">
      <c r="A740" s="82" t="s">
        <v>149</v>
      </c>
      <c r="B740" s="83" t="s">
        <v>663</v>
      </c>
      <c r="C740" s="69" t="s">
        <v>150</v>
      </c>
      <c r="D740" s="77" t="s">
        <v>261</v>
      </c>
      <c r="E740" s="71"/>
      <c r="F740" s="72"/>
      <c r="G740" s="73"/>
      <c r="H740" s="74"/>
    </row>
    <row r="741" spans="1:8" s="75" customFormat="1" ht="33" customHeight="1" x14ac:dyDescent="0.2">
      <c r="A741" s="82" t="s">
        <v>152</v>
      </c>
      <c r="B741" s="178" t="s">
        <v>27</v>
      </c>
      <c r="C741" s="172" t="s">
        <v>748</v>
      </c>
      <c r="D741" s="77" t="s">
        <v>1</v>
      </c>
      <c r="E741" s="71" t="s">
        <v>26</v>
      </c>
      <c r="F741" s="72">
        <v>40</v>
      </c>
      <c r="G741" s="78"/>
      <c r="H741" s="74">
        <f t="shared" ref="H741" si="99">ROUND(G741*F741,2)</f>
        <v>0</v>
      </c>
    </row>
    <row r="742" spans="1:8" s="75" customFormat="1" ht="30" customHeight="1" x14ac:dyDescent="0.2">
      <c r="A742" s="82" t="s">
        <v>35</v>
      </c>
      <c r="B742" s="68" t="s">
        <v>664</v>
      </c>
      <c r="C742" s="69" t="s">
        <v>36</v>
      </c>
      <c r="D742" s="77" t="s">
        <v>121</v>
      </c>
      <c r="E742" s="71"/>
      <c r="F742" s="72"/>
      <c r="G742" s="73"/>
      <c r="H742" s="74"/>
    </row>
    <row r="743" spans="1:8" s="75" customFormat="1" ht="30" customHeight="1" x14ac:dyDescent="0.2">
      <c r="A743" s="82" t="s">
        <v>37</v>
      </c>
      <c r="B743" s="76" t="s">
        <v>27</v>
      </c>
      <c r="C743" s="69" t="s">
        <v>38</v>
      </c>
      <c r="D743" s="77" t="s">
        <v>1</v>
      </c>
      <c r="E743" s="71" t="s">
        <v>33</v>
      </c>
      <c r="F743" s="84">
        <v>160</v>
      </c>
      <c r="G743" s="78"/>
      <c r="H743" s="74">
        <f>ROUND(G743*F743,2)</f>
        <v>0</v>
      </c>
    </row>
    <row r="744" spans="1:8" s="75" customFormat="1" ht="30" customHeight="1" x14ac:dyDescent="0.2">
      <c r="A744" s="82" t="s">
        <v>39</v>
      </c>
      <c r="B744" s="68" t="s">
        <v>665</v>
      </c>
      <c r="C744" s="69" t="s">
        <v>40</v>
      </c>
      <c r="D744" s="77" t="s">
        <v>121</v>
      </c>
      <c r="E744" s="71"/>
      <c r="F744" s="84"/>
      <c r="G744" s="73"/>
      <c r="H744" s="74"/>
    </row>
    <row r="745" spans="1:8" s="75" customFormat="1" ht="30" customHeight="1" x14ac:dyDescent="0.2">
      <c r="A745" s="82" t="s">
        <v>41</v>
      </c>
      <c r="B745" s="76" t="s">
        <v>27</v>
      </c>
      <c r="C745" s="69" t="s">
        <v>42</v>
      </c>
      <c r="D745" s="77" t="s">
        <v>1</v>
      </c>
      <c r="E745" s="71" t="s">
        <v>33</v>
      </c>
      <c r="F745" s="84">
        <v>460</v>
      </c>
      <c r="G745" s="78"/>
      <c r="H745" s="74">
        <f>ROUND(G745*F745,2)</f>
        <v>0</v>
      </c>
    </row>
    <row r="746" spans="1:8" s="75" customFormat="1" ht="30" customHeight="1" x14ac:dyDescent="0.2">
      <c r="A746" s="82" t="s">
        <v>110</v>
      </c>
      <c r="B746" s="68" t="s">
        <v>666</v>
      </c>
      <c r="C746" s="69" t="s">
        <v>111</v>
      </c>
      <c r="D746" s="77" t="s">
        <v>72</v>
      </c>
      <c r="E746" s="71"/>
      <c r="F746" s="84"/>
      <c r="G746" s="73"/>
      <c r="H746" s="74"/>
    </row>
    <row r="747" spans="1:8" s="75" customFormat="1" ht="30" customHeight="1" x14ac:dyDescent="0.2">
      <c r="A747" s="82" t="s">
        <v>112</v>
      </c>
      <c r="B747" s="76" t="s">
        <v>27</v>
      </c>
      <c r="C747" s="69" t="s">
        <v>73</v>
      </c>
      <c r="D747" s="77" t="s">
        <v>1</v>
      </c>
      <c r="E747" s="71" t="s">
        <v>26</v>
      </c>
      <c r="F747" s="72">
        <v>115</v>
      </c>
      <c r="G747" s="78"/>
      <c r="H747" s="74">
        <f t="shared" ref="H747" si="100">ROUND(G747*F747,2)</f>
        <v>0</v>
      </c>
    </row>
    <row r="748" spans="1:8" s="75" customFormat="1" ht="30" customHeight="1" x14ac:dyDescent="0.2">
      <c r="A748" s="82" t="s">
        <v>297</v>
      </c>
      <c r="B748" s="68" t="s">
        <v>667</v>
      </c>
      <c r="C748" s="69" t="s">
        <v>298</v>
      </c>
      <c r="D748" s="77" t="s">
        <v>270</v>
      </c>
      <c r="E748" s="71"/>
      <c r="F748" s="72"/>
      <c r="G748" s="73"/>
      <c r="H748" s="74"/>
    </row>
    <row r="749" spans="1:8" s="75" customFormat="1" ht="30" customHeight="1" x14ac:dyDescent="0.2">
      <c r="A749" s="82" t="s">
        <v>299</v>
      </c>
      <c r="B749" s="119" t="s">
        <v>27</v>
      </c>
      <c r="C749" s="120" t="s">
        <v>300</v>
      </c>
      <c r="D749" s="121" t="s">
        <v>156</v>
      </c>
      <c r="E749" s="122" t="s">
        <v>26</v>
      </c>
      <c r="F749" s="123">
        <v>255</v>
      </c>
      <c r="G749" s="124"/>
      <c r="H749" s="125">
        <f t="shared" ref="H749" si="101">ROUND(G749*F749,2)</f>
        <v>0</v>
      </c>
    </row>
    <row r="750" spans="1:8" s="75" customFormat="1" ht="30" customHeight="1" x14ac:dyDescent="0.2">
      <c r="A750" s="82" t="s">
        <v>153</v>
      </c>
      <c r="B750" s="126" t="s">
        <v>668</v>
      </c>
      <c r="C750" s="127" t="s">
        <v>154</v>
      </c>
      <c r="D750" s="128" t="s">
        <v>270</v>
      </c>
      <c r="E750" s="129"/>
      <c r="F750" s="130"/>
      <c r="G750" s="131"/>
      <c r="H750" s="132"/>
    </row>
    <row r="751" spans="1:8" s="75" customFormat="1" ht="30" customHeight="1" x14ac:dyDescent="0.2">
      <c r="A751" s="82" t="s">
        <v>155</v>
      </c>
      <c r="B751" s="76" t="s">
        <v>27</v>
      </c>
      <c r="C751" s="69" t="s">
        <v>271</v>
      </c>
      <c r="D751" s="77" t="s">
        <v>156</v>
      </c>
      <c r="E751" s="71"/>
      <c r="F751" s="72"/>
      <c r="G751" s="73"/>
      <c r="H751" s="74"/>
    </row>
    <row r="752" spans="1:8" s="75" customFormat="1" ht="30" customHeight="1" x14ac:dyDescent="0.2">
      <c r="A752" s="82" t="s">
        <v>157</v>
      </c>
      <c r="B752" s="85" t="s">
        <v>74</v>
      </c>
      <c r="C752" s="69" t="s">
        <v>158</v>
      </c>
      <c r="D752" s="77"/>
      <c r="E752" s="71" t="s">
        <v>26</v>
      </c>
      <c r="F752" s="72">
        <v>25</v>
      </c>
      <c r="G752" s="78"/>
      <c r="H752" s="74">
        <f>ROUND(G752*F752,2)</f>
        <v>0</v>
      </c>
    </row>
    <row r="753" spans="1:8" s="75" customFormat="1" ht="30" customHeight="1" x14ac:dyDescent="0.2">
      <c r="A753" s="82" t="s">
        <v>159</v>
      </c>
      <c r="B753" s="85" t="s">
        <v>75</v>
      </c>
      <c r="C753" s="69" t="s">
        <v>160</v>
      </c>
      <c r="D753" s="77"/>
      <c r="E753" s="71" t="s">
        <v>26</v>
      </c>
      <c r="F753" s="72">
        <v>40</v>
      </c>
      <c r="G753" s="78"/>
      <c r="H753" s="74">
        <f>ROUND(G753*F753,2)</f>
        <v>0</v>
      </c>
    </row>
    <row r="754" spans="1:8" s="75" customFormat="1" ht="30" customHeight="1" x14ac:dyDescent="0.2">
      <c r="A754" s="82" t="s">
        <v>194</v>
      </c>
      <c r="B754" s="85" t="s">
        <v>76</v>
      </c>
      <c r="C754" s="69" t="s">
        <v>195</v>
      </c>
      <c r="D754" s="77" t="s">
        <v>1</v>
      </c>
      <c r="E754" s="71" t="s">
        <v>26</v>
      </c>
      <c r="F754" s="72">
        <v>45</v>
      </c>
      <c r="G754" s="78"/>
      <c r="H754" s="74">
        <f>ROUND(G754*F754,2)</f>
        <v>0</v>
      </c>
    </row>
    <row r="755" spans="1:8" s="75" customFormat="1" ht="33" customHeight="1" x14ac:dyDescent="0.2">
      <c r="A755" s="82" t="s">
        <v>304</v>
      </c>
      <c r="B755" s="76" t="s">
        <v>34</v>
      </c>
      <c r="C755" s="69" t="s">
        <v>302</v>
      </c>
      <c r="D755" s="77" t="s">
        <v>303</v>
      </c>
      <c r="E755" s="71" t="s">
        <v>26</v>
      </c>
      <c r="F755" s="72">
        <v>10</v>
      </c>
      <c r="G755" s="78"/>
      <c r="H755" s="74">
        <f t="shared" ref="H755:H758" si="102">ROUND(G755*F755,2)</f>
        <v>0</v>
      </c>
    </row>
    <row r="756" spans="1:8" s="75" customFormat="1" ht="30" customHeight="1" x14ac:dyDescent="0.2">
      <c r="A756" s="82" t="s">
        <v>196</v>
      </c>
      <c r="B756" s="68" t="s">
        <v>669</v>
      </c>
      <c r="C756" s="69" t="s">
        <v>197</v>
      </c>
      <c r="D756" s="77" t="s">
        <v>72</v>
      </c>
      <c r="E756" s="71" t="s">
        <v>26</v>
      </c>
      <c r="F756" s="86">
        <v>10</v>
      </c>
      <c r="G756" s="78"/>
      <c r="H756" s="74">
        <f t="shared" si="102"/>
        <v>0</v>
      </c>
    </row>
    <row r="757" spans="1:8" s="75" customFormat="1" ht="30" customHeight="1" x14ac:dyDescent="0.2">
      <c r="A757" s="82" t="s">
        <v>227</v>
      </c>
      <c r="B757" s="68" t="s">
        <v>670</v>
      </c>
      <c r="C757" s="69" t="s">
        <v>228</v>
      </c>
      <c r="D757" s="77" t="s">
        <v>72</v>
      </c>
      <c r="E757" s="71" t="s">
        <v>26</v>
      </c>
      <c r="F757" s="72">
        <v>10</v>
      </c>
      <c r="G757" s="78"/>
      <c r="H757" s="74">
        <f t="shared" si="102"/>
        <v>0</v>
      </c>
    </row>
    <row r="758" spans="1:8" s="75" customFormat="1" ht="30" customHeight="1" x14ac:dyDescent="0.2">
      <c r="A758" s="82" t="s">
        <v>272</v>
      </c>
      <c r="B758" s="68" t="s">
        <v>671</v>
      </c>
      <c r="C758" s="69" t="s">
        <v>273</v>
      </c>
      <c r="D758" s="77" t="s">
        <v>72</v>
      </c>
      <c r="E758" s="71" t="s">
        <v>26</v>
      </c>
      <c r="F758" s="72">
        <v>10</v>
      </c>
      <c r="G758" s="78"/>
      <c r="H758" s="74">
        <f t="shared" si="102"/>
        <v>0</v>
      </c>
    </row>
    <row r="759" spans="1:8" s="75" customFormat="1" ht="30" customHeight="1" x14ac:dyDescent="0.2">
      <c r="A759" s="82" t="s">
        <v>161</v>
      </c>
      <c r="B759" s="68" t="s">
        <v>672</v>
      </c>
      <c r="C759" s="69" t="s">
        <v>162</v>
      </c>
      <c r="D759" s="77" t="s">
        <v>163</v>
      </c>
      <c r="E759" s="71"/>
      <c r="F759" s="72"/>
      <c r="G759" s="73"/>
      <c r="H759" s="74"/>
    </row>
    <row r="760" spans="1:8" s="75" customFormat="1" ht="30" customHeight="1" x14ac:dyDescent="0.2">
      <c r="A760" s="82" t="s">
        <v>305</v>
      </c>
      <c r="B760" s="76" t="s">
        <v>27</v>
      </c>
      <c r="C760" s="69" t="s">
        <v>306</v>
      </c>
      <c r="D760" s="77" t="s">
        <v>1</v>
      </c>
      <c r="E760" s="71" t="s">
        <v>43</v>
      </c>
      <c r="F760" s="72">
        <v>115</v>
      </c>
      <c r="G760" s="78"/>
      <c r="H760" s="74">
        <f t="shared" ref="H760:H761" si="103">ROUND(G760*F760,2)</f>
        <v>0</v>
      </c>
    </row>
    <row r="761" spans="1:8" s="75" customFormat="1" ht="30" customHeight="1" x14ac:dyDescent="0.2">
      <c r="A761" s="82" t="s">
        <v>309</v>
      </c>
      <c r="B761" s="76" t="s">
        <v>34</v>
      </c>
      <c r="C761" s="69" t="s">
        <v>310</v>
      </c>
      <c r="D761" s="77" t="s">
        <v>1</v>
      </c>
      <c r="E761" s="71" t="s">
        <v>43</v>
      </c>
      <c r="F761" s="72">
        <v>5</v>
      </c>
      <c r="G761" s="78"/>
      <c r="H761" s="74">
        <f t="shared" si="103"/>
        <v>0</v>
      </c>
    </row>
    <row r="762" spans="1:8" s="75" customFormat="1" ht="30" customHeight="1" x14ac:dyDescent="0.2">
      <c r="A762" s="82" t="s">
        <v>167</v>
      </c>
      <c r="B762" s="68" t="s">
        <v>673</v>
      </c>
      <c r="C762" s="69" t="s">
        <v>168</v>
      </c>
      <c r="D762" s="77" t="s">
        <v>163</v>
      </c>
      <c r="E762" s="71"/>
      <c r="F762" s="72"/>
      <c r="G762" s="73"/>
      <c r="H762" s="74"/>
    </row>
    <row r="763" spans="1:8" s="75" customFormat="1" ht="33" customHeight="1" x14ac:dyDescent="0.2">
      <c r="A763" s="82" t="s">
        <v>169</v>
      </c>
      <c r="B763" s="76" t="s">
        <v>27</v>
      </c>
      <c r="C763" s="69" t="s">
        <v>364</v>
      </c>
      <c r="D763" s="77" t="s">
        <v>87</v>
      </c>
      <c r="E763" s="71" t="s">
        <v>43</v>
      </c>
      <c r="F763" s="72">
        <v>55</v>
      </c>
      <c r="G763" s="78"/>
      <c r="H763" s="74">
        <f t="shared" ref="H763:H765" si="104">ROUND(G763*F763,2)</f>
        <v>0</v>
      </c>
    </row>
    <row r="764" spans="1:8" s="75" customFormat="1" ht="33" customHeight="1" x14ac:dyDescent="0.2">
      <c r="A764" s="82" t="s">
        <v>274</v>
      </c>
      <c r="B764" s="76" t="s">
        <v>34</v>
      </c>
      <c r="C764" s="69" t="s">
        <v>275</v>
      </c>
      <c r="D764" s="77" t="s">
        <v>80</v>
      </c>
      <c r="E764" s="71" t="s">
        <v>43</v>
      </c>
      <c r="F764" s="72">
        <v>45</v>
      </c>
      <c r="G764" s="78"/>
      <c r="H764" s="74">
        <f t="shared" si="104"/>
        <v>0</v>
      </c>
    </row>
    <row r="765" spans="1:8" s="105" customFormat="1" ht="33" customHeight="1" x14ac:dyDescent="0.2">
      <c r="A765" s="82" t="s">
        <v>311</v>
      </c>
      <c r="B765" s="76" t="s">
        <v>44</v>
      </c>
      <c r="C765" s="69" t="s">
        <v>312</v>
      </c>
      <c r="D765" s="77" t="s">
        <v>313</v>
      </c>
      <c r="E765" s="71" t="s">
        <v>43</v>
      </c>
      <c r="F765" s="72">
        <v>25</v>
      </c>
      <c r="G765" s="78"/>
      <c r="H765" s="74">
        <f t="shared" si="104"/>
        <v>0</v>
      </c>
    </row>
    <row r="766" spans="1:8" s="75" customFormat="1" ht="30" customHeight="1" x14ac:dyDescent="0.2">
      <c r="A766" s="82" t="s">
        <v>77</v>
      </c>
      <c r="B766" s="68" t="s">
        <v>674</v>
      </c>
      <c r="C766" s="69" t="s">
        <v>45</v>
      </c>
      <c r="D766" s="77" t="s">
        <v>122</v>
      </c>
      <c r="E766" s="71"/>
      <c r="F766" s="72"/>
      <c r="G766" s="73"/>
      <c r="H766" s="74"/>
    </row>
    <row r="767" spans="1:8" s="75" customFormat="1" ht="33" customHeight="1" x14ac:dyDescent="0.2">
      <c r="A767" s="82" t="s">
        <v>214</v>
      </c>
      <c r="B767" s="76" t="s">
        <v>27</v>
      </c>
      <c r="C767" s="69" t="s">
        <v>364</v>
      </c>
      <c r="D767" s="77" t="s">
        <v>215</v>
      </c>
      <c r="E767" s="71"/>
      <c r="F767" s="72"/>
      <c r="G767" s="97"/>
      <c r="H767" s="74"/>
    </row>
    <row r="768" spans="1:8" s="75" customFormat="1" ht="30" customHeight="1" x14ac:dyDescent="0.2">
      <c r="A768" s="82" t="s">
        <v>315</v>
      </c>
      <c r="B768" s="106" t="s">
        <v>74</v>
      </c>
      <c r="C768" s="107" t="s">
        <v>225</v>
      </c>
      <c r="D768" s="70"/>
      <c r="E768" s="108" t="s">
        <v>43</v>
      </c>
      <c r="F768" s="109">
        <v>10</v>
      </c>
      <c r="G768" s="78"/>
      <c r="H768" s="97">
        <f>ROUND(G768*F768,2)</f>
        <v>0</v>
      </c>
    </row>
    <row r="769" spans="1:8" s="75" customFormat="1" ht="30" customHeight="1" x14ac:dyDescent="0.2">
      <c r="A769" s="82" t="s">
        <v>338</v>
      </c>
      <c r="B769" s="106" t="s">
        <v>75</v>
      </c>
      <c r="C769" s="107" t="s">
        <v>339</v>
      </c>
      <c r="D769" s="70"/>
      <c r="E769" s="108" t="s">
        <v>43</v>
      </c>
      <c r="F769" s="109">
        <v>240</v>
      </c>
      <c r="G769" s="78"/>
      <c r="H769" s="97">
        <f>ROUND(G769*F769,2)</f>
        <v>0</v>
      </c>
    </row>
    <row r="770" spans="1:8" s="75" customFormat="1" ht="30" customHeight="1" x14ac:dyDescent="0.2">
      <c r="A770" s="82" t="s">
        <v>340</v>
      </c>
      <c r="B770" s="106" t="s">
        <v>76</v>
      </c>
      <c r="C770" s="107" t="s">
        <v>341</v>
      </c>
      <c r="D770" s="70" t="s">
        <v>1</v>
      </c>
      <c r="E770" s="108" t="s">
        <v>43</v>
      </c>
      <c r="F770" s="109">
        <v>210</v>
      </c>
      <c r="G770" s="78"/>
      <c r="H770" s="97">
        <f>ROUND(G770*F770,2)</f>
        <v>0</v>
      </c>
    </row>
    <row r="771" spans="1:8" s="105" customFormat="1" ht="33" customHeight="1" x14ac:dyDescent="0.2">
      <c r="A771" s="82" t="s">
        <v>123</v>
      </c>
      <c r="B771" s="76" t="s">
        <v>34</v>
      </c>
      <c r="C771" s="69" t="s">
        <v>312</v>
      </c>
      <c r="D771" s="77" t="s">
        <v>81</v>
      </c>
      <c r="E771" s="71" t="s">
        <v>43</v>
      </c>
      <c r="F771" s="72">
        <v>30</v>
      </c>
      <c r="G771" s="78"/>
      <c r="H771" s="74">
        <f t="shared" ref="H771:H773" si="105">ROUND(G771*F771,2)</f>
        <v>0</v>
      </c>
    </row>
    <row r="772" spans="1:8" s="75" customFormat="1" ht="48.75" customHeight="1" x14ac:dyDescent="0.2">
      <c r="A772" s="82" t="s">
        <v>381</v>
      </c>
      <c r="B772" s="76" t="s">
        <v>44</v>
      </c>
      <c r="C772" s="69" t="s">
        <v>382</v>
      </c>
      <c r="D772" s="77" t="s">
        <v>383</v>
      </c>
      <c r="E772" s="71" t="s">
        <v>43</v>
      </c>
      <c r="F772" s="72">
        <v>5</v>
      </c>
      <c r="G772" s="78"/>
      <c r="H772" s="74">
        <f t="shared" si="105"/>
        <v>0</v>
      </c>
    </row>
    <row r="773" spans="1:8" s="75" customFormat="1" ht="33" customHeight="1" x14ac:dyDescent="0.2">
      <c r="A773" s="82" t="s">
        <v>172</v>
      </c>
      <c r="B773" s="133" t="s">
        <v>675</v>
      </c>
      <c r="C773" s="120" t="s">
        <v>173</v>
      </c>
      <c r="D773" s="121" t="s">
        <v>174</v>
      </c>
      <c r="E773" s="122" t="s">
        <v>26</v>
      </c>
      <c r="F773" s="123">
        <v>15</v>
      </c>
      <c r="G773" s="124"/>
      <c r="H773" s="125">
        <f t="shared" si="105"/>
        <v>0</v>
      </c>
    </row>
    <row r="774" spans="1:8" s="75" customFormat="1" ht="30" customHeight="1" x14ac:dyDescent="0.2">
      <c r="A774" s="82" t="s">
        <v>124</v>
      </c>
      <c r="B774" s="126" t="s">
        <v>676</v>
      </c>
      <c r="C774" s="127" t="s">
        <v>125</v>
      </c>
      <c r="D774" s="128" t="s">
        <v>279</v>
      </c>
      <c r="E774" s="140"/>
      <c r="F774" s="130"/>
      <c r="G774" s="131"/>
      <c r="H774" s="132"/>
    </row>
    <row r="775" spans="1:8" s="75" customFormat="1" ht="30" customHeight="1" x14ac:dyDescent="0.2">
      <c r="A775" s="82" t="s">
        <v>175</v>
      </c>
      <c r="B775" s="76" t="s">
        <v>27</v>
      </c>
      <c r="C775" s="69" t="s">
        <v>176</v>
      </c>
      <c r="D775" s="77"/>
      <c r="E775" s="71"/>
      <c r="F775" s="72"/>
      <c r="G775" s="73"/>
      <c r="H775" s="74"/>
    </row>
    <row r="776" spans="1:8" s="75" customFormat="1" ht="30" customHeight="1" x14ac:dyDescent="0.2">
      <c r="A776" s="82" t="s">
        <v>126</v>
      </c>
      <c r="B776" s="85" t="s">
        <v>74</v>
      </c>
      <c r="C776" s="69" t="s">
        <v>88</v>
      </c>
      <c r="D776" s="77"/>
      <c r="E776" s="71" t="s">
        <v>28</v>
      </c>
      <c r="F776" s="72">
        <v>505</v>
      </c>
      <c r="G776" s="78"/>
      <c r="H776" s="74">
        <f>ROUND(G776*F776,2)</f>
        <v>0</v>
      </c>
    </row>
    <row r="777" spans="1:8" s="75" customFormat="1" ht="30" customHeight="1" x14ac:dyDescent="0.2">
      <c r="A777" s="82" t="s">
        <v>127</v>
      </c>
      <c r="B777" s="76" t="s">
        <v>34</v>
      </c>
      <c r="C777" s="69" t="s">
        <v>57</v>
      </c>
      <c r="D777" s="77"/>
      <c r="E777" s="71"/>
      <c r="F777" s="72"/>
      <c r="G777" s="73"/>
      <c r="H777" s="74"/>
    </row>
    <row r="778" spans="1:8" s="75" customFormat="1" ht="30" customHeight="1" x14ac:dyDescent="0.2">
      <c r="A778" s="82" t="s">
        <v>128</v>
      </c>
      <c r="B778" s="85" t="s">
        <v>74</v>
      </c>
      <c r="C778" s="69" t="s">
        <v>88</v>
      </c>
      <c r="D778" s="77"/>
      <c r="E778" s="71" t="s">
        <v>28</v>
      </c>
      <c r="F778" s="72">
        <v>60</v>
      </c>
      <c r="G778" s="78"/>
      <c r="H778" s="74">
        <f>ROUND(G778*F778,2)</f>
        <v>0</v>
      </c>
    </row>
    <row r="779" spans="1:8" s="75" customFormat="1" ht="30" customHeight="1" x14ac:dyDescent="0.2">
      <c r="A779" s="82" t="s">
        <v>82</v>
      </c>
      <c r="B779" s="68" t="s">
        <v>677</v>
      </c>
      <c r="C779" s="69" t="s">
        <v>83</v>
      </c>
      <c r="D779" s="77" t="s">
        <v>177</v>
      </c>
      <c r="E779" s="71"/>
      <c r="F779" s="72"/>
      <c r="G779" s="73"/>
      <c r="H779" s="74"/>
    </row>
    <row r="780" spans="1:8" s="75" customFormat="1" ht="30" customHeight="1" x14ac:dyDescent="0.2">
      <c r="A780" s="82" t="s">
        <v>84</v>
      </c>
      <c r="B780" s="76" t="s">
        <v>27</v>
      </c>
      <c r="C780" s="69" t="s">
        <v>178</v>
      </c>
      <c r="D780" s="77" t="s">
        <v>1</v>
      </c>
      <c r="E780" s="71" t="s">
        <v>26</v>
      </c>
      <c r="F780" s="72">
        <v>800</v>
      </c>
      <c r="G780" s="78"/>
      <c r="H780" s="74">
        <f t="shared" ref="H780:H782" si="106">ROUND(G780*F780,2)</f>
        <v>0</v>
      </c>
    </row>
    <row r="781" spans="1:8" s="75" customFormat="1" ht="30" customHeight="1" x14ac:dyDescent="0.2">
      <c r="A781" s="82" t="s">
        <v>85</v>
      </c>
      <c r="B781" s="68" t="s">
        <v>678</v>
      </c>
      <c r="C781" s="69" t="s">
        <v>86</v>
      </c>
      <c r="D781" s="77" t="s">
        <v>129</v>
      </c>
      <c r="E781" s="71" t="s">
        <v>33</v>
      </c>
      <c r="F781" s="92">
        <v>10</v>
      </c>
      <c r="G781" s="78"/>
      <c r="H781" s="74">
        <f t="shared" si="106"/>
        <v>0</v>
      </c>
    </row>
    <row r="782" spans="1:8" s="75" customFormat="1" ht="30" customHeight="1" x14ac:dyDescent="0.2">
      <c r="A782" s="82"/>
      <c r="B782" s="68" t="s">
        <v>679</v>
      </c>
      <c r="C782" s="69" t="s">
        <v>384</v>
      </c>
      <c r="D782" s="77" t="s">
        <v>389</v>
      </c>
      <c r="E782" s="71" t="s">
        <v>33</v>
      </c>
      <c r="F782" s="92">
        <v>3</v>
      </c>
      <c r="G782" s="78"/>
      <c r="H782" s="74">
        <f t="shared" si="106"/>
        <v>0</v>
      </c>
    </row>
    <row r="783" spans="1:8" s="66" customFormat="1" ht="33" customHeight="1" x14ac:dyDescent="0.2">
      <c r="A783" s="14"/>
      <c r="B783" s="88" t="s">
        <v>1</v>
      </c>
      <c r="C783" s="80" t="s">
        <v>19</v>
      </c>
      <c r="D783" s="7"/>
      <c r="E783" s="89"/>
      <c r="F783" s="65"/>
      <c r="G783" s="14"/>
      <c r="H783" s="17"/>
    </row>
    <row r="784" spans="1:8" s="75" customFormat="1" ht="30" customHeight="1" x14ac:dyDescent="0.2">
      <c r="A784" s="79" t="s">
        <v>46</v>
      </c>
      <c r="B784" s="68" t="s">
        <v>680</v>
      </c>
      <c r="C784" s="69" t="s">
        <v>47</v>
      </c>
      <c r="D784" s="77" t="s">
        <v>89</v>
      </c>
      <c r="E784" s="71" t="s">
        <v>43</v>
      </c>
      <c r="F784" s="86">
        <v>620</v>
      </c>
      <c r="G784" s="78"/>
      <c r="H784" s="74">
        <f>ROUND(G784*F784,2)</f>
        <v>0</v>
      </c>
    </row>
    <row r="785" spans="1:8" s="66" customFormat="1" ht="33" customHeight="1" x14ac:dyDescent="0.2">
      <c r="A785" s="14"/>
      <c r="B785" s="88" t="s">
        <v>1</v>
      </c>
      <c r="C785" s="80" t="s">
        <v>20</v>
      </c>
      <c r="D785" s="7"/>
      <c r="E785" s="89"/>
      <c r="F785" s="65"/>
      <c r="G785" s="14"/>
      <c r="H785" s="17"/>
    </row>
    <row r="786" spans="1:8" s="75" customFormat="1" ht="30" customHeight="1" x14ac:dyDescent="0.2">
      <c r="A786" s="79" t="s">
        <v>90</v>
      </c>
      <c r="B786" s="68" t="s">
        <v>681</v>
      </c>
      <c r="C786" s="69" t="s">
        <v>91</v>
      </c>
      <c r="D786" s="77" t="s">
        <v>92</v>
      </c>
      <c r="E786" s="71"/>
      <c r="F786" s="92"/>
      <c r="G786" s="73"/>
      <c r="H786" s="93"/>
    </row>
    <row r="787" spans="1:8" s="75" customFormat="1" ht="30" customHeight="1" x14ac:dyDescent="0.2">
      <c r="A787" s="79" t="s">
        <v>226</v>
      </c>
      <c r="B787" s="76" t="s">
        <v>27</v>
      </c>
      <c r="C787" s="69" t="s">
        <v>93</v>
      </c>
      <c r="D787" s="77"/>
      <c r="E787" s="71" t="s">
        <v>33</v>
      </c>
      <c r="F787" s="92">
        <v>1</v>
      </c>
      <c r="G787" s="78"/>
      <c r="H787" s="74">
        <f>ROUND(G787*F787,2)</f>
        <v>0</v>
      </c>
    </row>
    <row r="788" spans="1:8" s="75" customFormat="1" ht="30" customHeight="1" x14ac:dyDescent="0.2">
      <c r="A788" s="79" t="s">
        <v>318</v>
      </c>
      <c r="B788" s="68" t="s">
        <v>682</v>
      </c>
      <c r="C788" s="69" t="s">
        <v>319</v>
      </c>
      <c r="D788" s="77" t="s">
        <v>92</v>
      </c>
      <c r="E788" s="71"/>
      <c r="F788" s="92"/>
      <c r="G788" s="73"/>
      <c r="H788" s="93"/>
    </row>
    <row r="789" spans="1:8" s="75" customFormat="1" ht="30" customHeight="1" x14ac:dyDescent="0.2">
      <c r="A789" s="79" t="s">
        <v>385</v>
      </c>
      <c r="B789" s="76" t="s">
        <v>27</v>
      </c>
      <c r="C789" s="69" t="s">
        <v>386</v>
      </c>
      <c r="D789" s="77"/>
      <c r="E789" s="71" t="s">
        <v>33</v>
      </c>
      <c r="F789" s="92">
        <v>1</v>
      </c>
      <c r="G789" s="78"/>
      <c r="H789" s="74">
        <f>ROUND(G789*F789,2)</f>
        <v>0</v>
      </c>
    </row>
    <row r="790" spans="1:8" s="75" customFormat="1" ht="30" customHeight="1" x14ac:dyDescent="0.2">
      <c r="A790" s="79" t="s">
        <v>94</v>
      </c>
      <c r="B790" s="68" t="s">
        <v>683</v>
      </c>
      <c r="C790" s="69" t="s">
        <v>95</v>
      </c>
      <c r="D790" s="77" t="s">
        <v>92</v>
      </c>
      <c r="E790" s="71"/>
      <c r="F790" s="92"/>
      <c r="G790" s="73"/>
      <c r="H790" s="93"/>
    </row>
    <row r="791" spans="1:8" s="75" customFormat="1" ht="30" customHeight="1" x14ac:dyDescent="0.2">
      <c r="A791" s="79" t="s">
        <v>96</v>
      </c>
      <c r="B791" s="76" t="s">
        <v>27</v>
      </c>
      <c r="C791" s="69" t="s">
        <v>97</v>
      </c>
      <c r="D791" s="77"/>
      <c r="E791" s="71"/>
      <c r="F791" s="86"/>
      <c r="G791" s="73"/>
      <c r="H791" s="93"/>
    </row>
    <row r="792" spans="1:8" s="75" customFormat="1" ht="33" customHeight="1" x14ac:dyDescent="0.2">
      <c r="A792" s="79" t="s">
        <v>130</v>
      </c>
      <c r="B792" s="85" t="s">
        <v>74</v>
      </c>
      <c r="C792" s="69" t="s">
        <v>371</v>
      </c>
      <c r="D792" s="77"/>
      <c r="E792" s="71" t="s">
        <v>43</v>
      </c>
      <c r="F792" s="86">
        <v>5</v>
      </c>
      <c r="G792" s="78"/>
      <c r="H792" s="74">
        <f>ROUND(G792*F792,2)</f>
        <v>0</v>
      </c>
    </row>
    <row r="793" spans="1:8" s="94" customFormat="1" ht="30" customHeight="1" x14ac:dyDescent="0.2">
      <c r="A793" s="79" t="s">
        <v>63</v>
      </c>
      <c r="B793" s="68" t="s">
        <v>684</v>
      </c>
      <c r="C793" s="90" t="s">
        <v>183</v>
      </c>
      <c r="D793" s="91" t="s">
        <v>189</v>
      </c>
      <c r="E793" s="71"/>
      <c r="F793" s="92"/>
      <c r="G793" s="73"/>
      <c r="H793" s="93"/>
    </row>
    <row r="794" spans="1:8" s="75" customFormat="1" ht="33" customHeight="1" x14ac:dyDescent="0.2">
      <c r="A794" s="79" t="s">
        <v>64</v>
      </c>
      <c r="B794" s="76" t="s">
        <v>27</v>
      </c>
      <c r="C794" s="95" t="s">
        <v>216</v>
      </c>
      <c r="D794" s="77"/>
      <c r="E794" s="71" t="s">
        <v>33</v>
      </c>
      <c r="F794" s="92">
        <v>6</v>
      </c>
      <c r="G794" s="78"/>
      <c r="H794" s="74">
        <f t="shared" ref="H794:H797" si="107">ROUND(G794*F794,2)</f>
        <v>0</v>
      </c>
    </row>
    <row r="795" spans="1:8" s="75" customFormat="1" ht="33" customHeight="1" x14ac:dyDescent="0.2">
      <c r="A795" s="79" t="s">
        <v>65</v>
      </c>
      <c r="B795" s="76" t="s">
        <v>34</v>
      </c>
      <c r="C795" s="95" t="s">
        <v>217</v>
      </c>
      <c r="D795" s="77"/>
      <c r="E795" s="71" t="s">
        <v>33</v>
      </c>
      <c r="F795" s="92">
        <v>6</v>
      </c>
      <c r="G795" s="78"/>
      <c r="H795" s="74">
        <f t="shared" si="107"/>
        <v>0</v>
      </c>
    </row>
    <row r="796" spans="1:8" s="75" customFormat="1" ht="30" customHeight="1" x14ac:dyDescent="0.2">
      <c r="A796" s="79" t="s">
        <v>184</v>
      </c>
      <c r="B796" s="76" t="s">
        <v>44</v>
      </c>
      <c r="C796" s="95" t="s">
        <v>185</v>
      </c>
      <c r="D796" s="77"/>
      <c r="E796" s="71" t="s">
        <v>33</v>
      </c>
      <c r="F796" s="92">
        <v>6</v>
      </c>
      <c r="G796" s="78"/>
      <c r="H796" s="74">
        <f t="shared" si="107"/>
        <v>0</v>
      </c>
    </row>
    <row r="797" spans="1:8" s="75" customFormat="1" ht="30" customHeight="1" x14ac:dyDescent="0.2">
      <c r="A797" s="79" t="s">
        <v>186</v>
      </c>
      <c r="B797" s="76" t="s">
        <v>52</v>
      </c>
      <c r="C797" s="95" t="s">
        <v>187</v>
      </c>
      <c r="D797" s="77"/>
      <c r="E797" s="71" t="s">
        <v>33</v>
      </c>
      <c r="F797" s="92">
        <v>6</v>
      </c>
      <c r="G797" s="78"/>
      <c r="H797" s="74">
        <f t="shared" si="107"/>
        <v>0</v>
      </c>
    </row>
    <row r="798" spans="1:8" s="94" customFormat="1" ht="33" customHeight="1" x14ac:dyDescent="0.2">
      <c r="A798" s="79" t="s">
        <v>330</v>
      </c>
      <c r="B798" s="68" t="s">
        <v>685</v>
      </c>
      <c r="C798" s="110" t="s">
        <v>332</v>
      </c>
      <c r="D798" s="77" t="s">
        <v>92</v>
      </c>
      <c r="E798" s="71"/>
      <c r="F798" s="92"/>
      <c r="G798" s="73"/>
      <c r="H798" s="93"/>
    </row>
    <row r="799" spans="1:8" s="94" customFormat="1" ht="30" customHeight="1" x14ac:dyDescent="0.2">
      <c r="A799" s="79" t="s">
        <v>333</v>
      </c>
      <c r="B799" s="76" t="s">
        <v>27</v>
      </c>
      <c r="C799" s="110" t="s">
        <v>119</v>
      </c>
      <c r="D799" s="77"/>
      <c r="E799" s="71" t="s">
        <v>33</v>
      </c>
      <c r="F799" s="92">
        <v>1</v>
      </c>
      <c r="G799" s="78"/>
      <c r="H799" s="74">
        <f t="shared" ref="H799:H800" si="108">ROUND(G799*F799,2)</f>
        <v>0</v>
      </c>
    </row>
    <row r="800" spans="1:8" s="75" customFormat="1" ht="30" customHeight="1" x14ac:dyDescent="0.2">
      <c r="A800" s="79" t="s">
        <v>136</v>
      </c>
      <c r="B800" s="133" t="s">
        <v>686</v>
      </c>
      <c r="C800" s="120" t="s">
        <v>137</v>
      </c>
      <c r="D800" s="121" t="s">
        <v>92</v>
      </c>
      <c r="E800" s="122" t="s">
        <v>33</v>
      </c>
      <c r="F800" s="136">
        <v>1</v>
      </c>
      <c r="G800" s="124"/>
      <c r="H800" s="125">
        <f t="shared" si="108"/>
        <v>0</v>
      </c>
    </row>
    <row r="801" spans="1:8" s="66" customFormat="1" ht="33" customHeight="1" x14ac:dyDescent="0.2">
      <c r="A801" s="14"/>
      <c r="B801" s="161" t="s">
        <v>1</v>
      </c>
      <c r="C801" s="147" t="s">
        <v>21</v>
      </c>
      <c r="D801" s="148"/>
      <c r="E801" s="162"/>
      <c r="F801" s="163"/>
      <c r="G801" s="150"/>
      <c r="H801" s="151"/>
    </row>
    <row r="802" spans="1:8" s="75" customFormat="1" ht="33" customHeight="1" x14ac:dyDescent="0.2">
      <c r="A802" s="79" t="s">
        <v>48</v>
      </c>
      <c r="B802" s="68" t="s">
        <v>687</v>
      </c>
      <c r="C802" s="95" t="s">
        <v>188</v>
      </c>
      <c r="D802" s="91" t="s">
        <v>189</v>
      </c>
      <c r="E802" s="71" t="s">
        <v>33</v>
      </c>
      <c r="F802" s="92">
        <v>3</v>
      </c>
      <c r="G802" s="78"/>
      <c r="H802" s="74">
        <f>ROUND(G802*F802,2)</f>
        <v>0</v>
      </c>
    </row>
    <row r="803" spans="1:8" s="75" customFormat="1" ht="30" customHeight="1" x14ac:dyDescent="0.2">
      <c r="A803" s="79" t="s">
        <v>58</v>
      </c>
      <c r="B803" s="68" t="s">
        <v>688</v>
      </c>
      <c r="C803" s="69" t="s">
        <v>66</v>
      </c>
      <c r="D803" s="77" t="s">
        <v>92</v>
      </c>
      <c r="E803" s="71"/>
      <c r="F803" s="92"/>
      <c r="G803" s="97"/>
      <c r="H803" s="93"/>
    </row>
    <row r="804" spans="1:8" s="75" customFormat="1" ht="30" customHeight="1" x14ac:dyDescent="0.2">
      <c r="A804" s="79" t="s">
        <v>67</v>
      </c>
      <c r="B804" s="76" t="s">
        <v>27</v>
      </c>
      <c r="C804" s="69" t="s">
        <v>104</v>
      </c>
      <c r="D804" s="77"/>
      <c r="E804" s="71" t="s">
        <v>59</v>
      </c>
      <c r="F804" s="86">
        <v>1</v>
      </c>
      <c r="G804" s="78"/>
      <c r="H804" s="74">
        <f>ROUND(G804*F804,2)</f>
        <v>0</v>
      </c>
    </row>
    <row r="805" spans="1:8" s="75" customFormat="1" ht="30" customHeight="1" x14ac:dyDescent="0.2">
      <c r="A805" s="79" t="s">
        <v>49</v>
      </c>
      <c r="B805" s="68" t="s">
        <v>689</v>
      </c>
      <c r="C805" s="95" t="s">
        <v>190</v>
      </c>
      <c r="D805" s="91" t="s">
        <v>189</v>
      </c>
      <c r="E805" s="71"/>
      <c r="F805" s="92"/>
      <c r="G805" s="73"/>
      <c r="H805" s="93"/>
    </row>
    <row r="806" spans="1:8" s="75" customFormat="1" ht="30" customHeight="1" x14ac:dyDescent="0.2">
      <c r="A806" s="79" t="s">
        <v>138</v>
      </c>
      <c r="B806" s="76" t="s">
        <v>27</v>
      </c>
      <c r="C806" s="69" t="s">
        <v>139</v>
      </c>
      <c r="D806" s="77"/>
      <c r="E806" s="71" t="s">
        <v>33</v>
      </c>
      <c r="F806" s="92">
        <v>1</v>
      </c>
      <c r="G806" s="78"/>
      <c r="H806" s="74">
        <f t="shared" ref="H806:H813" si="109">ROUND(G806*F806,2)</f>
        <v>0</v>
      </c>
    </row>
    <row r="807" spans="1:8" s="75" customFormat="1" ht="30" customHeight="1" x14ac:dyDescent="0.2">
      <c r="A807" s="79" t="s">
        <v>50</v>
      </c>
      <c r="B807" s="76" t="s">
        <v>34</v>
      </c>
      <c r="C807" s="69" t="s">
        <v>105</v>
      </c>
      <c r="D807" s="77"/>
      <c r="E807" s="71" t="s">
        <v>33</v>
      </c>
      <c r="F807" s="92">
        <v>6</v>
      </c>
      <c r="G807" s="78"/>
      <c r="H807" s="74">
        <f t="shared" si="109"/>
        <v>0</v>
      </c>
    </row>
    <row r="808" spans="1:8" s="75" customFormat="1" ht="30" customHeight="1" x14ac:dyDescent="0.2">
      <c r="A808" s="79" t="s">
        <v>51</v>
      </c>
      <c r="B808" s="76" t="s">
        <v>44</v>
      </c>
      <c r="C808" s="69" t="s">
        <v>120</v>
      </c>
      <c r="D808" s="77"/>
      <c r="E808" s="71" t="s">
        <v>33</v>
      </c>
      <c r="F808" s="92">
        <v>1</v>
      </c>
      <c r="G808" s="78"/>
      <c r="H808" s="74">
        <f t="shared" si="109"/>
        <v>0</v>
      </c>
    </row>
    <row r="809" spans="1:8" s="75" customFormat="1" ht="30" customHeight="1" x14ac:dyDescent="0.2">
      <c r="A809" s="79" t="s">
        <v>60</v>
      </c>
      <c r="B809" s="68" t="s">
        <v>690</v>
      </c>
      <c r="C809" s="69" t="s">
        <v>68</v>
      </c>
      <c r="D809" s="91" t="s">
        <v>189</v>
      </c>
      <c r="E809" s="71" t="s">
        <v>33</v>
      </c>
      <c r="F809" s="92">
        <v>1</v>
      </c>
      <c r="G809" s="78"/>
      <c r="H809" s="74">
        <f t="shared" si="109"/>
        <v>0</v>
      </c>
    </row>
    <row r="810" spans="1:8" s="75" customFormat="1" ht="30" customHeight="1" x14ac:dyDescent="0.2">
      <c r="A810" s="79" t="s">
        <v>61</v>
      </c>
      <c r="B810" s="68" t="s">
        <v>691</v>
      </c>
      <c r="C810" s="69" t="s">
        <v>69</v>
      </c>
      <c r="D810" s="91" t="s">
        <v>189</v>
      </c>
      <c r="E810" s="71" t="s">
        <v>33</v>
      </c>
      <c r="F810" s="92">
        <v>1</v>
      </c>
      <c r="G810" s="78"/>
      <c r="H810" s="74">
        <f t="shared" si="109"/>
        <v>0</v>
      </c>
    </row>
    <row r="811" spans="1:8" s="75" customFormat="1" ht="30" customHeight="1" x14ac:dyDescent="0.2">
      <c r="A811" s="79" t="s">
        <v>62</v>
      </c>
      <c r="B811" s="68" t="s">
        <v>692</v>
      </c>
      <c r="C811" s="69" t="s">
        <v>70</v>
      </c>
      <c r="D811" s="91" t="s">
        <v>189</v>
      </c>
      <c r="E811" s="71" t="s">
        <v>33</v>
      </c>
      <c r="F811" s="92">
        <v>1</v>
      </c>
      <c r="G811" s="78"/>
      <c r="H811" s="74">
        <f t="shared" si="109"/>
        <v>0</v>
      </c>
    </row>
    <row r="812" spans="1:8" s="75" customFormat="1" ht="30" customHeight="1" x14ac:dyDescent="0.2">
      <c r="A812" s="98" t="s">
        <v>211</v>
      </c>
      <c r="B812" s="99" t="s">
        <v>693</v>
      </c>
      <c r="C812" s="95" t="s">
        <v>212</v>
      </c>
      <c r="D812" s="91" t="s">
        <v>189</v>
      </c>
      <c r="E812" s="100" t="s">
        <v>33</v>
      </c>
      <c r="F812" s="101">
        <v>1</v>
      </c>
      <c r="G812" s="102"/>
      <c r="H812" s="103">
        <f t="shared" si="109"/>
        <v>0</v>
      </c>
    </row>
    <row r="813" spans="1:8" s="75" customFormat="1" ht="30" customHeight="1" x14ac:dyDescent="0.2">
      <c r="A813" s="79" t="s">
        <v>293</v>
      </c>
      <c r="B813" s="68" t="s">
        <v>694</v>
      </c>
      <c r="C813" s="95" t="s">
        <v>295</v>
      </c>
      <c r="D813" s="91" t="s">
        <v>189</v>
      </c>
      <c r="E813" s="71" t="s">
        <v>33</v>
      </c>
      <c r="F813" s="92">
        <v>1</v>
      </c>
      <c r="G813" s="78"/>
      <c r="H813" s="74">
        <f t="shared" si="109"/>
        <v>0</v>
      </c>
    </row>
    <row r="814" spans="1:8" s="66" customFormat="1" ht="33" customHeight="1" x14ac:dyDescent="0.2">
      <c r="A814" s="14"/>
      <c r="B814" s="63" t="s">
        <v>1</v>
      </c>
      <c r="C814" s="80" t="s">
        <v>22</v>
      </c>
      <c r="D814" s="7"/>
      <c r="E814" s="6"/>
      <c r="F814" s="7"/>
      <c r="G814" s="14"/>
      <c r="H814" s="17"/>
    </row>
    <row r="815" spans="1:8" s="75" customFormat="1" ht="30" customHeight="1" x14ac:dyDescent="0.2">
      <c r="A815" s="82" t="s">
        <v>53</v>
      </c>
      <c r="B815" s="68" t="s">
        <v>695</v>
      </c>
      <c r="C815" s="69" t="s">
        <v>54</v>
      </c>
      <c r="D815" s="77" t="s">
        <v>106</v>
      </c>
      <c r="E815" s="71"/>
      <c r="F815" s="84"/>
      <c r="G815" s="73"/>
      <c r="H815" s="74"/>
    </row>
    <row r="816" spans="1:8" s="75" customFormat="1" ht="30" customHeight="1" x14ac:dyDescent="0.2">
      <c r="A816" s="82" t="s">
        <v>107</v>
      </c>
      <c r="B816" s="76" t="s">
        <v>27</v>
      </c>
      <c r="C816" s="69" t="s">
        <v>108</v>
      </c>
      <c r="D816" s="77"/>
      <c r="E816" s="71" t="s">
        <v>26</v>
      </c>
      <c r="F816" s="72">
        <v>250</v>
      </c>
      <c r="G816" s="78"/>
      <c r="H816" s="74">
        <f>ROUND(G816*F816,2)</f>
        <v>0</v>
      </c>
    </row>
    <row r="817" spans="1:8" s="75" customFormat="1" ht="30" customHeight="1" x14ac:dyDescent="0.2">
      <c r="A817" s="82" t="s">
        <v>55</v>
      </c>
      <c r="B817" s="76" t="s">
        <v>34</v>
      </c>
      <c r="C817" s="69" t="s">
        <v>109</v>
      </c>
      <c r="D817" s="77"/>
      <c r="E817" s="71" t="s">
        <v>26</v>
      </c>
      <c r="F817" s="72">
        <v>990</v>
      </c>
      <c r="G817" s="78"/>
      <c r="H817" s="74">
        <f>ROUND(G817*F817,2)</f>
        <v>0</v>
      </c>
    </row>
    <row r="818" spans="1:8" s="34" customFormat="1" ht="33" customHeight="1" thickBot="1" x14ac:dyDescent="0.25">
      <c r="A818" s="35"/>
      <c r="B818" s="30" t="str">
        <f>B727</f>
        <v>K</v>
      </c>
      <c r="C818" s="211" t="str">
        <f>C727</f>
        <v>WEST FERNWOOD AVENUE - DUNKIRK BOULEVARD TO ST. MARY'S ROAD
MAJOR REHABILITATION</v>
      </c>
      <c r="D818" s="209"/>
      <c r="E818" s="209"/>
      <c r="F818" s="210"/>
      <c r="G818" s="35" t="s">
        <v>16</v>
      </c>
      <c r="H818" s="35">
        <f>SUM(H727:H817)</f>
        <v>0</v>
      </c>
    </row>
    <row r="819" spans="1:8" s="34" customFormat="1" ht="33" customHeight="1" thickTop="1" x14ac:dyDescent="0.2">
      <c r="A819" s="32"/>
      <c r="B819" s="31" t="s">
        <v>244</v>
      </c>
      <c r="C819" s="196" t="s">
        <v>387</v>
      </c>
      <c r="D819" s="212"/>
      <c r="E819" s="212"/>
      <c r="F819" s="213"/>
      <c r="G819" s="32"/>
      <c r="H819" s="33" t="s">
        <v>1</v>
      </c>
    </row>
    <row r="820" spans="1:8" s="66" customFormat="1" ht="33" customHeight="1" x14ac:dyDescent="0.2">
      <c r="A820" s="14"/>
      <c r="B820" s="63"/>
      <c r="C820" s="64" t="s">
        <v>18</v>
      </c>
      <c r="D820" s="7"/>
      <c r="E820" s="65" t="s">
        <v>1</v>
      </c>
      <c r="F820" s="65" t="s">
        <v>1</v>
      </c>
      <c r="G820" s="14" t="s">
        <v>1</v>
      </c>
      <c r="H820" s="17"/>
    </row>
    <row r="821" spans="1:8" s="75" customFormat="1" ht="33" customHeight="1" x14ac:dyDescent="0.2">
      <c r="A821" s="67" t="s">
        <v>29</v>
      </c>
      <c r="B821" s="68" t="s">
        <v>696</v>
      </c>
      <c r="C821" s="69" t="s">
        <v>30</v>
      </c>
      <c r="D821" s="70" t="s">
        <v>247</v>
      </c>
      <c r="E821" s="71"/>
      <c r="F821" s="72"/>
      <c r="G821" s="73"/>
      <c r="H821" s="74"/>
    </row>
    <row r="822" spans="1:8" s="75" customFormat="1" ht="33" customHeight="1" x14ac:dyDescent="0.2">
      <c r="A822" s="67" t="s">
        <v>248</v>
      </c>
      <c r="B822" s="76" t="s">
        <v>27</v>
      </c>
      <c r="C822" s="69" t="s">
        <v>249</v>
      </c>
      <c r="D822" s="77" t="s">
        <v>1</v>
      </c>
      <c r="E822" s="71" t="s">
        <v>25</v>
      </c>
      <c r="F822" s="72">
        <v>10</v>
      </c>
      <c r="G822" s="78"/>
      <c r="H822" s="74">
        <f t="shared" ref="H822:H823" si="110">ROUND(G822*F822,2)</f>
        <v>0</v>
      </c>
    </row>
    <row r="823" spans="1:8" s="75" customFormat="1" ht="30" customHeight="1" x14ac:dyDescent="0.2">
      <c r="A823" s="79" t="s">
        <v>31</v>
      </c>
      <c r="B823" s="68" t="s">
        <v>697</v>
      </c>
      <c r="C823" s="69" t="s">
        <v>32</v>
      </c>
      <c r="D823" s="70" t="s">
        <v>247</v>
      </c>
      <c r="E823" s="71" t="s">
        <v>26</v>
      </c>
      <c r="F823" s="72">
        <v>1580</v>
      </c>
      <c r="G823" s="78"/>
      <c r="H823" s="74">
        <f t="shared" si="110"/>
        <v>0</v>
      </c>
    </row>
    <row r="824" spans="1:8" s="66" customFormat="1" ht="33" customHeight="1" x14ac:dyDescent="0.2">
      <c r="A824" s="14"/>
      <c r="B824" s="63" t="s">
        <v>1</v>
      </c>
      <c r="C824" s="80" t="s">
        <v>232</v>
      </c>
      <c r="D824" s="7"/>
      <c r="E824" s="6"/>
      <c r="F824" s="81"/>
      <c r="G824" s="14"/>
      <c r="H824" s="17"/>
    </row>
    <row r="825" spans="1:8" s="75" customFormat="1" ht="30" customHeight="1" x14ac:dyDescent="0.2">
      <c r="A825" s="82" t="s">
        <v>255</v>
      </c>
      <c r="B825" s="68" t="s">
        <v>698</v>
      </c>
      <c r="C825" s="69" t="s">
        <v>256</v>
      </c>
      <c r="D825" s="77" t="s">
        <v>121</v>
      </c>
      <c r="E825" s="71"/>
      <c r="F825" s="72"/>
      <c r="G825" s="73"/>
      <c r="H825" s="74"/>
    </row>
    <row r="826" spans="1:8" s="75" customFormat="1" ht="33" customHeight="1" x14ac:dyDescent="0.2">
      <c r="A826" s="82" t="s">
        <v>257</v>
      </c>
      <c r="B826" s="76" t="s">
        <v>27</v>
      </c>
      <c r="C826" s="69" t="s">
        <v>258</v>
      </c>
      <c r="D826" s="77" t="s">
        <v>1</v>
      </c>
      <c r="E826" s="71" t="s">
        <v>26</v>
      </c>
      <c r="F826" s="72">
        <v>185</v>
      </c>
      <c r="G826" s="78"/>
      <c r="H826" s="74">
        <f>ROUND(G826*F826,2)</f>
        <v>0</v>
      </c>
    </row>
    <row r="827" spans="1:8" s="75" customFormat="1" ht="30" customHeight="1" x14ac:dyDescent="0.2">
      <c r="A827" s="82" t="s">
        <v>259</v>
      </c>
      <c r="B827" s="68" t="s">
        <v>699</v>
      </c>
      <c r="C827" s="69" t="s">
        <v>260</v>
      </c>
      <c r="D827" s="77" t="s">
        <v>261</v>
      </c>
      <c r="E827" s="71"/>
      <c r="F827" s="72"/>
      <c r="G827" s="73"/>
      <c r="H827" s="74"/>
    </row>
    <row r="828" spans="1:8" s="75" customFormat="1" ht="33" customHeight="1" x14ac:dyDescent="0.2">
      <c r="A828" s="82" t="s">
        <v>264</v>
      </c>
      <c r="B828" s="76" t="s">
        <v>27</v>
      </c>
      <c r="C828" s="69" t="s">
        <v>265</v>
      </c>
      <c r="D828" s="77" t="s">
        <v>1</v>
      </c>
      <c r="E828" s="71" t="s">
        <v>26</v>
      </c>
      <c r="F828" s="72">
        <v>50</v>
      </c>
      <c r="G828" s="78"/>
      <c r="H828" s="74">
        <f t="shared" ref="H828:H829" si="111">ROUND(G828*F828,2)</f>
        <v>0</v>
      </c>
    </row>
    <row r="829" spans="1:8" s="75" customFormat="1" ht="33" customHeight="1" x14ac:dyDescent="0.2">
      <c r="A829" s="82" t="s">
        <v>268</v>
      </c>
      <c r="B829" s="76" t="s">
        <v>34</v>
      </c>
      <c r="C829" s="69" t="s">
        <v>269</v>
      </c>
      <c r="D829" s="77" t="s">
        <v>1</v>
      </c>
      <c r="E829" s="71" t="s">
        <v>26</v>
      </c>
      <c r="F829" s="72">
        <v>55</v>
      </c>
      <c r="G829" s="78"/>
      <c r="H829" s="74">
        <f t="shared" si="111"/>
        <v>0</v>
      </c>
    </row>
    <row r="830" spans="1:8" s="75" customFormat="1" ht="33" customHeight="1" x14ac:dyDescent="0.2">
      <c r="A830" s="82" t="s">
        <v>352</v>
      </c>
      <c r="B830" s="68" t="s">
        <v>700</v>
      </c>
      <c r="C830" s="69" t="s">
        <v>353</v>
      </c>
      <c r="D830" s="77" t="s">
        <v>121</v>
      </c>
      <c r="E830" s="71"/>
      <c r="F830" s="72"/>
      <c r="G830" s="73"/>
      <c r="H830" s="74"/>
    </row>
    <row r="831" spans="1:8" s="75" customFormat="1" ht="33" customHeight="1" x14ac:dyDescent="0.2">
      <c r="A831" s="82" t="s">
        <v>354</v>
      </c>
      <c r="B831" s="178" t="s">
        <v>27</v>
      </c>
      <c r="C831" s="172" t="s">
        <v>750</v>
      </c>
      <c r="D831" s="77" t="s">
        <v>1</v>
      </c>
      <c r="E831" s="71" t="s">
        <v>26</v>
      </c>
      <c r="F831" s="72">
        <v>5</v>
      </c>
      <c r="G831" s="78"/>
      <c r="H831" s="74">
        <f t="shared" ref="H831" si="112">ROUND(G831*F831,2)</f>
        <v>0</v>
      </c>
    </row>
    <row r="832" spans="1:8" s="75" customFormat="1" ht="33" customHeight="1" x14ac:dyDescent="0.2">
      <c r="A832" s="82" t="s">
        <v>146</v>
      </c>
      <c r="B832" s="68" t="s">
        <v>701</v>
      </c>
      <c r="C832" s="69" t="s">
        <v>147</v>
      </c>
      <c r="D832" s="77" t="s">
        <v>261</v>
      </c>
      <c r="E832" s="71"/>
      <c r="F832" s="72"/>
      <c r="G832" s="73"/>
      <c r="H832" s="74"/>
    </row>
    <row r="833" spans="1:8" s="75" customFormat="1" ht="33" customHeight="1" x14ac:dyDescent="0.2">
      <c r="A833" s="82" t="s">
        <v>148</v>
      </c>
      <c r="B833" s="178" t="s">
        <v>27</v>
      </c>
      <c r="C833" s="172" t="s">
        <v>746</v>
      </c>
      <c r="D833" s="77" t="s">
        <v>1</v>
      </c>
      <c r="E833" s="71" t="s">
        <v>26</v>
      </c>
      <c r="F833" s="72">
        <v>40</v>
      </c>
      <c r="G833" s="78"/>
      <c r="H833" s="74">
        <f>ROUND(G833*F833,2)</f>
        <v>0</v>
      </c>
    </row>
    <row r="834" spans="1:8" s="75" customFormat="1" ht="33" customHeight="1" x14ac:dyDescent="0.2">
      <c r="A834" s="82" t="s">
        <v>149</v>
      </c>
      <c r="B834" s="83" t="s">
        <v>702</v>
      </c>
      <c r="C834" s="69" t="s">
        <v>150</v>
      </c>
      <c r="D834" s="77" t="s">
        <v>261</v>
      </c>
      <c r="E834" s="71"/>
      <c r="F834" s="72"/>
      <c r="G834" s="73"/>
      <c r="H834" s="74"/>
    </row>
    <row r="835" spans="1:8" s="75" customFormat="1" ht="33" customHeight="1" x14ac:dyDescent="0.2">
      <c r="A835" s="82" t="s">
        <v>362</v>
      </c>
      <c r="B835" s="178" t="s">
        <v>27</v>
      </c>
      <c r="C835" s="172" t="s">
        <v>749</v>
      </c>
      <c r="D835" s="77" t="s">
        <v>1</v>
      </c>
      <c r="E835" s="71" t="s">
        <v>26</v>
      </c>
      <c r="F835" s="72">
        <v>15</v>
      </c>
      <c r="G835" s="78"/>
      <c r="H835" s="74">
        <f t="shared" ref="H835:H836" si="113">ROUND(G835*F835,2)</f>
        <v>0</v>
      </c>
    </row>
    <row r="836" spans="1:8" s="75" customFormat="1" ht="33" customHeight="1" x14ac:dyDescent="0.2">
      <c r="A836" s="82" t="s">
        <v>152</v>
      </c>
      <c r="B836" s="178" t="s">
        <v>34</v>
      </c>
      <c r="C836" s="172" t="s">
        <v>748</v>
      </c>
      <c r="D836" s="77" t="s">
        <v>1</v>
      </c>
      <c r="E836" s="71" t="s">
        <v>26</v>
      </c>
      <c r="F836" s="72">
        <v>35</v>
      </c>
      <c r="G836" s="78"/>
      <c r="H836" s="74">
        <f t="shared" si="113"/>
        <v>0</v>
      </c>
    </row>
    <row r="837" spans="1:8" s="75" customFormat="1" ht="30" customHeight="1" x14ac:dyDescent="0.2">
      <c r="A837" s="82" t="s">
        <v>35</v>
      </c>
      <c r="B837" s="68" t="s">
        <v>703</v>
      </c>
      <c r="C837" s="69" t="s">
        <v>36</v>
      </c>
      <c r="D837" s="77" t="s">
        <v>121</v>
      </c>
      <c r="E837" s="71"/>
      <c r="F837" s="72"/>
      <c r="G837" s="73"/>
      <c r="H837" s="74"/>
    </row>
    <row r="838" spans="1:8" s="75" customFormat="1" ht="30" customHeight="1" x14ac:dyDescent="0.2">
      <c r="A838" s="82" t="s">
        <v>37</v>
      </c>
      <c r="B838" s="76" t="s">
        <v>27</v>
      </c>
      <c r="C838" s="69" t="s">
        <v>38</v>
      </c>
      <c r="D838" s="77" t="s">
        <v>1</v>
      </c>
      <c r="E838" s="71" t="s">
        <v>33</v>
      </c>
      <c r="F838" s="84">
        <v>230</v>
      </c>
      <c r="G838" s="78"/>
      <c r="H838" s="74">
        <f>ROUND(G838*F838,2)</f>
        <v>0</v>
      </c>
    </row>
    <row r="839" spans="1:8" s="75" customFormat="1" ht="30" customHeight="1" x14ac:dyDescent="0.2">
      <c r="A839" s="82" t="s">
        <v>39</v>
      </c>
      <c r="B839" s="68" t="s">
        <v>704</v>
      </c>
      <c r="C839" s="69" t="s">
        <v>40</v>
      </c>
      <c r="D839" s="77" t="s">
        <v>121</v>
      </c>
      <c r="E839" s="71"/>
      <c r="F839" s="84"/>
      <c r="G839" s="73"/>
      <c r="H839" s="74"/>
    </row>
    <row r="840" spans="1:8" s="75" customFormat="1" ht="30" customHeight="1" x14ac:dyDescent="0.2">
      <c r="A840" s="82" t="s">
        <v>41</v>
      </c>
      <c r="B840" s="76" t="s">
        <v>27</v>
      </c>
      <c r="C840" s="69" t="s">
        <v>42</v>
      </c>
      <c r="D840" s="77" t="s">
        <v>1</v>
      </c>
      <c r="E840" s="71" t="s">
        <v>33</v>
      </c>
      <c r="F840" s="84">
        <v>265</v>
      </c>
      <c r="G840" s="78"/>
      <c r="H840" s="74">
        <f>ROUND(G840*F840,2)</f>
        <v>0</v>
      </c>
    </row>
    <row r="841" spans="1:8" s="75" customFormat="1" ht="30" customHeight="1" x14ac:dyDescent="0.2">
      <c r="A841" s="82" t="s">
        <v>153</v>
      </c>
      <c r="B841" s="68" t="s">
        <v>705</v>
      </c>
      <c r="C841" s="69" t="s">
        <v>154</v>
      </c>
      <c r="D841" s="77" t="s">
        <v>270</v>
      </c>
      <c r="E841" s="71"/>
      <c r="F841" s="72"/>
      <c r="G841" s="73"/>
      <c r="H841" s="74"/>
    </row>
    <row r="842" spans="1:8" s="75" customFormat="1" ht="30" customHeight="1" x14ac:dyDescent="0.2">
      <c r="A842" s="82" t="s">
        <v>155</v>
      </c>
      <c r="B842" s="76" t="s">
        <v>27</v>
      </c>
      <c r="C842" s="69" t="s">
        <v>271</v>
      </c>
      <c r="D842" s="77" t="s">
        <v>156</v>
      </c>
      <c r="E842" s="71"/>
      <c r="F842" s="72"/>
      <c r="G842" s="73"/>
      <c r="H842" s="74"/>
    </row>
    <row r="843" spans="1:8" s="75" customFormat="1" ht="30" customHeight="1" x14ac:dyDescent="0.2">
      <c r="A843" s="82" t="s">
        <v>157</v>
      </c>
      <c r="B843" s="85" t="s">
        <v>74</v>
      </c>
      <c r="C843" s="69" t="s">
        <v>158</v>
      </c>
      <c r="D843" s="77"/>
      <c r="E843" s="71" t="s">
        <v>26</v>
      </c>
      <c r="F843" s="72">
        <v>5</v>
      </c>
      <c r="G843" s="78"/>
      <c r="H843" s="74">
        <f>ROUND(G843*F843,2)</f>
        <v>0</v>
      </c>
    </row>
    <row r="844" spans="1:8" s="75" customFormat="1" ht="30" customHeight="1" x14ac:dyDescent="0.2">
      <c r="A844" s="82" t="s">
        <v>196</v>
      </c>
      <c r="B844" s="133" t="s">
        <v>706</v>
      </c>
      <c r="C844" s="120" t="s">
        <v>197</v>
      </c>
      <c r="D844" s="121" t="s">
        <v>72</v>
      </c>
      <c r="E844" s="122" t="s">
        <v>26</v>
      </c>
      <c r="F844" s="143">
        <v>25</v>
      </c>
      <c r="G844" s="124"/>
      <c r="H844" s="125">
        <f t="shared" ref="H844:H846" si="114">ROUND(G844*F844,2)</f>
        <v>0</v>
      </c>
    </row>
    <row r="845" spans="1:8" s="75" customFormat="1" ht="30" customHeight="1" x14ac:dyDescent="0.2">
      <c r="A845" s="82" t="s">
        <v>227</v>
      </c>
      <c r="B845" s="68" t="s">
        <v>707</v>
      </c>
      <c r="C845" s="69" t="s">
        <v>228</v>
      </c>
      <c r="D845" s="77" t="s">
        <v>72</v>
      </c>
      <c r="E845" s="71" t="s">
        <v>26</v>
      </c>
      <c r="F845" s="72">
        <v>25</v>
      </c>
      <c r="G845" s="78"/>
      <c r="H845" s="74">
        <f t="shared" si="114"/>
        <v>0</v>
      </c>
    </row>
    <row r="846" spans="1:8" s="75" customFormat="1" ht="30" customHeight="1" x14ac:dyDescent="0.2">
      <c r="A846" s="82" t="s">
        <v>272</v>
      </c>
      <c r="B846" s="68" t="s">
        <v>708</v>
      </c>
      <c r="C846" s="69" t="s">
        <v>273</v>
      </c>
      <c r="D846" s="77" t="s">
        <v>72</v>
      </c>
      <c r="E846" s="71" t="s">
        <v>26</v>
      </c>
      <c r="F846" s="72">
        <v>25</v>
      </c>
      <c r="G846" s="78"/>
      <c r="H846" s="74">
        <f t="shared" si="114"/>
        <v>0</v>
      </c>
    </row>
    <row r="847" spans="1:8" s="75" customFormat="1" ht="30" customHeight="1" x14ac:dyDescent="0.2">
      <c r="A847" s="82" t="s">
        <v>161</v>
      </c>
      <c r="B847" s="68" t="s">
        <v>709</v>
      </c>
      <c r="C847" s="69" t="s">
        <v>162</v>
      </c>
      <c r="D847" s="77" t="s">
        <v>163</v>
      </c>
      <c r="E847" s="71"/>
      <c r="F847" s="72"/>
      <c r="G847" s="73"/>
      <c r="H847" s="74"/>
    </row>
    <row r="848" spans="1:8" s="75" customFormat="1" ht="30" customHeight="1" x14ac:dyDescent="0.2">
      <c r="A848" s="82" t="s">
        <v>305</v>
      </c>
      <c r="B848" s="76" t="s">
        <v>27</v>
      </c>
      <c r="C848" s="69" t="s">
        <v>306</v>
      </c>
      <c r="D848" s="77" t="s">
        <v>1</v>
      </c>
      <c r="E848" s="71" t="s">
        <v>43</v>
      </c>
      <c r="F848" s="72">
        <v>40</v>
      </c>
      <c r="G848" s="78"/>
      <c r="H848" s="74">
        <f t="shared" ref="H848" si="115">ROUND(G848*F848,2)</f>
        <v>0</v>
      </c>
    </row>
    <row r="849" spans="1:8" s="75" customFormat="1" ht="30" customHeight="1" x14ac:dyDescent="0.2">
      <c r="A849" s="82" t="s">
        <v>167</v>
      </c>
      <c r="B849" s="68" t="s">
        <v>710</v>
      </c>
      <c r="C849" s="69" t="s">
        <v>168</v>
      </c>
      <c r="D849" s="77" t="s">
        <v>163</v>
      </c>
      <c r="E849" s="71"/>
      <c r="F849" s="72"/>
      <c r="G849" s="73"/>
      <c r="H849" s="74"/>
    </row>
    <row r="850" spans="1:8" s="75" customFormat="1" ht="33" customHeight="1" x14ac:dyDescent="0.2">
      <c r="A850" s="82" t="s">
        <v>274</v>
      </c>
      <c r="B850" s="76" t="s">
        <v>27</v>
      </c>
      <c r="C850" s="69" t="s">
        <v>275</v>
      </c>
      <c r="D850" s="77" t="s">
        <v>80</v>
      </c>
      <c r="E850" s="71" t="s">
        <v>43</v>
      </c>
      <c r="F850" s="72">
        <v>40</v>
      </c>
      <c r="G850" s="78"/>
      <c r="H850" s="74">
        <f t="shared" ref="H850" si="116">ROUND(G850*F850,2)</f>
        <v>0</v>
      </c>
    </row>
    <row r="851" spans="1:8" s="75" customFormat="1" ht="30" customHeight="1" x14ac:dyDescent="0.2">
      <c r="A851" s="82" t="s">
        <v>77</v>
      </c>
      <c r="B851" s="68" t="s">
        <v>711</v>
      </c>
      <c r="C851" s="69" t="s">
        <v>45</v>
      </c>
      <c r="D851" s="77" t="s">
        <v>122</v>
      </c>
      <c r="E851" s="71"/>
      <c r="F851" s="72"/>
      <c r="G851" s="73"/>
      <c r="H851" s="74"/>
    </row>
    <row r="852" spans="1:8" s="75" customFormat="1" ht="33" customHeight="1" x14ac:dyDescent="0.2">
      <c r="A852" s="82" t="s">
        <v>214</v>
      </c>
      <c r="B852" s="76" t="s">
        <v>27</v>
      </c>
      <c r="C852" s="69" t="s">
        <v>364</v>
      </c>
      <c r="D852" s="77" t="s">
        <v>215</v>
      </c>
      <c r="E852" s="71"/>
      <c r="F852" s="72"/>
      <c r="G852" s="97"/>
      <c r="H852" s="74"/>
    </row>
    <row r="853" spans="1:8" s="75" customFormat="1" ht="30" customHeight="1" x14ac:dyDescent="0.2">
      <c r="A853" s="82" t="s">
        <v>315</v>
      </c>
      <c r="B853" s="106" t="s">
        <v>74</v>
      </c>
      <c r="C853" s="107" t="s">
        <v>225</v>
      </c>
      <c r="D853" s="70"/>
      <c r="E853" s="108" t="s">
        <v>43</v>
      </c>
      <c r="F853" s="109">
        <v>10</v>
      </c>
      <c r="G853" s="78"/>
      <c r="H853" s="97">
        <f>ROUND(G853*F853,2)</f>
        <v>0</v>
      </c>
    </row>
    <row r="854" spans="1:8" s="75" customFormat="1" ht="30" customHeight="1" x14ac:dyDescent="0.2">
      <c r="A854" s="82" t="s">
        <v>338</v>
      </c>
      <c r="B854" s="106" t="s">
        <v>75</v>
      </c>
      <c r="C854" s="107" t="s">
        <v>339</v>
      </c>
      <c r="D854" s="70"/>
      <c r="E854" s="108" t="s">
        <v>43</v>
      </c>
      <c r="F854" s="109">
        <v>205</v>
      </c>
      <c r="G854" s="78"/>
      <c r="H854" s="97">
        <f>ROUND(G854*F854,2)</f>
        <v>0</v>
      </c>
    </row>
    <row r="855" spans="1:8" s="105" customFormat="1" ht="33" customHeight="1" x14ac:dyDescent="0.2">
      <c r="A855" s="82" t="s">
        <v>123</v>
      </c>
      <c r="B855" s="76" t="s">
        <v>34</v>
      </c>
      <c r="C855" s="69" t="s">
        <v>312</v>
      </c>
      <c r="D855" s="77" t="s">
        <v>81</v>
      </c>
      <c r="E855" s="71" t="s">
        <v>43</v>
      </c>
      <c r="F855" s="72">
        <v>5</v>
      </c>
      <c r="G855" s="78"/>
      <c r="H855" s="74">
        <f t="shared" ref="H855:H856" si="117">ROUND(G855*F855,2)</f>
        <v>0</v>
      </c>
    </row>
    <row r="856" spans="1:8" s="75" customFormat="1" ht="33" customHeight="1" x14ac:dyDescent="0.2">
      <c r="A856" s="82" t="s">
        <v>172</v>
      </c>
      <c r="B856" s="68" t="s">
        <v>712</v>
      </c>
      <c r="C856" s="69" t="s">
        <v>173</v>
      </c>
      <c r="D856" s="77" t="s">
        <v>174</v>
      </c>
      <c r="E856" s="71" t="s">
        <v>26</v>
      </c>
      <c r="F856" s="72">
        <v>15</v>
      </c>
      <c r="G856" s="78"/>
      <c r="H856" s="74">
        <f t="shared" si="117"/>
        <v>0</v>
      </c>
    </row>
    <row r="857" spans="1:8" s="75" customFormat="1" ht="30" customHeight="1" x14ac:dyDescent="0.2">
      <c r="A857" s="82" t="s">
        <v>124</v>
      </c>
      <c r="B857" s="68" t="s">
        <v>713</v>
      </c>
      <c r="C857" s="69" t="s">
        <v>125</v>
      </c>
      <c r="D857" s="77" t="s">
        <v>279</v>
      </c>
      <c r="E857" s="87"/>
      <c r="F857" s="72"/>
      <c r="G857" s="73"/>
      <c r="H857" s="74"/>
    </row>
    <row r="858" spans="1:8" s="75" customFormat="1" ht="30" customHeight="1" x14ac:dyDescent="0.2">
      <c r="A858" s="82" t="s">
        <v>175</v>
      </c>
      <c r="B858" s="76" t="s">
        <v>27</v>
      </c>
      <c r="C858" s="69" t="s">
        <v>176</v>
      </c>
      <c r="D858" s="77"/>
      <c r="E858" s="71"/>
      <c r="F858" s="72"/>
      <c r="G858" s="73"/>
      <c r="H858" s="74"/>
    </row>
    <row r="859" spans="1:8" s="75" customFormat="1" ht="30" customHeight="1" x14ac:dyDescent="0.2">
      <c r="A859" s="82" t="s">
        <v>126</v>
      </c>
      <c r="B859" s="85" t="s">
        <v>74</v>
      </c>
      <c r="C859" s="69" t="s">
        <v>88</v>
      </c>
      <c r="D859" s="77"/>
      <c r="E859" s="71" t="s">
        <v>28</v>
      </c>
      <c r="F859" s="72">
        <v>490</v>
      </c>
      <c r="G859" s="78"/>
      <c r="H859" s="74">
        <f>ROUND(G859*F859,2)</f>
        <v>0</v>
      </c>
    </row>
    <row r="860" spans="1:8" s="75" customFormat="1" ht="30" customHeight="1" x14ac:dyDescent="0.2">
      <c r="A860" s="82" t="s">
        <v>127</v>
      </c>
      <c r="B860" s="76" t="s">
        <v>34</v>
      </c>
      <c r="C860" s="69" t="s">
        <v>57</v>
      </c>
      <c r="D860" s="77"/>
      <c r="E860" s="71"/>
      <c r="F860" s="72"/>
      <c r="G860" s="73"/>
      <c r="H860" s="74"/>
    </row>
    <row r="861" spans="1:8" s="75" customFormat="1" ht="30" customHeight="1" x14ac:dyDescent="0.2">
      <c r="A861" s="82" t="s">
        <v>128</v>
      </c>
      <c r="B861" s="85" t="s">
        <v>74</v>
      </c>
      <c r="C861" s="69" t="s">
        <v>88</v>
      </c>
      <c r="D861" s="77"/>
      <c r="E861" s="71" t="s">
        <v>28</v>
      </c>
      <c r="F861" s="72">
        <v>70</v>
      </c>
      <c r="G861" s="78"/>
      <c r="H861" s="74">
        <f>ROUND(G861*F861,2)</f>
        <v>0</v>
      </c>
    </row>
    <row r="862" spans="1:8" s="75" customFormat="1" ht="30" customHeight="1" x14ac:dyDescent="0.2">
      <c r="A862" s="82" t="s">
        <v>82</v>
      </c>
      <c r="B862" s="68" t="s">
        <v>714</v>
      </c>
      <c r="C862" s="69" t="s">
        <v>83</v>
      </c>
      <c r="D862" s="77" t="s">
        <v>177</v>
      </c>
      <c r="E862" s="71"/>
      <c r="F862" s="72"/>
      <c r="G862" s="73"/>
      <c r="H862" s="74"/>
    </row>
    <row r="863" spans="1:8" s="75" customFormat="1" ht="30" customHeight="1" x14ac:dyDescent="0.2">
      <c r="A863" s="82" t="s">
        <v>179</v>
      </c>
      <c r="B863" s="76" t="s">
        <v>27</v>
      </c>
      <c r="C863" s="69" t="s">
        <v>180</v>
      </c>
      <c r="D863" s="77" t="s">
        <v>1</v>
      </c>
      <c r="E863" s="71" t="s">
        <v>26</v>
      </c>
      <c r="F863" s="72">
        <v>165</v>
      </c>
      <c r="G863" s="78"/>
      <c r="H863" s="74">
        <f t="shared" ref="H863" si="118">ROUND(G863*F863,2)</f>
        <v>0</v>
      </c>
    </row>
    <row r="864" spans="1:8" s="66" customFormat="1" ht="33" customHeight="1" x14ac:dyDescent="0.2">
      <c r="A864" s="14"/>
      <c r="B864" s="88" t="s">
        <v>1</v>
      </c>
      <c r="C864" s="80" t="s">
        <v>19</v>
      </c>
      <c r="D864" s="7"/>
      <c r="E864" s="89"/>
      <c r="F864" s="65"/>
      <c r="G864" s="14"/>
      <c r="H864" s="17"/>
    </row>
    <row r="865" spans="1:8" s="75" customFormat="1" ht="33" customHeight="1" x14ac:dyDescent="0.2">
      <c r="A865" s="79" t="s">
        <v>316</v>
      </c>
      <c r="B865" s="68" t="s">
        <v>715</v>
      </c>
      <c r="C865" s="69" t="s">
        <v>317</v>
      </c>
      <c r="D865" s="77" t="s">
        <v>89</v>
      </c>
      <c r="E865" s="71" t="s">
        <v>43</v>
      </c>
      <c r="F865" s="86">
        <v>10</v>
      </c>
      <c r="G865" s="78"/>
      <c r="H865" s="74">
        <f>ROUND(G865*F865,2)</f>
        <v>0</v>
      </c>
    </row>
    <row r="866" spans="1:8" s="75" customFormat="1" ht="30" customHeight="1" x14ac:dyDescent="0.2">
      <c r="A866" s="79" t="s">
        <v>46</v>
      </c>
      <c r="B866" s="68" t="s">
        <v>716</v>
      </c>
      <c r="C866" s="69" t="s">
        <v>47</v>
      </c>
      <c r="D866" s="77" t="s">
        <v>89</v>
      </c>
      <c r="E866" s="71" t="s">
        <v>43</v>
      </c>
      <c r="F866" s="86">
        <v>770</v>
      </c>
      <c r="G866" s="78"/>
      <c r="H866" s="74">
        <f>ROUND(G866*F866,2)</f>
        <v>0</v>
      </c>
    </row>
    <row r="867" spans="1:8" s="66" customFormat="1" ht="33" customHeight="1" x14ac:dyDescent="0.2">
      <c r="A867" s="14"/>
      <c r="B867" s="88" t="s">
        <v>1</v>
      </c>
      <c r="C867" s="80" t="s">
        <v>20</v>
      </c>
      <c r="D867" s="7"/>
      <c r="E867" s="89"/>
      <c r="F867" s="65"/>
      <c r="G867" s="14"/>
      <c r="H867" s="17"/>
    </row>
    <row r="868" spans="1:8" s="75" customFormat="1" ht="30" customHeight="1" x14ac:dyDescent="0.2">
      <c r="A868" s="79" t="s">
        <v>113</v>
      </c>
      <c r="B868" s="68" t="s">
        <v>717</v>
      </c>
      <c r="C868" s="69" t="s">
        <v>114</v>
      </c>
      <c r="D868" s="77" t="s">
        <v>92</v>
      </c>
      <c r="E868" s="71"/>
      <c r="F868" s="92"/>
      <c r="G868" s="73"/>
      <c r="H868" s="93"/>
    </row>
    <row r="869" spans="1:8" s="75" customFormat="1" ht="30" customHeight="1" x14ac:dyDescent="0.2">
      <c r="A869" s="79" t="s">
        <v>115</v>
      </c>
      <c r="B869" s="76" t="s">
        <v>27</v>
      </c>
      <c r="C869" s="69" t="s">
        <v>116</v>
      </c>
      <c r="D869" s="77"/>
      <c r="E869" s="71" t="s">
        <v>33</v>
      </c>
      <c r="F869" s="92">
        <v>4</v>
      </c>
      <c r="G869" s="78"/>
      <c r="H869" s="74">
        <f>ROUND(G869*F869,2)</f>
        <v>0</v>
      </c>
    </row>
    <row r="870" spans="1:8" s="75" customFormat="1" ht="30" customHeight="1" x14ac:dyDescent="0.2">
      <c r="A870" s="79" t="s">
        <v>318</v>
      </c>
      <c r="B870" s="68" t="s">
        <v>718</v>
      </c>
      <c r="C870" s="69" t="s">
        <v>319</v>
      </c>
      <c r="D870" s="77" t="s">
        <v>92</v>
      </c>
      <c r="E870" s="71"/>
      <c r="F870" s="92"/>
      <c r="G870" s="73"/>
      <c r="H870" s="93"/>
    </row>
    <row r="871" spans="1:8" s="75" customFormat="1" ht="30" customHeight="1" x14ac:dyDescent="0.2">
      <c r="A871" s="79" t="s">
        <v>320</v>
      </c>
      <c r="B871" s="119" t="s">
        <v>27</v>
      </c>
      <c r="C871" s="120" t="s">
        <v>321</v>
      </c>
      <c r="D871" s="121"/>
      <c r="E871" s="122" t="s">
        <v>33</v>
      </c>
      <c r="F871" s="136">
        <v>1</v>
      </c>
      <c r="G871" s="124"/>
      <c r="H871" s="125">
        <f>ROUND(G871*F871,2)</f>
        <v>0</v>
      </c>
    </row>
    <row r="872" spans="1:8" s="75" customFormat="1" ht="30" customHeight="1" x14ac:dyDescent="0.2">
      <c r="A872" s="79" t="s">
        <v>117</v>
      </c>
      <c r="B872" s="68" t="s">
        <v>719</v>
      </c>
      <c r="C872" s="69" t="s">
        <v>118</v>
      </c>
      <c r="D872" s="77" t="s">
        <v>92</v>
      </c>
      <c r="E872" s="71" t="s">
        <v>43</v>
      </c>
      <c r="F872" s="86">
        <v>20</v>
      </c>
      <c r="G872" s="78"/>
      <c r="H872" s="74">
        <f>ROUND(G872*F872,2)</f>
        <v>0</v>
      </c>
    </row>
    <row r="873" spans="1:8" s="94" customFormat="1" ht="30" customHeight="1" x14ac:dyDescent="0.2">
      <c r="A873" s="79" t="s">
        <v>325</v>
      </c>
      <c r="B873" s="68" t="s">
        <v>720</v>
      </c>
      <c r="C873" s="110" t="s">
        <v>327</v>
      </c>
      <c r="D873" s="77" t="s">
        <v>92</v>
      </c>
      <c r="E873" s="71"/>
      <c r="F873" s="92"/>
      <c r="G873" s="73"/>
      <c r="H873" s="93"/>
    </row>
    <row r="874" spans="1:8" s="94" customFormat="1" ht="30" customHeight="1" x14ac:dyDescent="0.2">
      <c r="A874" s="79" t="s">
        <v>328</v>
      </c>
      <c r="B874" s="76" t="s">
        <v>27</v>
      </c>
      <c r="C874" s="110" t="s">
        <v>329</v>
      </c>
      <c r="D874" s="77"/>
      <c r="E874" s="71" t="s">
        <v>33</v>
      </c>
      <c r="F874" s="92">
        <v>3</v>
      </c>
      <c r="G874" s="78"/>
      <c r="H874" s="74">
        <f>ROUND(G874*F874,2)</f>
        <v>0</v>
      </c>
    </row>
    <row r="875" spans="1:8" s="94" customFormat="1" ht="33" customHeight="1" x14ac:dyDescent="0.2">
      <c r="A875" s="79" t="s">
        <v>330</v>
      </c>
      <c r="B875" s="68" t="s">
        <v>721</v>
      </c>
      <c r="C875" s="110" t="s">
        <v>332</v>
      </c>
      <c r="D875" s="77" t="s">
        <v>92</v>
      </c>
      <c r="E875" s="71"/>
      <c r="F875" s="92"/>
      <c r="G875" s="73"/>
      <c r="H875" s="93"/>
    </row>
    <row r="876" spans="1:8" s="94" customFormat="1" ht="30" customHeight="1" x14ac:dyDescent="0.2">
      <c r="A876" s="79" t="s">
        <v>333</v>
      </c>
      <c r="B876" s="76" t="s">
        <v>27</v>
      </c>
      <c r="C876" s="110" t="s">
        <v>119</v>
      </c>
      <c r="D876" s="77"/>
      <c r="E876" s="71" t="s">
        <v>33</v>
      </c>
      <c r="F876" s="92">
        <v>1</v>
      </c>
      <c r="G876" s="78"/>
      <c r="H876" s="74">
        <f t="shared" ref="H876:H877" si="119">ROUND(G876*F876,2)</f>
        <v>0</v>
      </c>
    </row>
    <row r="877" spans="1:8" s="75" customFormat="1" ht="30" customHeight="1" x14ac:dyDescent="0.2">
      <c r="A877" s="79" t="s">
        <v>101</v>
      </c>
      <c r="B877" s="68" t="s">
        <v>722</v>
      </c>
      <c r="C877" s="69" t="s">
        <v>103</v>
      </c>
      <c r="D877" s="77" t="s">
        <v>92</v>
      </c>
      <c r="E877" s="71" t="s">
        <v>33</v>
      </c>
      <c r="F877" s="92">
        <v>4</v>
      </c>
      <c r="G877" s="78"/>
      <c r="H877" s="74">
        <f t="shared" si="119"/>
        <v>0</v>
      </c>
    </row>
    <row r="878" spans="1:8" s="66" customFormat="1" ht="33" customHeight="1" x14ac:dyDescent="0.2">
      <c r="A878" s="14"/>
      <c r="B878" s="96" t="s">
        <v>1</v>
      </c>
      <c r="C878" s="80" t="s">
        <v>21</v>
      </c>
      <c r="D878" s="7"/>
      <c r="E878" s="89"/>
      <c r="F878" s="65"/>
      <c r="G878" s="14"/>
      <c r="H878" s="17"/>
    </row>
    <row r="879" spans="1:8" s="75" customFormat="1" ht="33" customHeight="1" x14ac:dyDescent="0.2">
      <c r="A879" s="79" t="s">
        <v>48</v>
      </c>
      <c r="B879" s="68" t="s">
        <v>723</v>
      </c>
      <c r="C879" s="95" t="s">
        <v>188</v>
      </c>
      <c r="D879" s="91" t="s">
        <v>189</v>
      </c>
      <c r="E879" s="71" t="s">
        <v>33</v>
      </c>
      <c r="F879" s="92">
        <v>1</v>
      </c>
      <c r="G879" s="78"/>
      <c r="H879" s="74">
        <f>ROUND(G879*F879,2)</f>
        <v>0</v>
      </c>
    </row>
    <row r="880" spans="1:8" s="75" customFormat="1" ht="30" customHeight="1" x14ac:dyDescent="0.2">
      <c r="A880" s="79" t="s">
        <v>58</v>
      </c>
      <c r="B880" s="68" t="s">
        <v>724</v>
      </c>
      <c r="C880" s="69" t="s">
        <v>66</v>
      </c>
      <c r="D880" s="77" t="s">
        <v>92</v>
      </c>
      <c r="E880" s="71"/>
      <c r="F880" s="92"/>
      <c r="G880" s="97"/>
      <c r="H880" s="93"/>
    </row>
    <row r="881" spans="1:10" s="75" customFormat="1" ht="30" customHeight="1" x14ac:dyDescent="0.2">
      <c r="A881" s="79" t="s">
        <v>67</v>
      </c>
      <c r="B881" s="76" t="s">
        <v>27</v>
      </c>
      <c r="C881" s="69" t="s">
        <v>104</v>
      </c>
      <c r="D881" s="77"/>
      <c r="E881" s="71" t="s">
        <v>59</v>
      </c>
      <c r="F881" s="86">
        <v>0.5</v>
      </c>
      <c r="G881" s="78"/>
      <c r="H881" s="74">
        <f>ROUND(G881*F881,2)</f>
        <v>0</v>
      </c>
    </row>
    <row r="882" spans="1:10" s="75" customFormat="1" ht="30" customHeight="1" x14ac:dyDescent="0.2">
      <c r="A882" s="79" t="s">
        <v>49</v>
      </c>
      <c r="B882" s="68" t="s">
        <v>725</v>
      </c>
      <c r="C882" s="95" t="s">
        <v>190</v>
      </c>
      <c r="D882" s="91" t="s">
        <v>189</v>
      </c>
      <c r="E882" s="71"/>
      <c r="F882" s="92"/>
      <c r="G882" s="73"/>
      <c r="H882" s="93"/>
    </row>
    <row r="883" spans="1:10" s="75" customFormat="1" ht="30" customHeight="1" x14ac:dyDescent="0.2">
      <c r="A883" s="79" t="s">
        <v>50</v>
      </c>
      <c r="B883" s="76" t="s">
        <v>27</v>
      </c>
      <c r="C883" s="69" t="s">
        <v>105</v>
      </c>
      <c r="D883" s="77"/>
      <c r="E883" s="71" t="s">
        <v>33</v>
      </c>
      <c r="F883" s="92">
        <v>2</v>
      </c>
      <c r="G883" s="78"/>
      <c r="H883" s="74">
        <f t="shared" ref="H883:H887" si="120">ROUND(G883*F883,2)</f>
        <v>0</v>
      </c>
    </row>
    <row r="884" spans="1:10" s="75" customFormat="1" ht="30" customHeight="1" x14ac:dyDescent="0.2">
      <c r="A884" s="79" t="s">
        <v>60</v>
      </c>
      <c r="B884" s="68" t="s">
        <v>726</v>
      </c>
      <c r="C884" s="69" t="s">
        <v>68</v>
      </c>
      <c r="D884" s="91" t="s">
        <v>189</v>
      </c>
      <c r="E884" s="71" t="s">
        <v>33</v>
      </c>
      <c r="F884" s="92">
        <v>1</v>
      </c>
      <c r="G884" s="78"/>
      <c r="H884" s="74">
        <f t="shared" si="120"/>
        <v>0</v>
      </c>
    </row>
    <row r="885" spans="1:10" s="75" customFormat="1" ht="30" customHeight="1" x14ac:dyDescent="0.2">
      <c r="A885" s="79" t="s">
        <v>61</v>
      </c>
      <c r="B885" s="68" t="s">
        <v>727</v>
      </c>
      <c r="C885" s="69" t="s">
        <v>69</v>
      </c>
      <c r="D885" s="91" t="s">
        <v>189</v>
      </c>
      <c r="E885" s="71" t="s">
        <v>33</v>
      </c>
      <c r="F885" s="92">
        <v>1</v>
      </c>
      <c r="G885" s="78"/>
      <c r="H885" s="74">
        <f t="shared" si="120"/>
        <v>0</v>
      </c>
    </row>
    <row r="886" spans="1:10" s="75" customFormat="1" ht="30" customHeight="1" x14ac:dyDescent="0.2">
      <c r="A886" s="79" t="s">
        <v>62</v>
      </c>
      <c r="B886" s="68" t="s">
        <v>728</v>
      </c>
      <c r="C886" s="69" t="s">
        <v>70</v>
      </c>
      <c r="D886" s="91" t="s">
        <v>189</v>
      </c>
      <c r="E886" s="71" t="s">
        <v>33</v>
      </c>
      <c r="F886" s="92">
        <v>1</v>
      </c>
      <c r="G886" s="78"/>
      <c r="H886" s="74">
        <f t="shared" si="120"/>
        <v>0</v>
      </c>
    </row>
    <row r="887" spans="1:10" s="75" customFormat="1" ht="30" customHeight="1" x14ac:dyDescent="0.2">
      <c r="A887" s="98" t="s">
        <v>211</v>
      </c>
      <c r="B887" s="99" t="s">
        <v>729</v>
      </c>
      <c r="C887" s="95" t="s">
        <v>212</v>
      </c>
      <c r="D887" s="91" t="s">
        <v>189</v>
      </c>
      <c r="E887" s="100" t="s">
        <v>33</v>
      </c>
      <c r="F887" s="101">
        <v>1</v>
      </c>
      <c r="G887" s="102"/>
      <c r="H887" s="103">
        <f t="shared" si="120"/>
        <v>0</v>
      </c>
    </row>
    <row r="888" spans="1:10" s="66" customFormat="1" ht="33" customHeight="1" x14ac:dyDescent="0.2">
      <c r="A888" s="14"/>
      <c r="B888" s="63" t="s">
        <v>1</v>
      </c>
      <c r="C888" s="80" t="s">
        <v>22</v>
      </c>
      <c r="D888" s="7"/>
      <c r="E888" s="6"/>
      <c r="F888" s="7"/>
      <c r="G888" s="14"/>
      <c r="H888" s="17"/>
    </row>
    <row r="889" spans="1:10" s="75" customFormat="1" ht="30" customHeight="1" x14ac:dyDescent="0.2">
      <c r="A889" s="82" t="s">
        <v>53</v>
      </c>
      <c r="B889" s="68" t="s">
        <v>730</v>
      </c>
      <c r="C889" s="69" t="s">
        <v>54</v>
      </c>
      <c r="D889" s="77" t="s">
        <v>106</v>
      </c>
      <c r="E889" s="71"/>
      <c r="F889" s="84"/>
      <c r="G889" s="73"/>
      <c r="H889" s="74"/>
    </row>
    <row r="890" spans="1:10" s="75" customFormat="1" ht="30" customHeight="1" x14ac:dyDescent="0.2">
      <c r="A890" s="82" t="s">
        <v>107</v>
      </c>
      <c r="B890" s="76" t="s">
        <v>27</v>
      </c>
      <c r="C890" s="69" t="s">
        <v>108</v>
      </c>
      <c r="D890" s="77"/>
      <c r="E890" s="71" t="s">
        <v>26</v>
      </c>
      <c r="F890" s="72">
        <v>300</v>
      </c>
      <c r="G890" s="78"/>
      <c r="H890" s="74">
        <f>ROUND(G890*F890,2)</f>
        <v>0</v>
      </c>
    </row>
    <row r="891" spans="1:10" s="75" customFormat="1" ht="30" customHeight="1" x14ac:dyDescent="0.2">
      <c r="A891" s="82" t="s">
        <v>55</v>
      </c>
      <c r="B891" s="76" t="s">
        <v>34</v>
      </c>
      <c r="C891" s="69" t="s">
        <v>109</v>
      </c>
      <c r="D891" s="77"/>
      <c r="E891" s="71" t="s">
        <v>26</v>
      </c>
      <c r="F891" s="72">
        <v>1280</v>
      </c>
      <c r="G891" s="78"/>
      <c r="H891" s="74">
        <f>ROUND(G891*F891,2)</f>
        <v>0</v>
      </c>
    </row>
    <row r="892" spans="1:10" ht="33" customHeight="1" thickBot="1" x14ac:dyDescent="0.25">
      <c r="A892" s="15"/>
      <c r="B892" s="30" t="str">
        <f>B819</f>
        <v>L</v>
      </c>
      <c r="C892" s="211" t="str">
        <f>C819</f>
        <v>WOODFORD BAY - MEADOWOOD DRIVE TO MEADOWOOD DRIVE
MAJOR REHABILITATION</v>
      </c>
      <c r="D892" s="209"/>
      <c r="E892" s="209"/>
      <c r="F892" s="210"/>
      <c r="G892" s="15" t="s">
        <v>16</v>
      </c>
      <c r="H892" s="15">
        <f>SUM(H819:H891)</f>
        <v>0</v>
      </c>
    </row>
    <row r="893" spans="1:10" s="166" customFormat="1" ht="33" customHeight="1" thickTop="1" x14ac:dyDescent="0.2">
      <c r="A893" s="32"/>
      <c r="B893" s="165" t="s">
        <v>245</v>
      </c>
      <c r="C893" s="196" t="s">
        <v>732</v>
      </c>
      <c r="D893" s="197"/>
      <c r="E893" s="197"/>
      <c r="F893" s="198"/>
      <c r="G893" s="32"/>
      <c r="H893" s="33"/>
    </row>
    <row r="894" spans="1:10" s="66" customFormat="1" ht="36" customHeight="1" x14ac:dyDescent="0.2">
      <c r="A894" s="14"/>
      <c r="B894" s="63"/>
      <c r="C894" s="202" t="s">
        <v>735</v>
      </c>
      <c r="D894" s="203"/>
      <c r="E894" s="204"/>
      <c r="F894" s="65" t="s">
        <v>1</v>
      </c>
      <c r="G894" s="14" t="s">
        <v>1</v>
      </c>
      <c r="H894" s="17"/>
    </row>
    <row r="895" spans="1:10" s="75" customFormat="1" ht="33" customHeight="1" x14ac:dyDescent="0.2">
      <c r="A895" s="79" t="s">
        <v>736</v>
      </c>
      <c r="B895" s="171" t="s">
        <v>246</v>
      </c>
      <c r="C895" s="172" t="s">
        <v>737</v>
      </c>
      <c r="D895" s="173" t="s">
        <v>744</v>
      </c>
      <c r="E895" s="174"/>
      <c r="F895" s="92"/>
      <c r="G895" s="73"/>
      <c r="H895" s="93"/>
      <c r="I895" s="169"/>
      <c r="J895" s="170"/>
    </row>
    <row r="896" spans="1:10" s="75" customFormat="1" ht="30" customHeight="1" x14ac:dyDescent="0.2">
      <c r="A896" s="79" t="s">
        <v>738</v>
      </c>
      <c r="B896" s="178" t="s">
        <v>27</v>
      </c>
      <c r="C896" s="172" t="s">
        <v>119</v>
      </c>
      <c r="D896" s="173"/>
      <c r="E896" s="174"/>
      <c r="F896" s="179"/>
      <c r="G896" s="73"/>
      <c r="H896" s="93"/>
      <c r="I896" s="169"/>
      <c r="J896" s="170"/>
    </row>
    <row r="897" spans="1:10" s="75" customFormat="1" ht="30" customHeight="1" x14ac:dyDescent="0.2">
      <c r="A897" s="79" t="s">
        <v>743</v>
      </c>
      <c r="B897" s="175" t="s">
        <v>74</v>
      </c>
      <c r="C897" s="172" t="s">
        <v>140</v>
      </c>
      <c r="D897" s="173"/>
      <c r="E897" s="174" t="s">
        <v>33</v>
      </c>
      <c r="F897" s="179">
        <v>1</v>
      </c>
      <c r="G897" s="78"/>
      <c r="H897" s="74">
        <f>ROUND(G897*F897,2)</f>
        <v>0</v>
      </c>
      <c r="I897" s="182"/>
      <c r="J897" s="170"/>
    </row>
    <row r="898" spans="1:10" s="75" customFormat="1" ht="33" customHeight="1" x14ac:dyDescent="0.2">
      <c r="A898" s="79" t="s">
        <v>739</v>
      </c>
      <c r="B898" s="171" t="s">
        <v>742</v>
      </c>
      <c r="C898" s="176" t="s">
        <v>740</v>
      </c>
      <c r="D898" s="177" t="s">
        <v>745</v>
      </c>
      <c r="E898" s="174"/>
      <c r="F898" s="180"/>
      <c r="G898" s="73"/>
      <c r="H898" s="93"/>
      <c r="I898" s="169"/>
      <c r="J898" s="170"/>
    </row>
    <row r="899" spans="1:10" s="75" customFormat="1" ht="30" customHeight="1" x14ac:dyDescent="0.2">
      <c r="A899" s="79" t="s">
        <v>741</v>
      </c>
      <c r="B899" s="178" t="s">
        <v>27</v>
      </c>
      <c r="C899" s="172" t="s">
        <v>97</v>
      </c>
      <c r="D899" s="173"/>
      <c r="E899" s="174" t="s">
        <v>43</v>
      </c>
      <c r="F899" s="181">
        <v>3</v>
      </c>
      <c r="G899" s="78"/>
      <c r="H899" s="74">
        <f t="shared" ref="H899" si="121">ROUND(G899*F899,2)</f>
        <v>0</v>
      </c>
      <c r="I899" s="169"/>
      <c r="J899" s="170"/>
    </row>
    <row r="900" spans="1:10" s="166" customFormat="1" ht="33" customHeight="1" thickBot="1" x14ac:dyDescent="0.25">
      <c r="A900" s="167"/>
      <c r="B900" s="168" t="str">
        <f>B893</f>
        <v>M</v>
      </c>
      <c r="C900" s="199" t="str">
        <f>C893</f>
        <v>WATER AND WASTE WORK</v>
      </c>
      <c r="D900" s="200"/>
      <c r="E900" s="200"/>
      <c r="F900" s="201"/>
      <c r="G900" s="167" t="s">
        <v>16</v>
      </c>
      <c r="H900" s="167">
        <f>SUM(H893:H899)</f>
        <v>0</v>
      </c>
    </row>
    <row r="901" spans="1:10" s="57" customFormat="1" ht="33" customHeight="1" thickTop="1" x14ac:dyDescent="0.2">
      <c r="A901" s="32"/>
      <c r="B901" s="31" t="s">
        <v>733</v>
      </c>
      <c r="C901" s="196" t="s">
        <v>233</v>
      </c>
      <c r="D901" s="212"/>
      <c r="E901" s="212"/>
      <c r="F901" s="213"/>
      <c r="G901" s="32"/>
      <c r="H901" s="33"/>
    </row>
    <row r="902" spans="1:10" s="56" customFormat="1" ht="30" customHeight="1" x14ac:dyDescent="0.2">
      <c r="A902" s="58" t="s">
        <v>238</v>
      </c>
      <c r="B902" s="188" t="s">
        <v>734</v>
      </c>
      <c r="C902" s="189" t="s">
        <v>239</v>
      </c>
      <c r="D902" s="190" t="s">
        <v>394</v>
      </c>
      <c r="E902" s="191" t="s">
        <v>234</v>
      </c>
      <c r="F902" s="192">
        <v>1</v>
      </c>
      <c r="G902" s="54"/>
      <c r="H902" s="55">
        <f t="shared" ref="H902" si="122">ROUND(G902*F902,2)</f>
        <v>0</v>
      </c>
    </row>
    <row r="903" spans="1:10" s="57" customFormat="1" ht="33" customHeight="1" thickBot="1" x14ac:dyDescent="0.25">
      <c r="A903" s="59"/>
      <c r="B903" s="60" t="str">
        <f>B901</f>
        <v>N</v>
      </c>
      <c r="C903" s="221" t="str">
        <f>C901</f>
        <v>MOBILIZATION /DEMOLIBIZATION</v>
      </c>
      <c r="D903" s="222"/>
      <c r="E903" s="222"/>
      <c r="F903" s="223"/>
      <c r="G903" s="61" t="s">
        <v>16</v>
      </c>
      <c r="H903" s="62">
        <f>H902</f>
        <v>0</v>
      </c>
    </row>
    <row r="904" spans="1:10" ht="36" customHeight="1" thickTop="1" x14ac:dyDescent="0.25">
      <c r="A904" s="47"/>
      <c r="B904" s="8"/>
      <c r="C904" s="11" t="s">
        <v>17</v>
      </c>
      <c r="D904" s="20"/>
      <c r="E904" s="1"/>
      <c r="F904" s="1"/>
      <c r="G904" s="49"/>
      <c r="H904" s="52"/>
    </row>
    <row r="905" spans="1:10" ht="33" customHeight="1" thickBot="1" x14ac:dyDescent="0.25">
      <c r="A905" s="15"/>
      <c r="B905" s="30" t="str">
        <f>B6</f>
        <v>A</v>
      </c>
      <c r="C905" s="208" t="str">
        <f>C6</f>
        <v>AGATE BAY - DRAKE BOULEVARD TO DRAKE BOULEVARD
MAJOR REHABILITATION</v>
      </c>
      <c r="D905" s="209"/>
      <c r="E905" s="209"/>
      <c r="F905" s="210"/>
      <c r="G905" s="15" t="s">
        <v>16</v>
      </c>
      <c r="H905" s="15">
        <f>H72</f>
        <v>0</v>
      </c>
    </row>
    <row r="906" spans="1:10" ht="33" customHeight="1" thickTop="1" thickBot="1" x14ac:dyDescent="0.25">
      <c r="A906" s="15"/>
      <c r="B906" s="30" t="str">
        <f>B73</f>
        <v>B</v>
      </c>
      <c r="C906" s="205" t="str">
        <f>C73</f>
        <v>CHERWELL ROAD - BEAVERHILL BOULEVARD TO BLUEWATER CRESCENT
MAJOR REHABILITATION</v>
      </c>
      <c r="D906" s="206"/>
      <c r="E906" s="206"/>
      <c r="F906" s="207"/>
      <c r="G906" s="15" t="s">
        <v>16</v>
      </c>
      <c r="H906" s="15">
        <f>H167</f>
        <v>0</v>
      </c>
    </row>
    <row r="907" spans="1:10" ht="33" customHeight="1" thickTop="1" thickBot="1" x14ac:dyDescent="0.25">
      <c r="A907" s="15"/>
      <c r="B907" s="30" t="str">
        <f>B168</f>
        <v>C</v>
      </c>
      <c r="C907" s="205" t="str">
        <f>C168</f>
        <v>FERNWOOD AVENUE - ST. ANNE'S ROAD TO END
MAJOR REHABILITATION</v>
      </c>
      <c r="D907" s="206"/>
      <c r="E907" s="206"/>
      <c r="F907" s="207"/>
      <c r="G907" s="15" t="s">
        <v>16</v>
      </c>
      <c r="H907" s="15">
        <f>H226</f>
        <v>0</v>
      </c>
    </row>
    <row r="908" spans="1:10" ht="33" customHeight="1" thickTop="1" thickBot="1" x14ac:dyDescent="0.25">
      <c r="A908" s="22"/>
      <c r="B908" s="30" t="str">
        <f>B227</f>
        <v>D</v>
      </c>
      <c r="C908" s="193" t="str">
        <f>C227</f>
        <v>GATINEAU BAY - CRESTWOOD CRESCENT TO CRESTWOOD CRESCENT
MINOR REHABILITATION</v>
      </c>
      <c r="D908" s="194"/>
      <c r="E908" s="194"/>
      <c r="F908" s="195"/>
      <c r="G908" s="22" t="s">
        <v>16</v>
      </c>
      <c r="H908" s="22">
        <f>H299</f>
        <v>0</v>
      </c>
    </row>
    <row r="909" spans="1:10" ht="33" customHeight="1" thickTop="1" thickBot="1" x14ac:dyDescent="0.25">
      <c r="A909" s="15"/>
      <c r="B909" s="30" t="str">
        <f>B300</f>
        <v>E</v>
      </c>
      <c r="C909" s="208" t="str">
        <f>C300</f>
        <v>MORROW AVENUE - ST. ANNE'S ROAD TO END
MAJOR REHABILITATION</v>
      </c>
      <c r="D909" s="209"/>
      <c r="E909" s="209"/>
      <c r="F909" s="210"/>
      <c r="G909" s="15" t="s">
        <v>16</v>
      </c>
      <c r="H909" s="15">
        <f>H375</f>
        <v>0</v>
      </c>
    </row>
    <row r="910" spans="1:10" ht="33" customHeight="1" thickTop="1" thickBot="1" x14ac:dyDescent="0.25">
      <c r="A910" s="15"/>
      <c r="B910" s="30" t="str">
        <f>B376</f>
        <v>F</v>
      </c>
      <c r="C910" s="205" t="str">
        <f>C376</f>
        <v>RADBURN PLACE - BEAVERHILL BOULEVARD TO END
MINOR REHABILITATION</v>
      </c>
      <c r="D910" s="206"/>
      <c r="E910" s="206"/>
      <c r="F910" s="207"/>
      <c r="G910" s="15" t="s">
        <v>16</v>
      </c>
      <c r="H910" s="15">
        <f>H429</f>
        <v>0</v>
      </c>
    </row>
    <row r="911" spans="1:10" ht="33" customHeight="1" thickTop="1" thickBot="1" x14ac:dyDescent="0.25">
      <c r="A911" s="15"/>
      <c r="B911" s="30" t="str">
        <f>B430</f>
        <v>G</v>
      </c>
      <c r="C911" s="205" t="str">
        <f>C430</f>
        <v>REGAL AVENUE - ST. ANNE'S ROAD TO DES MEURONS STREET
MAJOR REHABILITATION</v>
      </c>
      <c r="D911" s="206"/>
      <c r="E911" s="206"/>
      <c r="F911" s="207"/>
      <c r="G911" s="15" t="s">
        <v>16</v>
      </c>
      <c r="H911" s="15">
        <f>H514</f>
        <v>0</v>
      </c>
    </row>
    <row r="912" spans="1:10" ht="33" customHeight="1" thickTop="1" thickBot="1" x14ac:dyDescent="0.25">
      <c r="A912" s="22"/>
      <c r="B912" s="30" t="str">
        <f>B515</f>
        <v>H</v>
      </c>
      <c r="C912" s="193" t="str">
        <f>C515</f>
        <v>ROYAL SALINGER ROAD - PEBBLE BEACH ROAD TO NIAKWA ROAD
MINOR REHABILITATION</v>
      </c>
      <c r="D912" s="194"/>
      <c r="E912" s="194"/>
      <c r="F912" s="195"/>
      <c r="G912" s="22" t="s">
        <v>16</v>
      </c>
      <c r="H912" s="22">
        <f>H595</f>
        <v>0</v>
      </c>
    </row>
    <row r="913" spans="1:8" ht="33" customHeight="1" thickTop="1" thickBot="1" x14ac:dyDescent="0.25">
      <c r="A913" s="15"/>
      <c r="B913" s="30" t="str">
        <f>B596</f>
        <v>I</v>
      </c>
      <c r="C913" s="208" t="str">
        <f>C596</f>
        <v>SEABROOK COVE - END OF CULS DE SAC TO BEAVERHILL BOULEVARD
MINOR REHABILITATION</v>
      </c>
      <c r="D913" s="209"/>
      <c r="E913" s="209"/>
      <c r="F913" s="210"/>
      <c r="G913" s="15" t="s">
        <v>16</v>
      </c>
      <c r="H913" s="15">
        <f>H654</f>
        <v>0</v>
      </c>
    </row>
    <row r="914" spans="1:8" ht="33" customHeight="1" thickTop="1" thickBot="1" x14ac:dyDescent="0.25">
      <c r="A914" s="15"/>
      <c r="B914" s="30" t="str">
        <f>B655</f>
        <v>J</v>
      </c>
      <c r="C914" s="205" t="str">
        <f>C655</f>
        <v>STILLWATER ROAD - WILLOWLAKE CRESCENT TO BROOKHAVEN BAY
MAJOR REHABILITATION</v>
      </c>
      <c r="D914" s="206"/>
      <c r="E914" s="206"/>
      <c r="F914" s="207"/>
      <c r="G914" s="15" t="s">
        <v>16</v>
      </c>
      <c r="H914" s="15">
        <f>H726</f>
        <v>0</v>
      </c>
    </row>
    <row r="915" spans="1:8" ht="33" customHeight="1" thickTop="1" thickBot="1" x14ac:dyDescent="0.25">
      <c r="A915" s="15"/>
      <c r="B915" s="30" t="str">
        <f>B727</f>
        <v>K</v>
      </c>
      <c r="C915" s="205" t="str">
        <f>C727</f>
        <v>WEST FERNWOOD AVENUE - DUNKIRK BOULEVARD TO ST. MARY'S ROAD
MAJOR REHABILITATION</v>
      </c>
      <c r="D915" s="206"/>
      <c r="E915" s="206"/>
      <c r="F915" s="207"/>
      <c r="G915" s="15" t="s">
        <v>16</v>
      </c>
      <c r="H915" s="15">
        <f>H818</f>
        <v>0</v>
      </c>
    </row>
    <row r="916" spans="1:8" ht="33" customHeight="1" thickTop="1" thickBot="1" x14ac:dyDescent="0.25">
      <c r="A916" s="22"/>
      <c r="B916" s="30" t="str">
        <f>B819</f>
        <v>L</v>
      </c>
      <c r="C916" s="193" t="str">
        <f>C819</f>
        <v>WOODFORD BAY - MEADOWOOD DRIVE TO MEADOWOOD DRIVE
MAJOR REHABILITATION</v>
      </c>
      <c r="D916" s="194"/>
      <c r="E916" s="194"/>
      <c r="F916" s="195"/>
      <c r="G916" s="22" t="s">
        <v>16</v>
      </c>
      <c r="H916" s="22">
        <f>H892</f>
        <v>0</v>
      </c>
    </row>
    <row r="917" spans="1:8" ht="33" customHeight="1" thickTop="1" thickBot="1" x14ac:dyDescent="0.25">
      <c r="A917" s="22"/>
      <c r="B917" s="30" t="str">
        <f>B893</f>
        <v>M</v>
      </c>
      <c r="C917" s="193" t="str">
        <f>C893</f>
        <v>WATER AND WASTE WORK</v>
      </c>
      <c r="D917" s="194"/>
      <c r="E917" s="194"/>
      <c r="F917" s="195"/>
      <c r="G917" s="22" t="s">
        <v>16</v>
      </c>
      <c r="H917" s="22">
        <f>H900</f>
        <v>0</v>
      </c>
    </row>
    <row r="918" spans="1:8" ht="33" customHeight="1" thickTop="1" thickBot="1" x14ac:dyDescent="0.25">
      <c r="A918" s="22"/>
      <c r="B918" s="30" t="str">
        <f>B901</f>
        <v>N</v>
      </c>
      <c r="C918" s="193" t="str">
        <f>C901</f>
        <v>MOBILIZATION /DEMOLIBIZATION</v>
      </c>
      <c r="D918" s="194"/>
      <c r="E918" s="194"/>
      <c r="F918" s="195"/>
      <c r="G918" s="22" t="s">
        <v>16</v>
      </c>
      <c r="H918" s="22">
        <f>H903</f>
        <v>0</v>
      </c>
    </row>
    <row r="919" spans="1:8" s="29" customFormat="1" ht="37.9" customHeight="1" thickTop="1" x14ac:dyDescent="0.2">
      <c r="A919" s="14"/>
      <c r="B919" s="219" t="s">
        <v>24</v>
      </c>
      <c r="C919" s="220"/>
      <c r="D919" s="220"/>
      <c r="E919" s="220"/>
      <c r="F919" s="220"/>
      <c r="G919" s="214">
        <f>SUM(H905:H918)</f>
        <v>0</v>
      </c>
      <c r="H919" s="215"/>
    </row>
    <row r="920" spans="1:8" ht="15.95" customHeight="1" x14ac:dyDescent="0.2">
      <c r="A920" s="48"/>
      <c r="B920" s="43"/>
      <c r="C920" s="44"/>
      <c r="D920" s="45"/>
      <c r="E920" s="44"/>
      <c r="F920" s="44"/>
      <c r="G920" s="21"/>
      <c r="H920" s="53"/>
    </row>
  </sheetData>
  <sheetProtection algorithmName="SHA-512" hashValue="j0rTTApB9Hglawwf3FCeiVviWxaWskcav2MnCWYG04nuxgc0d4MkPQIPtPl7lUBKhAB25CuDQROo7QNxdiBkkQ==" saltValue="pwZSs0uvhSeBU0oxTOOwnA==" spinCount="100000" sheet="1" objects="1" scenarios="1" selectLockedCells="1"/>
  <mergeCells count="45">
    <mergeCell ref="G919:H919"/>
    <mergeCell ref="C6:F6"/>
    <mergeCell ref="C226:F226"/>
    <mergeCell ref="B919:F919"/>
    <mergeCell ref="C73:F73"/>
    <mergeCell ref="C72:F72"/>
    <mergeCell ref="C167:F167"/>
    <mergeCell ref="C905:F905"/>
    <mergeCell ref="C906:F906"/>
    <mergeCell ref="C907:F907"/>
    <mergeCell ref="C901:F901"/>
    <mergeCell ref="C903:F903"/>
    <mergeCell ref="C918:F918"/>
    <mergeCell ref="C908:F908"/>
    <mergeCell ref="C168:F168"/>
    <mergeCell ref="C596:F596"/>
    <mergeCell ref="C654:F654"/>
    <mergeCell ref="C655:F655"/>
    <mergeCell ref="C726:F726"/>
    <mergeCell ref="C727:F727"/>
    <mergeCell ref="C429:F429"/>
    <mergeCell ref="C430:F430"/>
    <mergeCell ref="C514:F514"/>
    <mergeCell ref="C515:F515"/>
    <mergeCell ref="C595:F595"/>
    <mergeCell ref="C227:F227"/>
    <mergeCell ref="C299:F299"/>
    <mergeCell ref="C300:F300"/>
    <mergeCell ref="C375:F375"/>
    <mergeCell ref="C376:F376"/>
    <mergeCell ref="C818:F818"/>
    <mergeCell ref="C819:F819"/>
    <mergeCell ref="C892:F892"/>
    <mergeCell ref="C909:F909"/>
    <mergeCell ref="C910:F910"/>
    <mergeCell ref="C917:F917"/>
    <mergeCell ref="C893:F893"/>
    <mergeCell ref="C900:F900"/>
    <mergeCell ref="C894:E894"/>
    <mergeCell ref="C915:F915"/>
    <mergeCell ref="C916:F916"/>
    <mergeCell ref="C912:F912"/>
    <mergeCell ref="C911:F911"/>
    <mergeCell ref="C913:F913"/>
    <mergeCell ref="C914:F914"/>
  </mergeCells>
  <phoneticPr fontId="0" type="noConversion"/>
  <conditionalFormatting sqref="D902 D740:D749 D120:D132 D19 D181:D184 D242:D246 D309:D316 D684:D694 D773:D781 D439:D444 D854:D863 D100:D103 D134 D394:D395">
    <cfRule type="cellIs" dxfId="983" priority="1084" stopIfTrue="1" operator="equal">
      <formula>"CW 2130-R11"</formula>
    </cfRule>
    <cfRule type="cellIs" dxfId="982" priority="1085" stopIfTrue="1" operator="equal">
      <formula>"CW 3120-R2"</formula>
    </cfRule>
    <cfRule type="cellIs" dxfId="981" priority="1086" stopIfTrue="1" operator="equal">
      <formula>"CW 3240-R7"</formula>
    </cfRule>
  </conditionalFormatting>
  <conditionalFormatting sqref="G902">
    <cfRule type="expression" dxfId="980" priority="1080">
      <formula>G902&gt;G919*0.05</formula>
    </cfRule>
  </conditionalFormatting>
  <conditionalFormatting sqref="D31 D11:D12 D25:D26 D36:D46 D48">
    <cfRule type="cellIs" dxfId="979" priority="1077" stopIfTrue="1" operator="equal">
      <formula>"CW 2130-R11"</formula>
    </cfRule>
    <cfRule type="cellIs" dxfId="978" priority="1078" stopIfTrue="1" operator="equal">
      <formula>"CW 3120-R2"</formula>
    </cfRule>
    <cfRule type="cellIs" dxfId="977" priority="1079" stopIfTrue="1" operator="equal">
      <formula>"CW 3240-R7"</formula>
    </cfRule>
  </conditionalFormatting>
  <conditionalFormatting sqref="D8">
    <cfRule type="cellIs" dxfId="976" priority="1074" stopIfTrue="1" operator="equal">
      <formula>"CW 2130-R11"</formula>
    </cfRule>
    <cfRule type="cellIs" dxfId="975" priority="1075" stopIfTrue="1" operator="equal">
      <formula>"CW 3120-R2"</formula>
    </cfRule>
    <cfRule type="cellIs" dxfId="974" priority="1076" stopIfTrue="1" operator="equal">
      <formula>"CW 3240-R7"</formula>
    </cfRule>
  </conditionalFormatting>
  <conditionalFormatting sqref="D9">
    <cfRule type="cellIs" dxfId="973" priority="1071" stopIfTrue="1" operator="equal">
      <formula>"CW 2130-R11"</formula>
    </cfRule>
    <cfRule type="cellIs" dxfId="972" priority="1072" stopIfTrue="1" operator="equal">
      <formula>"CW 3120-R2"</formula>
    </cfRule>
    <cfRule type="cellIs" dxfId="971" priority="1073" stopIfTrue="1" operator="equal">
      <formula>"CW 3240-R7"</formula>
    </cfRule>
  </conditionalFormatting>
  <conditionalFormatting sqref="D10">
    <cfRule type="cellIs" dxfId="970" priority="1068" stopIfTrue="1" operator="equal">
      <formula>"CW 2130-R11"</formula>
    </cfRule>
    <cfRule type="cellIs" dxfId="969" priority="1069" stopIfTrue="1" operator="equal">
      <formula>"CW 3120-R2"</formula>
    </cfRule>
    <cfRule type="cellIs" dxfId="968" priority="1070" stopIfTrue="1" operator="equal">
      <formula>"CW 3240-R7"</formula>
    </cfRule>
  </conditionalFormatting>
  <conditionalFormatting sqref="D18">
    <cfRule type="cellIs" dxfId="967" priority="1062" stopIfTrue="1" operator="equal">
      <formula>"CW 2130-R11"</formula>
    </cfRule>
    <cfRule type="cellIs" dxfId="966" priority="1063" stopIfTrue="1" operator="equal">
      <formula>"CW 3120-R2"</formula>
    </cfRule>
    <cfRule type="cellIs" dxfId="965" priority="1064" stopIfTrue="1" operator="equal">
      <formula>"CW 3240-R7"</formula>
    </cfRule>
  </conditionalFormatting>
  <conditionalFormatting sqref="D24">
    <cfRule type="cellIs" dxfId="964" priority="1059" stopIfTrue="1" operator="equal">
      <formula>"CW 2130-R11"</formula>
    </cfRule>
    <cfRule type="cellIs" dxfId="963" priority="1060" stopIfTrue="1" operator="equal">
      <formula>"CW 3120-R2"</formula>
    </cfRule>
    <cfRule type="cellIs" dxfId="962" priority="1061" stopIfTrue="1" operator="equal">
      <formula>"CW 3240-R7"</formula>
    </cfRule>
  </conditionalFormatting>
  <conditionalFormatting sqref="D30">
    <cfRule type="cellIs" dxfId="961" priority="1056" stopIfTrue="1" operator="equal">
      <formula>"CW 2130-R11"</formula>
    </cfRule>
    <cfRule type="cellIs" dxfId="960" priority="1057" stopIfTrue="1" operator="equal">
      <formula>"CW 3120-R2"</formula>
    </cfRule>
    <cfRule type="cellIs" dxfId="959" priority="1058" stopIfTrue="1" operator="equal">
      <formula>"CW 3240-R7"</formula>
    </cfRule>
  </conditionalFormatting>
  <conditionalFormatting sqref="D32">
    <cfRule type="cellIs" dxfId="958" priority="1053" stopIfTrue="1" operator="equal">
      <formula>"CW 2130-R11"</formula>
    </cfRule>
    <cfRule type="cellIs" dxfId="957" priority="1054" stopIfTrue="1" operator="equal">
      <formula>"CW 3120-R2"</formula>
    </cfRule>
    <cfRule type="cellIs" dxfId="956" priority="1055" stopIfTrue="1" operator="equal">
      <formula>"CW 3240-R7"</formula>
    </cfRule>
  </conditionalFormatting>
  <conditionalFormatting sqref="D33">
    <cfRule type="cellIs" dxfId="955" priority="1050" stopIfTrue="1" operator="equal">
      <formula>"CW 2130-R11"</formula>
    </cfRule>
    <cfRule type="cellIs" dxfId="954" priority="1051" stopIfTrue="1" operator="equal">
      <formula>"CW 3120-R2"</formula>
    </cfRule>
    <cfRule type="cellIs" dxfId="953" priority="1052" stopIfTrue="1" operator="equal">
      <formula>"CW 3240-R7"</formula>
    </cfRule>
  </conditionalFormatting>
  <conditionalFormatting sqref="D34">
    <cfRule type="cellIs" dxfId="952" priority="1047" stopIfTrue="1" operator="equal">
      <formula>"CW 2130-R11"</formula>
    </cfRule>
    <cfRule type="cellIs" dxfId="951" priority="1048" stopIfTrue="1" operator="equal">
      <formula>"CW 3120-R2"</formula>
    </cfRule>
    <cfRule type="cellIs" dxfId="950" priority="1049" stopIfTrue="1" operator="equal">
      <formula>"CW 3240-R7"</formula>
    </cfRule>
  </conditionalFormatting>
  <conditionalFormatting sqref="D35">
    <cfRule type="cellIs" dxfId="949" priority="1044" stopIfTrue="1" operator="equal">
      <formula>"CW 2130-R11"</formula>
    </cfRule>
    <cfRule type="cellIs" dxfId="948" priority="1045" stopIfTrue="1" operator="equal">
      <formula>"CW 3120-R2"</formula>
    </cfRule>
    <cfRule type="cellIs" dxfId="947" priority="1046" stopIfTrue="1" operator="equal">
      <formula>"CW 3240-R7"</formula>
    </cfRule>
  </conditionalFormatting>
  <conditionalFormatting sqref="D59 D61:D62">
    <cfRule type="cellIs" dxfId="946" priority="1039" stopIfTrue="1" operator="equal">
      <formula>"CW 2130-R11"</formula>
    </cfRule>
    <cfRule type="cellIs" dxfId="945" priority="1040" stopIfTrue="1" operator="equal">
      <formula>"CW 3120-R2"</formula>
    </cfRule>
    <cfRule type="cellIs" dxfId="944" priority="1041" stopIfTrue="1" operator="equal">
      <formula>"CW 3240-R7"</formula>
    </cfRule>
  </conditionalFormatting>
  <conditionalFormatting sqref="D58 D136:D138">
    <cfRule type="cellIs" dxfId="943" priority="1042" stopIfTrue="1" operator="equal">
      <formula>"CW 3120-R2"</formula>
    </cfRule>
    <cfRule type="cellIs" dxfId="942" priority="1043" stopIfTrue="1" operator="equal">
      <formula>"CW 3240-R7"</formula>
    </cfRule>
  </conditionalFormatting>
  <conditionalFormatting sqref="D57">
    <cfRule type="cellIs" dxfId="941" priority="1036" stopIfTrue="1" operator="equal">
      <formula>"CW 2130-R11"</formula>
    </cfRule>
    <cfRule type="cellIs" dxfId="940" priority="1037" stopIfTrue="1" operator="equal">
      <formula>"CW 3120-R2"</formula>
    </cfRule>
    <cfRule type="cellIs" dxfId="939" priority="1038" stopIfTrue="1" operator="equal">
      <formula>"CW 3240-R7"</formula>
    </cfRule>
  </conditionalFormatting>
  <conditionalFormatting sqref="D60">
    <cfRule type="cellIs" dxfId="938" priority="1033" stopIfTrue="1" operator="equal">
      <formula>"CW 2130-R11"</formula>
    </cfRule>
    <cfRule type="cellIs" dxfId="937" priority="1034" stopIfTrue="1" operator="equal">
      <formula>"CW 3120-R2"</formula>
    </cfRule>
    <cfRule type="cellIs" dxfId="936" priority="1035" stopIfTrue="1" operator="equal">
      <formula>"CW 3240-R7"</formula>
    </cfRule>
  </conditionalFormatting>
  <conditionalFormatting sqref="D63:D65">
    <cfRule type="cellIs" dxfId="935" priority="1030" stopIfTrue="1" operator="equal">
      <formula>"CW 2130-R11"</formula>
    </cfRule>
    <cfRule type="cellIs" dxfId="934" priority="1031" stopIfTrue="1" operator="equal">
      <formula>"CW 3120-R2"</formula>
    </cfRule>
    <cfRule type="cellIs" dxfId="933" priority="1032" stopIfTrue="1" operator="equal">
      <formula>"CW 3240-R7"</formula>
    </cfRule>
  </conditionalFormatting>
  <conditionalFormatting sqref="D67">
    <cfRule type="cellIs" dxfId="932" priority="1024" stopIfTrue="1" operator="equal">
      <formula>"CW 2130-R11"</formula>
    </cfRule>
    <cfRule type="cellIs" dxfId="931" priority="1025" stopIfTrue="1" operator="equal">
      <formula>"CW 3120-R2"</formula>
    </cfRule>
    <cfRule type="cellIs" dxfId="930" priority="1026" stopIfTrue="1" operator="equal">
      <formula>"CW 3240-R7"</formula>
    </cfRule>
  </conditionalFormatting>
  <conditionalFormatting sqref="D66">
    <cfRule type="cellIs" dxfId="929" priority="1027" stopIfTrue="1" operator="equal">
      <formula>"CW 2130-R11"</formula>
    </cfRule>
    <cfRule type="cellIs" dxfId="928" priority="1028" stopIfTrue="1" operator="equal">
      <formula>"CW 3120-R2"</formula>
    </cfRule>
    <cfRule type="cellIs" dxfId="927" priority="1029" stopIfTrue="1" operator="equal">
      <formula>"CW 3240-R7"</formula>
    </cfRule>
  </conditionalFormatting>
  <conditionalFormatting sqref="D69:D71">
    <cfRule type="cellIs" dxfId="926" priority="1021" stopIfTrue="1" operator="equal">
      <formula>"CW 2130-R11"</formula>
    </cfRule>
    <cfRule type="cellIs" dxfId="925" priority="1022" stopIfTrue="1" operator="equal">
      <formula>"CW 3120-R2"</formula>
    </cfRule>
    <cfRule type="cellIs" dxfId="924" priority="1023" stopIfTrue="1" operator="equal">
      <formula>"CW 3240-R7"</formula>
    </cfRule>
  </conditionalFormatting>
  <conditionalFormatting sqref="D51:D53">
    <cfRule type="cellIs" dxfId="923" priority="1018" stopIfTrue="1" operator="equal">
      <formula>"CW 2130-R11"</formula>
    </cfRule>
    <cfRule type="cellIs" dxfId="922" priority="1019" stopIfTrue="1" operator="equal">
      <formula>"CW 3120-R2"</formula>
    </cfRule>
    <cfRule type="cellIs" dxfId="921" priority="1020" stopIfTrue="1" operator="equal">
      <formula>"CW 3240-R7"</formula>
    </cfRule>
  </conditionalFormatting>
  <conditionalFormatting sqref="D50">
    <cfRule type="cellIs" dxfId="920" priority="1016" stopIfTrue="1" operator="equal">
      <formula>"CW 3120-R2"</formula>
    </cfRule>
    <cfRule type="cellIs" dxfId="919" priority="1017" stopIfTrue="1" operator="equal">
      <formula>"CW 3240-R7"</formula>
    </cfRule>
  </conditionalFormatting>
  <conditionalFormatting sqref="D54:D55">
    <cfRule type="cellIs" dxfId="918" priority="1013" stopIfTrue="1" operator="equal">
      <formula>"CW 2130-R11"</formula>
    </cfRule>
    <cfRule type="cellIs" dxfId="917" priority="1014" stopIfTrue="1" operator="equal">
      <formula>"CW 3120-R2"</formula>
    </cfRule>
    <cfRule type="cellIs" dxfId="916" priority="1015" stopIfTrue="1" operator="equal">
      <formula>"CW 3240-R7"</formula>
    </cfRule>
  </conditionalFormatting>
  <conditionalFormatting sqref="D27:D29">
    <cfRule type="cellIs" dxfId="915" priority="1004" stopIfTrue="1" operator="equal">
      <formula>"CW 2130-R11"</formula>
    </cfRule>
    <cfRule type="cellIs" dxfId="914" priority="1005" stopIfTrue="1" operator="equal">
      <formula>"CW 3120-R2"</formula>
    </cfRule>
    <cfRule type="cellIs" dxfId="913" priority="1006" stopIfTrue="1" operator="equal">
      <formula>"CW 3240-R7"</formula>
    </cfRule>
  </conditionalFormatting>
  <conditionalFormatting sqref="D110:D111 D115 D156 D84:D98">
    <cfRule type="cellIs" dxfId="912" priority="998" stopIfTrue="1" operator="equal">
      <formula>"CW 2130-R11"</formula>
    </cfRule>
    <cfRule type="cellIs" dxfId="911" priority="999" stopIfTrue="1" operator="equal">
      <formula>"CW 3120-R2"</formula>
    </cfRule>
    <cfRule type="cellIs" dxfId="910" priority="1000" stopIfTrue="1" operator="equal">
      <formula>"CW 3240-R7"</formula>
    </cfRule>
  </conditionalFormatting>
  <conditionalFormatting sqref="D75">
    <cfRule type="cellIs" dxfId="909" priority="995" stopIfTrue="1" operator="equal">
      <formula>"CW 2130-R11"</formula>
    </cfRule>
    <cfRule type="cellIs" dxfId="908" priority="996" stopIfTrue="1" operator="equal">
      <formula>"CW 3120-R2"</formula>
    </cfRule>
    <cfRule type="cellIs" dxfId="907" priority="997" stopIfTrue="1" operator="equal">
      <formula>"CW 3240-R7"</formula>
    </cfRule>
  </conditionalFormatting>
  <conditionalFormatting sqref="D77">
    <cfRule type="cellIs" dxfId="906" priority="992" stopIfTrue="1" operator="equal">
      <formula>"CW 2130-R11"</formula>
    </cfRule>
    <cfRule type="cellIs" dxfId="905" priority="993" stopIfTrue="1" operator="equal">
      <formula>"CW 3120-R2"</formula>
    </cfRule>
    <cfRule type="cellIs" dxfId="904" priority="994" stopIfTrue="1" operator="equal">
      <formula>"CW 3240-R7"</formula>
    </cfRule>
  </conditionalFormatting>
  <conditionalFormatting sqref="D82">
    <cfRule type="cellIs" dxfId="903" priority="989" stopIfTrue="1" operator="equal">
      <formula>"CW 2130-R11"</formula>
    </cfRule>
    <cfRule type="cellIs" dxfId="902" priority="990" stopIfTrue="1" operator="equal">
      <formula>"CW 3120-R2"</formula>
    </cfRule>
    <cfRule type="cellIs" dxfId="901" priority="991" stopIfTrue="1" operator="equal">
      <formula>"CW 3240-R7"</formula>
    </cfRule>
  </conditionalFormatting>
  <conditionalFormatting sqref="D99">
    <cfRule type="cellIs" dxfId="900" priority="986" stopIfTrue="1" operator="equal">
      <formula>"CW 2130-R11"</formula>
    </cfRule>
    <cfRule type="cellIs" dxfId="899" priority="987" stopIfTrue="1" operator="equal">
      <formula>"CW 3120-R2"</formula>
    </cfRule>
    <cfRule type="cellIs" dxfId="898" priority="988" stopIfTrue="1" operator="equal">
      <formula>"CW 3240-R7"</formula>
    </cfRule>
  </conditionalFormatting>
  <conditionalFormatting sqref="D107">
    <cfRule type="cellIs" dxfId="897" priority="983" stopIfTrue="1" operator="equal">
      <formula>"CW 2130-R11"</formula>
    </cfRule>
    <cfRule type="cellIs" dxfId="896" priority="984" stopIfTrue="1" operator="equal">
      <formula>"CW 3120-R2"</formula>
    </cfRule>
    <cfRule type="cellIs" dxfId="895" priority="985" stopIfTrue="1" operator="equal">
      <formula>"CW 3240-R7"</formula>
    </cfRule>
  </conditionalFormatting>
  <conditionalFormatting sqref="D108">
    <cfRule type="cellIs" dxfId="894" priority="980" stopIfTrue="1" operator="equal">
      <formula>"CW 2130-R11"</formula>
    </cfRule>
    <cfRule type="cellIs" dxfId="893" priority="981" stopIfTrue="1" operator="equal">
      <formula>"CW 3120-R2"</formula>
    </cfRule>
    <cfRule type="cellIs" dxfId="892" priority="982" stopIfTrue="1" operator="equal">
      <formula>"CW 3240-R7"</formula>
    </cfRule>
  </conditionalFormatting>
  <conditionalFormatting sqref="D112">
    <cfRule type="cellIs" dxfId="891" priority="977" stopIfTrue="1" operator="equal">
      <formula>"CW 2130-R11"</formula>
    </cfRule>
    <cfRule type="cellIs" dxfId="890" priority="978" stopIfTrue="1" operator="equal">
      <formula>"CW 3120-R2"</formula>
    </cfRule>
    <cfRule type="cellIs" dxfId="889" priority="979" stopIfTrue="1" operator="equal">
      <formula>"CW 3240-R7"</formula>
    </cfRule>
  </conditionalFormatting>
  <conditionalFormatting sqref="D113">
    <cfRule type="cellIs" dxfId="888" priority="974" stopIfTrue="1" operator="equal">
      <formula>"CW 2130-R11"</formula>
    </cfRule>
    <cfRule type="cellIs" dxfId="887" priority="975" stopIfTrue="1" operator="equal">
      <formula>"CW 3120-R2"</formula>
    </cfRule>
    <cfRule type="cellIs" dxfId="886" priority="976" stopIfTrue="1" operator="equal">
      <formula>"CW 3240-R7"</formula>
    </cfRule>
  </conditionalFormatting>
  <conditionalFormatting sqref="D114">
    <cfRule type="cellIs" dxfId="885" priority="971" stopIfTrue="1" operator="equal">
      <formula>"CW 2130-R11"</formula>
    </cfRule>
    <cfRule type="cellIs" dxfId="884" priority="972" stopIfTrue="1" operator="equal">
      <formula>"CW 3120-R2"</formula>
    </cfRule>
    <cfRule type="cellIs" dxfId="883" priority="973" stopIfTrue="1" operator="equal">
      <formula>"CW 3240-R7"</formula>
    </cfRule>
  </conditionalFormatting>
  <conditionalFormatting sqref="D116:D117">
    <cfRule type="cellIs" dxfId="882" priority="968" stopIfTrue="1" operator="equal">
      <formula>"CW 2130-R11"</formula>
    </cfRule>
    <cfRule type="cellIs" dxfId="881" priority="969" stopIfTrue="1" operator="equal">
      <formula>"CW 3120-R2"</formula>
    </cfRule>
    <cfRule type="cellIs" dxfId="880" priority="970" stopIfTrue="1" operator="equal">
      <formula>"CW 3240-R7"</formula>
    </cfRule>
  </conditionalFormatting>
  <conditionalFormatting sqref="D118">
    <cfRule type="cellIs" dxfId="879" priority="965" stopIfTrue="1" operator="equal">
      <formula>"CW 2130-R11"</formula>
    </cfRule>
    <cfRule type="cellIs" dxfId="878" priority="966" stopIfTrue="1" operator="equal">
      <formula>"CW 3120-R2"</formula>
    </cfRule>
    <cfRule type="cellIs" dxfId="877" priority="967" stopIfTrue="1" operator="equal">
      <formula>"CW 3240-R7"</formula>
    </cfRule>
  </conditionalFormatting>
  <conditionalFormatting sqref="D154">
    <cfRule type="cellIs" dxfId="876" priority="960" stopIfTrue="1" operator="equal">
      <formula>"CW 2130-R11"</formula>
    </cfRule>
    <cfRule type="cellIs" dxfId="875" priority="961" stopIfTrue="1" operator="equal">
      <formula>"CW 3120-R2"</formula>
    </cfRule>
    <cfRule type="cellIs" dxfId="874" priority="962" stopIfTrue="1" operator="equal">
      <formula>"CW 3240-R7"</formula>
    </cfRule>
  </conditionalFormatting>
  <conditionalFormatting sqref="D153">
    <cfRule type="cellIs" dxfId="873" priority="963" stopIfTrue="1" operator="equal">
      <formula>"CW 3120-R2"</formula>
    </cfRule>
    <cfRule type="cellIs" dxfId="872" priority="964" stopIfTrue="1" operator="equal">
      <formula>"CW 3240-R7"</formula>
    </cfRule>
  </conditionalFormatting>
  <conditionalFormatting sqref="D161">
    <cfRule type="cellIs" dxfId="871" priority="945" stopIfTrue="1" operator="equal">
      <formula>"CW 2130-R11"</formula>
    </cfRule>
    <cfRule type="cellIs" dxfId="870" priority="946" stopIfTrue="1" operator="equal">
      <formula>"CW 3120-R2"</formula>
    </cfRule>
    <cfRule type="cellIs" dxfId="869" priority="947" stopIfTrue="1" operator="equal">
      <formula>"CW 3240-R7"</formula>
    </cfRule>
  </conditionalFormatting>
  <conditionalFormatting sqref="D152">
    <cfRule type="cellIs" dxfId="868" priority="957" stopIfTrue="1" operator="equal">
      <formula>"CW 2130-R11"</formula>
    </cfRule>
    <cfRule type="cellIs" dxfId="867" priority="958" stopIfTrue="1" operator="equal">
      <formula>"CW 3120-R2"</formula>
    </cfRule>
    <cfRule type="cellIs" dxfId="866" priority="959" stopIfTrue="1" operator="equal">
      <formula>"CW 3240-R7"</formula>
    </cfRule>
  </conditionalFormatting>
  <conditionalFormatting sqref="D155">
    <cfRule type="cellIs" dxfId="865" priority="954" stopIfTrue="1" operator="equal">
      <formula>"CW 2130-R11"</formula>
    </cfRule>
    <cfRule type="cellIs" dxfId="864" priority="955" stopIfTrue="1" operator="equal">
      <formula>"CW 3120-R2"</formula>
    </cfRule>
    <cfRule type="cellIs" dxfId="863" priority="956" stopIfTrue="1" operator="equal">
      <formula>"CW 3240-R7"</formula>
    </cfRule>
  </conditionalFormatting>
  <conditionalFormatting sqref="D157:D159">
    <cfRule type="cellIs" dxfId="862" priority="951" stopIfTrue="1" operator="equal">
      <formula>"CW 2130-R11"</formula>
    </cfRule>
    <cfRule type="cellIs" dxfId="861" priority="952" stopIfTrue="1" operator="equal">
      <formula>"CW 3120-R2"</formula>
    </cfRule>
    <cfRule type="cellIs" dxfId="860" priority="953" stopIfTrue="1" operator="equal">
      <formula>"CW 3240-R7"</formula>
    </cfRule>
  </conditionalFormatting>
  <conditionalFormatting sqref="D160">
    <cfRule type="cellIs" dxfId="859" priority="948" stopIfTrue="1" operator="equal">
      <formula>"CW 2130-R11"</formula>
    </cfRule>
    <cfRule type="cellIs" dxfId="858" priority="949" stopIfTrue="1" operator="equal">
      <formula>"CW 3120-R2"</formula>
    </cfRule>
    <cfRule type="cellIs" dxfId="857" priority="950" stopIfTrue="1" operator="equal">
      <formula>"CW 3240-R7"</formula>
    </cfRule>
  </conditionalFormatting>
  <conditionalFormatting sqref="D164:D166">
    <cfRule type="cellIs" dxfId="856" priority="942" stopIfTrue="1" operator="equal">
      <formula>"CW 2130-R11"</formula>
    </cfRule>
    <cfRule type="cellIs" dxfId="855" priority="943" stopIfTrue="1" operator="equal">
      <formula>"CW 3120-R2"</formula>
    </cfRule>
    <cfRule type="cellIs" dxfId="854" priority="944" stopIfTrue="1" operator="equal">
      <formula>"CW 3240-R7"</formula>
    </cfRule>
  </conditionalFormatting>
  <conditionalFormatting sqref="D141 D139">
    <cfRule type="cellIs" dxfId="853" priority="938" stopIfTrue="1" operator="equal">
      <formula>"CW 3120-R2"</formula>
    </cfRule>
    <cfRule type="cellIs" dxfId="852" priority="939" stopIfTrue="1" operator="equal">
      <formula>"CW 3240-R7"</formula>
    </cfRule>
  </conditionalFormatting>
  <conditionalFormatting sqref="D140">
    <cfRule type="cellIs" dxfId="851" priority="936" stopIfTrue="1" operator="equal">
      <formula>"CW 3120-R2"</formula>
    </cfRule>
    <cfRule type="cellIs" dxfId="850" priority="937" stopIfTrue="1" operator="equal">
      <formula>"CW 3240-R7"</formula>
    </cfRule>
  </conditionalFormatting>
  <conditionalFormatting sqref="D143:D144">
    <cfRule type="cellIs" dxfId="849" priority="933" stopIfTrue="1" operator="equal">
      <formula>"CW 2130-R11"</formula>
    </cfRule>
    <cfRule type="cellIs" dxfId="848" priority="934" stopIfTrue="1" operator="equal">
      <formula>"CW 3120-R2"</formula>
    </cfRule>
    <cfRule type="cellIs" dxfId="847" priority="935" stopIfTrue="1" operator="equal">
      <formula>"CW 3240-R7"</formula>
    </cfRule>
  </conditionalFormatting>
  <conditionalFormatting sqref="D142">
    <cfRule type="cellIs" dxfId="846" priority="931" stopIfTrue="1" operator="equal">
      <formula>"CW 3120-R2"</formula>
    </cfRule>
    <cfRule type="cellIs" dxfId="845" priority="932" stopIfTrue="1" operator="equal">
      <formula>"CW 3240-R7"</formula>
    </cfRule>
  </conditionalFormatting>
  <conditionalFormatting sqref="D145:D146">
    <cfRule type="cellIs" dxfId="844" priority="928" stopIfTrue="1" operator="equal">
      <formula>"CW 2130-R11"</formula>
    </cfRule>
    <cfRule type="cellIs" dxfId="843" priority="929" stopIfTrue="1" operator="equal">
      <formula>"CW 3120-R2"</formula>
    </cfRule>
    <cfRule type="cellIs" dxfId="842" priority="930" stopIfTrue="1" operator="equal">
      <formula>"CW 3240-R7"</formula>
    </cfRule>
  </conditionalFormatting>
  <conditionalFormatting sqref="D147">
    <cfRule type="cellIs" dxfId="841" priority="926" stopIfTrue="1" operator="equal">
      <formula>"CW 3120-R2"</formula>
    </cfRule>
    <cfRule type="cellIs" dxfId="840" priority="927" stopIfTrue="1" operator="equal">
      <formula>"CW 3240-R7"</formula>
    </cfRule>
  </conditionalFormatting>
  <conditionalFormatting sqref="D148">
    <cfRule type="cellIs" dxfId="839" priority="924" stopIfTrue="1" operator="equal">
      <formula>"CW 3120-R2"</formula>
    </cfRule>
    <cfRule type="cellIs" dxfId="838" priority="925" stopIfTrue="1" operator="equal">
      <formula>"CW 3240-R7"</formula>
    </cfRule>
  </conditionalFormatting>
  <conditionalFormatting sqref="D149:D150">
    <cfRule type="cellIs" dxfId="837" priority="922" stopIfTrue="1" operator="equal">
      <formula>"CW 3120-R2"</formula>
    </cfRule>
    <cfRule type="cellIs" dxfId="836" priority="923" stopIfTrue="1" operator="equal">
      <formula>"CW 3240-R7"</formula>
    </cfRule>
  </conditionalFormatting>
  <conditionalFormatting sqref="D81">
    <cfRule type="cellIs" dxfId="835" priority="919" stopIfTrue="1" operator="equal">
      <formula>"CW 2130-R11"</formula>
    </cfRule>
    <cfRule type="cellIs" dxfId="834" priority="920" stopIfTrue="1" operator="equal">
      <formula>"CW 3120-R2"</formula>
    </cfRule>
    <cfRule type="cellIs" dxfId="833" priority="921" stopIfTrue="1" operator="equal">
      <formula>"CW 3240-R7"</formula>
    </cfRule>
  </conditionalFormatting>
  <conditionalFormatting sqref="D83">
    <cfRule type="cellIs" dxfId="832" priority="916" stopIfTrue="1" operator="equal">
      <formula>"CW 2130-R11"</formula>
    </cfRule>
    <cfRule type="cellIs" dxfId="831" priority="917" stopIfTrue="1" operator="equal">
      <formula>"CW 3120-R2"</formula>
    </cfRule>
    <cfRule type="cellIs" dxfId="830" priority="918" stopIfTrue="1" operator="equal">
      <formula>"CW 3240-R7"</formula>
    </cfRule>
  </conditionalFormatting>
  <conditionalFormatting sqref="D104:D106">
    <cfRule type="cellIs" dxfId="829" priority="913" stopIfTrue="1" operator="equal">
      <formula>"CW 2130-R11"</formula>
    </cfRule>
    <cfRule type="cellIs" dxfId="828" priority="914" stopIfTrue="1" operator="equal">
      <formula>"CW 3120-R2"</formula>
    </cfRule>
    <cfRule type="cellIs" dxfId="827" priority="915" stopIfTrue="1" operator="equal">
      <formula>"CW 3240-R7"</formula>
    </cfRule>
  </conditionalFormatting>
  <conditionalFormatting sqref="D162">
    <cfRule type="cellIs" dxfId="826" priority="902" stopIfTrue="1" operator="equal">
      <formula>"CW 2130-R11"</formula>
    </cfRule>
    <cfRule type="cellIs" dxfId="825" priority="903" stopIfTrue="1" operator="equal">
      <formula>"CW 3120-R2"</formula>
    </cfRule>
    <cfRule type="cellIs" dxfId="824" priority="904" stopIfTrue="1" operator="equal">
      <formula>"CW 3240-R7"</formula>
    </cfRule>
  </conditionalFormatting>
  <conditionalFormatting sqref="D109">
    <cfRule type="cellIs" dxfId="823" priority="899" stopIfTrue="1" operator="equal">
      <formula>"CW 2130-R11"</formula>
    </cfRule>
    <cfRule type="cellIs" dxfId="822" priority="900" stopIfTrue="1" operator="equal">
      <formula>"CW 3120-R2"</formula>
    </cfRule>
    <cfRule type="cellIs" dxfId="821" priority="901" stopIfTrue="1" operator="equal">
      <formula>"CW 3240-R7"</formula>
    </cfRule>
  </conditionalFormatting>
  <conditionalFormatting sqref="D119">
    <cfRule type="cellIs" dxfId="820" priority="896" stopIfTrue="1" operator="equal">
      <formula>"CW 2130-R11"</formula>
    </cfRule>
    <cfRule type="cellIs" dxfId="819" priority="897" stopIfTrue="1" operator="equal">
      <formula>"CW 3120-R2"</formula>
    </cfRule>
    <cfRule type="cellIs" dxfId="818" priority="898" stopIfTrue="1" operator="equal">
      <formula>"CW 3240-R7"</formula>
    </cfRule>
  </conditionalFormatting>
  <conditionalFormatting sqref="D76">
    <cfRule type="cellIs" dxfId="817" priority="893" stopIfTrue="1" operator="equal">
      <formula>"CW 2130-R11"</formula>
    </cfRule>
    <cfRule type="cellIs" dxfId="816" priority="894" stopIfTrue="1" operator="equal">
      <formula>"CW 3120-R2"</formula>
    </cfRule>
    <cfRule type="cellIs" dxfId="815" priority="895" stopIfTrue="1" operator="equal">
      <formula>"CW 3240-R7"</formula>
    </cfRule>
  </conditionalFormatting>
  <conditionalFormatting sqref="D78:D79">
    <cfRule type="cellIs" dxfId="814" priority="890" stopIfTrue="1" operator="equal">
      <formula>"CW 2130-R11"</formula>
    </cfRule>
    <cfRule type="cellIs" dxfId="813" priority="891" stopIfTrue="1" operator="equal">
      <formula>"CW 3120-R2"</formula>
    </cfRule>
    <cfRule type="cellIs" dxfId="812" priority="892" stopIfTrue="1" operator="equal">
      <formula>"CW 3240-R7"</formula>
    </cfRule>
  </conditionalFormatting>
  <conditionalFormatting sqref="D186:D188 D193:D205 D207 D214">
    <cfRule type="cellIs" dxfId="811" priority="887" stopIfTrue="1" operator="equal">
      <formula>"CW 2130-R11"</formula>
    </cfRule>
    <cfRule type="cellIs" dxfId="810" priority="888" stopIfTrue="1" operator="equal">
      <formula>"CW 3120-R2"</formula>
    </cfRule>
    <cfRule type="cellIs" dxfId="809" priority="889" stopIfTrue="1" operator="equal">
      <formula>"CW 3240-R7"</formula>
    </cfRule>
  </conditionalFormatting>
  <conditionalFormatting sqref="D170">
    <cfRule type="cellIs" dxfId="808" priority="884" stopIfTrue="1" operator="equal">
      <formula>"CW 2130-R11"</formula>
    </cfRule>
    <cfRule type="cellIs" dxfId="807" priority="885" stopIfTrue="1" operator="equal">
      <formula>"CW 3120-R2"</formula>
    </cfRule>
    <cfRule type="cellIs" dxfId="806" priority="886" stopIfTrue="1" operator="equal">
      <formula>"CW 3240-R7"</formula>
    </cfRule>
  </conditionalFormatting>
  <conditionalFormatting sqref="D171">
    <cfRule type="cellIs" dxfId="805" priority="881" stopIfTrue="1" operator="equal">
      <formula>"CW 2130-R11"</formula>
    </cfRule>
    <cfRule type="cellIs" dxfId="804" priority="882" stopIfTrue="1" operator="equal">
      <formula>"CW 3120-R2"</formula>
    </cfRule>
    <cfRule type="cellIs" dxfId="803" priority="883" stopIfTrue="1" operator="equal">
      <formula>"CW 3240-R7"</formula>
    </cfRule>
  </conditionalFormatting>
  <conditionalFormatting sqref="D172">
    <cfRule type="cellIs" dxfId="802" priority="878" stopIfTrue="1" operator="equal">
      <formula>"CW 2130-R11"</formula>
    </cfRule>
    <cfRule type="cellIs" dxfId="801" priority="879" stopIfTrue="1" operator="equal">
      <formula>"CW 3120-R2"</formula>
    </cfRule>
    <cfRule type="cellIs" dxfId="800" priority="880" stopIfTrue="1" operator="equal">
      <formula>"CW 3240-R7"</formula>
    </cfRule>
  </conditionalFormatting>
  <conditionalFormatting sqref="D185">
    <cfRule type="cellIs" dxfId="799" priority="875" stopIfTrue="1" operator="equal">
      <formula>"CW 2130-R11"</formula>
    </cfRule>
    <cfRule type="cellIs" dxfId="798" priority="876" stopIfTrue="1" operator="equal">
      <formula>"CW 3120-R2"</formula>
    </cfRule>
    <cfRule type="cellIs" dxfId="797" priority="877" stopIfTrue="1" operator="equal">
      <formula>"CW 3240-R7"</formula>
    </cfRule>
  </conditionalFormatting>
  <conditionalFormatting sqref="D189">
    <cfRule type="cellIs" dxfId="796" priority="872" stopIfTrue="1" operator="equal">
      <formula>"CW 2130-R11"</formula>
    </cfRule>
    <cfRule type="cellIs" dxfId="795" priority="873" stopIfTrue="1" operator="equal">
      <formula>"CW 3120-R2"</formula>
    </cfRule>
    <cfRule type="cellIs" dxfId="794" priority="874" stopIfTrue="1" operator="equal">
      <formula>"CW 3240-R7"</formula>
    </cfRule>
  </conditionalFormatting>
  <conditionalFormatting sqref="D190">
    <cfRule type="cellIs" dxfId="793" priority="869" stopIfTrue="1" operator="equal">
      <formula>"CW 2130-R11"</formula>
    </cfRule>
    <cfRule type="cellIs" dxfId="792" priority="870" stopIfTrue="1" operator="equal">
      <formula>"CW 3120-R2"</formula>
    </cfRule>
    <cfRule type="cellIs" dxfId="791" priority="871" stopIfTrue="1" operator="equal">
      <formula>"CW 3240-R7"</formula>
    </cfRule>
  </conditionalFormatting>
  <conditionalFormatting sqref="D191:D192">
    <cfRule type="cellIs" dxfId="790" priority="866" stopIfTrue="1" operator="equal">
      <formula>"CW 2130-R11"</formula>
    </cfRule>
    <cfRule type="cellIs" dxfId="789" priority="867" stopIfTrue="1" operator="equal">
      <formula>"CW 3120-R2"</formula>
    </cfRule>
    <cfRule type="cellIs" dxfId="788" priority="868" stopIfTrue="1" operator="equal">
      <formula>"CW 3240-R7"</formula>
    </cfRule>
  </conditionalFormatting>
  <conditionalFormatting sqref="D212">
    <cfRule type="cellIs" dxfId="787" priority="861" stopIfTrue="1" operator="equal">
      <formula>"CW 2130-R11"</formula>
    </cfRule>
    <cfRule type="cellIs" dxfId="786" priority="862" stopIfTrue="1" operator="equal">
      <formula>"CW 3120-R2"</formula>
    </cfRule>
    <cfRule type="cellIs" dxfId="785" priority="863" stopIfTrue="1" operator="equal">
      <formula>"CW 3240-R7"</formula>
    </cfRule>
  </conditionalFormatting>
  <conditionalFormatting sqref="D211">
    <cfRule type="cellIs" dxfId="784" priority="864" stopIfTrue="1" operator="equal">
      <formula>"CW 3120-R2"</formula>
    </cfRule>
    <cfRule type="cellIs" dxfId="783" priority="865" stopIfTrue="1" operator="equal">
      <formula>"CW 3240-R7"</formula>
    </cfRule>
  </conditionalFormatting>
  <conditionalFormatting sqref="D219">
    <cfRule type="cellIs" dxfId="782" priority="846" stopIfTrue="1" operator="equal">
      <formula>"CW 2130-R11"</formula>
    </cfRule>
    <cfRule type="cellIs" dxfId="781" priority="847" stopIfTrue="1" operator="equal">
      <formula>"CW 3120-R2"</formula>
    </cfRule>
    <cfRule type="cellIs" dxfId="780" priority="848" stopIfTrue="1" operator="equal">
      <formula>"CW 3240-R7"</formula>
    </cfRule>
  </conditionalFormatting>
  <conditionalFormatting sqref="D210">
    <cfRule type="cellIs" dxfId="779" priority="858" stopIfTrue="1" operator="equal">
      <formula>"CW 2130-R11"</formula>
    </cfRule>
    <cfRule type="cellIs" dxfId="778" priority="859" stopIfTrue="1" operator="equal">
      <formula>"CW 3120-R2"</formula>
    </cfRule>
    <cfRule type="cellIs" dxfId="777" priority="860" stopIfTrue="1" operator="equal">
      <formula>"CW 3240-R7"</formula>
    </cfRule>
  </conditionalFormatting>
  <conditionalFormatting sqref="D213">
    <cfRule type="cellIs" dxfId="776" priority="855" stopIfTrue="1" operator="equal">
      <formula>"CW 2130-R11"</formula>
    </cfRule>
    <cfRule type="cellIs" dxfId="775" priority="856" stopIfTrue="1" operator="equal">
      <formula>"CW 3120-R2"</formula>
    </cfRule>
    <cfRule type="cellIs" dxfId="774" priority="857" stopIfTrue="1" operator="equal">
      <formula>"CW 3240-R7"</formula>
    </cfRule>
  </conditionalFormatting>
  <conditionalFormatting sqref="D215:D217">
    <cfRule type="cellIs" dxfId="773" priority="852" stopIfTrue="1" operator="equal">
      <formula>"CW 2130-R11"</formula>
    </cfRule>
    <cfRule type="cellIs" dxfId="772" priority="853" stopIfTrue="1" operator="equal">
      <formula>"CW 3120-R2"</formula>
    </cfRule>
    <cfRule type="cellIs" dxfId="771" priority="854" stopIfTrue="1" operator="equal">
      <formula>"CW 3240-R7"</formula>
    </cfRule>
  </conditionalFormatting>
  <conditionalFormatting sqref="D220">
    <cfRule type="cellIs" dxfId="770" priority="843" stopIfTrue="1" operator="equal">
      <formula>"CW 2130-R11"</formula>
    </cfRule>
    <cfRule type="cellIs" dxfId="769" priority="844" stopIfTrue="1" operator="equal">
      <formula>"CW 3120-R2"</formula>
    </cfRule>
    <cfRule type="cellIs" dxfId="768" priority="845" stopIfTrue="1" operator="equal">
      <formula>"CW 3240-R7"</formula>
    </cfRule>
  </conditionalFormatting>
  <conditionalFormatting sqref="D218">
    <cfRule type="cellIs" dxfId="767" priority="849" stopIfTrue="1" operator="equal">
      <formula>"CW 2130-R11"</formula>
    </cfRule>
    <cfRule type="cellIs" dxfId="766" priority="850" stopIfTrue="1" operator="equal">
      <formula>"CW 3120-R2"</formula>
    </cfRule>
    <cfRule type="cellIs" dxfId="765" priority="851" stopIfTrue="1" operator="equal">
      <formula>"CW 3240-R7"</formula>
    </cfRule>
  </conditionalFormatting>
  <conditionalFormatting sqref="D223:D225">
    <cfRule type="cellIs" dxfId="764" priority="840" stopIfTrue="1" operator="equal">
      <formula>"CW 2130-R11"</formula>
    </cfRule>
    <cfRule type="cellIs" dxfId="763" priority="841" stopIfTrue="1" operator="equal">
      <formula>"CW 3120-R2"</formula>
    </cfRule>
    <cfRule type="cellIs" dxfId="762" priority="842" stopIfTrue="1" operator="equal">
      <formula>"CW 3240-R7"</formula>
    </cfRule>
  </conditionalFormatting>
  <conditionalFormatting sqref="D221">
    <cfRule type="cellIs" dxfId="761" priority="831" stopIfTrue="1" operator="equal">
      <formula>"CW 2130-R11"</formula>
    </cfRule>
    <cfRule type="cellIs" dxfId="760" priority="832" stopIfTrue="1" operator="equal">
      <formula>"CW 3120-R2"</formula>
    </cfRule>
    <cfRule type="cellIs" dxfId="759" priority="833" stopIfTrue="1" operator="equal">
      <formula>"CW 3240-R7"</formula>
    </cfRule>
  </conditionalFormatting>
  <conditionalFormatting sqref="D254 D271:D272 D280 D288 D232:D233 D238 D248:D249 D259:D269">
    <cfRule type="cellIs" dxfId="758" priority="828" stopIfTrue="1" operator="equal">
      <formula>"CW 2130-R11"</formula>
    </cfRule>
    <cfRule type="cellIs" dxfId="757" priority="829" stopIfTrue="1" operator="equal">
      <formula>"CW 3120-R2"</formula>
    </cfRule>
    <cfRule type="cellIs" dxfId="756" priority="830" stopIfTrue="1" operator="equal">
      <formula>"CW 3240-R7"</formula>
    </cfRule>
  </conditionalFormatting>
  <conditionalFormatting sqref="D229">
    <cfRule type="cellIs" dxfId="755" priority="825" stopIfTrue="1" operator="equal">
      <formula>"CW 2130-R11"</formula>
    </cfRule>
    <cfRule type="cellIs" dxfId="754" priority="826" stopIfTrue="1" operator="equal">
      <formula>"CW 3120-R2"</formula>
    </cfRule>
    <cfRule type="cellIs" dxfId="753" priority="827" stopIfTrue="1" operator="equal">
      <formula>"CW 3240-R7"</formula>
    </cfRule>
  </conditionalFormatting>
  <conditionalFormatting sqref="D230">
    <cfRule type="cellIs" dxfId="752" priority="822" stopIfTrue="1" operator="equal">
      <formula>"CW 2130-R11"</formula>
    </cfRule>
    <cfRule type="cellIs" dxfId="751" priority="823" stopIfTrue="1" operator="equal">
      <formula>"CW 3120-R2"</formula>
    </cfRule>
    <cfRule type="cellIs" dxfId="750" priority="824" stopIfTrue="1" operator="equal">
      <formula>"CW 3240-R7"</formula>
    </cfRule>
  </conditionalFormatting>
  <conditionalFormatting sqref="D231">
    <cfRule type="cellIs" dxfId="749" priority="819" stopIfTrue="1" operator="equal">
      <formula>"CW 2130-R11"</formula>
    </cfRule>
    <cfRule type="cellIs" dxfId="748" priority="820" stopIfTrue="1" operator="equal">
      <formula>"CW 3120-R2"</formula>
    </cfRule>
    <cfRule type="cellIs" dxfId="747" priority="821" stopIfTrue="1" operator="equal">
      <formula>"CW 3240-R7"</formula>
    </cfRule>
  </conditionalFormatting>
  <conditionalFormatting sqref="D236">
    <cfRule type="cellIs" dxfId="746" priority="816" stopIfTrue="1" operator="equal">
      <formula>"CW 2130-R11"</formula>
    </cfRule>
    <cfRule type="cellIs" dxfId="745" priority="817" stopIfTrue="1" operator="equal">
      <formula>"CW 3120-R2"</formula>
    </cfRule>
    <cfRule type="cellIs" dxfId="744" priority="818" stopIfTrue="1" operator="equal">
      <formula>"CW 3240-R7"</formula>
    </cfRule>
  </conditionalFormatting>
  <conditionalFormatting sqref="D241">
    <cfRule type="cellIs" dxfId="743" priority="813" stopIfTrue="1" operator="equal">
      <formula>"CW 2130-R11"</formula>
    </cfRule>
    <cfRule type="cellIs" dxfId="742" priority="814" stopIfTrue="1" operator="equal">
      <formula>"CW 3120-R2"</formula>
    </cfRule>
    <cfRule type="cellIs" dxfId="741" priority="815" stopIfTrue="1" operator="equal">
      <formula>"CW 3240-R7"</formula>
    </cfRule>
  </conditionalFormatting>
  <conditionalFormatting sqref="D247">
    <cfRule type="cellIs" dxfId="740" priority="810" stopIfTrue="1" operator="equal">
      <formula>"CW 2130-R11"</formula>
    </cfRule>
    <cfRule type="cellIs" dxfId="739" priority="811" stopIfTrue="1" operator="equal">
      <formula>"CW 3120-R2"</formula>
    </cfRule>
    <cfRule type="cellIs" dxfId="738" priority="812" stopIfTrue="1" operator="equal">
      <formula>"CW 3240-R7"</formula>
    </cfRule>
  </conditionalFormatting>
  <conditionalFormatting sqref="D253">
    <cfRule type="cellIs" dxfId="737" priority="807" stopIfTrue="1" operator="equal">
      <formula>"CW 2130-R11"</formula>
    </cfRule>
    <cfRule type="cellIs" dxfId="736" priority="808" stopIfTrue="1" operator="equal">
      <formula>"CW 3120-R2"</formula>
    </cfRule>
    <cfRule type="cellIs" dxfId="735" priority="809" stopIfTrue="1" operator="equal">
      <formula>"CW 3240-R7"</formula>
    </cfRule>
  </conditionalFormatting>
  <conditionalFormatting sqref="D255">
    <cfRule type="cellIs" dxfId="734" priority="804" stopIfTrue="1" operator="equal">
      <formula>"CW 2130-R11"</formula>
    </cfRule>
    <cfRule type="cellIs" dxfId="733" priority="805" stopIfTrue="1" operator="equal">
      <formula>"CW 3120-R2"</formula>
    </cfRule>
    <cfRule type="cellIs" dxfId="732" priority="806" stopIfTrue="1" operator="equal">
      <formula>"CW 3240-R7"</formula>
    </cfRule>
  </conditionalFormatting>
  <conditionalFormatting sqref="D256">
    <cfRule type="cellIs" dxfId="731" priority="801" stopIfTrue="1" operator="equal">
      <formula>"CW 2130-R11"</formula>
    </cfRule>
    <cfRule type="cellIs" dxfId="730" priority="802" stopIfTrue="1" operator="equal">
      <formula>"CW 3120-R2"</formula>
    </cfRule>
    <cfRule type="cellIs" dxfId="729" priority="803" stopIfTrue="1" operator="equal">
      <formula>"CW 3240-R7"</formula>
    </cfRule>
  </conditionalFormatting>
  <conditionalFormatting sqref="D257">
    <cfRule type="cellIs" dxfId="728" priority="798" stopIfTrue="1" operator="equal">
      <formula>"CW 2130-R11"</formula>
    </cfRule>
    <cfRule type="cellIs" dxfId="727" priority="799" stopIfTrue="1" operator="equal">
      <formula>"CW 3120-R2"</formula>
    </cfRule>
    <cfRule type="cellIs" dxfId="726" priority="800" stopIfTrue="1" operator="equal">
      <formula>"CW 3240-R7"</formula>
    </cfRule>
  </conditionalFormatting>
  <conditionalFormatting sqref="D258">
    <cfRule type="cellIs" dxfId="725" priority="795" stopIfTrue="1" operator="equal">
      <formula>"CW 2130-R11"</formula>
    </cfRule>
    <cfRule type="cellIs" dxfId="724" priority="796" stopIfTrue="1" operator="equal">
      <formula>"CW 3120-R2"</formula>
    </cfRule>
    <cfRule type="cellIs" dxfId="723" priority="797" stopIfTrue="1" operator="equal">
      <formula>"CW 3240-R7"</formula>
    </cfRule>
  </conditionalFormatting>
  <conditionalFormatting sqref="D286">
    <cfRule type="cellIs" dxfId="722" priority="790" stopIfTrue="1" operator="equal">
      <formula>"CW 2130-R11"</formula>
    </cfRule>
    <cfRule type="cellIs" dxfId="721" priority="791" stopIfTrue="1" operator="equal">
      <formula>"CW 3120-R2"</formula>
    </cfRule>
    <cfRule type="cellIs" dxfId="720" priority="792" stopIfTrue="1" operator="equal">
      <formula>"CW 3240-R7"</formula>
    </cfRule>
  </conditionalFormatting>
  <conditionalFormatting sqref="D285">
    <cfRule type="cellIs" dxfId="719" priority="793" stopIfTrue="1" operator="equal">
      <formula>"CW 3120-R2"</formula>
    </cfRule>
    <cfRule type="cellIs" dxfId="718" priority="794" stopIfTrue="1" operator="equal">
      <formula>"CW 3240-R7"</formula>
    </cfRule>
  </conditionalFormatting>
  <conditionalFormatting sqref="D293">
    <cfRule type="cellIs" dxfId="717" priority="775" stopIfTrue="1" operator="equal">
      <formula>"CW 2130-R11"</formula>
    </cfRule>
    <cfRule type="cellIs" dxfId="716" priority="776" stopIfTrue="1" operator="equal">
      <formula>"CW 3120-R2"</formula>
    </cfRule>
    <cfRule type="cellIs" dxfId="715" priority="777" stopIfTrue="1" operator="equal">
      <formula>"CW 3240-R7"</formula>
    </cfRule>
  </conditionalFormatting>
  <conditionalFormatting sqref="D284">
    <cfRule type="cellIs" dxfId="714" priority="787" stopIfTrue="1" operator="equal">
      <formula>"CW 2130-R11"</formula>
    </cfRule>
    <cfRule type="cellIs" dxfId="713" priority="788" stopIfTrue="1" operator="equal">
      <formula>"CW 3120-R2"</formula>
    </cfRule>
    <cfRule type="cellIs" dxfId="712" priority="789" stopIfTrue="1" operator="equal">
      <formula>"CW 3240-R7"</formula>
    </cfRule>
  </conditionalFormatting>
  <conditionalFormatting sqref="D287">
    <cfRule type="cellIs" dxfId="711" priority="784" stopIfTrue="1" operator="equal">
      <formula>"CW 2130-R11"</formula>
    </cfRule>
    <cfRule type="cellIs" dxfId="710" priority="785" stopIfTrue="1" operator="equal">
      <formula>"CW 3120-R2"</formula>
    </cfRule>
    <cfRule type="cellIs" dxfId="709" priority="786" stopIfTrue="1" operator="equal">
      <formula>"CW 3240-R7"</formula>
    </cfRule>
  </conditionalFormatting>
  <conditionalFormatting sqref="D289:D291">
    <cfRule type="cellIs" dxfId="708" priority="781" stopIfTrue="1" operator="equal">
      <formula>"CW 2130-R11"</formula>
    </cfRule>
    <cfRule type="cellIs" dxfId="707" priority="782" stopIfTrue="1" operator="equal">
      <formula>"CW 3120-R2"</formula>
    </cfRule>
    <cfRule type="cellIs" dxfId="706" priority="783" stopIfTrue="1" operator="equal">
      <formula>"CW 3240-R7"</formula>
    </cfRule>
  </conditionalFormatting>
  <conditionalFormatting sqref="D292">
    <cfRule type="cellIs" dxfId="705" priority="778" stopIfTrue="1" operator="equal">
      <formula>"CW 2130-R11"</formula>
    </cfRule>
    <cfRule type="cellIs" dxfId="704" priority="779" stopIfTrue="1" operator="equal">
      <formula>"CW 3120-R2"</formula>
    </cfRule>
    <cfRule type="cellIs" dxfId="703" priority="780" stopIfTrue="1" operator="equal">
      <formula>"CW 3240-R7"</formula>
    </cfRule>
  </conditionalFormatting>
  <conditionalFormatting sqref="D296:D298">
    <cfRule type="cellIs" dxfId="702" priority="772" stopIfTrue="1" operator="equal">
      <formula>"CW 2130-R11"</formula>
    </cfRule>
    <cfRule type="cellIs" dxfId="701" priority="773" stopIfTrue="1" operator="equal">
      <formula>"CW 3120-R2"</formula>
    </cfRule>
    <cfRule type="cellIs" dxfId="700" priority="774" stopIfTrue="1" operator="equal">
      <formula>"CW 3240-R7"</formula>
    </cfRule>
  </conditionalFormatting>
  <conditionalFormatting sqref="D278:D279">
    <cfRule type="cellIs" dxfId="699" priority="769" stopIfTrue="1" operator="equal">
      <formula>"CW 2130-R11"</formula>
    </cfRule>
    <cfRule type="cellIs" dxfId="698" priority="770" stopIfTrue="1" operator="equal">
      <formula>"CW 3120-R2"</formula>
    </cfRule>
    <cfRule type="cellIs" dxfId="697" priority="771" stopIfTrue="1" operator="equal">
      <formula>"CW 3240-R7"</formula>
    </cfRule>
  </conditionalFormatting>
  <conditionalFormatting sqref="D277">
    <cfRule type="cellIs" dxfId="696" priority="767" stopIfTrue="1" operator="equal">
      <formula>"CW 3120-R2"</formula>
    </cfRule>
    <cfRule type="cellIs" dxfId="695" priority="768" stopIfTrue="1" operator="equal">
      <formula>"CW 3240-R7"</formula>
    </cfRule>
  </conditionalFormatting>
  <conditionalFormatting sqref="D281">
    <cfRule type="cellIs" dxfId="694" priority="764" stopIfTrue="1" operator="equal">
      <formula>"CW 2130-R11"</formula>
    </cfRule>
    <cfRule type="cellIs" dxfId="693" priority="765" stopIfTrue="1" operator="equal">
      <formula>"CW 3120-R2"</formula>
    </cfRule>
    <cfRule type="cellIs" dxfId="692" priority="766" stopIfTrue="1" operator="equal">
      <formula>"CW 3240-R7"</formula>
    </cfRule>
  </conditionalFormatting>
  <conditionalFormatting sqref="D235">
    <cfRule type="cellIs" dxfId="691" priority="761" stopIfTrue="1" operator="equal">
      <formula>"CW 2130-R11"</formula>
    </cfRule>
    <cfRule type="cellIs" dxfId="690" priority="762" stopIfTrue="1" operator="equal">
      <formula>"CW 3120-R2"</formula>
    </cfRule>
    <cfRule type="cellIs" dxfId="689" priority="763" stopIfTrue="1" operator="equal">
      <formula>"CW 3240-R7"</formula>
    </cfRule>
  </conditionalFormatting>
  <conditionalFormatting sqref="D237">
    <cfRule type="cellIs" dxfId="688" priority="758" stopIfTrue="1" operator="equal">
      <formula>"CW 2130-R11"</formula>
    </cfRule>
    <cfRule type="cellIs" dxfId="687" priority="759" stopIfTrue="1" operator="equal">
      <formula>"CW 3120-R2"</formula>
    </cfRule>
    <cfRule type="cellIs" dxfId="686" priority="760" stopIfTrue="1" operator="equal">
      <formula>"CW 3240-R7"</formula>
    </cfRule>
  </conditionalFormatting>
  <conditionalFormatting sqref="D250:D252">
    <cfRule type="cellIs" dxfId="685" priority="755" stopIfTrue="1" operator="equal">
      <formula>"CW 2130-R11"</formula>
    </cfRule>
    <cfRule type="cellIs" dxfId="684" priority="756" stopIfTrue="1" operator="equal">
      <formula>"CW 3120-R2"</formula>
    </cfRule>
    <cfRule type="cellIs" dxfId="683" priority="757" stopIfTrue="1" operator="equal">
      <formula>"CW 3240-R7"</formula>
    </cfRule>
  </conditionalFormatting>
  <conditionalFormatting sqref="D294">
    <cfRule type="cellIs" dxfId="682" priority="749" stopIfTrue="1" operator="equal">
      <formula>"CW 2130-R11"</formula>
    </cfRule>
    <cfRule type="cellIs" dxfId="681" priority="750" stopIfTrue="1" operator="equal">
      <formula>"CW 3120-R2"</formula>
    </cfRule>
    <cfRule type="cellIs" dxfId="680" priority="751" stopIfTrue="1" operator="equal">
      <formula>"CW 3240-R7"</formula>
    </cfRule>
  </conditionalFormatting>
  <conditionalFormatting sqref="D325 D307 D318:D321 D332:D345 D347 D365">
    <cfRule type="cellIs" dxfId="679" priority="746" stopIfTrue="1" operator="equal">
      <formula>"CW 2130-R11"</formula>
    </cfRule>
    <cfRule type="cellIs" dxfId="678" priority="747" stopIfTrue="1" operator="equal">
      <formula>"CW 3120-R2"</formula>
    </cfRule>
    <cfRule type="cellIs" dxfId="677" priority="748" stopIfTrue="1" operator="equal">
      <formula>"CW 3240-R7"</formula>
    </cfRule>
  </conditionalFormatting>
  <conditionalFormatting sqref="D302">
    <cfRule type="cellIs" dxfId="676" priority="743" stopIfTrue="1" operator="equal">
      <formula>"CW 2130-R11"</formula>
    </cfRule>
    <cfRule type="cellIs" dxfId="675" priority="744" stopIfTrue="1" operator="equal">
      <formula>"CW 3120-R2"</formula>
    </cfRule>
    <cfRule type="cellIs" dxfId="674" priority="745" stopIfTrue="1" operator="equal">
      <formula>"CW 3240-R7"</formula>
    </cfRule>
  </conditionalFormatting>
  <conditionalFormatting sqref="D303">
    <cfRule type="cellIs" dxfId="673" priority="740" stopIfTrue="1" operator="equal">
      <formula>"CW 2130-R11"</formula>
    </cfRule>
    <cfRule type="cellIs" dxfId="672" priority="741" stopIfTrue="1" operator="equal">
      <formula>"CW 3120-R2"</formula>
    </cfRule>
    <cfRule type="cellIs" dxfId="671" priority="742" stopIfTrue="1" operator="equal">
      <formula>"CW 3240-R7"</formula>
    </cfRule>
  </conditionalFormatting>
  <conditionalFormatting sqref="D304">
    <cfRule type="cellIs" dxfId="670" priority="737" stopIfTrue="1" operator="equal">
      <formula>"CW 2130-R11"</formula>
    </cfRule>
    <cfRule type="cellIs" dxfId="669" priority="738" stopIfTrue="1" operator="equal">
      <formula>"CW 3120-R2"</formula>
    </cfRule>
    <cfRule type="cellIs" dxfId="668" priority="739" stopIfTrue="1" operator="equal">
      <formula>"CW 3240-R7"</formula>
    </cfRule>
  </conditionalFormatting>
  <conditionalFormatting sqref="D317">
    <cfRule type="cellIs" dxfId="667" priority="728" stopIfTrue="1" operator="equal">
      <formula>"CW 2130-R11"</formula>
    </cfRule>
    <cfRule type="cellIs" dxfId="666" priority="729" stopIfTrue="1" operator="equal">
      <formula>"CW 3120-R2"</formula>
    </cfRule>
    <cfRule type="cellIs" dxfId="665" priority="730" stopIfTrue="1" operator="equal">
      <formula>"CW 3240-R7"</formula>
    </cfRule>
  </conditionalFormatting>
  <conditionalFormatting sqref="D322">
    <cfRule type="cellIs" dxfId="664" priority="725" stopIfTrue="1" operator="equal">
      <formula>"CW 2130-R11"</formula>
    </cfRule>
    <cfRule type="cellIs" dxfId="663" priority="726" stopIfTrue="1" operator="equal">
      <formula>"CW 3120-R2"</formula>
    </cfRule>
    <cfRule type="cellIs" dxfId="662" priority="727" stopIfTrue="1" operator="equal">
      <formula>"CW 3240-R7"</formula>
    </cfRule>
  </conditionalFormatting>
  <conditionalFormatting sqref="D323">
    <cfRule type="cellIs" dxfId="661" priority="722" stopIfTrue="1" operator="equal">
      <formula>"CW 2130-R11"</formula>
    </cfRule>
    <cfRule type="cellIs" dxfId="660" priority="723" stopIfTrue="1" operator="equal">
      <formula>"CW 3120-R2"</formula>
    </cfRule>
    <cfRule type="cellIs" dxfId="659" priority="724" stopIfTrue="1" operator="equal">
      <formula>"CW 3240-R7"</formula>
    </cfRule>
  </conditionalFormatting>
  <conditionalFormatting sqref="D324">
    <cfRule type="cellIs" dxfId="658" priority="719" stopIfTrue="1" operator="equal">
      <formula>"CW 2130-R11"</formula>
    </cfRule>
    <cfRule type="cellIs" dxfId="657" priority="720" stopIfTrue="1" operator="equal">
      <formula>"CW 3120-R2"</formula>
    </cfRule>
    <cfRule type="cellIs" dxfId="656" priority="721" stopIfTrue="1" operator="equal">
      <formula>"CW 3240-R7"</formula>
    </cfRule>
  </conditionalFormatting>
  <conditionalFormatting sqref="D326:D327">
    <cfRule type="cellIs" dxfId="655" priority="716" stopIfTrue="1" operator="equal">
      <formula>"CW 2130-R11"</formula>
    </cfRule>
    <cfRule type="cellIs" dxfId="654" priority="717" stopIfTrue="1" operator="equal">
      <formula>"CW 3120-R2"</formula>
    </cfRule>
    <cfRule type="cellIs" dxfId="653" priority="718" stopIfTrue="1" operator="equal">
      <formula>"CW 3240-R7"</formula>
    </cfRule>
  </conditionalFormatting>
  <conditionalFormatting sqref="D328:D330">
    <cfRule type="cellIs" dxfId="652" priority="713" stopIfTrue="1" operator="equal">
      <formula>"CW 2130-R11"</formula>
    </cfRule>
    <cfRule type="cellIs" dxfId="651" priority="714" stopIfTrue="1" operator="equal">
      <formula>"CW 3120-R2"</formula>
    </cfRule>
    <cfRule type="cellIs" dxfId="650" priority="715" stopIfTrue="1" operator="equal">
      <formula>"CW 3240-R7"</formula>
    </cfRule>
  </conditionalFormatting>
  <conditionalFormatting sqref="D363">
    <cfRule type="cellIs" dxfId="649" priority="708" stopIfTrue="1" operator="equal">
      <formula>"CW 2130-R11"</formula>
    </cfRule>
    <cfRule type="cellIs" dxfId="648" priority="709" stopIfTrue="1" operator="equal">
      <formula>"CW 3120-R2"</formula>
    </cfRule>
    <cfRule type="cellIs" dxfId="647" priority="710" stopIfTrue="1" operator="equal">
      <formula>"CW 3240-R7"</formula>
    </cfRule>
  </conditionalFormatting>
  <conditionalFormatting sqref="D362 D353">
    <cfRule type="cellIs" dxfId="646" priority="711" stopIfTrue="1" operator="equal">
      <formula>"CW 3120-R2"</formula>
    </cfRule>
    <cfRule type="cellIs" dxfId="645" priority="712" stopIfTrue="1" operator="equal">
      <formula>"CW 3240-R7"</formula>
    </cfRule>
  </conditionalFormatting>
  <conditionalFormatting sqref="D361">
    <cfRule type="cellIs" dxfId="644" priority="705" stopIfTrue="1" operator="equal">
      <formula>"CW 2130-R11"</formula>
    </cfRule>
    <cfRule type="cellIs" dxfId="643" priority="706" stopIfTrue="1" operator="equal">
      <formula>"CW 3120-R2"</formula>
    </cfRule>
    <cfRule type="cellIs" dxfId="642" priority="707" stopIfTrue="1" operator="equal">
      <formula>"CW 3240-R7"</formula>
    </cfRule>
  </conditionalFormatting>
  <conditionalFormatting sqref="D364">
    <cfRule type="cellIs" dxfId="641" priority="702" stopIfTrue="1" operator="equal">
      <formula>"CW 2130-R11"</formula>
    </cfRule>
    <cfRule type="cellIs" dxfId="640" priority="703" stopIfTrue="1" operator="equal">
      <formula>"CW 3120-R2"</formula>
    </cfRule>
    <cfRule type="cellIs" dxfId="639" priority="704" stopIfTrue="1" operator="equal">
      <formula>"CW 3240-R7"</formula>
    </cfRule>
  </conditionalFormatting>
  <conditionalFormatting sqref="D366:D368">
    <cfRule type="cellIs" dxfId="638" priority="699" stopIfTrue="1" operator="equal">
      <formula>"CW 2130-R11"</formula>
    </cfRule>
    <cfRule type="cellIs" dxfId="637" priority="700" stopIfTrue="1" operator="equal">
      <formula>"CW 3120-R2"</formula>
    </cfRule>
    <cfRule type="cellIs" dxfId="636" priority="701" stopIfTrue="1" operator="equal">
      <formula>"CW 3240-R7"</formula>
    </cfRule>
  </conditionalFormatting>
  <conditionalFormatting sqref="D370">
    <cfRule type="cellIs" dxfId="635" priority="693" stopIfTrue="1" operator="equal">
      <formula>"CW 2130-R11"</formula>
    </cfRule>
    <cfRule type="cellIs" dxfId="634" priority="694" stopIfTrue="1" operator="equal">
      <formula>"CW 3120-R2"</formula>
    </cfRule>
    <cfRule type="cellIs" dxfId="633" priority="695" stopIfTrue="1" operator="equal">
      <formula>"CW 3240-R7"</formula>
    </cfRule>
  </conditionalFormatting>
  <conditionalFormatting sqref="D369">
    <cfRule type="cellIs" dxfId="632" priority="696" stopIfTrue="1" operator="equal">
      <formula>"CW 2130-R11"</formula>
    </cfRule>
    <cfRule type="cellIs" dxfId="631" priority="697" stopIfTrue="1" operator="equal">
      <formula>"CW 3120-R2"</formula>
    </cfRule>
    <cfRule type="cellIs" dxfId="630" priority="698" stopIfTrue="1" operator="equal">
      <formula>"CW 3240-R7"</formula>
    </cfRule>
  </conditionalFormatting>
  <conditionalFormatting sqref="D372:D374">
    <cfRule type="cellIs" dxfId="629" priority="690" stopIfTrue="1" operator="equal">
      <formula>"CW 2130-R11"</formula>
    </cfRule>
    <cfRule type="cellIs" dxfId="628" priority="691" stopIfTrue="1" operator="equal">
      <formula>"CW 3120-R2"</formula>
    </cfRule>
    <cfRule type="cellIs" dxfId="627" priority="692" stopIfTrue="1" operator="equal">
      <formula>"CW 3240-R7"</formula>
    </cfRule>
  </conditionalFormatting>
  <conditionalFormatting sqref="D349">
    <cfRule type="cellIs" dxfId="626" priority="688" stopIfTrue="1" operator="equal">
      <formula>"CW 3120-R2"</formula>
    </cfRule>
    <cfRule type="cellIs" dxfId="625" priority="689" stopIfTrue="1" operator="equal">
      <formula>"CW 3240-R7"</formula>
    </cfRule>
  </conditionalFormatting>
  <conditionalFormatting sqref="D350">
    <cfRule type="cellIs" dxfId="624" priority="685" stopIfTrue="1" operator="equal">
      <formula>"CW 2130-R11"</formula>
    </cfRule>
    <cfRule type="cellIs" dxfId="623" priority="686" stopIfTrue="1" operator="equal">
      <formula>"CW 3120-R2"</formula>
    </cfRule>
    <cfRule type="cellIs" dxfId="622" priority="687" stopIfTrue="1" operator="equal">
      <formula>"CW 3240-R7"</formula>
    </cfRule>
  </conditionalFormatting>
  <conditionalFormatting sqref="D351">
    <cfRule type="cellIs" dxfId="621" priority="683" stopIfTrue="1" operator="equal">
      <formula>"CW 3120-R2"</formula>
    </cfRule>
    <cfRule type="cellIs" dxfId="620" priority="684" stopIfTrue="1" operator="equal">
      <formula>"CW 3240-R7"</formula>
    </cfRule>
  </conditionalFormatting>
  <conditionalFormatting sqref="D355:D356">
    <cfRule type="cellIs" dxfId="619" priority="680" stopIfTrue="1" operator="equal">
      <formula>"CW 2130-R11"</formula>
    </cfRule>
    <cfRule type="cellIs" dxfId="618" priority="681" stopIfTrue="1" operator="equal">
      <formula>"CW 3120-R2"</formula>
    </cfRule>
    <cfRule type="cellIs" dxfId="617" priority="682" stopIfTrue="1" operator="equal">
      <formula>"CW 3240-R7"</formula>
    </cfRule>
  </conditionalFormatting>
  <conditionalFormatting sqref="D354">
    <cfRule type="cellIs" dxfId="616" priority="678" stopIfTrue="1" operator="equal">
      <formula>"CW 3120-R2"</formula>
    </cfRule>
    <cfRule type="cellIs" dxfId="615" priority="679" stopIfTrue="1" operator="equal">
      <formula>"CW 3240-R7"</formula>
    </cfRule>
  </conditionalFormatting>
  <conditionalFormatting sqref="D358">
    <cfRule type="cellIs" dxfId="614" priority="673" stopIfTrue="1" operator="equal">
      <formula>"CW 2130-R11"</formula>
    </cfRule>
    <cfRule type="cellIs" dxfId="613" priority="674" stopIfTrue="1" operator="equal">
      <formula>"CW 3120-R2"</formula>
    </cfRule>
    <cfRule type="cellIs" dxfId="612" priority="675" stopIfTrue="1" operator="equal">
      <formula>"CW 3240-R7"</formula>
    </cfRule>
  </conditionalFormatting>
  <conditionalFormatting sqref="D357">
    <cfRule type="cellIs" dxfId="611" priority="676" stopIfTrue="1" operator="equal">
      <formula>"CW 3120-R2"</formula>
    </cfRule>
    <cfRule type="cellIs" dxfId="610" priority="677" stopIfTrue="1" operator="equal">
      <formula>"CW 3240-R7"</formula>
    </cfRule>
  </conditionalFormatting>
  <conditionalFormatting sqref="D306">
    <cfRule type="cellIs" dxfId="609" priority="670" stopIfTrue="1" operator="equal">
      <formula>"CW 2130-R11"</formula>
    </cfRule>
    <cfRule type="cellIs" dxfId="608" priority="671" stopIfTrue="1" operator="equal">
      <formula>"CW 3120-R2"</formula>
    </cfRule>
    <cfRule type="cellIs" dxfId="607" priority="672" stopIfTrue="1" operator="equal">
      <formula>"CW 3240-R7"</formula>
    </cfRule>
  </conditionalFormatting>
  <conditionalFormatting sqref="D331">
    <cfRule type="cellIs" dxfId="606" priority="667" stopIfTrue="1" operator="equal">
      <formula>"CW 2130-R11"</formula>
    </cfRule>
    <cfRule type="cellIs" dxfId="605" priority="668" stopIfTrue="1" operator="equal">
      <formula>"CW 3120-R2"</formula>
    </cfRule>
    <cfRule type="cellIs" dxfId="604" priority="669" stopIfTrue="1" operator="equal">
      <formula>"CW 3240-R7"</formula>
    </cfRule>
  </conditionalFormatting>
  <conditionalFormatting sqref="D352">
    <cfRule type="cellIs" dxfId="603" priority="665" stopIfTrue="1" operator="equal">
      <formula>"CW 3120-R2"</formula>
    </cfRule>
    <cfRule type="cellIs" dxfId="602" priority="666" stopIfTrue="1" operator="equal">
      <formula>"CW 3240-R7"</formula>
    </cfRule>
  </conditionalFormatting>
  <conditionalFormatting sqref="D359">
    <cfRule type="cellIs" dxfId="601" priority="662" stopIfTrue="1" operator="equal">
      <formula>"CW 2130-R11"</formula>
    </cfRule>
    <cfRule type="cellIs" dxfId="600" priority="663" stopIfTrue="1" operator="equal">
      <formula>"CW 3120-R2"</formula>
    </cfRule>
    <cfRule type="cellIs" dxfId="599" priority="664" stopIfTrue="1" operator="equal">
      <formula>"CW 3240-R7"</formula>
    </cfRule>
  </conditionalFormatting>
  <conditionalFormatting sqref="D400 D422 D418 D405:D416 D383:D384 D386:D392">
    <cfRule type="cellIs" dxfId="598" priority="656" stopIfTrue="1" operator="equal">
      <formula>"CW 2130-R11"</formula>
    </cfRule>
    <cfRule type="cellIs" dxfId="597" priority="657" stopIfTrue="1" operator="equal">
      <formula>"CW 3120-R2"</formula>
    </cfRule>
    <cfRule type="cellIs" dxfId="596" priority="658" stopIfTrue="1" operator="equal">
      <formula>"CW 3240-R7"</formula>
    </cfRule>
  </conditionalFormatting>
  <conditionalFormatting sqref="D378">
    <cfRule type="cellIs" dxfId="595" priority="653" stopIfTrue="1" operator="equal">
      <formula>"CW 2130-R11"</formula>
    </cfRule>
    <cfRule type="cellIs" dxfId="594" priority="654" stopIfTrue="1" operator="equal">
      <formula>"CW 3120-R2"</formula>
    </cfRule>
    <cfRule type="cellIs" dxfId="593" priority="655" stopIfTrue="1" operator="equal">
      <formula>"CW 3240-R7"</formula>
    </cfRule>
  </conditionalFormatting>
  <conditionalFormatting sqref="D379">
    <cfRule type="cellIs" dxfId="592" priority="650" stopIfTrue="1" operator="equal">
      <formula>"CW 2130-R11"</formula>
    </cfRule>
    <cfRule type="cellIs" dxfId="591" priority="651" stopIfTrue="1" operator="equal">
      <formula>"CW 3120-R2"</formula>
    </cfRule>
    <cfRule type="cellIs" dxfId="590" priority="652" stopIfTrue="1" operator="equal">
      <formula>"CW 3240-R7"</formula>
    </cfRule>
  </conditionalFormatting>
  <conditionalFormatting sqref="D380">
    <cfRule type="cellIs" dxfId="589" priority="647" stopIfTrue="1" operator="equal">
      <formula>"CW 2130-R11"</formula>
    </cfRule>
    <cfRule type="cellIs" dxfId="588" priority="648" stopIfTrue="1" operator="equal">
      <formula>"CW 3120-R2"</formula>
    </cfRule>
    <cfRule type="cellIs" dxfId="587" priority="649" stopIfTrue="1" operator="equal">
      <formula>"CW 3240-R7"</formula>
    </cfRule>
  </conditionalFormatting>
  <conditionalFormatting sqref="D385">
    <cfRule type="cellIs" dxfId="586" priority="644" stopIfTrue="1" operator="equal">
      <formula>"CW 2130-R11"</formula>
    </cfRule>
    <cfRule type="cellIs" dxfId="585" priority="645" stopIfTrue="1" operator="equal">
      <formula>"CW 3120-R2"</formula>
    </cfRule>
    <cfRule type="cellIs" dxfId="584" priority="646" stopIfTrue="1" operator="equal">
      <formula>"CW 3240-R7"</formula>
    </cfRule>
  </conditionalFormatting>
  <conditionalFormatting sqref="D393">
    <cfRule type="cellIs" dxfId="583" priority="641" stopIfTrue="1" operator="equal">
      <formula>"CW 2130-R11"</formula>
    </cfRule>
    <cfRule type="cellIs" dxfId="582" priority="642" stopIfTrue="1" operator="equal">
      <formula>"CW 3120-R2"</formula>
    </cfRule>
    <cfRule type="cellIs" dxfId="581" priority="643" stopIfTrue="1" operator="equal">
      <formula>"CW 3240-R7"</formula>
    </cfRule>
  </conditionalFormatting>
  <conditionalFormatting sqref="D399">
    <cfRule type="cellIs" dxfId="580" priority="638" stopIfTrue="1" operator="equal">
      <formula>"CW 2130-R11"</formula>
    </cfRule>
    <cfRule type="cellIs" dxfId="579" priority="639" stopIfTrue="1" operator="equal">
      <formula>"CW 3120-R2"</formula>
    </cfRule>
    <cfRule type="cellIs" dxfId="578" priority="640" stopIfTrue="1" operator="equal">
      <formula>"CW 3240-R7"</formula>
    </cfRule>
  </conditionalFormatting>
  <conditionalFormatting sqref="D401">
    <cfRule type="cellIs" dxfId="577" priority="635" stopIfTrue="1" operator="equal">
      <formula>"CW 2130-R11"</formula>
    </cfRule>
    <cfRule type="cellIs" dxfId="576" priority="636" stopIfTrue="1" operator="equal">
      <formula>"CW 3120-R2"</formula>
    </cfRule>
    <cfRule type="cellIs" dxfId="575" priority="637" stopIfTrue="1" operator="equal">
      <formula>"CW 3240-R7"</formula>
    </cfRule>
  </conditionalFormatting>
  <conditionalFormatting sqref="D402">
    <cfRule type="cellIs" dxfId="574" priority="632" stopIfTrue="1" operator="equal">
      <formula>"CW 2130-R11"</formula>
    </cfRule>
    <cfRule type="cellIs" dxfId="573" priority="633" stopIfTrue="1" operator="equal">
      <formula>"CW 3120-R2"</formula>
    </cfRule>
    <cfRule type="cellIs" dxfId="572" priority="634" stopIfTrue="1" operator="equal">
      <formula>"CW 3240-R7"</formula>
    </cfRule>
  </conditionalFormatting>
  <conditionalFormatting sqref="D403">
    <cfRule type="cellIs" dxfId="571" priority="629" stopIfTrue="1" operator="equal">
      <formula>"CW 2130-R11"</formula>
    </cfRule>
    <cfRule type="cellIs" dxfId="570" priority="630" stopIfTrue="1" operator="equal">
      <formula>"CW 3120-R2"</formula>
    </cfRule>
    <cfRule type="cellIs" dxfId="569" priority="631" stopIfTrue="1" operator="equal">
      <formula>"CW 3240-R7"</formula>
    </cfRule>
  </conditionalFormatting>
  <conditionalFormatting sqref="D420">
    <cfRule type="cellIs" dxfId="568" priority="626" stopIfTrue="1" operator="equal">
      <formula>"CW 2130-R11"</formula>
    </cfRule>
    <cfRule type="cellIs" dxfId="567" priority="627" stopIfTrue="1" operator="equal">
      <formula>"CW 3120-R2"</formula>
    </cfRule>
    <cfRule type="cellIs" dxfId="566" priority="628" stopIfTrue="1" operator="equal">
      <formula>"CW 3240-R7"</formula>
    </cfRule>
  </conditionalFormatting>
  <conditionalFormatting sqref="D421">
    <cfRule type="cellIs" dxfId="565" priority="623" stopIfTrue="1" operator="equal">
      <formula>"CW 2130-R11"</formula>
    </cfRule>
    <cfRule type="cellIs" dxfId="564" priority="624" stopIfTrue="1" operator="equal">
      <formula>"CW 3120-R2"</formula>
    </cfRule>
    <cfRule type="cellIs" dxfId="563" priority="625" stopIfTrue="1" operator="equal">
      <formula>"CW 3240-R7"</formula>
    </cfRule>
  </conditionalFormatting>
  <conditionalFormatting sqref="D423:D424">
    <cfRule type="cellIs" dxfId="562" priority="620" stopIfTrue="1" operator="equal">
      <formula>"CW 2130-R11"</formula>
    </cfRule>
    <cfRule type="cellIs" dxfId="561" priority="621" stopIfTrue="1" operator="equal">
      <formula>"CW 3120-R2"</formula>
    </cfRule>
    <cfRule type="cellIs" dxfId="560" priority="622" stopIfTrue="1" operator="equal">
      <formula>"CW 3240-R7"</formula>
    </cfRule>
  </conditionalFormatting>
  <conditionalFormatting sqref="D426:D428">
    <cfRule type="cellIs" dxfId="559" priority="617" stopIfTrue="1" operator="equal">
      <formula>"CW 2130-R11"</formula>
    </cfRule>
    <cfRule type="cellIs" dxfId="558" priority="618" stopIfTrue="1" operator="equal">
      <formula>"CW 3120-R2"</formula>
    </cfRule>
    <cfRule type="cellIs" dxfId="557" priority="619" stopIfTrue="1" operator="equal">
      <formula>"CW 3240-R7"</formula>
    </cfRule>
  </conditionalFormatting>
  <conditionalFormatting sqref="D382">
    <cfRule type="cellIs" dxfId="556" priority="614" stopIfTrue="1" operator="equal">
      <formula>"CW 2130-R11"</formula>
    </cfRule>
    <cfRule type="cellIs" dxfId="555" priority="615" stopIfTrue="1" operator="equal">
      <formula>"CW 3120-R2"</formula>
    </cfRule>
    <cfRule type="cellIs" dxfId="554" priority="616" stopIfTrue="1" operator="equal">
      <formula>"CW 3240-R7"</formula>
    </cfRule>
  </conditionalFormatting>
  <conditionalFormatting sqref="D396:D398">
    <cfRule type="cellIs" dxfId="553" priority="611" stopIfTrue="1" operator="equal">
      <formula>"CW 2130-R11"</formula>
    </cfRule>
    <cfRule type="cellIs" dxfId="552" priority="612" stopIfTrue="1" operator="equal">
      <formula>"CW 3120-R2"</formula>
    </cfRule>
    <cfRule type="cellIs" dxfId="551" priority="613" stopIfTrue="1" operator="equal">
      <formula>"CW 3240-R7"</formula>
    </cfRule>
  </conditionalFormatting>
  <conditionalFormatting sqref="D404">
    <cfRule type="cellIs" dxfId="550" priority="608" stopIfTrue="1" operator="equal">
      <formula>"CW 2130-R11"</formula>
    </cfRule>
    <cfRule type="cellIs" dxfId="549" priority="609" stopIfTrue="1" operator="equal">
      <formula>"CW 3120-R2"</formula>
    </cfRule>
    <cfRule type="cellIs" dxfId="548" priority="610" stopIfTrue="1" operator="equal">
      <formula>"CW 3240-R7"</formula>
    </cfRule>
  </conditionalFormatting>
  <conditionalFormatting sqref="D446:D451 D465:D476 D478 D504">
    <cfRule type="cellIs" dxfId="547" priority="602" stopIfTrue="1" operator="equal">
      <formula>"CW 2130-R11"</formula>
    </cfRule>
    <cfRule type="cellIs" dxfId="546" priority="603" stopIfTrue="1" operator="equal">
      <formula>"CW 3120-R2"</formula>
    </cfRule>
    <cfRule type="cellIs" dxfId="545" priority="604" stopIfTrue="1" operator="equal">
      <formula>"CW 3240-R7"</formula>
    </cfRule>
  </conditionalFormatting>
  <conditionalFormatting sqref="D432">
    <cfRule type="cellIs" dxfId="544" priority="599" stopIfTrue="1" operator="equal">
      <formula>"CW 2130-R11"</formula>
    </cfRule>
    <cfRule type="cellIs" dxfId="543" priority="600" stopIfTrue="1" operator="equal">
      <formula>"CW 3120-R2"</formula>
    </cfRule>
    <cfRule type="cellIs" dxfId="542" priority="601" stopIfTrue="1" operator="equal">
      <formula>"CW 3240-R7"</formula>
    </cfRule>
  </conditionalFormatting>
  <conditionalFormatting sqref="D433">
    <cfRule type="cellIs" dxfId="541" priority="596" stopIfTrue="1" operator="equal">
      <formula>"CW 2130-R11"</formula>
    </cfRule>
    <cfRule type="cellIs" dxfId="540" priority="597" stopIfTrue="1" operator="equal">
      <formula>"CW 3120-R2"</formula>
    </cfRule>
    <cfRule type="cellIs" dxfId="539" priority="598" stopIfTrue="1" operator="equal">
      <formula>"CW 3240-R7"</formula>
    </cfRule>
  </conditionalFormatting>
  <conditionalFormatting sqref="D434">
    <cfRule type="cellIs" dxfId="538" priority="593" stopIfTrue="1" operator="equal">
      <formula>"CW 2130-R11"</formula>
    </cfRule>
    <cfRule type="cellIs" dxfId="537" priority="594" stopIfTrue="1" operator="equal">
      <formula>"CW 3120-R2"</formula>
    </cfRule>
    <cfRule type="cellIs" dxfId="536" priority="595" stopIfTrue="1" operator="equal">
      <formula>"CW 3240-R7"</formula>
    </cfRule>
  </conditionalFormatting>
  <conditionalFormatting sqref="D437">
    <cfRule type="cellIs" dxfId="535" priority="590" stopIfTrue="1" operator="equal">
      <formula>"CW 2130-R11"</formula>
    </cfRule>
    <cfRule type="cellIs" dxfId="534" priority="591" stopIfTrue="1" operator="equal">
      <formula>"CW 3120-R2"</formula>
    </cfRule>
    <cfRule type="cellIs" dxfId="533" priority="592" stopIfTrue="1" operator="equal">
      <formula>"CW 3240-R7"</formula>
    </cfRule>
  </conditionalFormatting>
  <conditionalFormatting sqref="D445">
    <cfRule type="cellIs" dxfId="532" priority="587" stopIfTrue="1" operator="equal">
      <formula>"CW 2130-R11"</formula>
    </cfRule>
    <cfRule type="cellIs" dxfId="531" priority="588" stopIfTrue="1" operator="equal">
      <formula>"CW 3120-R2"</formula>
    </cfRule>
    <cfRule type="cellIs" dxfId="530" priority="589" stopIfTrue="1" operator="equal">
      <formula>"CW 3240-R7"</formula>
    </cfRule>
  </conditionalFormatting>
  <conditionalFormatting sqref="D455">
    <cfRule type="cellIs" dxfId="529" priority="584" stopIfTrue="1" operator="equal">
      <formula>"CW 2130-R11"</formula>
    </cfRule>
    <cfRule type="cellIs" dxfId="528" priority="585" stopIfTrue="1" operator="equal">
      <formula>"CW 3120-R2"</formula>
    </cfRule>
    <cfRule type="cellIs" dxfId="527" priority="586" stopIfTrue="1" operator="equal">
      <formula>"CW 3240-R7"</formula>
    </cfRule>
  </conditionalFormatting>
  <conditionalFormatting sqref="D456">
    <cfRule type="cellIs" dxfId="526" priority="581" stopIfTrue="1" operator="equal">
      <formula>"CW 2130-R11"</formula>
    </cfRule>
    <cfRule type="cellIs" dxfId="525" priority="582" stopIfTrue="1" operator="equal">
      <formula>"CW 3120-R2"</formula>
    </cfRule>
    <cfRule type="cellIs" dxfId="524" priority="583" stopIfTrue="1" operator="equal">
      <formula>"CW 3240-R7"</formula>
    </cfRule>
  </conditionalFormatting>
  <conditionalFormatting sqref="D457">
    <cfRule type="cellIs" dxfId="523" priority="578" stopIfTrue="1" operator="equal">
      <formula>"CW 2130-R11"</formula>
    </cfRule>
    <cfRule type="cellIs" dxfId="522" priority="579" stopIfTrue="1" operator="equal">
      <formula>"CW 3120-R2"</formula>
    </cfRule>
    <cfRule type="cellIs" dxfId="521" priority="580" stopIfTrue="1" operator="equal">
      <formula>"CW 3240-R7"</formula>
    </cfRule>
  </conditionalFormatting>
  <conditionalFormatting sqref="D458">
    <cfRule type="cellIs" dxfId="520" priority="575" stopIfTrue="1" operator="equal">
      <formula>"CW 2130-R11"</formula>
    </cfRule>
    <cfRule type="cellIs" dxfId="519" priority="576" stopIfTrue="1" operator="equal">
      <formula>"CW 3120-R2"</formula>
    </cfRule>
    <cfRule type="cellIs" dxfId="518" priority="577" stopIfTrue="1" operator="equal">
      <formula>"CW 3240-R7"</formula>
    </cfRule>
  </conditionalFormatting>
  <conditionalFormatting sqref="D459:D460">
    <cfRule type="cellIs" dxfId="517" priority="572" stopIfTrue="1" operator="equal">
      <formula>"CW 2130-R11"</formula>
    </cfRule>
    <cfRule type="cellIs" dxfId="516" priority="573" stopIfTrue="1" operator="equal">
      <formula>"CW 3120-R2"</formula>
    </cfRule>
    <cfRule type="cellIs" dxfId="515" priority="574" stopIfTrue="1" operator="equal">
      <formula>"CW 3240-R7"</formula>
    </cfRule>
  </conditionalFormatting>
  <conditionalFormatting sqref="D461:D463">
    <cfRule type="cellIs" dxfId="514" priority="569" stopIfTrue="1" operator="equal">
      <formula>"CW 2130-R11"</formula>
    </cfRule>
    <cfRule type="cellIs" dxfId="513" priority="570" stopIfTrue="1" operator="equal">
      <formula>"CW 3120-R2"</formula>
    </cfRule>
    <cfRule type="cellIs" dxfId="512" priority="571" stopIfTrue="1" operator="equal">
      <formula>"CW 3240-R7"</formula>
    </cfRule>
  </conditionalFormatting>
  <conditionalFormatting sqref="D502">
    <cfRule type="cellIs" dxfId="511" priority="564" stopIfTrue="1" operator="equal">
      <formula>"CW 2130-R11"</formula>
    </cfRule>
    <cfRule type="cellIs" dxfId="510" priority="565" stopIfTrue="1" operator="equal">
      <formula>"CW 3120-R2"</formula>
    </cfRule>
    <cfRule type="cellIs" dxfId="509" priority="566" stopIfTrue="1" operator="equal">
      <formula>"CW 3240-R7"</formula>
    </cfRule>
  </conditionalFormatting>
  <conditionalFormatting sqref="D501 D486:D487 D495:D498">
    <cfRule type="cellIs" dxfId="508" priority="567" stopIfTrue="1" operator="equal">
      <formula>"CW 3120-R2"</formula>
    </cfRule>
    <cfRule type="cellIs" dxfId="507" priority="568" stopIfTrue="1" operator="equal">
      <formula>"CW 3240-R7"</formula>
    </cfRule>
  </conditionalFormatting>
  <conditionalFormatting sqref="D500">
    <cfRule type="cellIs" dxfId="506" priority="561" stopIfTrue="1" operator="equal">
      <formula>"CW 2130-R11"</formula>
    </cfRule>
    <cfRule type="cellIs" dxfId="505" priority="562" stopIfTrue="1" operator="equal">
      <formula>"CW 3120-R2"</formula>
    </cfRule>
    <cfRule type="cellIs" dxfId="504" priority="563" stopIfTrue="1" operator="equal">
      <formula>"CW 3240-R7"</formula>
    </cfRule>
  </conditionalFormatting>
  <conditionalFormatting sqref="D503">
    <cfRule type="cellIs" dxfId="503" priority="558" stopIfTrue="1" operator="equal">
      <formula>"CW 2130-R11"</formula>
    </cfRule>
    <cfRule type="cellIs" dxfId="502" priority="559" stopIfTrue="1" operator="equal">
      <formula>"CW 3120-R2"</formula>
    </cfRule>
    <cfRule type="cellIs" dxfId="501" priority="560" stopIfTrue="1" operator="equal">
      <formula>"CW 3240-R7"</formula>
    </cfRule>
  </conditionalFormatting>
  <conditionalFormatting sqref="D505:D507">
    <cfRule type="cellIs" dxfId="500" priority="555" stopIfTrue="1" operator="equal">
      <formula>"CW 2130-R11"</formula>
    </cfRule>
    <cfRule type="cellIs" dxfId="499" priority="556" stopIfTrue="1" operator="equal">
      <formula>"CW 3120-R2"</formula>
    </cfRule>
    <cfRule type="cellIs" dxfId="498" priority="557" stopIfTrue="1" operator="equal">
      <formula>"CW 3240-R7"</formula>
    </cfRule>
  </conditionalFormatting>
  <conditionalFormatting sqref="D509">
    <cfRule type="cellIs" dxfId="497" priority="549" stopIfTrue="1" operator="equal">
      <formula>"CW 2130-R11"</formula>
    </cfRule>
    <cfRule type="cellIs" dxfId="496" priority="550" stopIfTrue="1" operator="equal">
      <formula>"CW 3120-R2"</formula>
    </cfRule>
    <cfRule type="cellIs" dxfId="495" priority="551" stopIfTrue="1" operator="equal">
      <formula>"CW 3240-R7"</formula>
    </cfRule>
  </conditionalFormatting>
  <conditionalFormatting sqref="D508">
    <cfRule type="cellIs" dxfId="494" priority="552" stopIfTrue="1" operator="equal">
      <formula>"CW 2130-R11"</formula>
    </cfRule>
    <cfRule type="cellIs" dxfId="493" priority="553" stopIfTrue="1" operator="equal">
      <formula>"CW 3120-R2"</formula>
    </cfRule>
    <cfRule type="cellIs" dxfId="492" priority="554" stopIfTrue="1" operator="equal">
      <formula>"CW 3240-R7"</formula>
    </cfRule>
  </conditionalFormatting>
  <conditionalFormatting sqref="D511:D513">
    <cfRule type="cellIs" dxfId="491" priority="546" stopIfTrue="1" operator="equal">
      <formula>"CW 2130-R11"</formula>
    </cfRule>
    <cfRule type="cellIs" dxfId="490" priority="547" stopIfTrue="1" operator="equal">
      <formula>"CW 3120-R2"</formula>
    </cfRule>
    <cfRule type="cellIs" dxfId="489" priority="548" stopIfTrue="1" operator="equal">
      <formula>"CW 3240-R7"</formula>
    </cfRule>
  </conditionalFormatting>
  <conditionalFormatting sqref="D480 D482:D483">
    <cfRule type="cellIs" dxfId="488" priority="544" stopIfTrue="1" operator="equal">
      <formula>"CW 3120-R2"</formula>
    </cfRule>
    <cfRule type="cellIs" dxfId="487" priority="545" stopIfTrue="1" operator="equal">
      <formula>"CW 3240-R7"</formula>
    </cfRule>
  </conditionalFormatting>
  <conditionalFormatting sqref="D481">
    <cfRule type="cellIs" dxfId="486" priority="541" stopIfTrue="1" operator="equal">
      <formula>"CW 2130-R11"</formula>
    </cfRule>
    <cfRule type="cellIs" dxfId="485" priority="542" stopIfTrue="1" operator="equal">
      <formula>"CW 3120-R2"</formula>
    </cfRule>
    <cfRule type="cellIs" dxfId="484" priority="543" stopIfTrue="1" operator="equal">
      <formula>"CW 3240-R7"</formula>
    </cfRule>
  </conditionalFormatting>
  <conditionalFormatting sqref="D484">
    <cfRule type="cellIs" dxfId="483" priority="539" stopIfTrue="1" operator="equal">
      <formula>"CW 3120-R2"</formula>
    </cfRule>
    <cfRule type="cellIs" dxfId="482" priority="540" stopIfTrue="1" operator="equal">
      <formula>"CW 3240-R7"</formula>
    </cfRule>
  </conditionalFormatting>
  <conditionalFormatting sqref="D489:D490">
    <cfRule type="cellIs" dxfId="481" priority="536" stopIfTrue="1" operator="equal">
      <formula>"CW 2130-R11"</formula>
    </cfRule>
    <cfRule type="cellIs" dxfId="480" priority="537" stopIfTrue="1" operator="equal">
      <formula>"CW 3120-R2"</formula>
    </cfRule>
    <cfRule type="cellIs" dxfId="479" priority="538" stopIfTrue="1" operator="equal">
      <formula>"CW 3240-R7"</formula>
    </cfRule>
  </conditionalFormatting>
  <conditionalFormatting sqref="D488">
    <cfRule type="cellIs" dxfId="478" priority="534" stopIfTrue="1" operator="equal">
      <formula>"CW 3120-R2"</formula>
    </cfRule>
    <cfRule type="cellIs" dxfId="477" priority="535" stopIfTrue="1" operator="equal">
      <formula>"CW 3240-R7"</formula>
    </cfRule>
  </conditionalFormatting>
  <conditionalFormatting sqref="D491 D493">
    <cfRule type="cellIs" dxfId="476" priority="532" stopIfTrue="1" operator="equal">
      <formula>"CW 3120-R2"</formula>
    </cfRule>
    <cfRule type="cellIs" dxfId="475" priority="533" stopIfTrue="1" operator="equal">
      <formula>"CW 3240-R7"</formula>
    </cfRule>
  </conditionalFormatting>
  <conditionalFormatting sqref="D492">
    <cfRule type="cellIs" dxfId="474" priority="530" stopIfTrue="1" operator="equal">
      <formula>"CW 3120-R2"</formula>
    </cfRule>
    <cfRule type="cellIs" dxfId="473" priority="531" stopIfTrue="1" operator="equal">
      <formula>"CW 3240-R7"</formula>
    </cfRule>
  </conditionalFormatting>
  <conditionalFormatting sqref="D494">
    <cfRule type="cellIs" dxfId="472" priority="528" stopIfTrue="1" operator="equal">
      <formula>"CW 3120-R2"</formula>
    </cfRule>
    <cfRule type="cellIs" dxfId="471" priority="529" stopIfTrue="1" operator="equal">
      <formula>"CW 3240-R7"</formula>
    </cfRule>
  </conditionalFormatting>
  <conditionalFormatting sqref="D436">
    <cfRule type="cellIs" dxfId="470" priority="525" stopIfTrue="1" operator="equal">
      <formula>"CW 2130-R11"</formula>
    </cfRule>
    <cfRule type="cellIs" dxfId="469" priority="526" stopIfTrue="1" operator="equal">
      <formula>"CW 3120-R2"</formula>
    </cfRule>
    <cfRule type="cellIs" dxfId="468" priority="527" stopIfTrue="1" operator="equal">
      <formula>"CW 3240-R7"</formula>
    </cfRule>
  </conditionalFormatting>
  <conditionalFormatting sqref="D438">
    <cfRule type="cellIs" dxfId="467" priority="522" stopIfTrue="1" operator="equal">
      <formula>"CW 2130-R11"</formula>
    </cfRule>
    <cfRule type="cellIs" dxfId="466" priority="523" stopIfTrue="1" operator="equal">
      <formula>"CW 3120-R2"</formula>
    </cfRule>
    <cfRule type="cellIs" dxfId="465" priority="524" stopIfTrue="1" operator="equal">
      <formula>"CW 3240-R7"</formula>
    </cfRule>
  </conditionalFormatting>
  <conditionalFormatting sqref="D452:D454">
    <cfRule type="cellIs" dxfId="464" priority="519" stopIfTrue="1" operator="equal">
      <formula>"CW 2130-R11"</formula>
    </cfRule>
    <cfRule type="cellIs" dxfId="463" priority="520" stopIfTrue="1" operator="equal">
      <formula>"CW 3120-R2"</formula>
    </cfRule>
    <cfRule type="cellIs" dxfId="462" priority="521" stopIfTrue="1" operator="equal">
      <formula>"CW 3240-R7"</formula>
    </cfRule>
  </conditionalFormatting>
  <conditionalFormatting sqref="D464">
    <cfRule type="cellIs" dxfId="461" priority="516" stopIfTrue="1" operator="equal">
      <formula>"CW 2130-R11"</formula>
    </cfRule>
    <cfRule type="cellIs" dxfId="460" priority="517" stopIfTrue="1" operator="equal">
      <formula>"CW 3120-R2"</formula>
    </cfRule>
    <cfRule type="cellIs" dxfId="459" priority="518" stopIfTrue="1" operator="equal">
      <formula>"CW 3240-R7"</formula>
    </cfRule>
  </conditionalFormatting>
  <conditionalFormatting sqref="D485">
    <cfRule type="cellIs" dxfId="458" priority="514" stopIfTrue="1" operator="equal">
      <formula>"CW 3120-R2"</formula>
    </cfRule>
    <cfRule type="cellIs" dxfId="457" priority="515" stopIfTrue="1" operator="equal">
      <formula>"CW 3240-R7"</formula>
    </cfRule>
  </conditionalFormatting>
  <conditionalFormatting sqref="D531:D535 D543 D520:D521 D526:D529 D537:D538 D549:D558 D560 D577 D584">
    <cfRule type="cellIs" dxfId="456" priority="505" stopIfTrue="1" operator="equal">
      <formula>"CW 2130-R11"</formula>
    </cfRule>
    <cfRule type="cellIs" dxfId="455" priority="506" stopIfTrue="1" operator="equal">
      <formula>"CW 3120-R2"</formula>
    </cfRule>
    <cfRule type="cellIs" dxfId="454" priority="507" stopIfTrue="1" operator="equal">
      <formula>"CW 3240-R7"</formula>
    </cfRule>
  </conditionalFormatting>
  <conditionalFormatting sqref="D517">
    <cfRule type="cellIs" dxfId="453" priority="502" stopIfTrue="1" operator="equal">
      <formula>"CW 2130-R11"</formula>
    </cfRule>
    <cfRule type="cellIs" dxfId="452" priority="503" stopIfTrue="1" operator="equal">
      <formula>"CW 3120-R2"</formula>
    </cfRule>
    <cfRule type="cellIs" dxfId="451" priority="504" stopIfTrue="1" operator="equal">
      <formula>"CW 3240-R7"</formula>
    </cfRule>
  </conditionalFormatting>
  <conditionalFormatting sqref="D518">
    <cfRule type="cellIs" dxfId="450" priority="499" stopIfTrue="1" operator="equal">
      <formula>"CW 2130-R11"</formula>
    </cfRule>
    <cfRule type="cellIs" dxfId="449" priority="500" stopIfTrue="1" operator="equal">
      <formula>"CW 3120-R2"</formula>
    </cfRule>
    <cfRule type="cellIs" dxfId="448" priority="501" stopIfTrue="1" operator="equal">
      <formula>"CW 3240-R7"</formula>
    </cfRule>
  </conditionalFormatting>
  <conditionalFormatting sqref="D519">
    <cfRule type="cellIs" dxfId="447" priority="496" stopIfTrue="1" operator="equal">
      <formula>"CW 2130-R11"</formula>
    </cfRule>
    <cfRule type="cellIs" dxfId="446" priority="497" stopIfTrue="1" operator="equal">
      <formula>"CW 3120-R2"</formula>
    </cfRule>
    <cfRule type="cellIs" dxfId="445" priority="498" stopIfTrue="1" operator="equal">
      <formula>"CW 3240-R7"</formula>
    </cfRule>
  </conditionalFormatting>
  <conditionalFormatting sqref="D524">
    <cfRule type="cellIs" dxfId="444" priority="493" stopIfTrue="1" operator="equal">
      <formula>"CW 2130-R11"</formula>
    </cfRule>
    <cfRule type="cellIs" dxfId="443" priority="494" stopIfTrue="1" operator="equal">
      <formula>"CW 3120-R2"</formula>
    </cfRule>
    <cfRule type="cellIs" dxfId="442" priority="495" stopIfTrue="1" operator="equal">
      <formula>"CW 3240-R7"</formula>
    </cfRule>
  </conditionalFormatting>
  <conditionalFormatting sqref="D530">
    <cfRule type="cellIs" dxfId="441" priority="490" stopIfTrue="1" operator="equal">
      <formula>"CW 2130-R11"</formula>
    </cfRule>
    <cfRule type="cellIs" dxfId="440" priority="491" stopIfTrue="1" operator="equal">
      <formula>"CW 3120-R2"</formula>
    </cfRule>
    <cfRule type="cellIs" dxfId="439" priority="492" stopIfTrue="1" operator="equal">
      <formula>"CW 3240-R7"</formula>
    </cfRule>
  </conditionalFormatting>
  <conditionalFormatting sqref="D536">
    <cfRule type="cellIs" dxfId="438" priority="487" stopIfTrue="1" operator="equal">
      <formula>"CW 2130-R11"</formula>
    </cfRule>
    <cfRule type="cellIs" dxfId="437" priority="488" stopIfTrue="1" operator="equal">
      <formula>"CW 3120-R2"</formula>
    </cfRule>
    <cfRule type="cellIs" dxfId="436" priority="489" stopIfTrue="1" operator="equal">
      <formula>"CW 3240-R7"</formula>
    </cfRule>
  </conditionalFormatting>
  <conditionalFormatting sqref="D542">
    <cfRule type="cellIs" dxfId="435" priority="484" stopIfTrue="1" operator="equal">
      <formula>"CW 2130-R11"</formula>
    </cfRule>
    <cfRule type="cellIs" dxfId="434" priority="485" stopIfTrue="1" operator="equal">
      <formula>"CW 3120-R2"</formula>
    </cfRule>
    <cfRule type="cellIs" dxfId="433" priority="486" stopIfTrue="1" operator="equal">
      <formula>"CW 3240-R7"</formula>
    </cfRule>
  </conditionalFormatting>
  <conditionalFormatting sqref="D544">
    <cfRule type="cellIs" dxfId="432" priority="481" stopIfTrue="1" operator="equal">
      <formula>"CW 2130-R11"</formula>
    </cfRule>
    <cfRule type="cellIs" dxfId="431" priority="482" stopIfTrue="1" operator="equal">
      <formula>"CW 3120-R2"</formula>
    </cfRule>
    <cfRule type="cellIs" dxfId="430" priority="483" stopIfTrue="1" operator="equal">
      <formula>"CW 3240-R7"</formula>
    </cfRule>
  </conditionalFormatting>
  <conditionalFormatting sqref="D545">
    <cfRule type="cellIs" dxfId="429" priority="478" stopIfTrue="1" operator="equal">
      <formula>"CW 2130-R11"</formula>
    </cfRule>
    <cfRule type="cellIs" dxfId="428" priority="479" stopIfTrue="1" operator="equal">
      <formula>"CW 3120-R2"</formula>
    </cfRule>
    <cfRule type="cellIs" dxfId="427" priority="480" stopIfTrue="1" operator="equal">
      <formula>"CW 3240-R7"</formula>
    </cfRule>
  </conditionalFormatting>
  <conditionalFormatting sqref="D546">
    <cfRule type="cellIs" dxfId="426" priority="475" stopIfTrue="1" operator="equal">
      <formula>"CW 2130-R11"</formula>
    </cfRule>
    <cfRule type="cellIs" dxfId="425" priority="476" stopIfTrue="1" operator="equal">
      <formula>"CW 3120-R2"</formula>
    </cfRule>
    <cfRule type="cellIs" dxfId="424" priority="477" stopIfTrue="1" operator="equal">
      <formula>"CW 3240-R7"</formula>
    </cfRule>
  </conditionalFormatting>
  <conditionalFormatting sqref="D547">
    <cfRule type="cellIs" dxfId="423" priority="472" stopIfTrue="1" operator="equal">
      <formula>"CW 2130-R11"</formula>
    </cfRule>
    <cfRule type="cellIs" dxfId="422" priority="473" stopIfTrue="1" operator="equal">
      <formula>"CW 3120-R2"</formula>
    </cfRule>
    <cfRule type="cellIs" dxfId="421" priority="474" stopIfTrue="1" operator="equal">
      <formula>"CW 3240-R7"</formula>
    </cfRule>
  </conditionalFormatting>
  <conditionalFormatting sqref="D582">
    <cfRule type="cellIs" dxfId="420" priority="467" stopIfTrue="1" operator="equal">
      <formula>"CW 2130-R11"</formula>
    </cfRule>
    <cfRule type="cellIs" dxfId="419" priority="468" stopIfTrue="1" operator="equal">
      <formula>"CW 3120-R2"</formula>
    </cfRule>
    <cfRule type="cellIs" dxfId="418" priority="469" stopIfTrue="1" operator="equal">
      <formula>"CW 3240-R7"</formula>
    </cfRule>
  </conditionalFormatting>
  <conditionalFormatting sqref="D581 D566:D567 D562:D563">
    <cfRule type="cellIs" dxfId="417" priority="470" stopIfTrue="1" operator="equal">
      <formula>"CW 3120-R2"</formula>
    </cfRule>
    <cfRule type="cellIs" dxfId="416" priority="471" stopIfTrue="1" operator="equal">
      <formula>"CW 3240-R7"</formula>
    </cfRule>
  </conditionalFormatting>
  <conditionalFormatting sqref="D589">
    <cfRule type="cellIs" dxfId="415" priority="452" stopIfTrue="1" operator="equal">
      <formula>"CW 2130-R11"</formula>
    </cfRule>
    <cfRule type="cellIs" dxfId="414" priority="453" stopIfTrue="1" operator="equal">
      <formula>"CW 3120-R2"</formula>
    </cfRule>
    <cfRule type="cellIs" dxfId="413" priority="454" stopIfTrue="1" operator="equal">
      <formula>"CW 3240-R7"</formula>
    </cfRule>
  </conditionalFormatting>
  <conditionalFormatting sqref="D580">
    <cfRule type="cellIs" dxfId="412" priority="464" stopIfTrue="1" operator="equal">
      <formula>"CW 2130-R11"</formula>
    </cfRule>
    <cfRule type="cellIs" dxfId="411" priority="465" stopIfTrue="1" operator="equal">
      <formula>"CW 3120-R2"</formula>
    </cfRule>
    <cfRule type="cellIs" dxfId="410" priority="466" stopIfTrue="1" operator="equal">
      <formula>"CW 3240-R7"</formula>
    </cfRule>
  </conditionalFormatting>
  <conditionalFormatting sqref="D583">
    <cfRule type="cellIs" dxfId="409" priority="461" stopIfTrue="1" operator="equal">
      <formula>"CW 2130-R11"</formula>
    </cfRule>
    <cfRule type="cellIs" dxfId="408" priority="462" stopIfTrue="1" operator="equal">
      <formula>"CW 3120-R2"</formula>
    </cfRule>
    <cfRule type="cellIs" dxfId="407" priority="463" stopIfTrue="1" operator="equal">
      <formula>"CW 3240-R7"</formula>
    </cfRule>
  </conditionalFormatting>
  <conditionalFormatting sqref="D585:D587">
    <cfRule type="cellIs" dxfId="406" priority="458" stopIfTrue="1" operator="equal">
      <formula>"CW 2130-R11"</formula>
    </cfRule>
    <cfRule type="cellIs" dxfId="405" priority="459" stopIfTrue="1" operator="equal">
      <formula>"CW 3120-R2"</formula>
    </cfRule>
    <cfRule type="cellIs" dxfId="404" priority="460" stopIfTrue="1" operator="equal">
      <formula>"CW 3240-R7"</formula>
    </cfRule>
  </conditionalFormatting>
  <conditionalFormatting sqref="D590">
    <cfRule type="cellIs" dxfId="403" priority="449" stopIfTrue="1" operator="equal">
      <formula>"CW 2130-R11"</formula>
    </cfRule>
    <cfRule type="cellIs" dxfId="402" priority="450" stopIfTrue="1" operator="equal">
      <formula>"CW 3120-R2"</formula>
    </cfRule>
    <cfRule type="cellIs" dxfId="401" priority="451" stopIfTrue="1" operator="equal">
      <formula>"CW 3240-R7"</formula>
    </cfRule>
  </conditionalFormatting>
  <conditionalFormatting sqref="D588">
    <cfRule type="cellIs" dxfId="400" priority="455" stopIfTrue="1" operator="equal">
      <formula>"CW 2130-R11"</formula>
    </cfRule>
    <cfRule type="cellIs" dxfId="399" priority="456" stopIfTrue="1" operator="equal">
      <formula>"CW 3120-R2"</formula>
    </cfRule>
    <cfRule type="cellIs" dxfId="398" priority="457" stopIfTrue="1" operator="equal">
      <formula>"CW 3240-R7"</formula>
    </cfRule>
  </conditionalFormatting>
  <conditionalFormatting sqref="D592:D594">
    <cfRule type="cellIs" dxfId="397" priority="446" stopIfTrue="1" operator="equal">
      <formula>"CW 2130-R11"</formula>
    </cfRule>
    <cfRule type="cellIs" dxfId="396" priority="447" stopIfTrue="1" operator="equal">
      <formula>"CW 3120-R2"</formula>
    </cfRule>
    <cfRule type="cellIs" dxfId="395" priority="448" stopIfTrue="1" operator="equal">
      <formula>"CW 3240-R7"</formula>
    </cfRule>
  </conditionalFormatting>
  <conditionalFormatting sqref="D564">
    <cfRule type="cellIs" dxfId="394" priority="444" stopIfTrue="1" operator="equal">
      <formula>"CW 3120-R2"</formula>
    </cfRule>
    <cfRule type="cellIs" dxfId="393" priority="445" stopIfTrue="1" operator="equal">
      <formula>"CW 3240-R7"</formula>
    </cfRule>
  </conditionalFormatting>
  <conditionalFormatting sqref="D570 D568">
    <cfRule type="cellIs" dxfId="392" priority="442" stopIfTrue="1" operator="equal">
      <formula>"CW 3120-R2"</formula>
    </cfRule>
    <cfRule type="cellIs" dxfId="391" priority="443" stopIfTrue="1" operator="equal">
      <formula>"CW 3240-R7"</formula>
    </cfRule>
  </conditionalFormatting>
  <conditionalFormatting sqref="D569">
    <cfRule type="cellIs" dxfId="390" priority="440" stopIfTrue="1" operator="equal">
      <formula>"CW 3120-R2"</formula>
    </cfRule>
    <cfRule type="cellIs" dxfId="389" priority="441" stopIfTrue="1" operator="equal">
      <formula>"CW 3240-R7"</formula>
    </cfRule>
  </conditionalFormatting>
  <conditionalFormatting sqref="D573 D571">
    <cfRule type="cellIs" dxfId="388" priority="438" stopIfTrue="1" operator="equal">
      <formula>"CW 3120-R2"</formula>
    </cfRule>
    <cfRule type="cellIs" dxfId="387" priority="439" stopIfTrue="1" operator="equal">
      <formula>"CW 3240-R7"</formula>
    </cfRule>
  </conditionalFormatting>
  <conditionalFormatting sqref="D572">
    <cfRule type="cellIs" dxfId="386" priority="436" stopIfTrue="1" operator="equal">
      <formula>"CW 3120-R2"</formula>
    </cfRule>
    <cfRule type="cellIs" dxfId="385" priority="437" stopIfTrue="1" operator="equal">
      <formula>"CW 3240-R7"</formula>
    </cfRule>
  </conditionalFormatting>
  <conditionalFormatting sqref="D575:D576">
    <cfRule type="cellIs" dxfId="384" priority="433" stopIfTrue="1" operator="equal">
      <formula>"CW 2130-R11"</formula>
    </cfRule>
    <cfRule type="cellIs" dxfId="383" priority="434" stopIfTrue="1" operator="equal">
      <formula>"CW 3120-R2"</formula>
    </cfRule>
    <cfRule type="cellIs" dxfId="382" priority="435" stopIfTrue="1" operator="equal">
      <formula>"CW 3240-R7"</formula>
    </cfRule>
  </conditionalFormatting>
  <conditionalFormatting sqref="D574">
    <cfRule type="cellIs" dxfId="381" priority="431" stopIfTrue="1" operator="equal">
      <formula>"CW 3120-R2"</formula>
    </cfRule>
    <cfRule type="cellIs" dxfId="380" priority="432" stopIfTrue="1" operator="equal">
      <formula>"CW 3240-R7"</formula>
    </cfRule>
  </conditionalFormatting>
  <conditionalFormatting sqref="D578">
    <cfRule type="cellIs" dxfId="379" priority="428" stopIfTrue="1" operator="equal">
      <formula>"CW 2130-R11"</formula>
    </cfRule>
    <cfRule type="cellIs" dxfId="378" priority="429" stopIfTrue="1" operator="equal">
      <formula>"CW 3120-R2"</formula>
    </cfRule>
    <cfRule type="cellIs" dxfId="377" priority="430" stopIfTrue="1" operator="equal">
      <formula>"CW 3240-R7"</formula>
    </cfRule>
  </conditionalFormatting>
  <conditionalFormatting sqref="D523">
    <cfRule type="cellIs" dxfId="376" priority="425" stopIfTrue="1" operator="equal">
      <formula>"CW 2130-R11"</formula>
    </cfRule>
    <cfRule type="cellIs" dxfId="375" priority="426" stopIfTrue="1" operator="equal">
      <formula>"CW 3120-R2"</formula>
    </cfRule>
    <cfRule type="cellIs" dxfId="374" priority="427" stopIfTrue="1" operator="equal">
      <formula>"CW 3240-R7"</formula>
    </cfRule>
  </conditionalFormatting>
  <conditionalFormatting sqref="D525">
    <cfRule type="cellIs" dxfId="373" priority="422" stopIfTrue="1" operator="equal">
      <formula>"CW 2130-R11"</formula>
    </cfRule>
    <cfRule type="cellIs" dxfId="372" priority="423" stopIfTrue="1" operator="equal">
      <formula>"CW 3120-R2"</formula>
    </cfRule>
    <cfRule type="cellIs" dxfId="371" priority="424" stopIfTrue="1" operator="equal">
      <formula>"CW 3240-R7"</formula>
    </cfRule>
  </conditionalFormatting>
  <conditionalFormatting sqref="D539:D541">
    <cfRule type="cellIs" dxfId="370" priority="419" stopIfTrue="1" operator="equal">
      <formula>"CW 2130-R11"</formula>
    </cfRule>
    <cfRule type="cellIs" dxfId="369" priority="420" stopIfTrue="1" operator="equal">
      <formula>"CW 3120-R2"</formula>
    </cfRule>
    <cfRule type="cellIs" dxfId="368" priority="421" stopIfTrue="1" operator="equal">
      <formula>"CW 3240-R7"</formula>
    </cfRule>
  </conditionalFormatting>
  <conditionalFormatting sqref="D548">
    <cfRule type="cellIs" dxfId="367" priority="416" stopIfTrue="1" operator="equal">
      <formula>"CW 2130-R11"</formula>
    </cfRule>
    <cfRule type="cellIs" dxfId="366" priority="417" stopIfTrue="1" operator="equal">
      <formula>"CW 3120-R2"</formula>
    </cfRule>
    <cfRule type="cellIs" dxfId="365" priority="418" stopIfTrue="1" operator="equal">
      <formula>"CW 3240-R7"</formula>
    </cfRule>
  </conditionalFormatting>
  <conditionalFormatting sqref="D565">
    <cfRule type="cellIs" dxfId="364" priority="414" stopIfTrue="1" operator="equal">
      <formula>"CW 3120-R2"</formula>
    </cfRule>
    <cfRule type="cellIs" dxfId="363" priority="415" stopIfTrue="1" operator="equal">
      <formula>"CW 3240-R7"</formula>
    </cfRule>
  </conditionalFormatting>
  <conditionalFormatting sqref="D608:D612 D621 D645 D641 D629:D639 D605:D606 D614:D615">
    <cfRule type="cellIs" dxfId="362" priority="405" stopIfTrue="1" operator="equal">
      <formula>"CW 2130-R11"</formula>
    </cfRule>
    <cfRule type="cellIs" dxfId="361" priority="406" stopIfTrue="1" operator="equal">
      <formula>"CW 3120-R2"</formula>
    </cfRule>
    <cfRule type="cellIs" dxfId="360" priority="407" stopIfTrue="1" operator="equal">
      <formula>"CW 3240-R7"</formula>
    </cfRule>
  </conditionalFormatting>
  <conditionalFormatting sqref="D598">
    <cfRule type="cellIs" dxfId="359" priority="402" stopIfTrue="1" operator="equal">
      <formula>"CW 2130-R11"</formula>
    </cfRule>
    <cfRule type="cellIs" dxfId="358" priority="403" stopIfTrue="1" operator="equal">
      <formula>"CW 3120-R2"</formula>
    </cfRule>
    <cfRule type="cellIs" dxfId="357" priority="404" stopIfTrue="1" operator="equal">
      <formula>"CW 3240-R7"</formula>
    </cfRule>
  </conditionalFormatting>
  <conditionalFormatting sqref="D599">
    <cfRule type="cellIs" dxfId="356" priority="399" stopIfTrue="1" operator="equal">
      <formula>"CW 2130-R11"</formula>
    </cfRule>
    <cfRule type="cellIs" dxfId="355" priority="400" stopIfTrue="1" operator="equal">
      <formula>"CW 3120-R2"</formula>
    </cfRule>
    <cfRule type="cellIs" dxfId="354" priority="401" stopIfTrue="1" operator="equal">
      <formula>"CW 3240-R7"</formula>
    </cfRule>
  </conditionalFormatting>
  <conditionalFormatting sqref="D600">
    <cfRule type="cellIs" dxfId="353" priority="396" stopIfTrue="1" operator="equal">
      <formula>"CW 2130-R11"</formula>
    </cfRule>
    <cfRule type="cellIs" dxfId="352" priority="397" stopIfTrue="1" operator="equal">
      <formula>"CW 3120-R2"</formula>
    </cfRule>
    <cfRule type="cellIs" dxfId="351" priority="398" stopIfTrue="1" operator="equal">
      <formula>"CW 3240-R7"</formula>
    </cfRule>
  </conditionalFormatting>
  <conditionalFormatting sqref="D603">
    <cfRule type="cellIs" dxfId="350" priority="393" stopIfTrue="1" operator="equal">
      <formula>"CW 2130-R11"</formula>
    </cfRule>
    <cfRule type="cellIs" dxfId="349" priority="394" stopIfTrue="1" operator="equal">
      <formula>"CW 3120-R2"</formula>
    </cfRule>
    <cfRule type="cellIs" dxfId="348" priority="395" stopIfTrue="1" operator="equal">
      <formula>"CW 3240-R7"</formula>
    </cfRule>
  </conditionalFormatting>
  <conditionalFormatting sqref="D607">
    <cfRule type="cellIs" dxfId="347" priority="390" stopIfTrue="1" operator="equal">
      <formula>"CW 2130-R11"</formula>
    </cfRule>
    <cfRule type="cellIs" dxfId="346" priority="391" stopIfTrue="1" operator="equal">
      <formula>"CW 3120-R2"</formula>
    </cfRule>
    <cfRule type="cellIs" dxfId="345" priority="392" stopIfTrue="1" operator="equal">
      <formula>"CW 3240-R7"</formula>
    </cfRule>
  </conditionalFormatting>
  <conditionalFormatting sqref="D613">
    <cfRule type="cellIs" dxfId="344" priority="387" stopIfTrue="1" operator="equal">
      <formula>"CW 2130-R11"</formula>
    </cfRule>
    <cfRule type="cellIs" dxfId="343" priority="388" stopIfTrue="1" operator="equal">
      <formula>"CW 3120-R2"</formula>
    </cfRule>
    <cfRule type="cellIs" dxfId="342" priority="389" stopIfTrue="1" operator="equal">
      <formula>"CW 3240-R7"</formula>
    </cfRule>
  </conditionalFormatting>
  <conditionalFormatting sqref="D619">
    <cfRule type="cellIs" dxfId="341" priority="384" stopIfTrue="1" operator="equal">
      <formula>"CW 2130-R11"</formula>
    </cfRule>
    <cfRule type="cellIs" dxfId="340" priority="385" stopIfTrue="1" operator="equal">
      <formula>"CW 3120-R2"</formula>
    </cfRule>
    <cfRule type="cellIs" dxfId="339" priority="386" stopIfTrue="1" operator="equal">
      <formula>"CW 3240-R7"</formula>
    </cfRule>
  </conditionalFormatting>
  <conditionalFormatting sqref="D622">
    <cfRule type="cellIs" dxfId="338" priority="381" stopIfTrue="1" operator="equal">
      <formula>"CW 2130-R11"</formula>
    </cfRule>
    <cfRule type="cellIs" dxfId="337" priority="382" stopIfTrue="1" operator="equal">
      <formula>"CW 3120-R2"</formula>
    </cfRule>
    <cfRule type="cellIs" dxfId="336" priority="383" stopIfTrue="1" operator="equal">
      <formula>"CW 3240-R7"</formula>
    </cfRule>
  </conditionalFormatting>
  <conditionalFormatting sqref="D623">
    <cfRule type="cellIs" dxfId="335" priority="378" stopIfTrue="1" operator="equal">
      <formula>"CW 2130-R11"</formula>
    </cfRule>
    <cfRule type="cellIs" dxfId="334" priority="379" stopIfTrue="1" operator="equal">
      <formula>"CW 3120-R2"</formula>
    </cfRule>
    <cfRule type="cellIs" dxfId="333" priority="380" stopIfTrue="1" operator="equal">
      <formula>"CW 3240-R7"</formula>
    </cfRule>
  </conditionalFormatting>
  <conditionalFormatting sqref="D624">
    <cfRule type="cellIs" dxfId="332" priority="375" stopIfTrue="1" operator="equal">
      <formula>"CW 2130-R11"</formula>
    </cfRule>
    <cfRule type="cellIs" dxfId="331" priority="376" stopIfTrue="1" operator="equal">
      <formula>"CW 3120-R2"</formula>
    </cfRule>
    <cfRule type="cellIs" dxfId="330" priority="377" stopIfTrue="1" operator="equal">
      <formula>"CW 3240-R7"</formula>
    </cfRule>
  </conditionalFormatting>
  <conditionalFormatting sqref="D625:D626">
    <cfRule type="cellIs" dxfId="329" priority="372" stopIfTrue="1" operator="equal">
      <formula>"CW 2130-R11"</formula>
    </cfRule>
    <cfRule type="cellIs" dxfId="328" priority="373" stopIfTrue="1" operator="equal">
      <formula>"CW 3120-R2"</formula>
    </cfRule>
    <cfRule type="cellIs" dxfId="327" priority="374" stopIfTrue="1" operator="equal">
      <formula>"CW 3240-R7"</formula>
    </cfRule>
  </conditionalFormatting>
  <conditionalFormatting sqref="D627">
    <cfRule type="cellIs" dxfId="326" priority="369" stopIfTrue="1" operator="equal">
      <formula>"CW 2130-R11"</formula>
    </cfRule>
    <cfRule type="cellIs" dxfId="325" priority="370" stopIfTrue="1" operator="equal">
      <formula>"CW 3120-R2"</formula>
    </cfRule>
    <cfRule type="cellIs" dxfId="324" priority="371" stopIfTrue="1" operator="equal">
      <formula>"CW 3240-R7"</formula>
    </cfRule>
  </conditionalFormatting>
  <conditionalFormatting sqref="D643">
    <cfRule type="cellIs" dxfId="323" priority="366" stopIfTrue="1" operator="equal">
      <formula>"CW 2130-R11"</formula>
    </cfRule>
    <cfRule type="cellIs" dxfId="322" priority="367" stopIfTrue="1" operator="equal">
      <formula>"CW 3120-R2"</formula>
    </cfRule>
    <cfRule type="cellIs" dxfId="321" priority="368" stopIfTrue="1" operator="equal">
      <formula>"CW 3240-R7"</formula>
    </cfRule>
  </conditionalFormatting>
  <conditionalFormatting sqref="D644">
    <cfRule type="cellIs" dxfId="320" priority="363" stopIfTrue="1" operator="equal">
      <formula>"CW 2130-R11"</formula>
    </cfRule>
    <cfRule type="cellIs" dxfId="319" priority="364" stopIfTrue="1" operator="equal">
      <formula>"CW 3120-R2"</formula>
    </cfRule>
    <cfRule type="cellIs" dxfId="318" priority="365" stopIfTrue="1" operator="equal">
      <formula>"CW 3240-R7"</formula>
    </cfRule>
  </conditionalFormatting>
  <conditionalFormatting sqref="D646:D648">
    <cfRule type="cellIs" dxfId="317" priority="360" stopIfTrue="1" operator="equal">
      <formula>"CW 2130-R11"</formula>
    </cfRule>
    <cfRule type="cellIs" dxfId="316" priority="361" stopIfTrue="1" operator="equal">
      <formula>"CW 3120-R2"</formula>
    </cfRule>
    <cfRule type="cellIs" dxfId="315" priority="362" stopIfTrue="1" operator="equal">
      <formula>"CW 3240-R7"</formula>
    </cfRule>
  </conditionalFormatting>
  <conditionalFormatting sqref="D649">
    <cfRule type="cellIs" dxfId="314" priority="357" stopIfTrue="1" operator="equal">
      <formula>"CW 2130-R11"</formula>
    </cfRule>
    <cfRule type="cellIs" dxfId="313" priority="358" stopIfTrue="1" operator="equal">
      <formula>"CW 3120-R2"</formula>
    </cfRule>
    <cfRule type="cellIs" dxfId="312" priority="359" stopIfTrue="1" operator="equal">
      <formula>"CW 3240-R7"</formula>
    </cfRule>
  </conditionalFormatting>
  <conditionalFormatting sqref="D651:D653">
    <cfRule type="cellIs" dxfId="311" priority="354" stopIfTrue="1" operator="equal">
      <formula>"CW 2130-R11"</formula>
    </cfRule>
    <cfRule type="cellIs" dxfId="310" priority="355" stopIfTrue="1" operator="equal">
      <formula>"CW 3120-R2"</formula>
    </cfRule>
    <cfRule type="cellIs" dxfId="309" priority="356" stopIfTrue="1" operator="equal">
      <formula>"CW 3240-R7"</formula>
    </cfRule>
  </conditionalFormatting>
  <conditionalFormatting sqref="D602">
    <cfRule type="cellIs" dxfId="308" priority="351" stopIfTrue="1" operator="equal">
      <formula>"CW 2130-R11"</formula>
    </cfRule>
    <cfRule type="cellIs" dxfId="307" priority="352" stopIfTrue="1" operator="equal">
      <formula>"CW 3120-R2"</formula>
    </cfRule>
    <cfRule type="cellIs" dxfId="306" priority="353" stopIfTrue="1" operator="equal">
      <formula>"CW 3240-R7"</formula>
    </cfRule>
  </conditionalFormatting>
  <conditionalFormatting sqref="D604">
    <cfRule type="cellIs" dxfId="305" priority="348" stopIfTrue="1" operator="equal">
      <formula>"CW 2130-R11"</formula>
    </cfRule>
    <cfRule type="cellIs" dxfId="304" priority="349" stopIfTrue="1" operator="equal">
      <formula>"CW 3120-R2"</formula>
    </cfRule>
    <cfRule type="cellIs" dxfId="303" priority="350" stopIfTrue="1" operator="equal">
      <formula>"CW 3240-R7"</formula>
    </cfRule>
  </conditionalFormatting>
  <conditionalFormatting sqref="D616:D618">
    <cfRule type="cellIs" dxfId="302" priority="345" stopIfTrue="1" operator="equal">
      <formula>"CW 2130-R11"</formula>
    </cfRule>
    <cfRule type="cellIs" dxfId="301" priority="346" stopIfTrue="1" operator="equal">
      <formula>"CW 3120-R2"</formula>
    </cfRule>
    <cfRule type="cellIs" dxfId="300" priority="347" stopIfTrue="1" operator="equal">
      <formula>"CW 3240-R7"</formula>
    </cfRule>
  </conditionalFormatting>
  <conditionalFormatting sqref="D628">
    <cfRule type="cellIs" dxfId="299" priority="342" stopIfTrue="1" operator="equal">
      <formula>"CW 2130-R11"</formula>
    </cfRule>
    <cfRule type="cellIs" dxfId="298" priority="343" stopIfTrue="1" operator="equal">
      <formula>"CW 3120-R2"</formula>
    </cfRule>
    <cfRule type="cellIs" dxfId="297" priority="344" stopIfTrue="1" operator="equal">
      <formula>"CW 3240-R7"</formula>
    </cfRule>
  </conditionalFormatting>
  <conditionalFormatting sqref="D620">
    <cfRule type="cellIs" dxfId="296" priority="336" stopIfTrue="1" operator="equal">
      <formula>"CW 2130-R11"</formula>
    </cfRule>
    <cfRule type="cellIs" dxfId="295" priority="337" stopIfTrue="1" operator="equal">
      <formula>"CW 3120-R2"</formula>
    </cfRule>
    <cfRule type="cellIs" dxfId="294" priority="338" stopIfTrue="1" operator="equal">
      <formula>"CW 3240-R7"</formula>
    </cfRule>
  </conditionalFormatting>
  <conditionalFormatting sqref="D679 D662:D665 D667:D674 D676:D677 D696 D716 D722:D723">
    <cfRule type="cellIs" dxfId="293" priority="333" stopIfTrue="1" operator="equal">
      <formula>"CW 2130-R11"</formula>
    </cfRule>
    <cfRule type="cellIs" dxfId="292" priority="334" stopIfTrue="1" operator="equal">
      <formula>"CW 3120-R2"</formula>
    </cfRule>
    <cfRule type="cellIs" dxfId="291" priority="335" stopIfTrue="1" operator="equal">
      <formula>"CW 3240-R7"</formula>
    </cfRule>
  </conditionalFormatting>
  <conditionalFormatting sqref="D657">
    <cfRule type="cellIs" dxfId="290" priority="330" stopIfTrue="1" operator="equal">
      <formula>"CW 2130-R11"</formula>
    </cfRule>
    <cfRule type="cellIs" dxfId="289" priority="331" stopIfTrue="1" operator="equal">
      <formula>"CW 3120-R2"</formula>
    </cfRule>
    <cfRule type="cellIs" dxfId="288" priority="332" stopIfTrue="1" operator="equal">
      <formula>"CW 3240-R7"</formula>
    </cfRule>
  </conditionalFormatting>
  <conditionalFormatting sqref="D658">
    <cfRule type="cellIs" dxfId="287" priority="327" stopIfTrue="1" operator="equal">
      <formula>"CW 2130-R11"</formula>
    </cfRule>
    <cfRule type="cellIs" dxfId="286" priority="328" stopIfTrue="1" operator="equal">
      <formula>"CW 3120-R2"</formula>
    </cfRule>
    <cfRule type="cellIs" dxfId="285" priority="329" stopIfTrue="1" operator="equal">
      <formula>"CW 3240-R7"</formula>
    </cfRule>
  </conditionalFormatting>
  <conditionalFormatting sqref="D659">
    <cfRule type="cellIs" dxfId="284" priority="324" stopIfTrue="1" operator="equal">
      <formula>"CW 2130-R11"</formula>
    </cfRule>
    <cfRule type="cellIs" dxfId="283" priority="325" stopIfTrue="1" operator="equal">
      <formula>"CW 3120-R2"</formula>
    </cfRule>
    <cfRule type="cellIs" dxfId="282" priority="326" stopIfTrue="1" operator="equal">
      <formula>"CW 3240-R7"</formula>
    </cfRule>
  </conditionalFormatting>
  <conditionalFormatting sqref="D666">
    <cfRule type="cellIs" dxfId="281" priority="321" stopIfTrue="1" operator="equal">
      <formula>"CW 2130-R11"</formula>
    </cfRule>
    <cfRule type="cellIs" dxfId="280" priority="322" stopIfTrue="1" operator="equal">
      <formula>"CW 3120-R2"</formula>
    </cfRule>
    <cfRule type="cellIs" dxfId="279" priority="323" stopIfTrue="1" operator="equal">
      <formula>"CW 3240-R7"</formula>
    </cfRule>
  </conditionalFormatting>
  <conditionalFormatting sqref="D675">
    <cfRule type="cellIs" dxfId="278" priority="318" stopIfTrue="1" operator="equal">
      <formula>"CW 2130-R11"</formula>
    </cfRule>
    <cfRule type="cellIs" dxfId="277" priority="319" stopIfTrue="1" operator="equal">
      <formula>"CW 3120-R2"</formula>
    </cfRule>
    <cfRule type="cellIs" dxfId="276" priority="320" stopIfTrue="1" operator="equal">
      <formula>"CW 3240-R7"</formula>
    </cfRule>
  </conditionalFormatting>
  <conditionalFormatting sqref="D678">
    <cfRule type="cellIs" dxfId="275" priority="315" stopIfTrue="1" operator="equal">
      <formula>"CW 2130-R11"</formula>
    </cfRule>
    <cfRule type="cellIs" dxfId="274" priority="316" stopIfTrue="1" operator="equal">
      <formula>"CW 3120-R2"</formula>
    </cfRule>
    <cfRule type="cellIs" dxfId="273" priority="317" stopIfTrue="1" operator="equal">
      <formula>"CW 3240-R7"</formula>
    </cfRule>
  </conditionalFormatting>
  <conditionalFormatting sqref="D680">
    <cfRule type="cellIs" dxfId="272" priority="312" stopIfTrue="1" operator="equal">
      <formula>"CW 2130-R11"</formula>
    </cfRule>
    <cfRule type="cellIs" dxfId="271" priority="313" stopIfTrue="1" operator="equal">
      <formula>"CW 3120-R2"</formula>
    </cfRule>
    <cfRule type="cellIs" dxfId="270" priority="314" stopIfTrue="1" operator="equal">
      <formula>"CW 3240-R7"</formula>
    </cfRule>
  </conditionalFormatting>
  <conditionalFormatting sqref="D681">
    <cfRule type="cellIs" dxfId="269" priority="309" stopIfTrue="1" operator="equal">
      <formula>"CW 2130-R11"</formula>
    </cfRule>
    <cfRule type="cellIs" dxfId="268" priority="310" stopIfTrue="1" operator="equal">
      <formula>"CW 3120-R2"</formula>
    </cfRule>
    <cfRule type="cellIs" dxfId="267" priority="311" stopIfTrue="1" operator="equal">
      <formula>"CW 3240-R7"</formula>
    </cfRule>
  </conditionalFormatting>
  <conditionalFormatting sqref="D682">
    <cfRule type="cellIs" dxfId="266" priority="306" stopIfTrue="1" operator="equal">
      <formula>"CW 2130-R11"</formula>
    </cfRule>
    <cfRule type="cellIs" dxfId="265" priority="307" stopIfTrue="1" operator="equal">
      <formula>"CW 3120-R2"</formula>
    </cfRule>
    <cfRule type="cellIs" dxfId="264" priority="308" stopIfTrue="1" operator="equal">
      <formula>"CW 3240-R7"</formula>
    </cfRule>
  </conditionalFormatting>
  <conditionalFormatting sqref="D683">
    <cfRule type="cellIs" dxfId="263" priority="303" stopIfTrue="1" operator="equal">
      <formula>"CW 2130-R11"</formula>
    </cfRule>
    <cfRule type="cellIs" dxfId="262" priority="304" stopIfTrue="1" operator="equal">
      <formula>"CW 3120-R2"</formula>
    </cfRule>
    <cfRule type="cellIs" dxfId="261" priority="305" stopIfTrue="1" operator="equal">
      <formula>"CW 3240-R7"</formula>
    </cfRule>
  </conditionalFormatting>
  <conditionalFormatting sqref="D714">
    <cfRule type="cellIs" dxfId="260" priority="298" stopIfTrue="1" operator="equal">
      <formula>"CW 2130-R11"</formula>
    </cfRule>
    <cfRule type="cellIs" dxfId="259" priority="299" stopIfTrue="1" operator="equal">
      <formula>"CW 3120-R2"</formula>
    </cfRule>
    <cfRule type="cellIs" dxfId="258" priority="300" stopIfTrue="1" operator="equal">
      <formula>"CW 3240-R7"</formula>
    </cfRule>
  </conditionalFormatting>
  <conditionalFormatting sqref="D713">
    <cfRule type="cellIs" dxfId="257" priority="301" stopIfTrue="1" operator="equal">
      <formula>"CW 3120-R2"</formula>
    </cfRule>
    <cfRule type="cellIs" dxfId="256" priority="302" stopIfTrue="1" operator="equal">
      <formula>"CW 3240-R7"</formula>
    </cfRule>
  </conditionalFormatting>
  <conditionalFormatting sqref="D712">
    <cfRule type="cellIs" dxfId="255" priority="295" stopIfTrue="1" operator="equal">
      <formula>"CW 2130-R11"</formula>
    </cfRule>
    <cfRule type="cellIs" dxfId="254" priority="296" stopIfTrue="1" operator="equal">
      <formula>"CW 3120-R2"</formula>
    </cfRule>
    <cfRule type="cellIs" dxfId="253" priority="297" stopIfTrue="1" operator="equal">
      <formula>"CW 3240-R7"</formula>
    </cfRule>
  </conditionalFormatting>
  <conditionalFormatting sqref="D715">
    <cfRule type="cellIs" dxfId="252" priority="292" stopIfTrue="1" operator="equal">
      <formula>"CW 2130-R11"</formula>
    </cfRule>
    <cfRule type="cellIs" dxfId="251" priority="293" stopIfTrue="1" operator="equal">
      <formula>"CW 3120-R2"</formula>
    </cfRule>
    <cfRule type="cellIs" dxfId="250" priority="294" stopIfTrue="1" operator="equal">
      <formula>"CW 3240-R7"</formula>
    </cfRule>
  </conditionalFormatting>
  <conditionalFormatting sqref="D717:D719">
    <cfRule type="cellIs" dxfId="249" priority="289" stopIfTrue="1" operator="equal">
      <formula>"CW 2130-R11"</formula>
    </cfRule>
    <cfRule type="cellIs" dxfId="248" priority="290" stopIfTrue="1" operator="equal">
      <formula>"CW 3120-R2"</formula>
    </cfRule>
    <cfRule type="cellIs" dxfId="247" priority="291" stopIfTrue="1" operator="equal">
      <formula>"CW 3240-R7"</formula>
    </cfRule>
  </conditionalFormatting>
  <conditionalFormatting sqref="D720">
    <cfRule type="cellIs" dxfId="246" priority="286" stopIfTrue="1" operator="equal">
      <formula>"CW 2130-R11"</formula>
    </cfRule>
    <cfRule type="cellIs" dxfId="245" priority="287" stopIfTrue="1" operator="equal">
      <formula>"CW 3120-R2"</formula>
    </cfRule>
    <cfRule type="cellIs" dxfId="244" priority="288" stopIfTrue="1" operator="equal">
      <formula>"CW 3240-R7"</formula>
    </cfRule>
  </conditionalFormatting>
  <conditionalFormatting sqref="D702 D700">
    <cfRule type="cellIs" dxfId="243" priority="284" stopIfTrue="1" operator="equal">
      <formula>"CW 3120-R2"</formula>
    </cfRule>
    <cfRule type="cellIs" dxfId="242" priority="285" stopIfTrue="1" operator="equal">
      <formula>"CW 3240-R7"</formula>
    </cfRule>
  </conditionalFormatting>
  <conditionalFormatting sqref="D701">
    <cfRule type="cellIs" dxfId="241" priority="282" stopIfTrue="1" operator="equal">
      <formula>"CW 3120-R2"</formula>
    </cfRule>
    <cfRule type="cellIs" dxfId="240" priority="283" stopIfTrue="1" operator="equal">
      <formula>"CW 3240-R7"</formula>
    </cfRule>
  </conditionalFormatting>
  <conditionalFormatting sqref="D705 D703">
    <cfRule type="cellIs" dxfId="239" priority="280" stopIfTrue="1" operator="equal">
      <formula>"CW 3120-R2"</formula>
    </cfRule>
    <cfRule type="cellIs" dxfId="238" priority="281" stopIfTrue="1" operator="equal">
      <formula>"CW 3240-R7"</formula>
    </cfRule>
  </conditionalFormatting>
  <conditionalFormatting sqref="D704">
    <cfRule type="cellIs" dxfId="237" priority="278" stopIfTrue="1" operator="equal">
      <formula>"CW 3120-R2"</formula>
    </cfRule>
    <cfRule type="cellIs" dxfId="236" priority="279" stopIfTrue="1" operator="equal">
      <formula>"CW 3240-R7"</formula>
    </cfRule>
  </conditionalFormatting>
  <conditionalFormatting sqref="D707:D708">
    <cfRule type="cellIs" dxfId="235" priority="275" stopIfTrue="1" operator="equal">
      <formula>"CW 2130-R11"</formula>
    </cfRule>
    <cfRule type="cellIs" dxfId="234" priority="276" stopIfTrue="1" operator="equal">
      <formula>"CW 3120-R2"</formula>
    </cfRule>
    <cfRule type="cellIs" dxfId="233" priority="277" stopIfTrue="1" operator="equal">
      <formula>"CW 3240-R7"</formula>
    </cfRule>
  </conditionalFormatting>
  <conditionalFormatting sqref="D706">
    <cfRule type="cellIs" dxfId="232" priority="273" stopIfTrue="1" operator="equal">
      <formula>"CW 3120-R2"</formula>
    </cfRule>
    <cfRule type="cellIs" dxfId="231" priority="274" stopIfTrue="1" operator="equal">
      <formula>"CW 3240-R7"</formula>
    </cfRule>
  </conditionalFormatting>
  <conditionalFormatting sqref="D661">
    <cfRule type="cellIs" dxfId="230" priority="270" stopIfTrue="1" operator="equal">
      <formula>"CW 2130-R11"</formula>
    </cfRule>
    <cfRule type="cellIs" dxfId="229" priority="271" stopIfTrue="1" operator="equal">
      <formula>"CW 3120-R2"</formula>
    </cfRule>
    <cfRule type="cellIs" dxfId="228" priority="272" stopIfTrue="1" operator="equal">
      <formula>"CW 3240-R7"</formula>
    </cfRule>
  </conditionalFormatting>
  <conditionalFormatting sqref="D765 D736:D739 D761 D751:D755 D771 D784 D806:D808">
    <cfRule type="cellIs" dxfId="227" priority="261" stopIfTrue="1" operator="equal">
      <formula>"CW 2130-R11"</formula>
    </cfRule>
    <cfRule type="cellIs" dxfId="226" priority="262" stopIfTrue="1" operator="equal">
      <formula>"CW 3120-R2"</formula>
    </cfRule>
    <cfRule type="cellIs" dxfId="225" priority="263" stopIfTrue="1" operator="equal">
      <formula>"CW 3240-R7"</formula>
    </cfRule>
  </conditionalFormatting>
  <conditionalFormatting sqref="D729">
    <cfRule type="cellIs" dxfId="224" priority="258" stopIfTrue="1" operator="equal">
      <formula>"CW 2130-R11"</formula>
    </cfRule>
    <cfRule type="cellIs" dxfId="223" priority="259" stopIfTrue="1" operator="equal">
      <formula>"CW 3120-R2"</formula>
    </cfRule>
    <cfRule type="cellIs" dxfId="222" priority="260" stopIfTrue="1" operator="equal">
      <formula>"CW 3240-R7"</formula>
    </cfRule>
  </conditionalFormatting>
  <conditionalFormatting sqref="D730">
    <cfRule type="cellIs" dxfId="221" priority="255" stopIfTrue="1" operator="equal">
      <formula>"CW 2130-R11"</formula>
    </cfRule>
    <cfRule type="cellIs" dxfId="220" priority="256" stopIfTrue="1" operator="equal">
      <formula>"CW 3120-R2"</formula>
    </cfRule>
    <cfRule type="cellIs" dxfId="219" priority="257" stopIfTrue="1" operator="equal">
      <formula>"CW 3240-R7"</formula>
    </cfRule>
  </conditionalFormatting>
  <conditionalFormatting sqref="D731">
    <cfRule type="cellIs" dxfId="218" priority="252" stopIfTrue="1" operator="equal">
      <formula>"CW 2130-R11"</formula>
    </cfRule>
    <cfRule type="cellIs" dxfId="217" priority="253" stopIfTrue="1" operator="equal">
      <formula>"CW 3120-R2"</formula>
    </cfRule>
    <cfRule type="cellIs" dxfId="216" priority="254" stopIfTrue="1" operator="equal">
      <formula>"CW 3240-R7"</formula>
    </cfRule>
  </conditionalFormatting>
  <conditionalFormatting sqref="D734">
    <cfRule type="cellIs" dxfId="215" priority="249" stopIfTrue="1" operator="equal">
      <formula>"CW 2130-R11"</formula>
    </cfRule>
    <cfRule type="cellIs" dxfId="214" priority="250" stopIfTrue="1" operator="equal">
      <formula>"CW 3120-R2"</formula>
    </cfRule>
    <cfRule type="cellIs" dxfId="213" priority="251" stopIfTrue="1" operator="equal">
      <formula>"CW 3240-R7"</formula>
    </cfRule>
  </conditionalFormatting>
  <conditionalFormatting sqref="D750">
    <cfRule type="cellIs" dxfId="212" priority="240" stopIfTrue="1" operator="equal">
      <formula>"CW 2130-R11"</formula>
    </cfRule>
    <cfRule type="cellIs" dxfId="211" priority="241" stopIfTrue="1" operator="equal">
      <formula>"CW 3120-R2"</formula>
    </cfRule>
    <cfRule type="cellIs" dxfId="210" priority="242" stopIfTrue="1" operator="equal">
      <formula>"CW 3240-R7"</formula>
    </cfRule>
  </conditionalFormatting>
  <conditionalFormatting sqref="D759">
    <cfRule type="cellIs" dxfId="209" priority="237" stopIfTrue="1" operator="equal">
      <formula>"CW 2130-R11"</formula>
    </cfRule>
    <cfRule type="cellIs" dxfId="208" priority="238" stopIfTrue="1" operator="equal">
      <formula>"CW 3120-R2"</formula>
    </cfRule>
    <cfRule type="cellIs" dxfId="207" priority="239" stopIfTrue="1" operator="equal">
      <formula>"CW 3240-R7"</formula>
    </cfRule>
  </conditionalFormatting>
  <conditionalFormatting sqref="D760">
    <cfRule type="cellIs" dxfId="206" priority="234" stopIfTrue="1" operator="equal">
      <formula>"CW 2130-R11"</formula>
    </cfRule>
    <cfRule type="cellIs" dxfId="205" priority="235" stopIfTrue="1" operator="equal">
      <formula>"CW 3120-R2"</formula>
    </cfRule>
    <cfRule type="cellIs" dxfId="204" priority="236" stopIfTrue="1" operator="equal">
      <formula>"CW 3240-R7"</formula>
    </cfRule>
  </conditionalFormatting>
  <conditionalFormatting sqref="D762">
    <cfRule type="cellIs" dxfId="203" priority="231" stopIfTrue="1" operator="equal">
      <formula>"CW 2130-R11"</formula>
    </cfRule>
    <cfRule type="cellIs" dxfId="202" priority="232" stopIfTrue="1" operator="equal">
      <formula>"CW 3120-R2"</formula>
    </cfRule>
    <cfRule type="cellIs" dxfId="201" priority="233" stopIfTrue="1" operator="equal">
      <formula>"CW 3240-R7"</formula>
    </cfRule>
  </conditionalFormatting>
  <conditionalFormatting sqref="D764">
    <cfRule type="cellIs" dxfId="200" priority="228" stopIfTrue="1" operator="equal">
      <formula>"CW 2130-R11"</formula>
    </cfRule>
    <cfRule type="cellIs" dxfId="199" priority="229" stopIfTrue="1" operator="equal">
      <formula>"CW 3120-R2"</formula>
    </cfRule>
    <cfRule type="cellIs" dxfId="198" priority="230" stopIfTrue="1" operator="equal">
      <formula>"CW 3240-R7"</formula>
    </cfRule>
  </conditionalFormatting>
  <conditionalFormatting sqref="D766:D767">
    <cfRule type="cellIs" dxfId="197" priority="225" stopIfTrue="1" operator="equal">
      <formula>"CW 2130-R11"</formula>
    </cfRule>
    <cfRule type="cellIs" dxfId="196" priority="226" stopIfTrue="1" operator="equal">
      <formula>"CW 3120-R2"</formula>
    </cfRule>
    <cfRule type="cellIs" dxfId="195" priority="227" stopIfTrue="1" operator="equal">
      <formula>"CW 3240-R7"</formula>
    </cfRule>
  </conditionalFormatting>
  <conditionalFormatting sqref="D768:D770">
    <cfRule type="cellIs" dxfId="194" priority="222" stopIfTrue="1" operator="equal">
      <formula>"CW 2130-R11"</formula>
    </cfRule>
    <cfRule type="cellIs" dxfId="193" priority="223" stopIfTrue="1" operator="equal">
      <formula>"CW 3120-R2"</formula>
    </cfRule>
    <cfRule type="cellIs" dxfId="192" priority="224" stopIfTrue="1" operator="equal">
      <formula>"CW 3240-R7"</formula>
    </cfRule>
  </conditionalFormatting>
  <conditionalFormatting sqref="D804">
    <cfRule type="cellIs" dxfId="191" priority="217" stopIfTrue="1" operator="equal">
      <formula>"CW 2130-R11"</formula>
    </cfRule>
    <cfRule type="cellIs" dxfId="190" priority="218" stopIfTrue="1" operator="equal">
      <formula>"CW 3120-R2"</formula>
    </cfRule>
    <cfRule type="cellIs" dxfId="189" priority="219" stopIfTrue="1" operator="equal">
      <formula>"CW 3240-R7"</formula>
    </cfRule>
  </conditionalFormatting>
  <conditionalFormatting sqref="D803 D792 D788:D789 D798:D800">
    <cfRule type="cellIs" dxfId="188" priority="220" stopIfTrue="1" operator="equal">
      <formula>"CW 3120-R2"</formula>
    </cfRule>
    <cfRule type="cellIs" dxfId="187" priority="221" stopIfTrue="1" operator="equal">
      <formula>"CW 3240-R7"</formula>
    </cfRule>
  </conditionalFormatting>
  <conditionalFormatting sqref="D802">
    <cfRule type="cellIs" dxfId="186" priority="214" stopIfTrue="1" operator="equal">
      <formula>"CW 2130-R11"</formula>
    </cfRule>
    <cfRule type="cellIs" dxfId="185" priority="215" stopIfTrue="1" operator="equal">
      <formula>"CW 3120-R2"</formula>
    </cfRule>
    <cfRule type="cellIs" dxfId="184" priority="216" stopIfTrue="1" operator="equal">
      <formula>"CW 3240-R7"</formula>
    </cfRule>
  </conditionalFormatting>
  <conditionalFormatting sqref="D805">
    <cfRule type="cellIs" dxfId="183" priority="211" stopIfTrue="1" operator="equal">
      <formula>"CW 2130-R11"</formula>
    </cfRule>
    <cfRule type="cellIs" dxfId="182" priority="212" stopIfTrue="1" operator="equal">
      <formula>"CW 3120-R2"</formula>
    </cfRule>
    <cfRule type="cellIs" dxfId="181" priority="213" stopIfTrue="1" operator="equal">
      <formula>"CW 3240-R7"</formula>
    </cfRule>
  </conditionalFormatting>
  <conditionalFormatting sqref="D809:D811">
    <cfRule type="cellIs" dxfId="180" priority="208" stopIfTrue="1" operator="equal">
      <formula>"CW 2130-R11"</formula>
    </cfRule>
    <cfRule type="cellIs" dxfId="179" priority="209" stopIfTrue="1" operator="equal">
      <formula>"CW 3120-R2"</formula>
    </cfRule>
    <cfRule type="cellIs" dxfId="178" priority="210" stopIfTrue="1" operator="equal">
      <formula>"CW 3240-R7"</formula>
    </cfRule>
  </conditionalFormatting>
  <conditionalFormatting sqref="D813">
    <cfRule type="cellIs" dxfId="177" priority="202" stopIfTrue="1" operator="equal">
      <formula>"CW 2130-R11"</formula>
    </cfRule>
    <cfRule type="cellIs" dxfId="176" priority="203" stopIfTrue="1" operator="equal">
      <formula>"CW 3120-R2"</formula>
    </cfRule>
    <cfRule type="cellIs" dxfId="175" priority="204" stopIfTrue="1" operator="equal">
      <formula>"CW 3240-R7"</formula>
    </cfRule>
  </conditionalFormatting>
  <conditionalFormatting sqref="D812">
    <cfRule type="cellIs" dxfId="174" priority="205" stopIfTrue="1" operator="equal">
      <formula>"CW 2130-R11"</formula>
    </cfRule>
    <cfRule type="cellIs" dxfId="173" priority="206" stopIfTrue="1" operator="equal">
      <formula>"CW 3120-R2"</formula>
    </cfRule>
    <cfRule type="cellIs" dxfId="172" priority="207" stopIfTrue="1" operator="equal">
      <formula>"CW 3240-R7"</formula>
    </cfRule>
  </conditionalFormatting>
  <conditionalFormatting sqref="D815:D817">
    <cfRule type="cellIs" dxfId="171" priority="199" stopIfTrue="1" operator="equal">
      <formula>"CW 2130-R11"</formula>
    </cfRule>
    <cfRule type="cellIs" dxfId="170" priority="200" stopIfTrue="1" operator="equal">
      <formula>"CW 3120-R2"</formula>
    </cfRule>
    <cfRule type="cellIs" dxfId="169" priority="201" stopIfTrue="1" operator="equal">
      <formula>"CW 3240-R7"</formula>
    </cfRule>
  </conditionalFormatting>
  <conditionalFormatting sqref="D786">
    <cfRule type="cellIs" dxfId="168" priority="197" stopIfTrue="1" operator="equal">
      <formula>"CW 3120-R2"</formula>
    </cfRule>
    <cfRule type="cellIs" dxfId="167" priority="198" stopIfTrue="1" operator="equal">
      <formula>"CW 3240-R7"</formula>
    </cfRule>
  </conditionalFormatting>
  <conditionalFormatting sqref="D787">
    <cfRule type="cellIs" dxfId="166" priority="194" stopIfTrue="1" operator="equal">
      <formula>"CW 2130-R11"</formula>
    </cfRule>
    <cfRule type="cellIs" dxfId="165" priority="195" stopIfTrue="1" operator="equal">
      <formula>"CW 3120-R2"</formula>
    </cfRule>
    <cfRule type="cellIs" dxfId="164" priority="196" stopIfTrue="1" operator="equal">
      <formula>"CW 3240-R7"</formula>
    </cfRule>
  </conditionalFormatting>
  <conditionalFormatting sqref="D790">
    <cfRule type="cellIs" dxfId="163" priority="192" stopIfTrue="1" operator="equal">
      <formula>"CW 3120-R2"</formula>
    </cfRule>
    <cfRule type="cellIs" dxfId="162" priority="193" stopIfTrue="1" operator="equal">
      <formula>"CW 3240-R7"</formula>
    </cfRule>
  </conditionalFormatting>
  <conditionalFormatting sqref="D794:D795">
    <cfRule type="cellIs" dxfId="161" priority="189" stopIfTrue="1" operator="equal">
      <formula>"CW 2130-R11"</formula>
    </cfRule>
    <cfRule type="cellIs" dxfId="160" priority="190" stopIfTrue="1" operator="equal">
      <formula>"CW 3120-R2"</formula>
    </cfRule>
    <cfRule type="cellIs" dxfId="159" priority="191" stopIfTrue="1" operator="equal">
      <formula>"CW 3240-R7"</formula>
    </cfRule>
  </conditionalFormatting>
  <conditionalFormatting sqref="D793">
    <cfRule type="cellIs" dxfId="158" priority="187" stopIfTrue="1" operator="equal">
      <formula>"CW 3120-R2"</formula>
    </cfRule>
    <cfRule type="cellIs" dxfId="157" priority="188" stopIfTrue="1" operator="equal">
      <formula>"CW 3240-R7"</formula>
    </cfRule>
  </conditionalFormatting>
  <conditionalFormatting sqref="D796:D797">
    <cfRule type="cellIs" dxfId="156" priority="184" stopIfTrue="1" operator="equal">
      <formula>"CW 2130-R11"</formula>
    </cfRule>
    <cfRule type="cellIs" dxfId="155" priority="185" stopIfTrue="1" operator="equal">
      <formula>"CW 3120-R2"</formula>
    </cfRule>
    <cfRule type="cellIs" dxfId="154" priority="186" stopIfTrue="1" operator="equal">
      <formula>"CW 3240-R7"</formula>
    </cfRule>
  </conditionalFormatting>
  <conditionalFormatting sqref="D733">
    <cfRule type="cellIs" dxfId="153" priority="181" stopIfTrue="1" operator="equal">
      <formula>"CW 2130-R11"</formula>
    </cfRule>
    <cfRule type="cellIs" dxfId="152" priority="182" stopIfTrue="1" operator="equal">
      <formula>"CW 3120-R2"</formula>
    </cfRule>
    <cfRule type="cellIs" dxfId="151" priority="183" stopIfTrue="1" operator="equal">
      <formula>"CW 3240-R7"</formula>
    </cfRule>
  </conditionalFormatting>
  <conditionalFormatting sqref="D735">
    <cfRule type="cellIs" dxfId="150" priority="178" stopIfTrue="1" operator="equal">
      <formula>"CW 2130-R11"</formula>
    </cfRule>
    <cfRule type="cellIs" dxfId="149" priority="179" stopIfTrue="1" operator="equal">
      <formula>"CW 3120-R2"</formula>
    </cfRule>
    <cfRule type="cellIs" dxfId="148" priority="180" stopIfTrue="1" operator="equal">
      <formula>"CW 3240-R7"</formula>
    </cfRule>
  </conditionalFormatting>
  <conditionalFormatting sqref="D756:D758">
    <cfRule type="cellIs" dxfId="147" priority="175" stopIfTrue="1" operator="equal">
      <formula>"CW 2130-R11"</formula>
    </cfRule>
    <cfRule type="cellIs" dxfId="146" priority="176" stopIfTrue="1" operator="equal">
      <formula>"CW 3120-R2"</formula>
    </cfRule>
    <cfRule type="cellIs" dxfId="145" priority="177" stopIfTrue="1" operator="equal">
      <formula>"CW 3240-R7"</formula>
    </cfRule>
  </conditionalFormatting>
  <conditionalFormatting sqref="D791">
    <cfRule type="cellIs" dxfId="144" priority="173" stopIfTrue="1" operator="equal">
      <formula>"CW 3120-R2"</formula>
    </cfRule>
    <cfRule type="cellIs" dxfId="143" priority="174" stopIfTrue="1" operator="equal">
      <formula>"CW 3240-R7"</formula>
    </cfRule>
  </conditionalFormatting>
  <conditionalFormatting sqref="D763">
    <cfRule type="cellIs" dxfId="142" priority="164" stopIfTrue="1" operator="equal">
      <formula>"CW 2130-R11"</formula>
    </cfRule>
    <cfRule type="cellIs" dxfId="141" priority="165" stopIfTrue="1" operator="equal">
      <formula>"CW 3120-R2"</formula>
    </cfRule>
    <cfRule type="cellIs" dxfId="140" priority="166" stopIfTrue="1" operator="equal">
      <formula>"CW 3240-R7"</formula>
    </cfRule>
  </conditionalFormatting>
  <conditionalFormatting sqref="D782">
    <cfRule type="cellIs" dxfId="139" priority="161" stopIfTrue="1" operator="equal">
      <formula>"CW 2130-R11"</formula>
    </cfRule>
    <cfRule type="cellIs" dxfId="138" priority="162" stopIfTrue="1" operator="equal">
      <formula>"CW 3120-R2"</formula>
    </cfRule>
    <cfRule type="cellIs" dxfId="137" priority="163" stopIfTrue="1" operator="equal">
      <formula>"CW 3240-R7"</formula>
    </cfRule>
  </conditionalFormatting>
  <conditionalFormatting sqref="D772">
    <cfRule type="cellIs" dxfId="136" priority="158" stopIfTrue="1" operator="equal">
      <formula>"CW 2130-R11"</formula>
    </cfRule>
    <cfRule type="cellIs" dxfId="135" priority="159" stopIfTrue="1" operator="equal">
      <formula>"CW 3120-R2"</formula>
    </cfRule>
    <cfRule type="cellIs" dxfId="134" priority="160" stopIfTrue="1" operator="equal">
      <formula>"CW 3240-R7"</formula>
    </cfRule>
  </conditionalFormatting>
  <conditionalFormatting sqref="D831 D865:D866 D828:D829 D833:D840 D842:D843 D883 D889 D891">
    <cfRule type="cellIs" dxfId="133" priority="155" stopIfTrue="1" operator="equal">
      <formula>"CW 2130-R11"</formula>
    </cfRule>
    <cfRule type="cellIs" dxfId="132" priority="156" stopIfTrue="1" operator="equal">
      <formula>"CW 3120-R2"</formula>
    </cfRule>
    <cfRule type="cellIs" dxfId="131" priority="157" stopIfTrue="1" operator="equal">
      <formula>"CW 3240-R7"</formula>
    </cfRule>
  </conditionalFormatting>
  <conditionalFormatting sqref="D821">
    <cfRule type="cellIs" dxfId="130" priority="152" stopIfTrue="1" operator="equal">
      <formula>"CW 2130-R11"</formula>
    </cfRule>
    <cfRule type="cellIs" dxfId="129" priority="153" stopIfTrue="1" operator="equal">
      <formula>"CW 3120-R2"</formula>
    </cfRule>
    <cfRule type="cellIs" dxfId="128" priority="154" stopIfTrue="1" operator="equal">
      <formula>"CW 3240-R7"</formula>
    </cfRule>
  </conditionalFormatting>
  <conditionalFormatting sqref="D822">
    <cfRule type="cellIs" dxfId="127" priority="149" stopIfTrue="1" operator="equal">
      <formula>"CW 2130-R11"</formula>
    </cfRule>
    <cfRule type="cellIs" dxfId="126" priority="150" stopIfTrue="1" operator="equal">
      <formula>"CW 3120-R2"</formula>
    </cfRule>
    <cfRule type="cellIs" dxfId="125" priority="151" stopIfTrue="1" operator="equal">
      <formula>"CW 3240-R7"</formula>
    </cfRule>
  </conditionalFormatting>
  <conditionalFormatting sqref="D823">
    <cfRule type="cellIs" dxfId="124" priority="146" stopIfTrue="1" operator="equal">
      <formula>"CW 2130-R11"</formula>
    </cfRule>
    <cfRule type="cellIs" dxfId="123" priority="147" stopIfTrue="1" operator="equal">
      <formula>"CW 3120-R2"</formula>
    </cfRule>
    <cfRule type="cellIs" dxfId="122" priority="148" stopIfTrue="1" operator="equal">
      <formula>"CW 3240-R7"</formula>
    </cfRule>
  </conditionalFormatting>
  <conditionalFormatting sqref="D826">
    <cfRule type="cellIs" dxfId="121" priority="143" stopIfTrue="1" operator="equal">
      <formula>"CW 2130-R11"</formula>
    </cfRule>
    <cfRule type="cellIs" dxfId="120" priority="144" stopIfTrue="1" operator="equal">
      <formula>"CW 3120-R2"</formula>
    </cfRule>
    <cfRule type="cellIs" dxfId="119" priority="145" stopIfTrue="1" operator="equal">
      <formula>"CW 3240-R7"</formula>
    </cfRule>
  </conditionalFormatting>
  <conditionalFormatting sqref="D830">
    <cfRule type="cellIs" dxfId="118" priority="140" stopIfTrue="1" operator="equal">
      <formula>"CW 2130-R11"</formula>
    </cfRule>
    <cfRule type="cellIs" dxfId="117" priority="141" stopIfTrue="1" operator="equal">
      <formula>"CW 3120-R2"</formula>
    </cfRule>
    <cfRule type="cellIs" dxfId="116" priority="142" stopIfTrue="1" operator="equal">
      <formula>"CW 3240-R7"</formula>
    </cfRule>
  </conditionalFormatting>
  <conditionalFormatting sqref="D832">
    <cfRule type="cellIs" dxfId="115" priority="137" stopIfTrue="1" operator="equal">
      <formula>"CW 2130-R11"</formula>
    </cfRule>
    <cfRule type="cellIs" dxfId="114" priority="138" stopIfTrue="1" operator="equal">
      <formula>"CW 3120-R2"</formula>
    </cfRule>
    <cfRule type="cellIs" dxfId="113" priority="139" stopIfTrue="1" operator="equal">
      <formula>"CW 3240-R7"</formula>
    </cfRule>
  </conditionalFormatting>
  <conditionalFormatting sqref="D841">
    <cfRule type="cellIs" dxfId="112" priority="134" stopIfTrue="1" operator="equal">
      <formula>"CW 2130-R11"</formula>
    </cfRule>
    <cfRule type="cellIs" dxfId="111" priority="135" stopIfTrue="1" operator="equal">
      <formula>"CW 3120-R2"</formula>
    </cfRule>
    <cfRule type="cellIs" dxfId="110" priority="136" stopIfTrue="1" operator="equal">
      <formula>"CW 3240-R7"</formula>
    </cfRule>
  </conditionalFormatting>
  <conditionalFormatting sqref="D851:D852">
    <cfRule type="cellIs" dxfId="109" priority="128" stopIfTrue="1" operator="equal">
      <formula>"CW 2130-R11"</formula>
    </cfRule>
    <cfRule type="cellIs" dxfId="108" priority="129" stopIfTrue="1" operator="equal">
      <formula>"CW 3120-R2"</formula>
    </cfRule>
    <cfRule type="cellIs" dxfId="107" priority="130" stopIfTrue="1" operator="equal">
      <formula>"CW 3240-R7"</formula>
    </cfRule>
  </conditionalFormatting>
  <conditionalFormatting sqref="D881">
    <cfRule type="cellIs" dxfId="106" priority="123" stopIfTrue="1" operator="equal">
      <formula>"CW 2130-R11"</formula>
    </cfRule>
    <cfRule type="cellIs" dxfId="105" priority="124" stopIfTrue="1" operator="equal">
      <formula>"CW 3120-R2"</formula>
    </cfRule>
    <cfRule type="cellIs" dxfId="104" priority="125" stopIfTrue="1" operator="equal">
      <formula>"CW 3240-R7"</formula>
    </cfRule>
  </conditionalFormatting>
  <conditionalFormatting sqref="D880 D868:D872 D875:D877">
    <cfRule type="cellIs" dxfId="103" priority="126" stopIfTrue="1" operator="equal">
      <formula>"CW 3120-R2"</formula>
    </cfRule>
    <cfRule type="cellIs" dxfId="102" priority="127" stopIfTrue="1" operator="equal">
      <formula>"CW 3240-R7"</formula>
    </cfRule>
  </conditionalFormatting>
  <conditionalFormatting sqref="D879">
    <cfRule type="cellIs" dxfId="101" priority="120" stopIfTrue="1" operator="equal">
      <formula>"CW 2130-R11"</formula>
    </cfRule>
    <cfRule type="cellIs" dxfId="100" priority="121" stopIfTrue="1" operator="equal">
      <formula>"CW 3120-R2"</formula>
    </cfRule>
    <cfRule type="cellIs" dxfId="99" priority="122" stopIfTrue="1" operator="equal">
      <formula>"CW 3240-R7"</formula>
    </cfRule>
  </conditionalFormatting>
  <conditionalFormatting sqref="D882">
    <cfRule type="cellIs" dxfId="98" priority="117" stopIfTrue="1" operator="equal">
      <formula>"CW 2130-R11"</formula>
    </cfRule>
    <cfRule type="cellIs" dxfId="97" priority="118" stopIfTrue="1" operator="equal">
      <formula>"CW 3120-R2"</formula>
    </cfRule>
    <cfRule type="cellIs" dxfId="96" priority="119" stopIfTrue="1" operator="equal">
      <formula>"CW 3240-R7"</formula>
    </cfRule>
  </conditionalFormatting>
  <conditionalFormatting sqref="D884:D886">
    <cfRule type="cellIs" dxfId="95" priority="114" stopIfTrue="1" operator="equal">
      <formula>"CW 2130-R11"</formula>
    </cfRule>
    <cfRule type="cellIs" dxfId="94" priority="115" stopIfTrue="1" operator="equal">
      <formula>"CW 3120-R2"</formula>
    </cfRule>
    <cfRule type="cellIs" dxfId="93" priority="116" stopIfTrue="1" operator="equal">
      <formula>"CW 3240-R7"</formula>
    </cfRule>
  </conditionalFormatting>
  <conditionalFormatting sqref="D887">
    <cfRule type="cellIs" dxfId="92" priority="111" stopIfTrue="1" operator="equal">
      <formula>"CW 2130-R11"</formula>
    </cfRule>
    <cfRule type="cellIs" dxfId="91" priority="112" stopIfTrue="1" operator="equal">
      <formula>"CW 3120-R2"</formula>
    </cfRule>
    <cfRule type="cellIs" dxfId="90" priority="113" stopIfTrue="1" operator="equal">
      <formula>"CW 3240-R7"</formula>
    </cfRule>
  </conditionalFormatting>
  <conditionalFormatting sqref="D873">
    <cfRule type="cellIs" dxfId="89" priority="109" stopIfTrue="1" operator="equal">
      <formula>"CW 3120-R2"</formula>
    </cfRule>
    <cfRule type="cellIs" dxfId="88" priority="110" stopIfTrue="1" operator="equal">
      <formula>"CW 3240-R7"</formula>
    </cfRule>
  </conditionalFormatting>
  <conditionalFormatting sqref="D874">
    <cfRule type="cellIs" dxfId="87" priority="107" stopIfTrue="1" operator="equal">
      <formula>"CW 3120-R2"</formula>
    </cfRule>
    <cfRule type="cellIs" dxfId="86" priority="108" stopIfTrue="1" operator="equal">
      <formula>"CW 3240-R7"</formula>
    </cfRule>
  </conditionalFormatting>
  <conditionalFormatting sqref="D825">
    <cfRule type="cellIs" dxfId="85" priority="104" stopIfTrue="1" operator="equal">
      <formula>"CW 2130-R11"</formula>
    </cfRule>
    <cfRule type="cellIs" dxfId="84" priority="105" stopIfTrue="1" operator="equal">
      <formula>"CW 3120-R2"</formula>
    </cfRule>
    <cfRule type="cellIs" dxfId="83" priority="106" stopIfTrue="1" operator="equal">
      <formula>"CW 3240-R7"</formula>
    </cfRule>
  </conditionalFormatting>
  <conditionalFormatting sqref="D827">
    <cfRule type="cellIs" dxfId="82" priority="101" stopIfTrue="1" operator="equal">
      <formula>"CW 2130-R11"</formula>
    </cfRule>
    <cfRule type="cellIs" dxfId="81" priority="102" stopIfTrue="1" operator="equal">
      <formula>"CW 3120-R2"</formula>
    </cfRule>
    <cfRule type="cellIs" dxfId="80" priority="103" stopIfTrue="1" operator="equal">
      <formula>"CW 3240-R7"</formula>
    </cfRule>
  </conditionalFormatting>
  <conditionalFormatting sqref="D844:D846">
    <cfRule type="cellIs" dxfId="79" priority="98" stopIfTrue="1" operator="equal">
      <formula>"CW 2130-R11"</formula>
    </cfRule>
    <cfRule type="cellIs" dxfId="78" priority="99" stopIfTrue="1" operator="equal">
      <formula>"CW 3120-R2"</formula>
    </cfRule>
    <cfRule type="cellIs" dxfId="77" priority="100" stopIfTrue="1" operator="equal">
      <formula>"CW 3240-R7"</formula>
    </cfRule>
  </conditionalFormatting>
  <conditionalFormatting sqref="D724">
    <cfRule type="cellIs" dxfId="76" priority="89" stopIfTrue="1" operator="equal">
      <formula>"CW 2130-R11"</formula>
    </cfRule>
    <cfRule type="cellIs" dxfId="75" priority="90" stopIfTrue="1" operator="equal">
      <formula>"CW 3120-R2"</formula>
    </cfRule>
    <cfRule type="cellIs" dxfId="74" priority="91" stopIfTrue="1" operator="equal">
      <formula>"CW 3240-R7"</formula>
    </cfRule>
  </conditionalFormatting>
  <conditionalFormatting sqref="D725">
    <cfRule type="cellIs" dxfId="73" priority="86" stopIfTrue="1" operator="equal">
      <formula>"CW 2130-R11"</formula>
    </cfRule>
    <cfRule type="cellIs" dxfId="72" priority="87" stopIfTrue="1" operator="equal">
      <formula>"CW 3120-R2"</formula>
    </cfRule>
    <cfRule type="cellIs" dxfId="71" priority="88" stopIfTrue="1" operator="equal">
      <formula>"CW 3240-R7"</formula>
    </cfRule>
  </conditionalFormatting>
  <conditionalFormatting sqref="D709">
    <cfRule type="cellIs" dxfId="70" priority="83" stopIfTrue="1" operator="equal">
      <formula>"CW 2130-R11"</formula>
    </cfRule>
    <cfRule type="cellIs" dxfId="69" priority="84" stopIfTrue="1" operator="equal">
      <formula>"CW 3120-R2"</formula>
    </cfRule>
    <cfRule type="cellIs" dxfId="68" priority="85" stopIfTrue="1" operator="equal">
      <formula>"CW 3240-R7"</formula>
    </cfRule>
  </conditionalFormatting>
  <conditionalFormatting sqref="D710">
    <cfRule type="cellIs" dxfId="67" priority="80" stopIfTrue="1" operator="equal">
      <formula>"CW 2130-R11"</formula>
    </cfRule>
    <cfRule type="cellIs" dxfId="66" priority="81" stopIfTrue="1" operator="equal">
      <formula>"CW 3120-R2"</formula>
    </cfRule>
    <cfRule type="cellIs" dxfId="65" priority="82" stopIfTrue="1" operator="equal">
      <formula>"CW 3240-R7"</formula>
    </cfRule>
  </conditionalFormatting>
  <conditionalFormatting sqref="D698:D699">
    <cfRule type="cellIs" dxfId="64" priority="78" stopIfTrue="1" operator="equal">
      <formula>"CW 3120-R2"</formula>
    </cfRule>
    <cfRule type="cellIs" dxfId="63" priority="79" stopIfTrue="1" operator="equal">
      <formula>"CW 3240-R7"</formula>
    </cfRule>
  </conditionalFormatting>
  <conditionalFormatting sqref="D890">
    <cfRule type="cellIs" dxfId="62" priority="75" stopIfTrue="1" operator="equal">
      <formula>"CW 2130-R11"</formula>
    </cfRule>
    <cfRule type="cellIs" dxfId="61" priority="76" stopIfTrue="1" operator="equal">
      <formula>"CW 3120-R2"</formula>
    </cfRule>
    <cfRule type="cellIs" dxfId="60" priority="77" stopIfTrue="1" operator="equal">
      <formula>"CW 3240-R7"</formula>
    </cfRule>
  </conditionalFormatting>
  <conditionalFormatting sqref="D274:D276">
    <cfRule type="cellIs" dxfId="59" priority="73" stopIfTrue="1" operator="equal">
      <formula>"CW 3120-R2"</formula>
    </cfRule>
    <cfRule type="cellIs" dxfId="58" priority="74" stopIfTrue="1" operator="equal">
      <formula>"CW 3240-R7"</formula>
    </cfRule>
  </conditionalFormatting>
  <conditionalFormatting sqref="D282">
    <cfRule type="cellIs" dxfId="57" priority="71" stopIfTrue="1" operator="equal">
      <formula>"CW 3120-R2"</formula>
    </cfRule>
    <cfRule type="cellIs" dxfId="56" priority="72" stopIfTrue="1" operator="equal">
      <formula>"CW 3240-R7"</formula>
    </cfRule>
  </conditionalFormatting>
  <conditionalFormatting sqref="D20:D23">
    <cfRule type="cellIs" dxfId="55" priority="62" stopIfTrue="1" operator="equal">
      <formula>"CW 2130-R11"</formula>
    </cfRule>
    <cfRule type="cellIs" dxfId="54" priority="63" stopIfTrue="1" operator="equal">
      <formula>"CW 3120-R2"</formula>
    </cfRule>
    <cfRule type="cellIs" dxfId="53" priority="64" stopIfTrue="1" operator="equal">
      <formula>"CW 3240-R7"</formula>
    </cfRule>
  </conditionalFormatting>
  <conditionalFormatting sqref="D15">
    <cfRule type="cellIs" dxfId="52" priority="59" stopIfTrue="1" operator="equal">
      <formula>"CW 2130-R11"</formula>
    </cfRule>
    <cfRule type="cellIs" dxfId="51" priority="60" stopIfTrue="1" operator="equal">
      <formula>"CW 3120-R2"</formula>
    </cfRule>
    <cfRule type="cellIs" dxfId="50" priority="61" stopIfTrue="1" operator="equal">
      <formula>"CW 3240-R7"</formula>
    </cfRule>
  </conditionalFormatting>
  <conditionalFormatting sqref="D14">
    <cfRule type="cellIs" dxfId="49" priority="56" stopIfTrue="1" operator="equal">
      <formula>"CW 2130-R11"</formula>
    </cfRule>
    <cfRule type="cellIs" dxfId="48" priority="57" stopIfTrue="1" operator="equal">
      <formula>"CW 3120-R2"</formula>
    </cfRule>
    <cfRule type="cellIs" dxfId="47" priority="58" stopIfTrue="1" operator="equal">
      <formula>"CW 3240-R7"</formula>
    </cfRule>
  </conditionalFormatting>
  <conditionalFormatting sqref="D16">
    <cfRule type="cellIs" dxfId="46" priority="53" stopIfTrue="1" operator="equal">
      <formula>"CW 2130-R11"</formula>
    </cfRule>
    <cfRule type="cellIs" dxfId="45" priority="54" stopIfTrue="1" operator="equal">
      <formula>"CW 3120-R2"</formula>
    </cfRule>
    <cfRule type="cellIs" dxfId="44" priority="55" stopIfTrue="1" operator="equal">
      <formula>"CW 3240-R7"</formula>
    </cfRule>
  </conditionalFormatting>
  <conditionalFormatting sqref="D17">
    <cfRule type="cellIs" dxfId="43" priority="50" stopIfTrue="1" operator="equal">
      <formula>"CW 2130-R11"</formula>
    </cfRule>
    <cfRule type="cellIs" dxfId="42" priority="51" stopIfTrue="1" operator="equal">
      <formula>"CW 3120-R2"</formula>
    </cfRule>
    <cfRule type="cellIs" dxfId="41" priority="52" stopIfTrue="1" operator="equal">
      <formula>"CW 3240-R7"</formula>
    </cfRule>
  </conditionalFormatting>
  <conditionalFormatting sqref="D175:D176">
    <cfRule type="cellIs" dxfId="40" priority="47" stopIfTrue="1" operator="equal">
      <formula>"CW 2130-R11"</formula>
    </cfRule>
    <cfRule type="cellIs" dxfId="39" priority="48" stopIfTrue="1" operator="equal">
      <formula>"CW 3120-R2"</formula>
    </cfRule>
    <cfRule type="cellIs" dxfId="38" priority="49" stopIfTrue="1" operator="equal">
      <formula>"CW 3240-R7"</formula>
    </cfRule>
  </conditionalFormatting>
  <conditionalFormatting sqref="D174">
    <cfRule type="cellIs" dxfId="37" priority="44" stopIfTrue="1" operator="equal">
      <formula>"CW 2130-R11"</formula>
    </cfRule>
    <cfRule type="cellIs" dxfId="36" priority="45" stopIfTrue="1" operator="equal">
      <formula>"CW 3120-R2"</formula>
    </cfRule>
    <cfRule type="cellIs" dxfId="35" priority="46" stopIfTrue="1" operator="equal">
      <formula>"CW 3240-R7"</formula>
    </cfRule>
  </conditionalFormatting>
  <conditionalFormatting sqref="D177:D180">
    <cfRule type="cellIs" dxfId="34" priority="41" stopIfTrue="1" operator="equal">
      <formula>"CW 2130-R11"</formula>
    </cfRule>
    <cfRule type="cellIs" dxfId="33" priority="42" stopIfTrue="1" operator="equal">
      <formula>"CW 3120-R2"</formula>
    </cfRule>
    <cfRule type="cellIs" dxfId="32" priority="43" stopIfTrue="1" operator="equal">
      <formula>"CW 3240-R7"</formula>
    </cfRule>
  </conditionalFormatting>
  <conditionalFormatting sqref="D239">
    <cfRule type="cellIs" dxfId="31" priority="38" stopIfTrue="1" operator="equal">
      <formula>"CW 2130-R11"</formula>
    </cfRule>
    <cfRule type="cellIs" dxfId="30" priority="39" stopIfTrue="1" operator="equal">
      <formula>"CW 3120-R2"</formula>
    </cfRule>
    <cfRule type="cellIs" dxfId="29" priority="40" stopIfTrue="1" operator="equal">
      <formula>"CW 3240-R7"</formula>
    </cfRule>
  </conditionalFormatting>
  <conditionalFormatting sqref="D240">
    <cfRule type="cellIs" dxfId="28" priority="35" stopIfTrue="1" operator="equal">
      <formula>"CW 2130-R11"</formula>
    </cfRule>
    <cfRule type="cellIs" dxfId="27" priority="36" stopIfTrue="1" operator="equal">
      <formula>"CW 3120-R2"</formula>
    </cfRule>
    <cfRule type="cellIs" dxfId="26" priority="37" stopIfTrue="1" operator="equal">
      <formula>"CW 3240-R7"</formula>
    </cfRule>
  </conditionalFormatting>
  <conditionalFormatting sqref="D308">
    <cfRule type="cellIs" dxfId="25" priority="32" stopIfTrue="1" operator="equal">
      <formula>"CW 2130-R11"</formula>
    </cfRule>
    <cfRule type="cellIs" dxfId="24" priority="33" stopIfTrue="1" operator="equal">
      <formula>"CW 3120-R2"</formula>
    </cfRule>
    <cfRule type="cellIs" dxfId="23" priority="34" stopIfTrue="1" operator="equal">
      <formula>"CW 3240-R7"</formula>
    </cfRule>
  </conditionalFormatting>
  <conditionalFormatting sqref="D847">
    <cfRule type="cellIs" dxfId="22" priority="29" stopIfTrue="1" operator="equal">
      <formula>"CW 2130-R11"</formula>
    </cfRule>
    <cfRule type="cellIs" dxfId="21" priority="30" stopIfTrue="1" operator="equal">
      <formula>"CW 3120-R2"</formula>
    </cfRule>
    <cfRule type="cellIs" dxfId="20" priority="31" stopIfTrue="1" operator="equal">
      <formula>"CW 3240-R7"</formula>
    </cfRule>
  </conditionalFormatting>
  <conditionalFormatting sqref="D848">
    <cfRule type="cellIs" dxfId="19" priority="26" stopIfTrue="1" operator="equal">
      <formula>"CW 2130-R11"</formula>
    </cfRule>
    <cfRule type="cellIs" dxfId="18" priority="27" stopIfTrue="1" operator="equal">
      <formula>"CW 3120-R2"</formula>
    </cfRule>
    <cfRule type="cellIs" dxfId="17" priority="28" stopIfTrue="1" operator="equal">
      <formula>"CW 3240-R7"</formula>
    </cfRule>
  </conditionalFormatting>
  <conditionalFormatting sqref="D849">
    <cfRule type="cellIs" dxfId="16" priority="23" stopIfTrue="1" operator="equal">
      <formula>"CW 2130-R11"</formula>
    </cfRule>
    <cfRule type="cellIs" dxfId="15" priority="24" stopIfTrue="1" operator="equal">
      <formula>"CW 3120-R2"</formula>
    </cfRule>
    <cfRule type="cellIs" dxfId="14" priority="25" stopIfTrue="1" operator="equal">
      <formula>"CW 3240-R7"</formula>
    </cfRule>
  </conditionalFormatting>
  <conditionalFormatting sqref="D850">
    <cfRule type="cellIs" dxfId="13" priority="20" stopIfTrue="1" operator="equal">
      <formula>"CW 2130-R11"</formula>
    </cfRule>
    <cfRule type="cellIs" dxfId="12" priority="21" stopIfTrue="1" operator="equal">
      <formula>"CW 3120-R2"</formula>
    </cfRule>
    <cfRule type="cellIs" dxfId="11" priority="22" stopIfTrue="1" operator="equal">
      <formula>"CW 3240-R7"</formula>
    </cfRule>
  </conditionalFormatting>
  <conditionalFormatting sqref="D853">
    <cfRule type="cellIs" dxfId="10" priority="17" stopIfTrue="1" operator="equal">
      <formula>"CW 2130-R11"</formula>
    </cfRule>
    <cfRule type="cellIs" dxfId="9" priority="18" stopIfTrue="1" operator="equal">
      <formula>"CW 3120-R2"</formula>
    </cfRule>
    <cfRule type="cellIs" dxfId="8" priority="19" stopIfTrue="1" operator="equal">
      <formula>"CW 3240-R7"</formula>
    </cfRule>
  </conditionalFormatting>
  <conditionalFormatting sqref="D895">
    <cfRule type="cellIs" dxfId="7" priority="15" stopIfTrue="1" operator="equal">
      <formula>"CW 3120-R2"</formula>
    </cfRule>
    <cfRule type="cellIs" dxfId="6" priority="16" stopIfTrue="1" operator="equal">
      <formula>"CW 3240-R7"</formula>
    </cfRule>
  </conditionalFormatting>
  <conditionalFormatting sqref="D899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897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896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xWindow="759" yWindow="426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02" xr:uid="{00000000-0002-0000-0100-000000000000}">
      <formula1>IF(AND(G902&gt;=0.01,G902&lt;=G919*0.05),ROUND(G902,2),0.01)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8 G153 G211 G285 G362 G501 G581 G713 G803 G880" xr:uid="{7ACF7FF7-2928-4BF5-B4B3-4A6C8A5970FE}">
      <formula1>0</formula1>
    </dataValidation>
    <dataValidation type="custom" allowBlank="1" showInputMessage="1" showErrorMessage="1" error="If you can enter a Unit  Price in this cell, pLease contact the Contract Administrator immediately!" sqref="G8 G50 G18 G24:G25 G30 G32 G35 G43 G41 G38:G39 G60 G69 G11 G75 G142 G88 G94 G90 G92 G96 G99:G100 G107 G112 G116 G128 G126 G123:G124 G155 G164 G136 G83 G139:G140 G147 G149 G81 G78 G170 G181 G183 G185:G186 G189 G191 G201 G199 G196:G197 G213 G223 G229 G277 G241 G243 G245 G247:G248 G253 G255 G258 G266 G264 G261:G262 G287 G296 G237 G232 G235 G302 G354 G309 G311 G313 G315 G317:G318 G322 G324 G326 G340 G338 G335:G336 G364 G372 G349 G306 G357:G358 G351:G352 G378 G385 G387 G389 G391 G393:G394 G399 G401 G403 G413 G411 G408:G409 G421 G426 G382 G432 G488 G441 G443 G445:G446 G455 G457 G459 G472 G470 G467:G468 G503 G511 G480 G482 G438 G493 G491 G495 G436 G484:G485 G517 G574 G530 G532 G534 G536:G537 G542 G544 G547 G556 G554 G551:G552 G583 G592 G562 G525 G568:G569 G571:G572 G520 G523 G564:G565 G598 G607 G609 G611 G613:G614 G602 G622 G625 G637 G635 G632:G633 G644 G651 G604 G619 G657 G706 G666 G668 G671 G673 G675:G676 G678 G680 G683 G692 G690 G687:G688 G715 G722 G661 G700:G701 G703:G704 G729 G793 G740 G746 G742 G744 G748 G750:G751 G759 G766 G779 G777 G774:G775 G805 G815 G786 G788 G735 G798 G733 G790:G791 G762 G821 G830 G832 G834 G837 G839 G841:G842 G862 G860 G857:G858 G882 G698 G870 G868 G827 G873 G875 G825 G851 G889 G274 G20 G22 G14 G174 G177 G179 G847 G849 G898 G895:G896" xr:uid="{8A0C3A33-C070-4B0E-A83F-8C7A4F877E14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3:G34 G40 G57 G59 G70:G71 G51:G55 G12 G863 G42 G61:G67 G9:G10 G26:G29 G31 G36:G37 G44:G46 G48 G91 G113:G115 G125 G152 G154 G165:G166 G141 G148 G150 G93 G127 G143:G146 G82 G84:G87 G89 G95 G97:G98 G108:G111 G118:G122 G76:G77 G79 G156:G162 G187:G188 G190 G198 G210 G212 G224:G225 G200 G171:G172 G182 G184 G193:G195 G202:G205 G207 G214:G221 G244 G256:G257 G263 G284 G286 G297:G298 G233 G242 G265 G271:G272 G288:G294 G267:G269 G230:G231 G236 G180 G246 G249:G252 G254 G259:G260 G312 G319:G321 G337 G361 G363 G373:G374 G355:G356 G314 G323 G328:G334 G339 G350 G353 G303:G304 G238:G240 G310 G316 G325 G341:G345 G347 G359 G365:G370 G390 G410 G420 G427:G428 G386 G392 G412 G422:G424 G418 G414:G416 G379:G380 G383:G384 G388 G395:G398 G400 G402 G404:G407 G442 G447:G449 G458 G469 G500 G502 G512:G513 G483 G489:G490 G494 G444 G456 G471 G481 G486:G487 G492 G433:G434 G437 G439:G440 G451:G454 G461:G466 G473:G476 G478 G496:G498 G504:G509 G533 G545:G546 G553 G580 G582 G593:G594 G563 G570 G573 G521 G531 G535 G555 G566:G567 G518:G519 G524 G526:G529 G538:G541 G543 G548:G550 G557:G558 G560 G575:G578 G584:G590 G610 G623:G624 G634 G643 G652:G653 G612 G636 G645:G649 G641 G638:G639 G599:G600 G603 G605:G606 G608 G615:G618 G620:G621 G627:G631 G672 G677 G681:G682 G689 G712 G714 G702 G705 G723:G725 G667 G674 G691 G658:G659 G662:G665 G669:G670 G679 G684:G686 G696 G716:G720 G890:G891 G743 G776 G802 G804 G816:G817 G789 G745 G778 G787 G792 G730:G731 G734 G736:G739 G747 G749 G760:G761 G752:G758 G763:G765 G784 G768:G773 G794:G797 G799:G800 G806:G813 G741 G838 G859 G879 G881 G869 G874 G831 G833 G840 G861 G865:G866 G822:G823 G826 G828:G829 G835:G836 G307:G308 G871:G872 G876:G877 G883:G887 G707:G710 G699 G129:G132 G137:G138 G275:G276 G278:G282 G19 G21 G23 G693:G694 G780:G782 G15:G17 G175:G176 G178 G843:G846 G850 G848 G853:G856 G101:G106 G134 G899 G897" xr:uid="{881AF3FE-20E1-4B7D-8E7F-CDA04A72565F}">
      <formula1>IF(G9&gt;=0.01,ROUND(G9,2),0.01)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899" xr:uid="{3681E25B-6701-4C2B-94F2-DBF9AAE5B88E}">
      <formula1>IF(F899&gt;=0,ROUND(F899,0),0)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
907-2022_Addendum_1 
&amp;R&amp;10Bid Submission
&amp;P of &amp;N</oddHeader>
    <oddFooter xml:space="preserve">&amp;R                    </oddFooter>
  </headerFooter>
  <rowBreaks count="36" manualBreakCount="36">
    <brk id="31" min="1" max="7" man="1"/>
    <brk id="57" min="1" max="7" man="1"/>
    <brk id="72" max="7" man="1"/>
    <brk id="98" min="1" max="7" man="1"/>
    <brk id="122" min="1" max="7" man="1"/>
    <brk id="148" min="1" max="7" man="1"/>
    <brk id="167" max="7" man="1"/>
    <brk id="190" min="1" max="7" man="1"/>
    <brk id="226" min="1" max="7" man="1"/>
    <brk id="252" min="1" max="7" man="1"/>
    <brk id="276" min="1" max="7" man="1"/>
    <brk id="299" max="16383" man="1"/>
    <brk id="325" min="1" max="7" man="1"/>
    <brk id="350" min="1" max="7" man="1"/>
    <brk id="375" min="1" max="7" man="1"/>
    <brk id="400" min="1" max="7" man="1"/>
    <brk id="424" min="1" max="7" man="1"/>
    <brk id="429" min="1" max="7" man="1"/>
    <brk id="483" min="1" max="7" man="1"/>
    <brk id="509" min="1" max="7" man="1"/>
    <brk id="514" min="1" max="7" man="1"/>
    <brk id="567" min="1" max="7" man="1"/>
    <brk id="590" min="1" max="7" man="1"/>
    <brk id="595" min="1" max="7" man="1"/>
    <brk id="621" min="1" max="7" man="1"/>
    <brk id="654" min="1" max="7" man="1"/>
    <brk id="679" min="1" max="7" man="1"/>
    <brk id="705" min="1" max="7" man="1"/>
    <brk id="726" min="1" max="7" man="1"/>
    <brk id="749" min="1" max="7" man="1"/>
    <brk id="773" min="1" max="7" man="1"/>
    <brk id="800" min="1" max="7" man="1"/>
    <brk id="818" min="1" max="7" man="1"/>
    <brk id="871" min="1" max="7" man="1"/>
    <brk id="892" min="1" max="7" man="1"/>
    <brk id="90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B(R1) - PRICES</vt:lpstr>
      <vt:lpstr>'FORM B(R1) - PRICES'!Print_Area</vt:lpstr>
      <vt:lpstr>'FORM B(R1)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13, 2023
by C.Humbert
File Size 88.3 KB</dc:description>
  <cp:lastModifiedBy>Windows User</cp:lastModifiedBy>
  <cp:lastPrinted>2023-02-22T21:27:39Z</cp:lastPrinted>
  <dcterms:created xsi:type="dcterms:W3CDTF">1999-03-31T15:44:33Z</dcterms:created>
  <dcterms:modified xsi:type="dcterms:W3CDTF">2023-02-22T21:31:18Z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