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73-2022\WORK IN PROGRESS\673-2022\"/>
    </mc:Choice>
  </mc:AlternateContent>
  <xr:revisionPtr revIDLastSave="0" documentId="13_ncr:1_{EC3C3A27-1875-48B5-828E-B16F719F01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prices'!$A$1:$G$57</definedName>
    <definedName name="Print_Area_1">'Unit prices'!$A$6:$G$77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49" i="2" l="1"/>
  <c r="G48" i="2"/>
  <c r="G47" i="2"/>
  <c r="G45" i="2"/>
  <c r="G44" i="2"/>
  <c r="G43" i="2"/>
  <c r="G41" i="2"/>
  <c r="G40" i="2"/>
  <c r="G39" i="2"/>
  <c r="G37" i="2"/>
  <c r="G36" i="2"/>
  <c r="G35" i="2"/>
  <c r="G33" i="2"/>
  <c r="G32" i="2"/>
  <c r="G31" i="2"/>
  <c r="G29" i="2"/>
  <c r="G28" i="2"/>
  <c r="G27" i="2"/>
  <c r="G25" i="2"/>
  <c r="G24" i="2"/>
  <c r="G23" i="2"/>
  <c r="G21" i="2"/>
  <c r="G20" i="2"/>
  <c r="G19" i="2"/>
  <c r="G17" i="2"/>
  <c r="G16" i="2"/>
  <c r="G15" i="2"/>
  <c r="G13" i="2"/>
  <c r="G12" i="2"/>
  <c r="G11" i="2"/>
  <c r="G7" i="2" l="1"/>
  <c r="G8" i="2"/>
  <c r="G9" i="2"/>
  <c r="F52" i="2" l="1"/>
  <c r="A8" i="2"/>
  <c r="A9" i="2" s="1"/>
  <c r="A11" i="2" l="1"/>
  <c r="A12" i="2" s="1"/>
  <c r="A13" i="2" s="1"/>
  <c r="A15" i="2" s="1"/>
  <c r="A16" i="2" s="1"/>
  <c r="A17" i="2" s="1"/>
  <c r="A19" i="2" s="1"/>
  <c r="A20" i="2" s="1"/>
  <c r="A21" i="2" s="1"/>
  <c r="A23" i="2" s="1"/>
  <c r="A24" i="2" s="1"/>
  <c r="A25" i="2" s="1"/>
  <c r="A27" i="2" s="1"/>
  <c r="A28" i="2" s="1"/>
  <c r="A29" i="2" s="1"/>
  <c r="A31" i="2" s="1"/>
  <c r="A32" i="2" s="1"/>
  <c r="A33" i="2" s="1"/>
  <c r="A35" i="2" s="1"/>
  <c r="A36" i="2" s="1"/>
  <c r="A37" i="2" s="1"/>
  <c r="A39" i="2" s="1"/>
  <c r="A40" i="2" s="1"/>
  <c r="A41" i="2" s="1"/>
  <c r="A43" i="2" s="1"/>
  <c r="A44" i="2" s="1"/>
  <c r="A45" i="2" s="1"/>
  <c r="A47" i="2" s="1"/>
  <c r="A48" i="2" s="1"/>
  <c r="A49" i="2" s="1"/>
</calcChain>
</file>

<file path=xl/sharedStrings.xml><?xml version="1.0" encoding="utf-8"?>
<sst xmlns="http://schemas.openxmlformats.org/spreadsheetml/2006/main" count="155" uniqueCount="33">
  <si>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</si>
  <si>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</si>
  <si>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</si>
  <si>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</si>
  <si>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</si>
  <si>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</si>
  <si>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</si>
  <si>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</si>
  <si>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</si>
  <si>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</si>
  <si>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</si>
  <si>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</si>
  <si>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>tonne</t>
  </si>
  <si>
    <t>(See "B9" )</t>
  </si>
  <si>
    <t>Location 1 - St.Mary’s Rd from Sherwood Ave to Varennes Ave – South Side of Sherwood Ave</t>
  </si>
  <si>
    <t>Mobilization and Demobilization</t>
  </si>
  <si>
    <t>E2</t>
  </si>
  <si>
    <t>lump-sum</t>
  </si>
  <si>
    <t>Cement Stabilized Gravel Surface</t>
  </si>
  <si>
    <t xml:space="preserve">Supply of Portland Cement </t>
  </si>
  <si>
    <r>
      <t>m</t>
    </r>
    <r>
      <rPr>
        <vertAlign val="superscript"/>
        <sz val="10"/>
        <rFont val="Arial"/>
        <family val="2"/>
      </rPr>
      <t>2</t>
    </r>
  </si>
  <si>
    <t>E10, E10.14</t>
  </si>
  <si>
    <t>E10, E10.13</t>
  </si>
  <si>
    <t>Location 2 - St.Mary’s Rd from Springside Dr to Sunset Bv – West Side of St.Mary’s Rd</t>
  </si>
  <si>
    <t>Location 3 - St.Mary’s Road from Kingswood Av to Inman Ave – East Side of St.Mary’s Rd</t>
  </si>
  <si>
    <t>Location 4 - Kingswood Ave from St.Mary’s Rd to St.Annes Rd – South Side</t>
  </si>
  <si>
    <t>Location 5 - St.Thomas Road from Fermor Ave to Hull Ave – East Side of St.Thomas Road</t>
  </si>
  <si>
    <t>Location 6 - Hull Ave from St.David Rd to St.Andrew Rd – North Side of Hull Ave</t>
  </si>
  <si>
    <t>Location 7 - Lennox Ave from St.Mary’s Rd to St.Andrew Rd – North Side of Lennoxl Ave</t>
  </si>
  <si>
    <t>Location 8 - Ferndale Ave from Walmer St to Cromwell St – West Side of Ferndale Ave</t>
  </si>
  <si>
    <t>Location 9 - Roch St from McLeod Ave to Colvin Ave – West Side of Roch St</t>
  </si>
  <si>
    <t>Location 10 - Henderson Hwy from Melbourne Ave to Chelsea Pl – West Side of Henderson Hwy</t>
  </si>
  <si>
    <t>Location 11 - Chelsea Pl from Kildonan Dr to Henderson Hwy – South Side of Chelsea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</si>
</sst>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9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175" fontId="36" fillId="24" borderId="28" xfId="1" applyNumberFormat="1" applyFont="1" applyBorder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7" xfId="0" applyNumberFormat="1" applyBorder="1" applyProtection="1"/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Alignment="1" applyProtection="1">
      <alignment horizontal="center" wrapText="1"/>
    </xf>
    <xf numFmtId="3" fontId="3" fillId="0" borderId="25" xfId="0" applyNumberFormat="1" applyFont="1" applyBorder="1" applyAlignment="1" applyProtection="1">
      <alignment horizontal="left"/>
    </xf>
    <xf numFmtId="3" fontId="39" fillId="0" borderId="25" xfId="0" applyNumberFormat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0" fontId="41" fillId="0" borderId="20" xfId="0" applyFont="1" applyBorder="1" applyAlignment="1" applyProtection="1">
      <alignment horizontal="left" wrapText="1"/>
    </xf>
    <xf numFmtId="0" fontId="3" fillId="0" borderId="19" xfId="0" applyFont="1" applyBorder="1" applyAlignment="1" applyProtection="1">
      <alignment horizontal="left" wrapText="1"/>
    </xf>
    <xf numFmtId="0" fontId="3" fillId="0" borderId="21" xfId="0" applyFont="1" applyBorder="1" applyAlignment="1" applyProtection="1">
      <alignment horizontal="left"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0" fontId="41" fillId="0" borderId="20" xfId="0" applyFont="1" applyBorder="1" applyAlignment="1" applyProtection="1">
      <alignment horizontal="left" wrapText="1"/>
      <protection locked="0"/>
    </xf>
    <xf numFmtId="0" fontId="3" fillId="0" borderId="19" xfId="0" applyFont="1" applyBorder="1" applyAlignment="1" applyProtection="1">
      <alignment horizontal="left" wrapText="1"/>
      <protection locked="0"/>
    </xf>
    <xf numFmtId="0" fontId="3" fillId="0" borderId="21" xfId="0" applyFont="1" applyBorder="1" applyAlignment="1" applyProtection="1">
      <alignment horizontal="left" wrapText="1"/>
      <protection locked="0"/>
    </xf>
    <xf numFmtId="0" fontId="42" fillId="0" borderId="19" xfId="0" applyFont="1" applyBorder="1" applyAlignment="1" applyProtection="1">
      <alignment horizontal="left" wrapText="1"/>
    </xf>
    <xf numFmtId="0" fontId="42" fillId="0" borderId="21" xfId="0" applyFont="1" applyBorder="1" applyAlignment="1" applyProtection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7"/>
  <sheetViews>
    <sheetView showGridLines="0" tabSelected="1" view="pageLayout" zoomScaleNormal="130" zoomScaleSheetLayoutView="100" workbookViewId="0">
      <selection activeCell="B4" sqref="B4"/>
    </sheetView>
  </sheetViews>
  <sheetFormatPr defaultRowHeight="12.75" x14ac:dyDescent="0.2"/>
  <cols>
    <col min="1" max="1" width="8.7109375" style="4" customWidth="1"/>
    <col min="2" max="2" width="29.42578125" style="4" customWidth="1"/>
    <col min="3" max="3" width="19.140625" style="4" customWidth="1"/>
    <col min="4" max="4" width="13" style="6" customWidth="1"/>
    <col min="5" max="5" width="10.2851562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0"/>
      <c r="B1" s="60"/>
      <c r="C1" s="59" t="s">
        <v>0</v>
      </c>
      <c r="D1" s="59"/>
    </row>
    <row r="2" spans="1:7" x14ac:dyDescent="0.2">
      <c r="A2" s="58"/>
      <c r="B2" s="58"/>
      <c r="C2" s="59" t="s">
        <v>13</v>
      </c>
      <c r="D2" s="59"/>
      <c r="F2" s="5"/>
      <c r="G2" s="5"/>
    </row>
    <row r="3" spans="1:7" x14ac:dyDescent="0.2">
      <c r="A3" s="63"/>
      <c r="B3" s="58"/>
      <c r="C3" s="50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38" t="s">
        <v>2</v>
      </c>
      <c r="B5" s="38" t="s">
        <v>3</v>
      </c>
      <c r="C5" s="39" t="s">
        <v>4</v>
      </c>
      <c r="D5" s="39" t="s">
        <v>5</v>
      </c>
      <c r="E5" s="40" t="s">
        <v>6</v>
      </c>
      <c r="F5" s="7" t="s">
        <v>7</v>
      </c>
      <c r="G5" s="7" t="s">
        <v>8</v>
      </c>
    </row>
    <row r="6" spans="1:7" ht="15.95" customHeight="1" x14ac:dyDescent="0.2">
      <c r="A6" s="64" t="s">
        <v>14</v>
      </c>
      <c r="B6" s="65"/>
      <c r="C6" s="65"/>
      <c r="D6" s="65"/>
      <c r="E6" s="65"/>
      <c r="F6" s="65"/>
      <c r="G6" s="66"/>
    </row>
    <row r="7" spans="1:7" ht="15.95" customHeight="1" x14ac:dyDescent="0.2">
      <c r="A7" s="41">
        <v>1</v>
      </c>
      <c r="B7" s="42" t="s">
        <v>15</v>
      </c>
      <c r="C7" s="42" t="s">
        <v>16</v>
      </c>
      <c r="D7" s="43" t="s">
        <v>17</v>
      </c>
      <c r="E7" s="44">
        <v>1</v>
      </c>
      <c r="F7" s="1" t="s">
        <v>11</v>
      </c>
      <c r="G7" s="8" t="str">
        <f>IF(OR(ISTEXT(F7),ISBLANK(F7)), "$   - ",ROUND(E7*F7,2))</f>
        <v xml:space="preserve">$   - </v>
      </c>
    </row>
    <row r="8" spans="1:7" ht="15.95" customHeight="1" x14ac:dyDescent="0.2">
      <c r="A8" s="41">
        <f>A7+1</f>
        <v>2</v>
      </c>
      <c r="B8" s="42" t="s">
        <v>18</v>
      </c>
      <c r="C8" s="42" t="s">
        <v>22</v>
      </c>
      <c r="D8" s="43" t="s">
        <v>20</v>
      </c>
      <c r="E8" s="45">
        <v>1492</v>
      </c>
      <c r="F8" s="1" t="s">
        <v>11</v>
      </c>
      <c r="G8" s="8" t="str">
        <f t="shared" ref="G8:G9" si="0">IF(OR(ISTEXT(F8),ISBLANK(F8)), "$   - ",ROUND(E8*F8,2))</f>
        <v xml:space="preserve">$   - </v>
      </c>
    </row>
    <row r="9" spans="1:7" ht="15.95" customHeight="1" x14ac:dyDescent="0.2">
      <c r="A9" s="41">
        <f t="shared" ref="A9:A25" si="1">A8+1</f>
        <v>3</v>
      </c>
      <c r="B9" s="42" t="s">
        <v>19</v>
      </c>
      <c r="C9" s="42" t="s">
        <v>21</v>
      </c>
      <c r="D9" s="43" t="s">
        <v>12</v>
      </c>
      <c r="E9" s="44">
        <v>48</v>
      </c>
      <c r="F9" s="1" t="s">
        <v>11</v>
      </c>
      <c r="G9" s="8" t="str">
        <f t="shared" si="0"/>
        <v xml:space="preserve">$   - </v>
      </c>
    </row>
    <row r="10" spans="1:7" ht="15.95" customHeight="1" x14ac:dyDescent="0.2">
      <c r="A10" s="52" t="s">
        <v>23</v>
      </c>
      <c r="B10" s="67"/>
      <c r="C10" s="67"/>
      <c r="D10" s="67"/>
      <c r="E10" s="67"/>
      <c r="F10" s="67"/>
      <c r="G10" s="68"/>
    </row>
    <row r="11" spans="1:7" ht="15.95" customHeight="1" x14ac:dyDescent="0.2">
      <c r="A11" s="41">
        <f>A9+1</f>
        <v>4</v>
      </c>
      <c r="B11" s="42" t="s">
        <v>15</v>
      </c>
      <c r="C11" s="42" t="s">
        <v>16</v>
      </c>
      <c r="D11" s="43" t="s">
        <v>17</v>
      </c>
      <c r="E11" s="44">
        <v>1</v>
      </c>
      <c r="F11" s="1" t="s">
        <v>11</v>
      </c>
      <c r="G11" s="8" t="str">
        <f>IF(OR(ISTEXT(F11),ISBLANK(F11)), "$   - ",ROUND(E11*F11,2))</f>
        <v xml:space="preserve">$   - </v>
      </c>
    </row>
    <row r="12" spans="1:7" ht="15.95" customHeight="1" x14ac:dyDescent="0.2">
      <c r="A12" s="41">
        <f>A11+1</f>
        <v>5</v>
      </c>
      <c r="B12" s="42" t="s">
        <v>18</v>
      </c>
      <c r="C12" s="42" t="s">
        <v>22</v>
      </c>
      <c r="D12" s="43" t="s">
        <v>20</v>
      </c>
      <c r="E12" s="45">
        <v>204</v>
      </c>
      <c r="F12" s="1" t="s">
        <v>11</v>
      </c>
      <c r="G12" s="8" t="str">
        <f t="shared" ref="G12:G13" si="2">IF(OR(ISTEXT(F12),ISBLANK(F12)), "$   - ",ROUND(E12*F12,2))</f>
        <v xml:space="preserve">$   - </v>
      </c>
    </row>
    <row r="13" spans="1:7" ht="15.95" customHeight="1" x14ac:dyDescent="0.2">
      <c r="A13" s="41">
        <f t="shared" si="1"/>
        <v>6</v>
      </c>
      <c r="B13" s="42" t="s">
        <v>19</v>
      </c>
      <c r="C13" s="42" t="s">
        <v>21</v>
      </c>
      <c r="D13" s="43" t="s">
        <v>12</v>
      </c>
      <c r="E13" s="44">
        <v>7</v>
      </c>
      <c r="F13" s="1" t="s">
        <v>11</v>
      </c>
      <c r="G13" s="8" t="str">
        <f t="shared" si="2"/>
        <v xml:space="preserve">$   - </v>
      </c>
    </row>
    <row r="14" spans="1:7" ht="15.95" customHeight="1" x14ac:dyDescent="0.2">
      <c r="A14" s="52" t="s">
        <v>24</v>
      </c>
      <c r="B14" s="53"/>
      <c r="C14" s="53"/>
      <c r="D14" s="53"/>
      <c r="E14" s="53"/>
      <c r="F14" s="53"/>
      <c r="G14" s="54"/>
    </row>
    <row r="15" spans="1:7" ht="15.95" customHeight="1" x14ac:dyDescent="0.2">
      <c r="A15" s="41">
        <f>A13+1</f>
        <v>7</v>
      </c>
      <c r="B15" s="42" t="s">
        <v>15</v>
      </c>
      <c r="C15" s="42" t="s">
        <v>16</v>
      </c>
      <c r="D15" s="43" t="s">
        <v>17</v>
      </c>
      <c r="E15" s="44">
        <v>1</v>
      </c>
      <c r="F15" s="1" t="s">
        <v>11</v>
      </c>
      <c r="G15" s="8" t="str">
        <f>IF(OR(ISTEXT(F15),ISBLANK(F15)), "$   - ",ROUND(E15*F15,2))</f>
        <v xml:space="preserve">$   - </v>
      </c>
    </row>
    <row r="16" spans="1:7" ht="15.95" customHeight="1" x14ac:dyDescent="0.2">
      <c r="A16" s="41">
        <f>A15+1</f>
        <v>8</v>
      </c>
      <c r="B16" s="42" t="s">
        <v>18</v>
      </c>
      <c r="C16" s="42" t="s">
        <v>22</v>
      </c>
      <c r="D16" s="43" t="s">
        <v>20</v>
      </c>
      <c r="E16" s="45">
        <v>348</v>
      </c>
      <c r="F16" s="1" t="s">
        <v>11</v>
      </c>
      <c r="G16" s="8" t="str">
        <f t="shared" ref="G16:G17" si="3">IF(OR(ISTEXT(F16),ISBLANK(F16)), "$   - ",ROUND(E16*F16,2))</f>
        <v xml:space="preserve">$   - </v>
      </c>
    </row>
    <row r="17" spans="1:7" ht="15.95" customHeight="1" x14ac:dyDescent="0.2">
      <c r="A17" s="41">
        <f t="shared" si="1"/>
        <v>9</v>
      </c>
      <c r="B17" s="42" t="s">
        <v>19</v>
      </c>
      <c r="C17" s="42" t="s">
        <v>21</v>
      </c>
      <c r="D17" s="43" t="s">
        <v>12</v>
      </c>
      <c r="E17" s="44">
        <v>11</v>
      </c>
      <c r="F17" s="1" t="s">
        <v>11</v>
      </c>
      <c r="G17" s="8" t="str">
        <f t="shared" si="3"/>
        <v xml:space="preserve">$   - </v>
      </c>
    </row>
    <row r="18" spans="1:7" ht="15.95" customHeight="1" x14ac:dyDescent="0.2">
      <c r="A18" s="52" t="s">
        <v>25</v>
      </c>
      <c r="B18" s="53"/>
      <c r="C18" s="53"/>
      <c r="D18" s="53"/>
      <c r="E18" s="53"/>
      <c r="F18" s="53"/>
      <c r="G18" s="54"/>
    </row>
    <row r="19" spans="1:7" ht="15.95" customHeight="1" x14ac:dyDescent="0.2">
      <c r="A19" s="41">
        <f>A17+1</f>
        <v>10</v>
      </c>
      <c r="B19" s="42" t="s">
        <v>15</v>
      </c>
      <c r="C19" s="42" t="s">
        <v>16</v>
      </c>
      <c r="D19" s="43" t="s">
        <v>17</v>
      </c>
      <c r="E19" s="44">
        <v>1</v>
      </c>
      <c r="F19" s="1" t="s">
        <v>11</v>
      </c>
      <c r="G19" s="8" t="str">
        <f>IF(OR(ISTEXT(F19),ISBLANK(F19)), "$   - ",ROUND(E19*F19,2))</f>
        <v xml:space="preserve">$   - </v>
      </c>
    </row>
    <row r="20" spans="1:7" ht="15.95" customHeight="1" x14ac:dyDescent="0.2">
      <c r="A20" s="41">
        <f>A19+1</f>
        <v>11</v>
      </c>
      <c r="B20" s="42" t="s">
        <v>18</v>
      </c>
      <c r="C20" s="42" t="s">
        <v>22</v>
      </c>
      <c r="D20" s="43" t="s">
        <v>20</v>
      </c>
      <c r="E20" s="45">
        <v>760</v>
      </c>
      <c r="F20" s="1" t="s">
        <v>11</v>
      </c>
      <c r="G20" s="8" t="str">
        <f t="shared" ref="G20:G21" si="4">IF(OR(ISTEXT(F20),ISBLANK(F20)), "$   - ",ROUND(E20*F20,2))</f>
        <v xml:space="preserve">$   - </v>
      </c>
    </row>
    <row r="21" spans="1:7" ht="15.95" customHeight="1" x14ac:dyDescent="0.2">
      <c r="A21" s="41">
        <f t="shared" si="1"/>
        <v>12</v>
      </c>
      <c r="B21" s="42" t="s">
        <v>19</v>
      </c>
      <c r="C21" s="42" t="s">
        <v>21</v>
      </c>
      <c r="D21" s="43" t="s">
        <v>12</v>
      </c>
      <c r="E21" s="44">
        <v>25</v>
      </c>
      <c r="F21" s="1" t="s">
        <v>11</v>
      </c>
      <c r="G21" s="8" t="str">
        <f t="shared" si="4"/>
        <v xml:space="preserve">$   - </v>
      </c>
    </row>
    <row r="22" spans="1:7" ht="15.95" customHeight="1" x14ac:dyDescent="0.2">
      <c r="A22" s="52" t="s">
        <v>26</v>
      </c>
      <c r="B22" s="53"/>
      <c r="C22" s="53"/>
      <c r="D22" s="53"/>
      <c r="E22" s="53"/>
      <c r="F22" s="53"/>
      <c r="G22" s="54"/>
    </row>
    <row r="23" spans="1:7" ht="15.95" customHeight="1" x14ac:dyDescent="0.2">
      <c r="A23" s="41">
        <f>A21+1</f>
        <v>13</v>
      </c>
      <c r="B23" s="42" t="s">
        <v>15</v>
      </c>
      <c r="C23" s="42" t="s">
        <v>16</v>
      </c>
      <c r="D23" s="43" t="s">
        <v>17</v>
      </c>
      <c r="E23" s="44">
        <v>1</v>
      </c>
      <c r="F23" s="1" t="s">
        <v>11</v>
      </c>
      <c r="G23" s="8" t="str">
        <f>IF(OR(ISTEXT(F23),ISBLANK(F23)), "$   - ",ROUND(E23*F23,2))</f>
        <v xml:space="preserve">$   - </v>
      </c>
    </row>
    <row r="24" spans="1:7" ht="15.95" customHeight="1" x14ac:dyDescent="0.2">
      <c r="A24" s="41">
        <f>A23+1</f>
        <v>14</v>
      </c>
      <c r="B24" s="42" t="s">
        <v>18</v>
      </c>
      <c r="C24" s="42" t="s">
        <v>22</v>
      </c>
      <c r="D24" s="43" t="s">
        <v>20</v>
      </c>
      <c r="E24" s="45">
        <v>852</v>
      </c>
      <c r="F24" s="1" t="s">
        <v>11</v>
      </c>
      <c r="G24" s="8" t="str">
        <f t="shared" ref="G24:G25" si="5">IF(OR(ISTEXT(F24),ISBLANK(F24)), "$   - ",ROUND(E24*F24,2))</f>
        <v xml:space="preserve">$   - </v>
      </c>
    </row>
    <row r="25" spans="1:7" ht="15.95" customHeight="1" x14ac:dyDescent="0.2">
      <c r="A25" s="41">
        <f t="shared" si="1"/>
        <v>15</v>
      </c>
      <c r="B25" s="42" t="s">
        <v>19</v>
      </c>
      <c r="C25" s="42" t="s">
        <v>21</v>
      </c>
      <c r="D25" s="43" t="s">
        <v>12</v>
      </c>
      <c r="E25" s="44">
        <v>27</v>
      </c>
      <c r="F25" s="1" t="s">
        <v>11</v>
      </c>
      <c r="G25" s="8" t="str">
        <f t="shared" si="5"/>
        <v xml:space="preserve">$   - </v>
      </c>
    </row>
    <row r="26" spans="1:7" ht="15.95" customHeight="1" x14ac:dyDescent="0.2">
      <c r="A26" s="52" t="s">
        <v>27</v>
      </c>
      <c r="B26" s="53"/>
      <c r="C26" s="53"/>
      <c r="D26" s="53"/>
      <c r="E26" s="53"/>
      <c r="F26" s="53"/>
      <c r="G26" s="54"/>
    </row>
    <row r="27" spans="1:7" ht="15.95" customHeight="1" x14ac:dyDescent="0.2">
      <c r="A27" s="41">
        <f>A25+1</f>
        <v>16</v>
      </c>
      <c r="B27" s="42" t="s">
        <v>15</v>
      </c>
      <c r="C27" s="42" t="s">
        <v>16</v>
      </c>
      <c r="D27" s="43" t="s">
        <v>17</v>
      </c>
      <c r="E27" s="44">
        <v>1</v>
      </c>
      <c r="F27" s="1" t="s">
        <v>11</v>
      </c>
      <c r="G27" s="8" t="str">
        <f>IF(OR(ISTEXT(F27),ISBLANK(F27)), "$   - ",ROUND(E27*F27,2))</f>
        <v xml:space="preserve">$   - </v>
      </c>
    </row>
    <row r="28" spans="1:7" ht="15.95" customHeight="1" x14ac:dyDescent="0.2">
      <c r="A28" s="41">
        <f>A27+1</f>
        <v>17</v>
      </c>
      <c r="B28" s="42" t="s">
        <v>18</v>
      </c>
      <c r="C28" s="42" t="s">
        <v>22</v>
      </c>
      <c r="D28" s="43" t="s">
        <v>20</v>
      </c>
      <c r="E28" s="45">
        <v>1548</v>
      </c>
      <c r="F28" s="1" t="s">
        <v>11</v>
      </c>
      <c r="G28" s="8" t="str">
        <f t="shared" ref="G28:G29" si="6">IF(OR(ISTEXT(F28),ISBLANK(F28)), "$   - ",ROUND(E28*F28,2))</f>
        <v xml:space="preserve">$   - </v>
      </c>
    </row>
    <row r="29" spans="1:7" ht="15.95" customHeight="1" x14ac:dyDescent="0.2">
      <c r="A29" s="41">
        <f t="shared" ref="A29" si="7">A28+1</f>
        <v>18</v>
      </c>
      <c r="B29" s="42" t="s">
        <v>19</v>
      </c>
      <c r="C29" s="42" t="s">
        <v>21</v>
      </c>
      <c r="D29" s="43" t="s">
        <v>12</v>
      </c>
      <c r="E29" s="44">
        <v>50</v>
      </c>
      <c r="F29" s="1" t="s">
        <v>11</v>
      </c>
      <c r="G29" s="8" t="str">
        <f t="shared" si="6"/>
        <v xml:space="preserve">$   - </v>
      </c>
    </row>
    <row r="30" spans="1:7" ht="15.95" customHeight="1" x14ac:dyDescent="0.2">
      <c r="A30" s="52" t="s">
        <v>28</v>
      </c>
      <c r="B30" s="53"/>
      <c r="C30" s="53"/>
      <c r="D30" s="53"/>
      <c r="E30" s="53"/>
      <c r="F30" s="53"/>
      <c r="G30" s="54"/>
    </row>
    <row r="31" spans="1:7" ht="15.95" customHeight="1" x14ac:dyDescent="0.2">
      <c r="A31" s="41">
        <f>A29+1</f>
        <v>19</v>
      </c>
      <c r="B31" s="42" t="s">
        <v>15</v>
      </c>
      <c r="C31" s="42" t="s">
        <v>16</v>
      </c>
      <c r="D31" s="43" t="s">
        <v>17</v>
      </c>
      <c r="E31" s="44">
        <v>1</v>
      </c>
      <c r="F31" s="1" t="s">
        <v>11</v>
      </c>
      <c r="G31" s="8" t="str">
        <f>IF(OR(ISTEXT(F31),ISBLANK(F31)), "$   - ",ROUND(E31*F31,2))</f>
        <v xml:space="preserve">$   - </v>
      </c>
    </row>
    <row r="32" spans="1:7" ht="15.95" customHeight="1" x14ac:dyDescent="0.2">
      <c r="A32" s="41">
        <f>A31+1</f>
        <v>20</v>
      </c>
      <c r="B32" s="42" t="s">
        <v>18</v>
      </c>
      <c r="C32" s="42" t="s">
        <v>22</v>
      </c>
      <c r="D32" s="43" t="s">
        <v>20</v>
      </c>
      <c r="E32" s="45">
        <v>2364</v>
      </c>
      <c r="F32" s="1" t="s">
        <v>11</v>
      </c>
      <c r="G32" s="8" t="str">
        <f t="shared" ref="G32:G33" si="8">IF(OR(ISTEXT(F32),ISBLANK(F32)), "$   - ",ROUND(E32*F32,2))</f>
        <v xml:space="preserve">$   - </v>
      </c>
    </row>
    <row r="33" spans="1:7" ht="15.95" customHeight="1" x14ac:dyDescent="0.2">
      <c r="A33" s="41">
        <f t="shared" ref="A33" si="9">A32+1</f>
        <v>21</v>
      </c>
      <c r="B33" s="42" t="s">
        <v>19</v>
      </c>
      <c r="C33" s="42" t="s">
        <v>21</v>
      </c>
      <c r="D33" s="43" t="s">
        <v>12</v>
      </c>
      <c r="E33" s="44">
        <v>76</v>
      </c>
      <c r="F33" s="1" t="s">
        <v>11</v>
      </c>
      <c r="G33" s="8" t="str">
        <f t="shared" si="8"/>
        <v xml:space="preserve">$   - </v>
      </c>
    </row>
    <row r="34" spans="1:7" ht="15.95" customHeight="1" x14ac:dyDescent="0.2">
      <c r="A34" s="52" t="s">
        <v>29</v>
      </c>
      <c r="B34" s="53"/>
      <c r="C34" s="53"/>
      <c r="D34" s="53"/>
      <c r="E34" s="53"/>
      <c r="F34" s="53"/>
      <c r="G34" s="54"/>
    </row>
    <row r="35" spans="1:7" ht="15.95" customHeight="1" x14ac:dyDescent="0.2">
      <c r="A35" s="41">
        <f>A33+1</f>
        <v>22</v>
      </c>
      <c r="B35" s="42" t="s">
        <v>15</v>
      </c>
      <c r="C35" s="42" t="s">
        <v>16</v>
      </c>
      <c r="D35" s="43" t="s">
        <v>17</v>
      </c>
      <c r="E35" s="44">
        <v>1</v>
      </c>
      <c r="F35" s="1" t="s">
        <v>11</v>
      </c>
      <c r="G35" s="8" t="str">
        <f>IF(OR(ISTEXT(F35),ISBLANK(F35)), "$   - ",ROUND(E35*F35,2))</f>
        <v xml:space="preserve">$   - </v>
      </c>
    </row>
    <row r="36" spans="1:7" ht="15.95" customHeight="1" x14ac:dyDescent="0.2">
      <c r="A36" s="41">
        <f>A35+1</f>
        <v>23</v>
      </c>
      <c r="B36" s="42" t="s">
        <v>18</v>
      </c>
      <c r="C36" s="42" t="s">
        <v>22</v>
      </c>
      <c r="D36" s="43" t="s">
        <v>20</v>
      </c>
      <c r="E36" s="45">
        <v>384</v>
      </c>
      <c r="F36" s="1" t="s">
        <v>11</v>
      </c>
      <c r="G36" s="8" t="str">
        <f t="shared" ref="G36:G37" si="10">IF(OR(ISTEXT(F36),ISBLANK(F36)), "$   - ",ROUND(E36*F36,2))</f>
        <v xml:space="preserve">$   - </v>
      </c>
    </row>
    <row r="37" spans="1:7" ht="15.95" customHeight="1" x14ac:dyDescent="0.2">
      <c r="A37" s="41">
        <f t="shared" ref="A37" si="11">A36+1</f>
        <v>24</v>
      </c>
      <c r="B37" s="42" t="s">
        <v>19</v>
      </c>
      <c r="C37" s="42" t="s">
        <v>21</v>
      </c>
      <c r="D37" s="43" t="s">
        <v>12</v>
      </c>
      <c r="E37" s="44">
        <v>12</v>
      </c>
      <c r="F37" s="1" t="s">
        <v>11</v>
      </c>
      <c r="G37" s="8" t="str">
        <f t="shared" si="10"/>
        <v xml:space="preserve">$   - </v>
      </c>
    </row>
    <row r="38" spans="1:7" ht="15.95" customHeight="1" x14ac:dyDescent="0.2">
      <c r="A38" s="52" t="s">
        <v>30</v>
      </c>
      <c r="B38" s="53"/>
      <c r="C38" s="53"/>
      <c r="D38" s="53"/>
      <c r="E38" s="53"/>
      <c r="F38" s="53"/>
      <c r="G38" s="54"/>
    </row>
    <row r="39" spans="1:7" ht="15.95" customHeight="1" x14ac:dyDescent="0.2">
      <c r="A39" s="41">
        <f>A37+1</f>
        <v>25</v>
      </c>
      <c r="B39" s="42" t="s">
        <v>15</v>
      </c>
      <c r="C39" s="42" t="s">
        <v>16</v>
      </c>
      <c r="D39" s="43" t="s">
        <v>17</v>
      </c>
      <c r="E39" s="44">
        <v>1</v>
      </c>
      <c r="F39" s="1" t="s">
        <v>11</v>
      </c>
      <c r="G39" s="8" t="str">
        <f>IF(OR(ISTEXT(F39),ISBLANK(F39)), "$   - ",ROUND(E39*F39,2))</f>
        <v xml:space="preserve">$   - </v>
      </c>
    </row>
    <row r="40" spans="1:7" ht="15.95" customHeight="1" x14ac:dyDescent="0.2">
      <c r="A40" s="41">
        <f>A39+1</f>
        <v>26</v>
      </c>
      <c r="B40" s="42" t="s">
        <v>18</v>
      </c>
      <c r="C40" s="42" t="s">
        <v>22</v>
      </c>
      <c r="D40" s="43" t="s">
        <v>20</v>
      </c>
      <c r="E40" s="45">
        <v>1100</v>
      </c>
      <c r="F40" s="1" t="s">
        <v>11</v>
      </c>
      <c r="G40" s="8" t="str">
        <f t="shared" ref="G40:G41" si="12">IF(OR(ISTEXT(F40),ISBLANK(F40)), "$   - ",ROUND(E40*F40,2))</f>
        <v xml:space="preserve">$   - </v>
      </c>
    </row>
    <row r="41" spans="1:7" ht="15.95" customHeight="1" x14ac:dyDescent="0.2">
      <c r="A41" s="41">
        <f t="shared" ref="A41" si="13">A40+1</f>
        <v>27</v>
      </c>
      <c r="B41" s="42" t="s">
        <v>19</v>
      </c>
      <c r="C41" s="42" t="s">
        <v>21</v>
      </c>
      <c r="D41" s="43" t="s">
        <v>12</v>
      </c>
      <c r="E41" s="44">
        <v>35</v>
      </c>
      <c r="F41" s="1" t="s">
        <v>11</v>
      </c>
      <c r="G41" s="8" t="str">
        <f t="shared" si="12"/>
        <v xml:space="preserve">$   - </v>
      </c>
    </row>
    <row r="42" spans="1:7" ht="15.95" customHeight="1" x14ac:dyDescent="0.2">
      <c r="A42" s="52" t="s">
        <v>31</v>
      </c>
      <c r="B42" s="53"/>
      <c r="C42" s="53"/>
      <c r="D42" s="53"/>
      <c r="E42" s="53"/>
      <c r="F42" s="53"/>
      <c r="G42" s="54"/>
    </row>
    <row r="43" spans="1:7" ht="15.95" customHeight="1" x14ac:dyDescent="0.2">
      <c r="A43" s="41">
        <f>A41+1</f>
        <v>28</v>
      </c>
      <c r="B43" s="42" t="s">
        <v>15</v>
      </c>
      <c r="C43" s="42" t="s">
        <v>16</v>
      </c>
      <c r="D43" s="43" t="s">
        <v>17</v>
      </c>
      <c r="E43" s="44">
        <v>1</v>
      </c>
      <c r="F43" s="1" t="s">
        <v>11</v>
      </c>
      <c r="G43" s="8" t="str">
        <f>IF(OR(ISTEXT(F43),ISBLANK(F43)), "$   - ",ROUND(E43*F43,2))</f>
        <v xml:space="preserve">$   - </v>
      </c>
    </row>
    <row r="44" spans="1:7" ht="15.95" customHeight="1" x14ac:dyDescent="0.2">
      <c r="A44" s="41">
        <f>A43+1</f>
        <v>29</v>
      </c>
      <c r="B44" s="42" t="s">
        <v>18</v>
      </c>
      <c r="C44" s="42" t="s">
        <v>22</v>
      </c>
      <c r="D44" s="43" t="s">
        <v>20</v>
      </c>
      <c r="E44" s="45">
        <v>288</v>
      </c>
      <c r="F44" s="1" t="s">
        <v>11</v>
      </c>
      <c r="G44" s="8" t="str">
        <f t="shared" ref="G44:G45" si="14">IF(OR(ISTEXT(F44),ISBLANK(F44)), "$   - ",ROUND(E44*F44,2))</f>
        <v xml:space="preserve">$   - </v>
      </c>
    </row>
    <row r="45" spans="1:7" ht="15.95" customHeight="1" x14ac:dyDescent="0.2">
      <c r="A45" s="41">
        <f t="shared" ref="A45" si="15">A44+1</f>
        <v>30</v>
      </c>
      <c r="B45" s="42" t="s">
        <v>19</v>
      </c>
      <c r="C45" s="42" t="s">
        <v>21</v>
      </c>
      <c r="D45" s="43" t="s">
        <v>12</v>
      </c>
      <c r="E45" s="44">
        <v>9</v>
      </c>
      <c r="F45" s="1" t="s">
        <v>11</v>
      </c>
      <c r="G45" s="8" t="str">
        <f t="shared" si="14"/>
        <v xml:space="preserve">$   - </v>
      </c>
    </row>
    <row r="46" spans="1:7" ht="15.95" customHeight="1" x14ac:dyDescent="0.2">
      <c r="A46" s="52" t="s">
        <v>32</v>
      </c>
      <c r="B46" s="53"/>
      <c r="C46" s="53"/>
      <c r="D46" s="53"/>
      <c r="E46" s="53"/>
      <c r="F46" s="53"/>
      <c r="G46" s="54"/>
    </row>
    <row r="47" spans="1:7" ht="15.95" customHeight="1" x14ac:dyDescent="0.2">
      <c r="A47" s="41">
        <f>A45+1</f>
        <v>31</v>
      </c>
      <c r="B47" s="42" t="s">
        <v>15</v>
      </c>
      <c r="C47" s="42" t="s">
        <v>16</v>
      </c>
      <c r="D47" s="43" t="s">
        <v>17</v>
      </c>
      <c r="E47" s="44">
        <v>1</v>
      </c>
      <c r="F47" s="1" t="s">
        <v>11</v>
      </c>
      <c r="G47" s="8" t="str">
        <f>IF(OR(ISTEXT(F47),ISBLANK(F47)), "$   - ",ROUND(E47*F47,2))</f>
        <v xml:space="preserve">$   - </v>
      </c>
    </row>
    <row r="48" spans="1:7" ht="15.95" customHeight="1" x14ac:dyDescent="0.2">
      <c r="A48" s="41">
        <f>A47+1</f>
        <v>32</v>
      </c>
      <c r="B48" s="42" t="s">
        <v>18</v>
      </c>
      <c r="C48" s="42" t="s">
        <v>22</v>
      </c>
      <c r="D48" s="43" t="s">
        <v>20</v>
      </c>
      <c r="E48" s="45">
        <v>408</v>
      </c>
      <c r="F48" s="1" t="s">
        <v>11</v>
      </c>
      <c r="G48" s="8" t="str">
        <f t="shared" ref="G48:G49" si="16">IF(OR(ISTEXT(F48),ISBLANK(F48)), "$   - ",ROUND(E48*F48,2))</f>
        <v xml:space="preserve">$   - </v>
      </c>
    </row>
    <row r="49" spans="1:7" ht="15.95" customHeight="1" thickBot="1" x14ac:dyDescent="0.25">
      <c r="A49" s="41">
        <f t="shared" ref="A49" si="17">A48+1</f>
        <v>33</v>
      </c>
      <c r="B49" s="42" t="s">
        <v>19</v>
      </c>
      <c r="C49" s="42" t="s">
        <v>21</v>
      </c>
      <c r="D49" s="43" t="s">
        <v>12</v>
      </c>
      <c r="E49" s="44">
        <v>13</v>
      </c>
      <c r="F49" s="1" t="s">
        <v>11</v>
      </c>
      <c r="G49" s="8" t="str">
        <f t="shared" si="16"/>
        <v xml:space="preserve">$   - </v>
      </c>
    </row>
    <row r="50" spans="1:7" ht="15" thickTop="1" x14ac:dyDescent="0.2">
      <c r="A50" s="10"/>
      <c r="B50" s="11"/>
      <c r="C50" s="11"/>
      <c r="D50" s="12"/>
      <c r="E50" s="13"/>
      <c r="F50" s="14"/>
      <c r="G50" s="15"/>
    </row>
    <row r="51" spans="1:7" ht="14.25" x14ac:dyDescent="0.2">
      <c r="A51" s="46"/>
      <c r="B51" s="47"/>
      <c r="C51" s="47"/>
      <c r="D51" s="48"/>
      <c r="E51" s="49"/>
      <c r="F51" s="61"/>
      <c r="G51" s="62"/>
    </row>
    <row r="52" spans="1:7" ht="14.25" x14ac:dyDescent="0.2">
      <c r="A52" s="46" t="s">
        <v>9</v>
      </c>
      <c r="D52" s="48"/>
      <c r="E52" s="49"/>
      <c r="F52" s="55">
        <f>SUM(G6:G49)</f>
        <v>0</v>
      </c>
      <c r="G52" s="56"/>
    </row>
    <row r="53" spans="1:7" ht="14.25" x14ac:dyDescent="0.2">
      <c r="A53" s="33"/>
      <c r="B53" s="34"/>
      <c r="C53" s="34"/>
      <c r="D53" s="35"/>
      <c r="E53" s="36"/>
      <c r="F53" s="16"/>
      <c r="G53" s="37"/>
    </row>
    <row r="54" spans="1:7" x14ac:dyDescent="0.2">
      <c r="A54" s="17"/>
      <c r="B54" s="24"/>
      <c r="C54" s="24"/>
      <c r="D54" s="25"/>
      <c r="E54" s="22"/>
      <c r="F54" s="23"/>
      <c r="G54" s="26"/>
    </row>
    <row r="55" spans="1:7" x14ac:dyDescent="0.2">
      <c r="A55" s="18"/>
      <c r="B55" s="24"/>
      <c r="C55" s="24"/>
      <c r="D55" s="25"/>
      <c r="E55" s="27"/>
      <c r="F55" s="28"/>
      <c r="G55" s="29"/>
    </row>
    <row r="56" spans="1:7" x14ac:dyDescent="0.2">
      <c r="A56" s="18"/>
      <c r="B56" s="24"/>
      <c r="C56" s="24"/>
      <c r="D56" s="25"/>
      <c r="E56" s="57" t="s">
        <v>10</v>
      </c>
      <c r="F56" s="57"/>
      <c r="G56" s="30"/>
    </row>
    <row r="57" spans="1:7" x14ac:dyDescent="0.2">
      <c r="A57" s="19"/>
      <c r="B57" s="31"/>
      <c r="C57" s="31"/>
      <c r="D57" s="32"/>
      <c r="E57" s="27"/>
      <c r="F57" s="28"/>
      <c r="G57" s="29"/>
    </row>
    <row r="59" spans="1:7" x14ac:dyDescent="0.2">
      <c r="A59" s="20"/>
    </row>
    <row r="60" spans="1:7" x14ac:dyDescent="0.2">
      <c r="A60" s="9"/>
      <c r="B60" s="51"/>
      <c r="C60" s="51"/>
      <c r="D60" s="51"/>
      <c r="E60" s="51"/>
      <c r="F60" s="21"/>
      <c r="G60" s="21"/>
    </row>
    <row r="61" spans="1:7" x14ac:dyDescent="0.2">
      <c r="A61" s="9"/>
      <c r="B61" s="51"/>
      <c r="C61" s="51"/>
      <c r="D61" s="51"/>
      <c r="E61" s="51"/>
      <c r="F61" s="21"/>
      <c r="G61" s="21"/>
    </row>
    <row r="62" spans="1:7" x14ac:dyDescent="0.2">
      <c r="A62" s="9"/>
      <c r="B62" s="51"/>
      <c r="C62" s="51"/>
      <c r="D62" s="51"/>
      <c r="E62" s="51"/>
      <c r="F62" s="21"/>
      <c r="G62" s="21"/>
    </row>
    <row r="63" spans="1:7" x14ac:dyDescent="0.2">
      <c r="A63" s="9"/>
      <c r="B63" s="51"/>
      <c r="C63" s="51"/>
      <c r="D63" s="51"/>
      <c r="E63" s="51"/>
      <c r="F63" s="21"/>
      <c r="G63" s="21"/>
    </row>
    <row r="64" spans="1:7" x14ac:dyDescent="0.2">
      <c r="A64" s="9"/>
      <c r="B64" s="51"/>
      <c r="C64" s="51"/>
      <c r="D64" s="51"/>
      <c r="E64" s="51"/>
      <c r="F64" s="21"/>
      <c r="G64" s="21"/>
    </row>
    <row r="65" spans="1:7" x14ac:dyDescent="0.2">
      <c r="A65" s="9"/>
      <c r="B65" s="51"/>
      <c r="C65" s="51"/>
      <c r="D65" s="51"/>
      <c r="E65" s="51"/>
      <c r="F65" s="21"/>
      <c r="G65" s="21"/>
    </row>
    <row r="66" spans="1:7" x14ac:dyDescent="0.2">
      <c r="A66" s="9"/>
      <c r="B66" s="51"/>
      <c r="C66" s="51"/>
      <c r="D66" s="51"/>
      <c r="E66" s="51"/>
      <c r="F66" s="21"/>
      <c r="G66" s="21"/>
    </row>
    <row r="67" spans="1:7" x14ac:dyDescent="0.2">
      <c r="A67" s="9"/>
      <c r="B67" s="51"/>
      <c r="C67" s="51"/>
      <c r="D67" s="51"/>
      <c r="E67" s="51"/>
      <c r="F67" s="21"/>
      <c r="G67" s="21"/>
    </row>
    <row r="68" spans="1:7" x14ac:dyDescent="0.2">
      <c r="A68" s="9"/>
      <c r="B68" s="51"/>
      <c r="C68" s="51"/>
      <c r="D68" s="51"/>
      <c r="E68" s="51"/>
      <c r="F68" s="21"/>
      <c r="G68" s="21"/>
    </row>
    <row r="69" spans="1:7" x14ac:dyDescent="0.2">
      <c r="A69" s="9"/>
      <c r="B69" s="51"/>
      <c r="C69" s="51"/>
      <c r="D69" s="51"/>
      <c r="E69" s="51"/>
      <c r="F69" s="21"/>
      <c r="G69" s="21"/>
    </row>
    <row r="70" spans="1:7" x14ac:dyDescent="0.2">
      <c r="A70" s="9"/>
      <c r="B70" s="51"/>
      <c r="C70" s="51"/>
      <c r="D70" s="51"/>
      <c r="E70" s="51"/>
      <c r="F70" s="21"/>
      <c r="G70" s="21"/>
    </row>
    <row r="71" spans="1:7" x14ac:dyDescent="0.2">
      <c r="A71" s="9"/>
      <c r="B71" s="51"/>
      <c r="C71" s="51"/>
      <c r="D71" s="51"/>
      <c r="E71" s="51"/>
      <c r="F71" s="21"/>
      <c r="G71" s="21"/>
    </row>
    <row r="72" spans="1:7" x14ac:dyDescent="0.2">
      <c r="A72" s="9"/>
      <c r="B72" s="51"/>
      <c r="C72" s="51"/>
      <c r="D72" s="51"/>
      <c r="E72" s="51"/>
      <c r="F72" s="21"/>
      <c r="G72" s="21"/>
    </row>
    <row r="73" spans="1:7" x14ac:dyDescent="0.2">
      <c r="A73" s="9"/>
      <c r="B73" s="51"/>
      <c r="C73" s="51"/>
      <c r="D73" s="51"/>
      <c r="E73" s="51"/>
      <c r="F73" s="21"/>
      <c r="G73" s="21"/>
    </row>
    <row r="74" spans="1:7" x14ac:dyDescent="0.2">
      <c r="A74" s="9"/>
      <c r="B74" s="51"/>
      <c r="C74" s="51"/>
      <c r="D74" s="51"/>
      <c r="E74" s="51"/>
      <c r="F74" s="21"/>
      <c r="G74" s="21"/>
    </row>
    <row r="75" spans="1:7" x14ac:dyDescent="0.2">
      <c r="A75" s="9"/>
      <c r="B75" s="51"/>
      <c r="C75" s="51"/>
      <c r="D75" s="51"/>
      <c r="E75" s="51"/>
      <c r="F75" s="21"/>
      <c r="G75" s="21"/>
    </row>
    <row r="76" spans="1:7" x14ac:dyDescent="0.2">
      <c r="A76" s="9"/>
      <c r="B76" s="51"/>
      <c r="C76" s="51"/>
      <c r="D76" s="51"/>
      <c r="E76" s="51"/>
      <c r="F76" s="21"/>
      <c r="G76" s="21"/>
    </row>
    <row r="77" spans="1:7" x14ac:dyDescent="0.2">
      <c r="A77" s="9"/>
      <c r="B77" s="51"/>
      <c r="C77" s="51"/>
      <c r="D77" s="51"/>
      <c r="E77" s="51"/>
      <c r="F77" s="21"/>
      <c r="G77" s="21"/>
    </row>
  </sheetData>
  <sheetProtection algorithmName="SHA-512" hashValue="wxaRSb8y2QM2VgRcxoVgvd0z79b0+juBISmThjNuDyGBQ3e2o74M20Vjv4VKkv3GaLjFUGZckXIeHjhVgsMANw==" saltValue="QuysM4UMBGjVfdggJojVAw==" spinCount="100000" sheet="1" objects="1" scenarios="1"/>
  <mergeCells count="37">
    <mergeCell ref="A2:B2"/>
    <mergeCell ref="C1:D1"/>
    <mergeCell ref="A1:B1"/>
    <mergeCell ref="F51:G51"/>
    <mergeCell ref="A3:B3"/>
    <mergeCell ref="C2:D2"/>
    <mergeCell ref="A6:G6"/>
    <mergeCell ref="A10:G10"/>
    <mergeCell ref="A14:G14"/>
    <mergeCell ref="A18:G18"/>
    <mergeCell ref="A22:G22"/>
    <mergeCell ref="A26:G26"/>
    <mergeCell ref="A30:G30"/>
    <mergeCell ref="A34:G34"/>
    <mergeCell ref="A38:G38"/>
    <mergeCell ref="A42:G42"/>
    <mergeCell ref="A46:G46"/>
    <mergeCell ref="B69:E69"/>
    <mergeCell ref="B64:E64"/>
    <mergeCell ref="B65:E65"/>
    <mergeCell ref="B66:E66"/>
    <mergeCell ref="B67:E67"/>
    <mergeCell ref="F52:G52"/>
    <mergeCell ref="E56:F56"/>
    <mergeCell ref="B60:E60"/>
    <mergeCell ref="B68:E68"/>
    <mergeCell ref="B61:E61"/>
    <mergeCell ref="B62:E62"/>
    <mergeCell ref="B63:E63"/>
    <mergeCell ref="B77:E77"/>
    <mergeCell ref="B70:E70"/>
    <mergeCell ref="B71:E71"/>
    <mergeCell ref="B74:E74"/>
    <mergeCell ref="B75:E75"/>
    <mergeCell ref="B73:E73"/>
    <mergeCell ref="B72:E72"/>
    <mergeCell ref="B76:E76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9 F11:F13 F15:F17 F19:F21 F23:F25 F27:F29 F31:F33 F35:F37 F39:F41 F43:F45 F47:F49" xr:uid="{00000000-0002-0000-0100-000000000000}">
      <formula1>IF(F7&gt;=0,ROUND(F7,2),0.01)</formula1>
    </dataValidation>
  </dataValidations>
  <pageMargins left="0.5" right="0.5" top="0.70874999999999999" bottom="0.75" header="0.25" footer="0.25"/>
  <pageSetup scale="91" fitToHeight="0" orientation="portrait" r:id="rId1"/>
  <headerFooter alignWithMargins="0">
    <oddHeader xml:space="preserve">&amp;LThe City of Winnipeg
Tender No.673-2022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2022-09-18T16:24:12Z</cp:lastPrinted>
  <dcterms:created xsi:type="dcterms:W3CDTF">1999-10-18T14:40:40Z</dcterms:created>
  <dcterms:modified xsi:type="dcterms:W3CDTF">2022-09-19T14:29:56Z</dcterms:modified>
  <cp:category/>
  <cp:contentStatus/>
</cp:coreProperties>
</file>