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O:\engineer\Bid Opportunities 2022\66-2022 Assiniboine Park\Materials Management\"/>
    </mc:Choice>
  </mc:AlternateContent>
  <xr:revisionPtr revIDLastSave="0" documentId="8_{21548EDE-5B76-4BCD-BDE1-F3ACC260900D}" xr6:coauthVersionLast="36" xr6:coauthVersionMax="36" xr10:uidLastSave="{00000000-0000-0000-0000-000000000000}"/>
  <bookViews>
    <workbookView xWindow="0" yWindow="0" windowWidth="20490" windowHeight="6945" xr2:uid="{9F2606AD-8B7A-4AF9-8D0B-40870FD1E26C}"/>
  </bookViews>
  <sheets>
    <sheet name="FORM B - PRICES" sheetId="1" r:id="rId1"/>
  </sheets>
  <externalReferences>
    <externalReference r:id="rId2"/>
    <externalReference r:id="rId3"/>
  </externalReferences>
  <definedNames>
    <definedName name="_10PAGE_1_OF_13" localSheetId="0">'[1]FORM B; PRICES'!#REF!</definedName>
    <definedName name="_10PAGE_1_OF_13">'[1]FORM B; PRICES'!#REF!</definedName>
    <definedName name="_12TENDER_SUBMISSI" localSheetId="0">'FORM B - PRICES'!#REF!</definedName>
    <definedName name="_12TENDER_SUBMISSI">'[2]FORM B; PRICES'!#REF!</definedName>
    <definedName name="_20TENDER_NO._181">'[1]FORM B; PRICES'!#REF!</definedName>
    <definedName name="_30TENDER_SUBMISSI">'[1]FORM B; PRICES'!#REF!</definedName>
    <definedName name="_4PAGE_1_OF_13" localSheetId="0">'FORM B - PRICES'!#REF!</definedName>
    <definedName name="_4PAGE_1_OF_13">'[2]FORM B; PRICES'!#REF!</definedName>
    <definedName name="_8TENDER_NO._181" localSheetId="0">'FORM B - PRICES'!#REF!</definedName>
    <definedName name="_8TENDER_NO._181">'[2]FORM B; PRICES'!#REF!</definedName>
    <definedName name="_xlnm._FilterDatabase" localSheetId="0" hidden="1">'FORM B - PRICES'!#REF!</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'FORM B - PRICES'!#REF!</definedName>
    <definedName name="HEADER">'[1]FORM B; PRICES'!#REF!</definedName>
    <definedName name="_xlnm.Print_Area" localSheetId="0">'FORM B - PRICES'!$B$7:$H$321</definedName>
    <definedName name="_xlnm.Print_Titles" localSheetId="0">'FORM B - PRICES'!$1:$5</definedName>
    <definedName name="_xlnm.Print_Titles">#REF!</definedName>
    <definedName name="TEMP" localSheetId="0">'FORM B - PRICES'!#REF!</definedName>
    <definedName name="TEMP">'[1]FORM B; PRICES'!#REF!</definedName>
    <definedName name="TESTHEAD" localSheetId="0">'FORM B - PRICES'!#REF!</definedName>
    <definedName name="TESTHEAD">'[1]FORM B; PRICES'!#REF!</definedName>
    <definedName name="XEVERYTHING" localSheetId="0">'FORM B - PRICES'!$B$1:$IP$184</definedName>
    <definedName name="XEverything">#REF!</definedName>
    <definedName name="XITEMS" localSheetId="0">'FORM B - PRICES'!$B$7:$IP$184</definedName>
    <definedName name="XItem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H104" i="1"/>
  <c r="C319" i="1" l="1"/>
  <c r="B319" i="1"/>
  <c r="C318" i="1"/>
  <c r="B318" i="1"/>
  <c r="C317" i="1"/>
  <c r="B317" i="1"/>
  <c r="C316" i="1"/>
  <c r="B316" i="1"/>
  <c r="C315" i="1"/>
  <c r="B315" i="1"/>
  <c r="C314" i="1"/>
  <c r="B314" i="1"/>
  <c r="C312" i="1"/>
  <c r="B312" i="1"/>
  <c r="H311" i="1"/>
  <c r="H312" i="1" s="1"/>
  <c r="H319" i="1" s="1"/>
  <c r="C309" i="1"/>
  <c r="H308" i="1"/>
  <c r="H307" i="1"/>
  <c r="H304" i="1"/>
  <c r="H302" i="1"/>
  <c r="H299" i="1"/>
  <c r="H298" i="1"/>
  <c r="H297" i="1"/>
  <c r="H295" i="1"/>
  <c r="H292" i="1"/>
  <c r="H291" i="1"/>
  <c r="H290" i="1"/>
  <c r="H289" i="1"/>
  <c r="H286" i="1"/>
  <c r="H285" i="1"/>
  <c r="H284" i="1"/>
  <c r="H282" i="1"/>
  <c r="H281" i="1"/>
  <c r="H279" i="1"/>
  <c r="H278" i="1"/>
  <c r="H277" i="1"/>
  <c r="H274" i="1"/>
  <c r="H272" i="1"/>
  <c r="H270" i="1"/>
  <c r="H268" i="1"/>
  <c r="H265" i="1"/>
  <c r="H263" i="1"/>
  <c r="H261" i="1"/>
  <c r="H259" i="1"/>
  <c r="H258" i="1"/>
  <c r="H257" i="1"/>
  <c r="H255" i="1"/>
  <c r="H253" i="1"/>
  <c r="H252" i="1"/>
  <c r="C249" i="1"/>
  <c r="B249" i="1"/>
  <c r="H248" i="1"/>
  <c r="H247" i="1"/>
  <c r="H244" i="1"/>
  <c r="H243" i="1"/>
  <c r="H242" i="1"/>
  <c r="H241" i="1"/>
  <c r="H239" i="1"/>
  <c r="H236" i="1"/>
  <c r="H234" i="1"/>
  <c r="H233" i="1"/>
  <c r="H230" i="1"/>
  <c r="H229" i="1"/>
  <c r="H228" i="1"/>
  <c r="H227" i="1"/>
  <c r="H226" i="1"/>
  <c r="H223" i="1"/>
  <c r="H222" i="1"/>
  <c r="H220" i="1"/>
  <c r="H218" i="1"/>
  <c r="H215" i="1"/>
  <c r="H214" i="1"/>
  <c r="H213" i="1"/>
  <c r="H210" i="1"/>
  <c r="H208" i="1"/>
  <c r="H206" i="1"/>
  <c r="H204" i="1"/>
  <c r="H202" i="1"/>
  <c r="H199" i="1"/>
  <c r="H197" i="1"/>
  <c r="H195" i="1"/>
  <c r="H193" i="1"/>
  <c r="H192" i="1"/>
  <c r="H191" i="1"/>
  <c r="H189" i="1"/>
  <c r="H187" i="1"/>
  <c r="H186" i="1"/>
  <c r="C183" i="1"/>
  <c r="B183" i="1"/>
  <c r="H182" i="1"/>
  <c r="H180" i="1"/>
  <c r="H179" i="1"/>
  <c r="H176" i="1"/>
  <c r="H174" i="1"/>
  <c r="H173" i="1"/>
  <c r="H172" i="1"/>
  <c r="H171" i="1"/>
  <c r="H169" i="1"/>
  <c r="H167" i="1"/>
  <c r="H166" i="1"/>
  <c r="H163" i="1"/>
  <c r="H161" i="1"/>
  <c r="H160" i="1"/>
  <c r="H159" i="1"/>
  <c r="H156" i="1"/>
  <c r="H155" i="1"/>
  <c r="H153" i="1"/>
  <c r="H151" i="1"/>
  <c r="H148" i="1"/>
  <c r="H147" i="1"/>
  <c r="H144" i="1"/>
  <c r="H142" i="1"/>
  <c r="H140" i="1"/>
  <c r="H138" i="1"/>
  <c r="H135" i="1"/>
  <c r="H133" i="1"/>
  <c r="H131" i="1"/>
  <c r="H129" i="1"/>
  <c r="H128" i="1"/>
  <c r="H127" i="1"/>
  <c r="H125" i="1"/>
  <c r="H123" i="1"/>
  <c r="H122" i="1"/>
  <c r="C119" i="1"/>
  <c r="B119" i="1"/>
  <c r="H118" i="1"/>
  <c r="H117" i="1"/>
  <c r="H114" i="1"/>
  <c r="H113" i="1"/>
  <c r="H112" i="1"/>
  <c r="H111" i="1"/>
  <c r="H109" i="1"/>
  <c r="H106" i="1"/>
  <c r="H100" i="1"/>
  <c r="H98" i="1"/>
  <c r="H96" i="1"/>
  <c r="H93" i="1"/>
  <c r="H90" i="1"/>
  <c r="H88" i="1"/>
  <c r="H86" i="1"/>
  <c r="H85" i="1"/>
  <c r="H84" i="1"/>
  <c r="H82" i="1"/>
  <c r="H80" i="1"/>
  <c r="H79" i="1"/>
  <c r="C76" i="1"/>
  <c r="B76" i="1"/>
  <c r="H75" i="1"/>
  <c r="H74" i="1"/>
  <c r="H71" i="1"/>
  <c r="H70" i="1"/>
  <c r="H69" i="1"/>
  <c r="H68" i="1"/>
  <c r="H67" i="1"/>
  <c r="H65" i="1"/>
  <c r="H64" i="1"/>
  <c r="H61" i="1"/>
  <c r="H59" i="1"/>
  <c r="H56" i="1"/>
  <c r="H55" i="1"/>
  <c r="H52" i="1"/>
  <c r="H51" i="1"/>
  <c r="H49" i="1"/>
  <c r="H46" i="1"/>
  <c r="H45" i="1"/>
  <c r="H44" i="1"/>
  <c r="H43" i="1"/>
  <c r="H40" i="1"/>
  <c r="H39" i="1"/>
  <c r="H38" i="1"/>
  <c r="H36" i="1"/>
  <c r="H35" i="1"/>
  <c r="H33" i="1"/>
  <c r="H31" i="1"/>
  <c r="H29" i="1"/>
  <c r="H27" i="1"/>
  <c r="H24" i="1"/>
  <c r="H22" i="1"/>
  <c r="H20" i="1"/>
  <c r="H18" i="1"/>
  <c r="H16" i="1"/>
  <c r="H15" i="1"/>
  <c r="H14" i="1"/>
  <c r="H12" i="1"/>
  <c r="H9" i="1"/>
  <c r="H119" i="1" l="1"/>
  <c r="H315" i="1" s="1"/>
  <c r="H76" i="1"/>
  <c r="H314" i="1" s="1"/>
  <c r="H183" i="1"/>
  <c r="H316" i="1" s="1"/>
  <c r="H249" i="1"/>
  <c r="H317" i="1" s="1"/>
  <c r="H309" i="1"/>
  <c r="H318" i="1" s="1"/>
  <c r="G3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D2" authorId="0" shapeId="0" xr:uid="{92A9CB4B-030B-4228-B8E7-09409A6155BE}">
      <text>
        <r>
          <rPr>
            <b/>
            <sz val="9"/>
            <color indexed="81"/>
            <rFont val="Tahoma"/>
            <family val="2"/>
          </rPr>
          <t xml:space="preserve">Insert reference to "Prices" clause from the "Bidding Procedures". 
Revise the Header by inserting the Tender #, </t>
        </r>
      </text>
    </comment>
  </commentList>
</comments>
</file>

<file path=xl/sharedStrings.xml><?xml version="1.0" encoding="utf-8"?>
<sst xmlns="http://schemas.openxmlformats.org/spreadsheetml/2006/main" count="1242" uniqueCount="401">
  <si>
    <t>FORM B: PRICES</t>
  </si>
  <si>
    <t>(SEE B9)</t>
  </si>
  <si>
    <t>UNIT PRICES</t>
  </si>
  <si>
    <t>CODE</t>
  </si>
  <si>
    <t>ITEM</t>
  </si>
  <si>
    <t>DESCRIPTION</t>
  </si>
  <si>
    <t>SPEC.</t>
  </si>
  <si>
    <t>UNIT</t>
  </si>
  <si>
    <t>APPROX.</t>
  </si>
  <si>
    <t>UNIT PRICE</t>
  </si>
  <si>
    <t>AMOUNT</t>
  </si>
  <si>
    <t>REF.</t>
  </si>
  <si>
    <t>QUANTITY</t>
  </si>
  <si>
    <t>A</t>
  </si>
  <si>
    <t>CONSERVATORY DRIVE from Roblin Boulevard to Conservatory Access - Mill &amp; Fill, Asphalt Pavement Rehabilitation and Associated Works</t>
  </si>
  <si>
    <t>EARTH AND BASE WORKS</t>
  </si>
  <si>
    <t/>
  </si>
  <si>
    <t>A003</t>
  </si>
  <si>
    <t>A.1</t>
  </si>
  <si>
    <t>Excavation</t>
  </si>
  <si>
    <t>CW 3110-R21</t>
  </si>
  <si>
    <t>m³</t>
  </si>
  <si>
    <t>A004</t>
  </si>
  <si>
    <t>A.2</t>
  </si>
  <si>
    <t>Sub-Grade Compaction</t>
  </si>
  <si>
    <t>m²</t>
  </si>
  <si>
    <t>A007</t>
  </si>
  <si>
    <t>A.3</t>
  </si>
  <si>
    <t>Supplying and Placing Sub-base Material</t>
  </si>
  <si>
    <t>A007C3</t>
  </si>
  <si>
    <t>i)</t>
  </si>
  <si>
    <t>50 mm Granular C</t>
  </si>
  <si>
    <t>tonne</t>
  </si>
  <si>
    <t>A010</t>
  </si>
  <si>
    <t>A.4</t>
  </si>
  <si>
    <t>Supplying and Placing Base Course Material</t>
  </si>
  <si>
    <t>A010B3</t>
  </si>
  <si>
    <t>Base Course Material - Granular B</t>
  </si>
  <si>
    <t>A012</t>
  </si>
  <si>
    <t>A.5</t>
  </si>
  <si>
    <t>Grading of Boulevards</t>
  </si>
  <si>
    <t>A013</t>
  </si>
  <si>
    <t>A.6</t>
  </si>
  <si>
    <t xml:space="preserve">Ditch Grading </t>
  </si>
  <si>
    <t>A022</t>
  </si>
  <si>
    <t>A.7</t>
  </si>
  <si>
    <t>Geotextile Fabric</t>
  </si>
  <si>
    <t>CW 3130-R5</t>
  </si>
  <si>
    <t>A022A2</t>
  </si>
  <si>
    <t>Separation/Filtration Fabric</t>
  </si>
  <si>
    <t>A022A4</t>
  </si>
  <si>
    <t>A.8</t>
  </si>
  <si>
    <t>Supply and Install Geogrid</t>
  </si>
  <si>
    <t>CW 3135-R2</t>
  </si>
  <si>
    <t>A022A6</t>
  </si>
  <si>
    <t>Class B Geogrid</t>
  </si>
  <si>
    <t>A024</t>
  </si>
  <si>
    <t>A.9</t>
  </si>
  <si>
    <t>Surfacing Material</t>
  </si>
  <si>
    <t>CW 3150-R4</t>
  </si>
  <si>
    <t>A026</t>
  </si>
  <si>
    <t>Limestone</t>
  </si>
  <si>
    <t>A030</t>
  </si>
  <si>
    <t>A.10</t>
  </si>
  <si>
    <t>Fill Material</t>
  </si>
  <si>
    <t>CW 3170-R3</t>
  </si>
  <si>
    <t>A031</t>
  </si>
  <si>
    <t>Placing Suitable Site Material</t>
  </si>
  <si>
    <t>ROADWORKS - REMOVALS/RENEWALS</t>
  </si>
  <si>
    <t>B001</t>
  </si>
  <si>
    <t>A.11</t>
  </si>
  <si>
    <t>Pavement Removal</t>
  </si>
  <si>
    <t>B003</t>
  </si>
  <si>
    <t>Asphalt Pavement</t>
  </si>
  <si>
    <t>B094</t>
  </si>
  <si>
    <t>A.12</t>
  </si>
  <si>
    <t>Drilled Dowels</t>
  </si>
  <si>
    <t xml:space="preserve">CW 3230-R8
</t>
  </si>
  <si>
    <t>B095</t>
  </si>
  <si>
    <t>19.1 mm Diameter</t>
  </si>
  <si>
    <t>each</t>
  </si>
  <si>
    <t>B097</t>
  </si>
  <si>
    <t>A.13</t>
  </si>
  <si>
    <t>Drilled Tie Bars</t>
  </si>
  <si>
    <t>B098</t>
  </si>
  <si>
    <t>20 M Deformed Tie Bar</t>
  </si>
  <si>
    <t>B107i</t>
  </si>
  <si>
    <t>A.14</t>
  </si>
  <si>
    <t xml:space="preserve">Miscellaneous Concrete Slab Installation </t>
  </si>
  <si>
    <t>B112i</t>
  </si>
  <si>
    <t>Type 2 Concrete Bullnose</t>
  </si>
  <si>
    <t>SD-227C</t>
  </si>
  <si>
    <t>B126r</t>
  </si>
  <si>
    <t>A.15</t>
  </si>
  <si>
    <t>Concrete Curb Removal</t>
  </si>
  <si>
    <t xml:space="preserve">CW 3240-R10 </t>
  </si>
  <si>
    <t>B127rB</t>
  </si>
  <si>
    <t>Barrier Separate</t>
  </si>
  <si>
    <t>m</t>
  </si>
  <si>
    <t>B129r</t>
  </si>
  <si>
    <t>ii)</t>
  </si>
  <si>
    <t>Curb and Gutter</t>
  </si>
  <si>
    <t>B135i</t>
  </si>
  <si>
    <t>A.16</t>
  </si>
  <si>
    <t>Concrete Curb Installation</t>
  </si>
  <si>
    <t>Type 2 Concrete Barrier (150 mm reveal ht, Dowelled)</t>
  </si>
  <si>
    <t>SD-205</t>
  </si>
  <si>
    <t>B139iA</t>
  </si>
  <si>
    <t>Type 2 Concrete Modified Barrier (150 mm reveal ht, Dowelled)</t>
  </si>
  <si>
    <t>SD-203B</t>
  </si>
  <si>
    <t>B142iA</t>
  </si>
  <si>
    <t>iii)</t>
  </si>
  <si>
    <t>Type 2 Concrete Curb and Gutter (150 mm reveal ht, Barrier, Integral, 600 mm width, 150 mm Plain Concrete Pavement)</t>
  </si>
  <si>
    <t>SD-200</t>
  </si>
  <si>
    <t>B143iA</t>
  </si>
  <si>
    <t>Type 2 Concrete Curb and Gutter (150 mm reveal ht, Modified Barrier, Integral,  600 mm width, 150 mm Plain Concrete Pavement)</t>
  </si>
  <si>
    <t>SD-200            SD-203B</t>
  </si>
  <si>
    <t>B145i</t>
  </si>
  <si>
    <t>Type 2 Concrete Curb and Gutter (8-12 mm reveal ht, Curb Ramp,  Integral, 600 mm width, 150 mm Plain Concrete Pavement)</t>
  </si>
  <si>
    <t>B154rl</t>
  </si>
  <si>
    <t>A.17</t>
  </si>
  <si>
    <t>Concrete Curb Renewal</t>
  </si>
  <si>
    <t>B170rlA</t>
  </si>
  <si>
    <t>a)</t>
  </si>
  <si>
    <t>Less than 3 m</t>
  </si>
  <si>
    <t>b)</t>
  </si>
  <si>
    <t>3 m to 30 m</t>
  </si>
  <si>
    <t xml:space="preserve">c) </t>
  </si>
  <si>
    <t>Greater than 30 m</t>
  </si>
  <si>
    <t>B189</t>
  </si>
  <si>
    <t>A.18</t>
  </si>
  <si>
    <t>Regrading Existing Interlocking Paving Stones</t>
  </si>
  <si>
    <t>CW 3330-R5</t>
  </si>
  <si>
    <t>B190</t>
  </si>
  <si>
    <t>A.19</t>
  </si>
  <si>
    <t xml:space="preserve">Construction of Asphaltic Concrete Overlay </t>
  </si>
  <si>
    <t>CW 3410-R12</t>
  </si>
  <si>
    <t>B191</t>
  </si>
  <si>
    <t>Main Line Paving</t>
  </si>
  <si>
    <t>B193</t>
  </si>
  <si>
    <t>Type IA</t>
  </si>
  <si>
    <t>B194</t>
  </si>
  <si>
    <t>Tie-ins and Approaches</t>
  </si>
  <si>
    <t>B195</t>
  </si>
  <si>
    <t>B200</t>
  </si>
  <si>
    <t>A.20</t>
  </si>
  <si>
    <t>Planing of Pavement</t>
  </si>
  <si>
    <t xml:space="preserve">CW 3450-R6 </t>
  </si>
  <si>
    <t>B201</t>
  </si>
  <si>
    <t>1 - 50 mm Depth (Asphalt)</t>
  </si>
  <si>
    <t>B219</t>
  </si>
  <si>
    <t>A.21</t>
  </si>
  <si>
    <t>Detectable Warning Surface Tiles</t>
  </si>
  <si>
    <t>CW 3326-R3</t>
  </si>
  <si>
    <t>ROADWORKS - NEW CONSTRUCTION</t>
  </si>
  <si>
    <t>C032</t>
  </si>
  <si>
    <t>A.22</t>
  </si>
  <si>
    <t>Concrete Curbs, Curb and Gutter, and Splash Strips</t>
  </si>
  <si>
    <t>C046A</t>
  </si>
  <si>
    <t>SD-229C</t>
  </si>
  <si>
    <t>C051</t>
  </si>
  <si>
    <t>A.23</t>
  </si>
  <si>
    <t>100 mm Type 5 Concrete Sidewalk</t>
  </si>
  <si>
    <t>C055</t>
  </si>
  <si>
    <t>A.24</t>
  </si>
  <si>
    <t xml:space="preserve">Construction of Asphaltic Concrete Pavements </t>
  </si>
  <si>
    <t>C059</t>
  </si>
  <si>
    <t>C060</t>
  </si>
  <si>
    <t>JOINT AND CRACK SEALING</t>
  </si>
  <si>
    <t>D006</t>
  </si>
  <si>
    <t>A.25</t>
  </si>
  <si>
    <t xml:space="preserve">Reflective Crack Maintenance </t>
  </si>
  <si>
    <t>CW 3250-R7</t>
  </si>
  <si>
    <t>ASSOCIATED DRAINAGE AND UNDERGROUND WORKS</t>
  </si>
  <si>
    <t>E052s</t>
  </si>
  <si>
    <t>A.26</t>
  </si>
  <si>
    <t>Corrugated Steel Pipe Culvert - Supply</t>
  </si>
  <si>
    <t>CW 3610-R5</t>
  </si>
  <si>
    <t>E053As</t>
  </si>
  <si>
    <t>E057s</t>
  </si>
  <si>
    <t>E057i</t>
  </si>
  <si>
    <t>A.27</t>
  </si>
  <si>
    <t>Corrugated Steel Pipe Culvert - Install</t>
  </si>
  <si>
    <t>E058Ai</t>
  </si>
  <si>
    <t>E062i</t>
  </si>
  <si>
    <t>E069</t>
  </si>
  <si>
    <t xml:space="preserve">A.28 </t>
  </si>
  <si>
    <t>Removal of Existing Culverts</t>
  </si>
  <si>
    <t>E070</t>
  </si>
  <si>
    <t>A.29</t>
  </si>
  <si>
    <t>Disposal of Existing Culverts</t>
  </si>
  <si>
    <t>E071</t>
  </si>
  <si>
    <t>A.30</t>
  </si>
  <si>
    <t>Culvert End Markers</t>
  </si>
  <si>
    <t>LANDSCAPING</t>
  </si>
  <si>
    <t>G001</t>
  </si>
  <si>
    <t>A.31</t>
  </si>
  <si>
    <t>Sodding</t>
  </si>
  <si>
    <t>G002</t>
  </si>
  <si>
    <t xml:space="preserve"> width &lt; 600 mm</t>
  </si>
  <si>
    <t>G003</t>
  </si>
  <si>
    <t xml:space="preserve"> width &gt; or = 600 mm</t>
  </si>
  <si>
    <t>Subtotal:</t>
  </si>
  <si>
    <t>B</t>
  </si>
  <si>
    <t>LOCOMOTIVE DRIVE from Conservatory Drive to Formal Garden Parking Lot - Mill &amp; Fill, Asphalt Pavement Rehabilitation and Associated Works</t>
  </si>
  <si>
    <t>B.1</t>
  </si>
  <si>
    <t>B.2</t>
  </si>
  <si>
    <t>B.3</t>
  </si>
  <si>
    <t>B.4</t>
  </si>
  <si>
    <t>B.5</t>
  </si>
  <si>
    <t>B.6</t>
  </si>
  <si>
    <t>B.7</t>
  </si>
  <si>
    <t>B.8</t>
  </si>
  <si>
    <t>B.9</t>
  </si>
  <si>
    <t>B.10</t>
  </si>
  <si>
    <t>B.11</t>
  </si>
  <si>
    <t>B.12</t>
  </si>
  <si>
    <t>C056</t>
  </si>
  <si>
    <t>C058</t>
  </si>
  <si>
    <t>B.13</t>
  </si>
  <si>
    <t>B.14</t>
  </si>
  <si>
    <t>B.15</t>
  </si>
  <si>
    <t>B.16</t>
  </si>
  <si>
    <t>B.17</t>
  </si>
  <si>
    <t>B.18</t>
  </si>
  <si>
    <t>B.19</t>
  </si>
  <si>
    <t>C</t>
  </si>
  <si>
    <t>PAVILION CRESCENT from Zoo Drive to Assiniboine Park Drive - Mill &amp; Fill, Asphalt Pavement Rehabilitation and Associated Works</t>
  </si>
  <si>
    <t>C.1</t>
  </si>
  <si>
    <t>C.2</t>
  </si>
  <si>
    <t>C.3</t>
  </si>
  <si>
    <t>C.4</t>
  </si>
  <si>
    <t>C.5</t>
  </si>
  <si>
    <t>C.6</t>
  </si>
  <si>
    <t>C.7</t>
  </si>
  <si>
    <t>C.8</t>
  </si>
  <si>
    <t>C.9</t>
  </si>
  <si>
    <t>C.10</t>
  </si>
  <si>
    <t>C.11</t>
  </si>
  <si>
    <t>B100r</t>
  </si>
  <si>
    <t>C.12</t>
  </si>
  <si>
    <t>Miscellaneous Concrete Slab Removal</t>
  </si>
  <si>
    <t xml:space="preserve">CW 3235-R9  </t>
  </si>
  <si>
    <t>B105r</t>
  </si>
  <si>
    <t>Bullnose</t>
  </si>
  <si>
    <t>C.13</t>
  </si>
  <si>
    <t>C.14</t>
  </si>
  <si>
    <t>B155rlA</t>
  </si>
  <si>
    <t>C.15</t>
  </si>
  <si>
    <t>C.16</t>
  </si>
  <si>
    <t>C.17</t>
  </si>
  <si>
    <t>C.18</t>
  </si>
  <si>
    <t>C.19</t>
  </si>
  <si>
    <t>C036A</t>
  </si>
  <si>
    <t>Construction of Modified Barrier (150 mm ht, Type 2, Dowelled)</t>
  </si>
  <si>
    <t>C.20</t>
  </si>
  <si>
    <t>C.21</t>
  </si>
  <si>
    <t>E023</t>
  </si>
  <si>
    <t>C.22</t>
  </si>
  <si>
    <t>Frames &amp; Covers</t>
  </si>
  <si>
    <t>CW 3210-R8</t>
  </si>
  <si>
    <t>E024</t>
  </si>
  <si>
    <t>AP-006 - Standard Frame for Manhole and Catch Basin</t>
  </si>
  <si>
    <t>E025</t>
  </si>
  <si>
    <t>AP-007 - Standard Solid Cover for Standard Frame</t>
  </si>
  <si>
    <t>C.23</t>
  </si>
  <si>
    <t>C.24</t>
  </si>
  <si>
    <t>C.25</t>
  </si>
  <si>
    <t>C.26</t>
  </si>
  <si>
    <t>C.27</t>
  </si>
  <si>
    <t>ADJUSTMENTS</t>
  </si>
  <si>
    <t>F001</t>
  </si>
  <si>
    <t>C.28</t>
  </si>
  <si>
    <t>Adjustment of Manholes/Catch Basins Frames</t>
  </si>
  <si>
    <t>C.29</t>
  </si>
  <si>
    <t>MISCELLANEOUS</t>
  </si>
  <si>
    <t>C.30</t>
  </si>
  <si>
    <t xml:space="preserve">Salvage and Reinstallation of Existing Precast Concrete Parking Curbs </t>
  </si>
  <si>
    <t>D</t>
  </si>
  <si>
    <t>ZOO DRIVE from Assiniboine Park Drive to Conservatory Drive - Mill &amp; Fill, Asphalt Pavement Rehabilitation and Associated Works</t>
  </si>
  <si>
    <t>D.1</t>
  </si>
  <si>
    <t>D.2</t>
  </si>
  <si>
    <t>D.3</t>
  </si>
  <si>
    <t>D.4</t>
  </si>
  <si>
    <t>D.5</t>
  </si>
  <si>
    <t>D.6</t>
  </si>
  <si>
    <t>D.7</t>
  </si>
  <si>
    <t>D.8</t>
  </si>
  <si>
    <t>D.9</t>
  </si>
  <si>
    <t>D.10</t>
  </si>
  <si>
    <t>D.11</t>
  </si>
  <si>
    <t>D.12</t>
  </si>
  <si>
    <t>D.13</t>
  </si>
  <si>
    <t>D.14</t>
  </si>
  <si>
    <t>D.15</t>
  </si>
  <si>
    <t>D.16</t>
  </si>
  <si>
    <t>D.17</t>
  </si>
  <si>
    <t>D.18</t>
  </si>
  <si>
    <t>D.19</t>
  </si>
  <si>
    <t>D.20</t>
  </si>
  <si>
    <t>C033A</t>
  </si>
  <si>
    <t>Construction of Barrier (150 mm ht, Type 2, Dowelled)</t>
  </si>
  <si>
    <t>D.21</t>
  </si>
  <si>
    <t>C052</t>
  </si>
  <si>
    <t>D.22</t>
  </si>
  <si>
    <t>Interlocking Paving Stones</t>
  </si>
  <si>
    <t>D.23</t>
  </si>
  <si>
    <t>C064</t>
  </si>
  <si>
    <t>D.24</t>
  </si>
  <si>
    <t>Construction of Asphalt Patches</t>
  </si>
  <si>
    <t xml:space="preserve">CW 3410-R12 </t>
  </si>
  <si>
    <t>D.25</t>
  </si>
  <si>
    <t>D.26</t>
  </si>
  <si>
    <t>D.27</t>
  </si>
  <si>
    <t>D.28</t>
  </si>
  <si>
    <t>D.29</t>
  </si>
  <si>
    <t>D.30</t>
  </si>
  <si>
    <t>D.31</t>
  </si>
  <si>
    <t>E</t>
  </si>
  <si>
    <t>CORYDON AVENUE AND PARK BOULEVARD NORTH INTERSECTION - Intersection Improvements and Associated Works</t>
  </si>
  <si>
    <t>E.1</t>
  </si>
  <si>
    <t>E.2</t>
  </si>
  <si>
    <t>E.3</t>
  </si>
  <si>
    <t>A007B3</t>
  </si>
  <si>
    <t>50 mm Granular B</t>
  </si>
  <si>
    <t>E.4</t>
  </si>
  <si>
    <t>E.5</t>
  </si>
  <si>
    <t>E.6</t>
  </si>
  <si>
    <t>E.7</t>
  </si>
  <si>
    <t>E.8</t>
  </si>
  <si>
    <t>E.9</t>
  </si>
  <si>
    <t>E.10</t>
  </si>
  <si>
    <t>E.11</t>
  </si>
  <si>
    <t>E.12</t>
  </si>
  <si>
    <t>B104r</t>
  </si>
  <si>
    <t>100 mm Sidewalk</t>
  </si>
  <si>
    <t>E.13</t>
  </si>
  <si>
    <t>B114rl</t>
  </si>
  <si>
    <t>E.14</t>
  </si>
  <si>
    <t xml:space="preserve">Miscellaneous Concrete Slab Renewal </t>
  </si>
  <si>
    <t>B118rl</t>
  </si>
  <si>
    <t>SD-228A</t>
  </si>
  <si>
    <t>B119rl</t>
  </si>
  <si>
    <t>Less than 5 sq.m.</t>
  </si>
  <si>
    <t>B120rl</t>
  </si>
  <si>
    <t>5 sq.m. to 20 sq.m.</t>
  </si>
  <si>
    <t>B125A</t>
  </si>
  <si>
    <t>E.15</t>
  </si>
  <si>
    <t>Removal of Precast Sidewalk Blocks</t>
  </si>
  <si>
    <t>E.16</t>
  </si>
  <si>
    <t>B134rB</t>
  </si>
  <si>
    <t>Splash Strip Separate</t>
  </si>
  <si>
    <t>E.17</t>
  </si>
  <si>
    <t>B153B</t>
  </si>
  <si>
    <t>Type 2 Concrete Splash Strip (150 mm reveal ht, Monolithic Barrier Curb,  750 mm width)</t>
  </si>
  <si>
    <t>SD-223A</t>
  </si>
  <si>
    <t>B153C</t>
  </si>
  <si>
    <t>Type 2 Concrete Splash Strip (150 mm reveal ht, Monolithic Modified Barrier Curb,  750 mm width)</t>
  </si>
  <si>
    <t>E.18</t>
  </si>
  <si>
    <t>SD-205,
SD-206A</t>
  </si>
  <si>
    <t>B184rlA</t>
  </si>
  <si>
    <t>SD-229C,D</t>
  </si>
  <si>
    <t>E.19</t>
  </si>
  <si>
    <t>C001</t>
  </si>
  <si>
    <t>E.20</t>
  </si>
  <si>
    <t>Concrete Pavements, Median Slabs, Bull-noses, and Safety Medians</t>
  </si>
  <si>
    <t>C017</t>
  </si>
  <si>
    <t>Construction of Monolithic Type 5 Curb and Sidewalk</t>
  </si>
  <si>
    <t>SD-228B</t>
  </si>
  <si>
    <t>E.21</t>
  </si>
  <si>
    <t>E.22</t>
  </si>
  <si>
    <t>E.23</t>
  </si>
  <si>
    <t>F009</t>
  </si>
  <si>
    <t>E.24</t>
  </si>
  <si>
    <t>Adjustment of Valve Boxes</t>
  </si>
  <si>
    <t>E.25</t>
  </si>
  <si>
    <t>F</t>
  </si>
  <si>
    <t>MOBILIZATION/DEMOBILIZATION</t>
  </si>
  <si>
    <t>I001</t>
  </si>
  <si>
    <t>F.1</t>
  </si>
  <si>
    <t>Mobilization/Demobilization</t>
  </si>
  <si>
    <t>E2</t>
  </si>
  <si>
    <t>L. sum</t>
  </si>
  <si>
    <t>SUMMARY</t>
  </si>
  <si>
    <t xml:space="preserve">TOTAL BID PRICE (GST extra)                                                                              (in figures)                                             </t>
  </si>
  <si>
    <t>(300 mm, 16 gauge, Galvanized)</t>
  </si>
  <si>
    <t>(200 mm, 14 gauge, Galvanized)</t>
  </si>
  <si>
    <t>B155rlA2</t>
  </si>
  <si>
    <t>B155rlA1</t>
  </si>
  <si>
    <t>CW 3510-R10</t>
  </si>
  <si>
    <t>B170rlA1</t>
  </si>
  <si>
    <t>B170rlA2</t>
  </si>
  <si>
    <t>B170rlA3</t>
  </si>
  <si>
    <t>Construction of Curb Ramp (8-12 mm ht, Type 2, Monolithic)</t>
  </si>
  <si>
    <t>Construction of  Curb Ramp (8-12 mm ht, Type 2, Monolithic)</t>
  </si>
  <si>
    <t>Type 2 Concrete Curb Ramp (8-12 mm reveal ht, Monolithic)</t>
  </si>
  <si>
    <t>CW 3235-R9, E13</t>
  </si>
  <si>
    <t>CW 3240-R10, E13</t>
  </si>
  <si>
    <t>CW 3310-R17, E13</t>
  </si>
  <si>
    <t>CW 3325-R5, E13</t>
  </si>
  <si>
    <t>E14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</si>
</sst>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164" formatCode="&quot;$&quot;#,##0.00"/>
    <numFmt numFmtId="165" formatCode="0;0;&quot;&quot;;@"/>
    <numFmt numFmtId="166" formatCode="0;0;[Red]&quot;###&quot;;@"/>
    <numFmt numFmtId="167" formatCode="&quot;Subtotal: &quot;#\ ###\ ##0.00;;&quot;Subtotal: Nil&quot;;@"/>
  </numFmts>
  <fonts count="16" x14ac:knownFonts="1">
    <font>
      <sz val="11"/>
      <color theme="1"/>
      <name val="Calibri"/>
      <family val="2"/>
      <scheme val="minor"/>
    </font>
    <font>
      <sz val="12"/>
      <name val="Arial"/>
      <family val="2"/>
    </font>
    <font>
      <b/>
      <sz val="6"/>
      <color indexed="8"/>
      <name val="Arial"/>
      <family val="2"/>
    </font>
    <font>
      <b/>
      <sz val="12"/>
      <name val="Arial"/>
      <family val="2"/>
    </font>
    <font>
      <sz val="6"/>
      <color indexed="8"/>
      <name val="Arial"/>
      <family val="2"/>
    </font>
    <font>
      <sz val="10"/>
      <name val="MS Sans Serif"/>
      <family val="2"/>
    </font>
    <font>
      <sz val="10"/>
      <name val="MS Sans Serif"/>
    </font>
    <font>
      <b/>
      <sz val="12"/>
      <color indexed="8"/>
      <name val="Arial"/>
      <family val="2"/>
    </font>
    <font>
      <b/>
      <i/>
      <u/>
      <sz val="12"/>
      <color indexed="8"/>
      <name val="Arial"/>
      <family val="2"/>
    </font>
    <font>
      <sz val="10"/>
      <color theme="1"/>
      <name val="MS Sans Serif"/>
      <family val="2"/>
    </font>
    <font>
      <sz val="12"/>
      <color theme="1"/>
      <name val="Arial"/>
      <family val="2"/>
    </font>
    <font>
      <b/>
      <sz val="10"/>
      <color theme="1"/>
      <name val="MS Sans Serif"/>
      <family val="2"/>
    </font>
    <font>
      <b/>
      <u/>
      <sz val="12"/>
      <color indexed="8"/>
      <name val="Arial"/>
      <family val="2"/>
    </font>
    <font>
      <b/>
      <u/>
      <sz val="12"/>
      <name val="Arial"/>
      <family val="2"/>
    </font>
    <font>
      <b/>
      <sz val="9"/>
      <color indexed="81"/>
      <name val="Tahoma"/>
      <family val="2"/>
    </font>
    <font>
      <b/>
      <sz val="10"/>
      <name val="MS Sans Serif"/>
    </font>
  </fonts>
  <fills count="6">
    <fill>
      <patternFill patternType="none"/>
    </fill>
    <fill>
      <patternFill patternType="gray125"/>
    </fill>
    <fill>
      <patternFill patternType="solid">
        <fgColor indexed="9"/>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49">
    <border>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64"/>
      </bottom>
      <diagonal/>
    </border>
    <border>
      <left/>
      <right/>
      <top/>
      <bottom style="double">
        <color indexed="64"/>
      </bottom>
      <diagonal/>
    </border>
    <border>
      <left/>
      <right style="thin">
        <color indexed="8"/>
      </right>
      <top/>
      <bottom style="double">
        <color indexed="64"/>
      </bottom>
      <diagonal/>
    </border>
    <border>
      <left style="thin">
        <color indexed="8"/>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64"/>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right style="thin">
        <color indexed="8"/>
      </right>
      <top/>
      <bottom style="thin">
        <color indexed="64"/>
      </bottom>
      <diagonal/>
    </border>
    <border>
      <left style="thin">
        <color indexed="8"/>
      </left>
      <right style="thin">
        <color indexed="64"/>
      </right>
      <top style="thin">
        <color indexed="64"/>
      </top>
      <bottom/>
      <diagonal/>
    </border>
    <border>
      <left/>
      <right style="thin">
        <color indexed="8"/>
      </right>
      <top/>
      <bottom/>
      <diagonal/>
    </border>
    <border>
      <left style="thin">
        <color indexed="8"/>
      </left>
      <right style="thin">
        <color indexed="64"/>
      </right>
      <top style="thin">
        <color indexed="8"/>
      </top>
      <bottom style="double">
        <color indexed="64"/>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thin">
        <color indexed="8"/>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8"/>
      </left>
      <right/>
      <top style="thin">
        <color indexed="8"/>
      </top>
      <bottom style="double">
        <color indexed="8"/>
      </bottom>
      <diagonal/>
    </border>
    <border>
      <left style="thin">
        <color indexed="64"/>
      </left>
      <right style="thin">
        <color indexed="8"/>
      </right>
      <top style="thin">
        <color indexed="8"/>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64"/>
      </left>
      <right/>
      <top style="double">
        <color indexed="64"/>
      </top>
      <bottom/>
      <diagonal/>
    </border>
    <border>
      <left/>
      <right/>
      <top style="double">
        <color indexed="64"/>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64"/>
      </left>
      <right/>
      <top/>
      <bottom style="thin">
        <color indexed="64"/>
      </bottom>
      <diagonal/>
    </border>
  </borders>
  <cellStyleXfs count="5">
    <xf numFmtId="0" fontId="0" fillId="0" borderId="0"/>
    <xf numFmtId="0" fontId="1" fillId="2" borderId="0"/>
    <xf numFmtId="0" fontId="5" fillId="0" borderId="0"/>
    <xf numFmtId="0" fontId="6" fillId="0" borderId="0"/>
    <xf numFmtId="0" fontId="1" fillId="2" borderId="0"/>
  </cellStyleXfs>
  <cellXfs count="244">
    <xf numFmtId="0" fontId="0" fillId="0" borderId="0" xfId="0"/>
    <xf numFmtId="7" fontId="2" fillId="2" borderId="0" xfId="1" applyNumberFormat="1" applyFont="1" applyAlignment="1">
      <alignment horizontal="centerContinuous" vertical="center"/>
    </xf>
    <xf numFmtId="1" fontId="3" fillId="2" borderId="0" xfId="1" applyNumberFormat="1" applyFont="1" applyAlignment="1">
      <alignment horizontal="centerContinuous" vertical="top"/>
    </xf>
    <xf numFmtId="0" fontId="3" fillId="2" borderId="0" xfId="1" applyNumberFormat="1" applyFont="1" applyAlignment="1">
      <alignment horizontal="centerContinuous" vertical="center"/>
    </xf>
    <xf numFmtId="0" fontId="1" fillId="2" borderId="0" xfId="1" applyNumberFormat="1"/>
    <xf numFmtId="7" fontId="4" fillId="2" borderId="0" xfId="1" applyNumberFormat="1" applyFont="1" applyAlignment="1">
      <alignment horizontal="centerContinuous" vertical="center"/>
    </xf>
    <xf numFmtId="1" fontId="1" fillId="2" borderId="0" xfId="1" applyNumberFormat="1" applyFont="1" applyAlignment="1">
      <alignment horizontal="centerContinuous" vertical="top"/>
    </xf>
    <xf numFmtId="0" fontId="1" fillId="2" borderId="0" xfId="1" applyNumberFormat="1" applyAlignment="1">
      <alignment horizontal="centerContinuous" vertical="center"/>
    </xf>
    <xf numFmtId="7" fontId="1" fillId="2" borderId="0" xfId="1" applyNumberFormat="1" applyAlignment="1">
      <alignment horizontal="right"/>
    </xf>
    <xf numFmtId="0" fontId="1" fillId="2" borderId="0" xfId="1" applyNumberFormat="1" applyAlignment="1">
      <alignment vertical="top"/>
    </xf>
    <xf numFmtId="0" fontId="1" fillId="2" borderId="0" xfId="1" applyNumberFormat="1" applyAlignment="1"/>
    <xf numFmtId="7" fontId="1" fillId="2" borderId="0" xfId="1" applyNumberFormat="1" applyAlignment="1">
      <alignment horizontal="centerContinuous" vertical="center"/>
    </xf>
    <xf numFmtId="2" fontId="1" fillId="2" borderId="0" xfId="1" applyNumberFormat="1" applyAlignment="1">
      <alignment horizontal="centerContinuous"/>
    </xf>
    <xf numFmtId="7" fontId="1" fillId="2" borderId="1" xfId="1" applyNumberFormat="1" applyBorder="1" applyAlignment="1">
      <alignment horizontal="center"/>
    </xf>
    <xf numFmtId="0" fontId="1" fillId="2" borderId="1" xfId="1" applyNumberFormat="1" applyBorder="1" applyAlignment="1">
      <alignment horizontal="center" vertical="top"/>
    </xf>
    <xf numFmtId="0" fontId="1" fillId="2" borderId="2" xfId="1" applyNumberFormat="1" applyBorder="1" applyAlignment="1">
      <alignment horizontal="center"/>
    </xf>
    <xf numFmtId="0" fontId="1" fillId="2" borderId="1" xfId="1" applyNumberFormat="1" applyBorder="1" applyAlignment="1">
      <alignment horizontal="center"/>
    </xf>
    <xf numFmtId="0" fontId="1" fillId="2" borderId="3" xfId="1" applyNumberFormat="1" applyBorder="1" applyAlignment="1">
      <alignment horizontal="center"/>
    </xf>
    <xf numFmtId="7" fontId="1" fillId="2" borderId="4" xfId="1" applyNumberFormat="1" applyBorder="1" applyAlignment="1">
      <alignment horizontal="right"/>
    </xf>
    <xf numFmtId="0" fontId="1" fillId="2" borderId="5" xfId="1" applyNumberFormat="1" applyBorder="1" applyAlignment="1">
      <alignment vertical="top"/>
    </xf>
    <xf numFmtId="0" fontId="1" fillId="2" borderId="6" xfId="1" applyNumberFormat="1" applyBorder="1"/>
    <xf numFmtId="0" fontId="1" fillId="2" borderId="5" xfId="1" applyNumberFormat="1" applyBorder="1" applyAlignment="1">
      <alignment horizontal="center"/>
    </xf>
    <xf numFmtId="0" fontId="1" fillId="2" borderId="7" xfId="1" applyNumberFormat="1" applyBorder="1"/>
    <xf numFmtId="0" fontId="1" fillId="2" borderId="7" xfId="1" applyNumberFormat="1" applyBorder="1" applyAlignment="1">
      <alignment horizontal="center"/>
    </xf>
    <xf numFmtId="7" fontId="1" fillId="2" borderId="7" xfId="1" applyNumberFormat="1" applyBorder="1" applyAlignment="1">
      <alignment horizontal="right"/>
    </xf>
    <xf numFmtId="0" fontId="1" fillId="2" borderId="7" xfId="1" applyNumberFormat="1" applyBorder="1" applyAlignment="1">
      <alignment horizontal="right"/>
    </xf>
    <xf numFmtId="7" fontId="1" fillId="2" borderId="8" xfId="1" applyNumberFormat="1" applyBorder="1" applyAlignment="1">
      <alignment horizontal="right"/>
    </xf>
    <xf numFmtId="0" fontId="1" fillId="2" borderId="0" xfId="1" applyNumberFormat="1" applyBorder="1" applyAlignment="1">
      <alignment vertical="top"/>
    </xf>
    <xf numFmtId="0" fontId="1" fillId="2" borderId="0" xfId="1" applyNumberFormat="1" applyBorder="1"/>
    <xf numFmtId="0" fontId="1" fillId="2" borderId="0" xfId="1" applyNumberFormat="1" applyBorder="1" applyAlignment="1">
      <alignment horizontal="center"/>
    </xf>
    <xf numFmtId="7" fontId="1" fillId="2" borderId="0" xfId="1" applyNumberFormat="1" applyBorder="1" applyAlignment="1">
      <alignment horizontal="right"/>
    </xf>
    <xf numFmtId="0" fontId="1" fillId="2" borderId="0" xfId="1" applyNumberFormat="1" applyBorder="1" applyAlignment="1">
      <alignment horizontal="right"/>
    </xf>
    <xf numFmtId="7" fontId="1" fillId="2" borderId="8" xfId="1" applyNumberFormat="1" applyBorder="1" applyAlignment="1">
      <alignment horizontal="right" vertical="center"/>
    </xf>
    <xf numFmtId="0" fontId="7" fillId="2" borderId="9" xfId="1" applyNumberFormat="1" applyFont="1" applyBorder="1" applyAlignment="1">
      <alignment horizontal="center" vertical="center"/>
    </xf>
    <xf numFmtId="7" fontId="1" fillId="2" borderId="10" xfId="1" applyNumberFormat="1" applyBorder="1" applyAlignment="1">
      <alignment horizontal="right" vertical="center"/>
    </xf>
    <xf numFmtId="7" fontId="3" fillId="2" borderId="11" xfId="1" applyNumberFormat="1" applyFont="1" applyBorder="1" applyAlignment="1">
      <alignment horizontal="center" vertical="center"/>
    </xf>
    <xf numFmtId="0" fontId="1" fillId="2" borderId="0" xfId="1" applyNumberFormat="1" applyAlignment="1">
      <alignment vertical="center"/>
    </xf>
    <xf numFmtId="0" fontId="7" fillId="2" borderId="12" xfId="1" applyNumberFormat="1" applyFont="1" applyBorder="1" applyAlignment="1">
      <alignment vertical="top"/>
    </xf>
    <xf numFmtId="165" fontId="7" fillId="3" borderId="12" xfId="1" applyNumberFormat="1" applyFont="1" applyFill="1" applyBorder="1" applyAlignment="1" applyProtection="1">
      <alignment horizontal="left" vertical="center"/>
    </xf>
    <xf numFmtId="1" fontId="1" fillId="2" borderId="8" xfId="1" applyNumberFormat="1" applyBorder="1" applyAlignment="1">
      <alignment horizontal="center" vertical="top"/>
    </xf>
    <xf numFmtId="0" fontId="1" fillId="2" borderId="8" xfId="1" applyNumberFormat="1" applyBorder="1" applyAlignment="1">
      <alignment horizontal="center" vertical="top"/>
    </xf>
    <xf numFmtId="7" fontId="1" fillId="2" borderId="12" xfId="1" applyNumberFormat="1" applyBorder="1" applyAlignment="1">
      <alignment horizontal="right"/>
    </xf>
    <xf numFmtId="4" fontId="1" fillId="4" borderId="13" xfId="1" applyNumberFormat="1" applyFont="1" applyFill="1" applyBorder="1" applyAlignment="1" applyProtection="1">
      <alignment horizontal="center" vertical="top" wrapText="1"/>
    </xf>
    <xf numFmtId="166" fontId="1" fillId="0" borderId="13" xfId="1" applyNumberFormat="1" applyFont="1" applyFill="1" applyBorder="1" applyAlignment="1" applyProtection="1">
      <alignment horizontal="left" vertical="top" wrapText="1"/>
    </xf>
    <xf numFmtId="165" fontId="1" fillId="0" borderId="13" xfId="1" applyNumberFormat="1" applyFont="1" applyFill="1" applyBorder="1" applyAlignment="1" applyProtection="1">
      <alignment horizontal="left" vertical="top" wrapText="1"/>
    </xf>
    <xf numFmtId="165" fontId="1" fillId="4" borderId="13" xfId="1" applyNumberFormat="1" applyFont="1" applyFill="1" applyBorder="1" applyAlignment="1" applyProtection="1">
      <alignment horizontal="center" vertical="top" wrapText="1"/>
    </xf>
    <xf numFmtId="0" fontId="1" fillId="0" borderId="13" xfId="1" applyNumberFormat="1" applyFont="1" applyFill="1" applyBorder="1" applyAlignment="1" applyProtection="1">
      <alignment horizontal="center" vertical="top" wrapText="1"/>
    </xf>
    <xf numFmtId="1" fontId="1" fillId="0" borderId="13" xfId="1" applyNumberFormat="1" applyFont="1" applyFill="1" applyBorder="1" applyAlignment="1" applyProtection="1">
      <alignment horizontal="right" vertical="top"/>
    </xf>
    <xf numFmtId="164" fontId="1" fillId="4" borderId="13" xfId="1" applyNumberFormat="1" applyFont="1" applyFill="1" applyBorder="1" applyAlignment="1" applyProtection="1">
      <alignment vertical="top"/>
      <protection locked="0"/>
    </xf>
    <xf numFmtId="164" fontId="1" fillId="0" borderId="13" xfId="1" applyNumberFormat="1" applyFont="1" applyFill="1" applyBorder="1" applyAlignment="1" applyProtection="1">
      <alignment vertical="top"/>
    </xf>
    <xf numFmtId="0" fontId="9" fillId="4" borderId="0" xfId="1" applyFont="1" applyFill="1"/>
    <xf numFmtId="167" fontId="1" fillId="4" borderId="13" xfId="1" applyNumberFormat="1" applyFont="1" applyFill="1" applyBorder="1" applyAlignment="1" applyProtection="1">
      <alignment horizontal="center" vertical="top"/>
    </xf>
    <xf numFmtId="0" fontId="9" fillId="4" borderId="0" xfId="1" applyFont="1" applyFill="1" applyAlignment="1"/>
    <xf numFmtId="0" fontId="1" fillId="4" borderId="13" xfId="1" applyNumberFormat="1" applyFont="1" applyFill="1" applyBorder="1" applyAlignment="1" applyProtection="1">
      <alignment vertical="center"/>
    </xf>
    <xf numFmtId="166" fontId="1" fillId="0" borderId="13" xfId="1" applyNumberFormat="1" applyFont="1" applyFill="1" applyBorder="1" applyAlignment="1" applyProtection="1">
      <alignment horizontal="center" vertical="top" wrapText="1"/>
    </xf>
    <xf numFmtId="165" fontId="1" fillId="0" borderId="13" xfId="1" applyNumberFormat="1" applyFont="1" applyFill="1" applyBorder="1" applyAlignment="1" applyProtection="1">
      <alignment horizontal="center" vertical="top" wrapText="1"/>
    </xf>
    <xf numFmtId="4" fontId="10" fillId="4" borderId="13" xfId="1" applyNumberFormat="1" applyFont="1" applyFill="1" applyBorder="1" applyAlignment="1" applyProtection="1">
      <alignment horizontal="center" vertical="top" wrapText="1"/>
    </xf>
    <xf numFmtId="166" fontId="10" fillId="0" borderId="13" xfId="1" applyNumberFormat="1" applyFont="1" applyFill="1" applyBorder="1" applyAlignment="1" applyProtection="1">
      <alignment horizontal="left" vertical="top" wrapText="1"/>
    </xf>
    <xf numFmtId="165" fontId="10" fillId="0" borderId="13" xfId="1" applyNumberFormat="1" applyFont="1" applyFill="1" applyBorder="1" applyAlignment="1" applyProtection="1">
      <alignment horizontal="left" vertical="top" wrapText="1"/>
    </xf>
    <xf numFmtId="165" fontId="10" fillId="4" borderId="13" xfId="1" applyNumberFormat="1" applyFont="1" applyFill="1" applyBorder="1" applyAlignment="1" applyProtection="1">
      <alignment horizontal="center" vertical="top" wrapText="1"/>
    </xf>
    <xf numFmtId="0" fontId="10" fillId="0" borderId="13" xfId="1" applyNumberFormat="1" applyFont="1" applyFill="1" applyBorder="1" applyAlignment="1" applyProtection="1">
      <alignment horizontal="center" vertical="top" wrapText="1"/>
    </xf>
    <xf numFmtId="1" fontId="10" fillId="0" borderId="13" xfId="1" applyNumberFormat="1" applyFont="1" applyFill="1" applyBorder="1" applyAlignment="1" applyProtection="1">
      <alignment horizontal="right" vertical="top"/>
    </xf>
    <xf numFmtId="164" fontId="10" fillId="4" borderId="13" xfId="1" applyNumberFormat="1" applyFont="1" applyFill="1" applyBorder="1" applyAlignment="1" applyProtection="1">
      <alignment vertical="top"/>
      <protection locked="0"/>
    </xf>
    <xf numFmtId="164" fontId="10" fillId="0" borderId="13" xfId="1" applyNumberFormat="1" applyFont="1" applyFill="1" applyBorder="1" applyAlignment="1" applyProtection="1">
      <alignment vertical="top"/>
    </xf>
    <xf numFmtId="167" fontId="10" fillId="4" borderId="13" xfId="1" applyNumberFormat="1" applyFont="1" applyFill="1" applyBorder="1" applyAlignment="1" applyProtection="1">
      <alignment horizontal="center" vertical="top"/>
    </xf>
    <xf numFmtId="164" fontId="1" fillId="4" borderId="13" xfId="1" applyNumberFormat="1" applyFont="1" applyFill="1" applyBorder="1" applyAlignment="1" applyProtection="1">
      <alignment vertical="top"/>
    </xf>
    <xf numFmtId="165" fontId="10" fillId="0" borderId="13" xfId="1" applyNumberFormat="1" applyFont="1" applyFill="1" applyBorder="1" applyAlignment="1" applyProtection="1">
      <alignment horizontal="center" vertical="top" wrapText="1"/>
    </xf>
    <xf numFmtId="0" fontId="10" fillId="4" borderId="13" xfId="1" applyNumberFormat="1" applyFont="1" applyFill="1" applyBorder="1" applyAlignment="1" applyProtection="1">
      <alignment vertical="center"/>
    </xf>
    <xf numFmtId="166" fontId="10" fillId="0" borderId="13" xfId="1" applyNumberFormat="1" applyFont="1" applyFill="1" applyBorder="1" applyAlignment="1" applyProtection="1">
      <alignment horizontal="center" vertical="top" wrapText="1"/>
    </xf>
    <xf numFmtId="165" fontId="1" fillId="0" borderId="14" xfId="1" applyNumberFormat="1" applyFont="1" applyFill="1" applyBorder="1" applyAlignment="1" applyProtection="1">
      <alignment horizontal="center" vertical="top" wrapText="1"/>
    </xf>
    <xf numFmtId="1" fontId="1" fillId="0" borderId="14" xfId="1" applyNumberFormat="1" applyFont="1" applyFill="1" applyBorder="1" applyAlignment="1" applyProtection="1">
      <alignment horizontal="right" vertical="top"/>
    </xf>
    <xf numFmtId="165" fontId="7" fillId="3" borderId="12" xfId="1" applyNumberFormat="1" applyFont="1" applyFill="1" applyBorder="1" applyAlignment="1" applyProtection="1">
      <alignment horizontal="left" vertical="center" wrapText="1"/>
    </xf>
    <xf numFmtId="1" fontId="1" fillId="2" borderId="8" xfId="1" applyNumberFormat="1" applyBorder="1" applyAlignment="1">
      <alignment vertical="top"/>
    </xf>
    <xf numFmtId="4" fontId="10" fillId="4" borderId="13" xfId="1" applyNumberFormat="1" applyFont="1" applyFill="1" applyBorder="1" applyAlignment="1" applyProtection="1">
      <alignment horizontal="center" vertical="top"/>
    </xf>
    <xf numFmtId="4" fontId="1" fillId="4" borderId="13" xfId="1" applyNumberFormat="1" applyFont="1" applyFill="1" applyBorder="1" applyAlignment="1" applyProtection="1">
      <alignment horizontal="center" vertical="top"/>
    </xf>
    <xf numFmtId="166" fontId="1" fillId="0" borderId="9" xfId="1" applyNumberFormat="1" applyFont="1" applyFill="1" applyBorder="1" applyAlignment="1" applyProtection="1">
      <alignment horizontal="center" vertical="top" wrapText="1"/>
    </xf>
    <xf numFmtId="165" fontId="1" fillId="0" borderId="9" xfId="1" applyNumberFormat="1" applyFont="1" applyFill="1" applyBorder="1" applyAlignment="1" applyProtection="1">
      <alignment horizontal="left" vertical="top" wrapText="1"/>
    </xf>
    <xf numFmtId="165" fontId="1" fillId="0" borderId="9" xfId="1" applyNumberFormat="1" applyFont="1" applyFill="1" applyBorder="1" applyAlignment="1" applyProtection="1">
      <alignment horizontal="center" vertical="top" wrapText="1"/>
    </xf>
    <xf numFmtId="0" fontId="1" fillId="0" borderId="9" xfId="1" applyNumberFormat="1" applyFont="1" applyFill="1" applyBorder="1" applyAlignment="1" applyProtection="1">
      <alignment horizontal="center" vertical="top" wrapText="1"/>
    </xf>
    <xf numFmtId="1" fontId="1" fillId="0" borderId="9" xfId="1" applyNumberFormat="1" applyFont="1" applyFill="1" applyBorder="1" applyAlignment="1" applyProtection="1">
      <alignment horizontal="right" vertical="top"/>
    </xf>
    <xf numFmtId="164" fontId="1" fillId="4" borderId="9" xfId="1" applyNumberFormat="1" applyFont="1" applyFill="1" applyBorder="1" applyAlignment="1" applyProtection="1">
      <alignment vertical="top"/>
      <protection locked="0"/>
    </xf>
    <xf numFmtId="164" fontId="1" fillId="0" borderId="9" xfId="1" applyNumberFormat="1" applyFont="1" applyFill="1" applyBorder="1" applyAlignment="1" applyProtection="1">
      <alignment vertical="top"/>
    </xf>
    <xf numFmtId="1" fontId="1" fillId="0" borderId="13" xfId="1" applyNumberFormat="1" applyFont="1" applyFill="1" applyBorder="1" applyAlignment="1" applyProtection="1">
      <alignment horizontal="right" vertical="top" wrapText="1"/>
    </xf>
    <xf numFmtId="166" fontId="1" fillId="4" borderId="13" xfId="1" applyNumberFormat="1" applyFont="1" applyFill="1" applyBorder="1" applyAlignment="1" applyProtection="1">
      <alignment horizontal="center" vertical="top" wrapText="1"/>
    </xf>
    <xf numFmtId="165" fontId="1" fillId="4" borderId="13" xfId="1" applyNumberFormat="1" applyFont="1" applyFill="1" applyBorder="1" applyAlignment="1" applyProtection="1">
      <alignment horizontal="left" vertical="top" wrapText="1"/>
    </xf>
    <xf numFmtId="0" fontId="1" fillId="4" borderId="13" xfId="1" applyNumberFormat="1" applyFont="1" applyFill="1" applyBorder="1" applyAlignment="1" applyProtection="1">
      <alignment horizontal="center" vertical="top" wrapText="1"/>
    </xf>
    <xf numFmtId="1" fontId="1" fillId="4" borderId="13" xfId="1" applyNumberFormat="1" applyFont="1" applyFill="1" applyBorder="1" applyAlignment="1" applyProtection="1">
      <alignment horizontal="right" vertical="top" wrapText="1"/>
    </xf>
    <xf numFmtId="0" fontId="9" fillId="5" borderId="0" xfId="1" applyFont="1" applyFill="1"/>
    <xf numFmtId="166" fontId="1" fillId="4" borderId="13" xfId="1" applyNumberFormat="1" applyFont="1" applyFill="1" applyBorder="1" applyAlignment="1" applyProtection="1">
      <alignment horizontal="right" vertical="top" wrapText="1"/>
    </xf>
    <xf numFmtId="1" fontId="1" fillId="4" borderId="13" xfId="1" applyNumberFormat="1" applyFont="1" applyFill="1" applyBorder="1" applyAlignment="1" applyProtection="1">
      <alignment horizontal="right" vertical="top"/>
    </xf>
    <xf numFmtId="0" fontId="9" fillId="5" borderId="0" xfId="1" applyFont="1" applyFill="1" applyAlignment="1"/>
    <xf numFmtId="0" fontId="9" fillId="0" borderId="0" xfId="1" applyFont="1" applyFill="1" applyAlignment="1" applyProtection="1"/>
    <xf numFmtId="165" fontId="10" fillId="0" borderId="9" xfId="1" applyNumberFormat="1" applyFont="1" applyFill="1" applyBorder="1" applyAlignment="1" applyProtection="1">
      <alignment horizontal="left" vertical="top" wrapText="1"/>
    </xf>
    <xf numFmtId="165" fontId="10" fillId="0" borderId="9" xfId="1" applyNumberFormat="1" applyFont="1" applyFill="1" applyBorder="1" applyAlignment="1" applyProtection="1">
      <alignment horizontal="center" vertical="top" wrapText="1"/>
    </xf>
    <xf numFmtId="0" fontId="10" fillId="0" borderId="9" xfId="1" applyNumberFormat="1" applyFont="1" applyFill="1" applyBorder="1" applyAlignment="1" applyProtection="1">
      <alignment horizontal="center" vertical="top" wrapText="1"/>
    </xf>
    <xf numFmtId="1" fontId="10" fillId="0" borderId="9" xfId="1" applyNumberFormat="1" applyFont="1" applyFill="1" applyBorder="1" applyAlignment="1" applyProtection="1">
      <alignment horizontal="right" vertical="top"/>
    </xf>
    <xf numFmtId="164" fontId="10" fillId="4" borderId="9" xfId="1" applyNumberFormat="1" applyFont="1" applyFill="1" applyBorder="1" applyAlignment="1" applyProtection="1">
      <alignment vertical="top"/>
      <protection locked="0"/>
    </xf>
    <xf numFmtId="164" fontId="10" fillId="0" borderId="9" xfId="1" applyNumberFormat="1" applyFont="1" applyFill="1" applyBorder="1" applyAlignment="1" applyProtection="1">
      <alignment vertical="top"/>
    </xf>
    <xf numFmtId="166" fontId="10" fillId="0" borderId="13" xfId="1" applyNumberFormat="1" applyFont="1" applyFill="1" applyBorder="1" applyAlignment="1" applyProtection="1">
      <alignment horizontal="right" vertical="top" wrapText="1"/>
    </xf>
    <xf numFmtId="0" fontId="1" fillId="2" borderId="12" xfId="1" applyNumberFormat="1" applyBorder="1" applyAlignment="1">
      <alignment horizontal="center" vertical="top"/>
    </xf>
    <xf numFmtId="164" fontId="1" fillId="0" borderId="13" xfId="1" applyNumberFormat="1" applyFont="1" applyFill="1" applyBorder="1" applyAlignment="1" applyProtection="1">
      <alignment vertical="top" wrapText="1"/>
    </xf>
    <xf numFmtId="0" fontId="5" fillId="0" borderId="0" xfId="1" applyFont="1" applyFill="1" applyAlignment="1" applyProtection="1"/>
    <xf numFmtId="166" fontId="1" fillId="0" borderId="13" xfId="1" applyNumberFormat="1" applyFont="1" applyFill="1" applyBorder="1" applyAlignment="1" applyProtection="1">
      <alignment horizontal="right" vertical="top" wrapText="1"/>
    </xf>
    <xf numFmtId="0" fontId="1" fillId="2" borderId="8" xfId="1" applyNumberFormat="1" applyBorder="1" applyAlignment="1">
      <alignment vertical="top"/>
    </xf>
    <xf numFmtId="1" fontId="10" fillId="0" borderId="13" xfId="1" applyNumberFormat="1" applyFont="1" applyFill="1" applyBorder="1" applyAlignment="1" applyProtection="1">
      <alignment horizontal="right" vertical="top" wrapText="1"/>
    </xf>
    <xf numFmtId="165" fontId="1" fillId="0" borderId="13" xfId="1" applyNumberFormat="1" applyFont="1" applyFill="1" applyBorder="1" applyAlignment="1" applyProtection="1">
      <alignment vertical="top" wrapText="1"/>
    </xf>
    <xf numFmtId="0" fontId="9" fillId="4" borderId="0" xfId="1" applyFont="1" applyFill="1" applyAlignment="1">
      <alignment vertical="top"/>
    </xf>
    <xf numFmtId="166" fontId="1" fillId="4" borderId="9" xfId="1" applyNumberFormat="1" applyFont="1" applyFill="1" applyBorder="1" applyAlignment="1" applyProtection="1">
      <alignment horizontal="left" vertical="top" wrapText="1"/>
    </xf>
    <xf numFmtId="165" fontId="1" fillId="4" borderId="9" xfId="1" applyNumberFormat="1" applyFont="1" applyFill="1" applyBorder="1" applyAlignment="1" applyProtection="1">
      <alignment vertical="top" wrapText="1"/>
    </xf>
    <xf numFmtId="165" fontId="1" fillId="4" borderId="9" xfId="1" applyNumberFormat="1" applyFont="1" applyFill="1" applyBorder="1" applyAlignment="1" applyProtection="1">
      <alignment horizontal="center" vertical="top" wrapText="1"/>
    </xf>
    <xf numFmtId="1" fontId="1" fillId="0" borderId="9" xfId="1" applyNumberFormat="1" applyFont="1" applyFill="1" applyBorder="1" applyAlignment="1" applyProtection="1">
      <alignment horizontal="right" vertical="top" wrapText="1"/>
    </xf>
    <xf numFmtId="0" fontId="1" fillId="2" borderId="12" xfId="1" applyNumberFormat="1" applyBorder="1" applyAlignment="1">
      <alignment vertical="top"/>
    </xf>
    <xf numFmtId="166" fontId="10" fillId="0" borderId="15" xfId="1" applyNumberFormat="1" applyFont="1" applyFill="1" applyBorder="1" applyAlignment="1" applyProtection="1">
      <alignment horizontal="center" vertical="top" wrapText="1"/>
    </xf>
    <xf numFmtId="7" fontId="1" fillId="2" borderId="16" xfId="1" applyNumberFormat="1" applyBorder="1" applyAlignment="1">
      <alignment horizontal="right"/>
    </xf>
    <xf numFmtId="0" fontId="7" fillId="2" borderId="17" xfId="1" applyNumberFormat="1" applyFont="1" applyBorder="1" applyAlignment="1">
      <alignment horizontal="center" vertical="center"/>
    </xf>
    <xf numFmtId="7" fontId="1" fillId="2" borderId="20" xfId="1" applyNumberFormat="1" applyBorder="1" applyAlignment="1">
      <alignment horizontal="right"/>
    </xf>
    <xf numFmtId="0" fontId="7" fillId="2" borderId="21" xfId="1" applyNumberFormat="1" applyFont="1" applyBorder="1" applyAlignment="1">
      <alignment horizontal="center" vertical="center"/>
    </xf>
    <xf numFmtId="166" fontId="10" fillId="0" borderId="9" xfId="1" applyNumberFormat="1" applyFont="1" applyFill="1" applyBorder="1" applyAlignment="1" applyProtection="1">
      <alignment horizontal="center" vertical="top" wrapText="1"/>
    </xf>
    <xf numFmtId="166" fontId="1" fillId="4" borderId="13" xfId="1" applyNumberFormat="1" applyFont="1" applyFill="1" applyBorder="1" applyAlignment="1" applyProtection="1">
      <alignment horizontal="left" vertical="top" wrapText="1"/>
    </xf>
    <xf numFmtId="165" fontId="1" fillId="4" borderId="13" xfId="1" applyNumberFormat="1" applyFont="1" applyFill="1" applyBorder="1" applyAlignment="1" applyProtection="1">
      <alignment vertical="top" wrapText="1"/>
    </xf>
    <xf numFmtId="7" fontId="1" fillId="2" borderId="16" xfId="1" applyNumberFormat="1" applyBorder="1" applyAlignment="1">
      <alignment horizontal="right" vertical="center"/>
    </xf>
    <xf numFmtId="0" fontId="7" fillId="2" borderId="20" xfId="1" applyNumberFormat="1" applyFont="1" applyBorder="1" applyAlignment="1">
      <alignment horizontal="center" vertical="center"/>
    </xf>
    <xf numFmtId="7" fontId="1" fillId="2" borderId="20" xfId="1" applyNumberFormat="1" applyBorder="1" applyAlignment="1">
      <alignment horizontal="right" vertical="center"/>
    </xf>
    <xf numFmtId="166" fontId="10" fillId="0" borderId="9" xfId="1" applyNumberFormat="1" applyFont="1" applyFill="1" applyBorder="1" applyAlignment="1" applyProtection="1">
      <alignment horizontal="left" vertical="top" wrapText="1"/>
    </xf>
    <xf numFmtId="1" fontId="10" fillId="0" borderId="9" xfId="1" applyNumberFormat="1" applyFont="1" applyFill="1" applyBorder="1" applyAlignment="1" applyProtection="1">
      <alignment horizontal="right" vertical="top" wrapText="1"/>
    </xf>
    <xf numFmtId="165" fontId="1" fillId="0" borderId="13" xfId="2" applyNumberFormat="1" applyFont="1" applyFill="1" applyBorder="1" applyAlignment="1" applyProtection="1">
      <alignment vertical="top" wrapText="1"/>
    </xf>
    <xf numFmtId="165" fontId="1" fillId="0" borderId="13" xfId="2" applyNumberFormat="1" applyFont="1" applyFill="1" applyBorder="1" applyAlignment="1" applyProtection="1">
      <alignment horizontal="center" vertical="top" wrapText="1"/>
    </xf>
    <xf numFmtId="165" fontId="1" fillId="0" borderId="13" xfId="2" applyNumberFormat="1" applyFont="1" applyFill="1" applyBorder="1" applyAlignment="1" applyProtection="1">
      <alignment horizontal="left" vertical="top" wrapText="1"/>
    </xf>
    <xf numFmtId="7" fontId="3" fillId="2" borderId="10" xfId="1" applyNumberFormat="1" applyFont="1" applyBorder="1" applyAlignment="1">
      <alignment horizontal="right" vertical="center"/>
    </xf>
    <xf numFmtId="166" fontId="1" fillId="0" borderId="9" xfId="1" applyNumberFormat="1" applyFont="1" applyFill="1" applyBorder="1" applyAlignment="1" applyProtection="1">
      <alignment horizontal="left" vertical="top" wrapText="1"/>
    </xf>
    <xf numFmtId="7" fontId="1" fillId="2" borderId="23" xfId="1" applyNumberFormat="1" applyBorder="1" applyAlignment="1">
      <alignment horizontal="right" vertical="center"/>
    </xf>
    <xf numFmtId="0" fontId="7" fillId="2" borderId="24" xfId="1" applyNumberFormat="1" applyFont="1" applyBorder="1" applyAlignment="1">
      <alignment horizontal="center" vertical="center"/>
    </xf>
    <xf numFmtId="7" fontId="1" fillId="2" borderId="25" xfId="1" applyNumberFormat="1" applyBorder="1" applyAlignment="1">
      <alignment horizontal="right" vertical="center"/>
    </xf>
    <xf numFmtId="0" fontId="7" fillId="2" borderId="26" xfId="1" applyNumberFormat="1" applyFont="1" applyBorder="1" applyAlignment="1">
      <alignment vertical="top"/>
    </xf>
    <xf numFmtId="165" fontId="7" fillId="3" borderId="27" xfId="1" applyNumberFormat="1" applyFont="1" applyFill="1" applyBorder="1" applyAlignment="1" applyProtection="1">
      <alignment horizontal="left" vertical="center"/>
    </xf>
    <xf numFmtId="0" fontId="11" fillId="4" borderId="0" xfId="1" applyFont="1" applyFill="1" applyAlignment="1"/>
    <xf numFmtId="0" fontId="7" fillId="2" borderId="28" xfId="1" applyNumberFormat="1" applyFont="1" applyBorder="1" applyAlignment="1">
      <alignment horizontal="center" vertical="center"/>
    </xf>
    <xf numFmtId="7" fontId="1" fillId="2" borderId="31" xfId="1" applyNumberFormat="1" applyBorder="1" applyAlignment="1">
      <alignment horizontal="right" vertical="center"/>
    </xf>
    <xf numFmtId="7" fontId="1" fillId="2" borderId="8" xfId="4" applyNumberFormat="1" applyBorder="1" applyAlignment="1">
      <alignment horizontal="right" vertical="center"/>
    </xf>
    <xf numFmtId="0" fontId="7" fillId="2" borderId="32" xfId="4" applyNumberFormat="1" applyFont="1" applyBorder="1" applyAlignment="1">
      <alignment horizontal="center" vertical="center"/>
    </xf>
    <xf numFmtId="7" fontId="1" fillId="2" borderId="10" xfId="4" applyNumberFormat="1" applyBorder="1" applyAlignment="1">
      <alignment horizontal="right" vertical="center"/>
    </xf>
    <xf numFmtId="7" fontId="1" fillId="2" borderId="33" xfId="4" applyNumberFormat="1" applyBorder="1" applyAlignment="1">
      <alignment horizontal="right" vertical="center"/>
    </xf>
    <xf numFmtId="0" fontId="1" fillId="2" borderId="0" xfId="4" applyNumberFormat="1" applyAlignment="1">
      <alignment vertical="center"/>
    </xf>
    <xf numFmtId="4" fontId="1" fillId="4" borderId="34" xfId="4" applyNumberFormat="1" applyFont="1" applyFill="1" applyBorder="1" applyAlignment="1" applyProtection="1">
      <alignment horizontal="center" vertical="top" wrapText="1"/>
    </xf>
    <xf numFmtId="166" fontId="1" fillId="0" borderId="13" xfId="4" applyNumberFormat="1" applyFont="1" applyFill="1" applyBorder="1" applyAlignment="1" applyProtection="1">
      <alignment horizontal="left" vertical="top" wrapText="1"/>
    </xf>
    <xf numFmtId="165" fontId="1" fillId="0" borderId="13" xfId="4" applyNumberFormat="1" applyFont="1" applyFill="1" applyBorder="1" applyAlignment="1" applyProtection="1">
      <alignment horizontal="left" vertical="top" wrapText="1"/>
    </xf>
    <xf numFmtId="0" fontId="1" fillId="0" borderId="13" xfId="4" applyNumberFormat="1" applyFont="1" applyFill="1" applyBorder="1" applyAlignment="1" applyProtection="1">
      <alignment horizontal="center" vertical="top" wrapText="1"/>
    </xf>
    <xf numFmtId="1" fontId="10" fillId="0" borderId="13" xfId="4" applyNumberFormat="1" applyFont="1" applyFill="1" applyBorder="1" applyAlignment="1" applyProtection="1">
      <alignment horizontal="right" vertical="top" wrapText="1"/>
    </xf>
    <xf numFmtId="164" fontId="1" fillId="4" borderId="13" xfId="4" applyNumberFormat="1" applyFont="1" applyFill="1" applyBorder="1" applyAlignment="1" applyProtection="1">
      <alignment vertical="top"/>
      <protection locked="0"/>
    </xf>
    <xf numFmtId="164" fontId="10" fillId="0" borderId="13" xfId="4" applyNumberFormat="1" applyFont="1" applyFill="1" applyBorder="1" applyAlignment="1" applyProtection="1">
      <alignment vertical="top"/>
    </xf>
    <xf numFmtId="0" fontId="1" fillId="2" borderId="0" xfId="4" applyNumberFormat="1"/>
    <xf numFmtId="7" fontId="1" fillId="2" borderId="35" xfId="4" applyNumberFormat="1" applyBorder="1" applyAlignment="1">
      <alignment horizontal="right" vertical="center"/>
    </xf>
    <xf numFmtId="0" fontId="7" fillId="2" borderId="36" xfId="4" applyNumberFormat="1" applyFont="1" applyBorder="1" applyAlignment="1">
      <alignment horizontal="center" vertical="center"/>
    </xf>
    <xf numFmtId="7" fontId="1" fillId="2" borderId="20" xfId="4" applyNumberFormat="1" applyBorder="1" applyAlignment="1">
      <alignment horizontal="right" vertical="center"/>
    </xf>
    <xf numFmtId="7" fontId="1" fillId="2" borderId="17" xfId="4" applyNumberFormat="1" applyBorder="1" applyAlignment="1">
      <alignment horizontal="right" vertical="center"/>
    </xf>
    <xf numFmtId="0" fontId="1" fillId="2" borderId="8" xfId="1" applyNumberFormat="1" applyBorder="1" applyAlignment="1">
      <alignment horizontal="right"/>
    </xf>
    <xf numFmtId="0" fontId="1" fillId="2" borderId="37" xfId="1" applyNumberFormat="1" applyBorder="1" applyAlignment="1">
      <alignment vertical="top"/>
    </xf>
    <xf numFmtId="0" fontId="3" fillId="2" borderId="38" xfId="1" applyNumberFormat="1" applyFont="1" applyBorder="1"/>
    <xf numFmtId="0" fontId="1" fillId="2" borderId="38" xfId="1" applyNumberFormat="1" applyBorder="1" applyAlignment="1">
      <alignment horizontal="center"/>
    </xf>
    <xf numFmtId="0" fontId="1" fillId="2" borderId="38" xfId="1" applyNumberFormat="1" applyBorder="1"/>
    <xf numFmtId="0" fontId="1" fillId="2" borderId="39" xfId="1" applyNumberFormat="1" applyBorder="1" applyAlignment="1">
      <alignment horizontal="right"/>
    </xf>
    <xf numFmtId="0" fontId="7" fillId="2" borderId="16" xfId="1" applyNumberFormat="1" applyFont="1" applyBorder="1" applyAlignment="1">
      <alignment horizontal="center" vertical="center"/>
    </xf>
    <xf numFmtId="7" fontId="1" fillId="2" borderId="43" xfId="1" applyNumberFormat="1" applyBorder="1" applyAlignment="1">
      <alignment horizontal="right"/>
    </xf>
    <xf numFmtId="7" fontId="1" fillId="2" borderId="23" xfId="1" applyNumberFormat="1" applyBorder="1" applyAlignment="1">
      <alignment horizontal="right"/>
    </xf>
    <xf numFmtId="0" fontId="1" fillId="2" borderId="48" xfId="1" applyNumberFormat="1" applyBorder="1" applyAlignment="1">
      <alignment vertical="top"/>
    </xf>
    <xf numFmtId="0" fontId="1" fillId="2" borderId="10" xfId="1" applyNumberFormat="1" applyBorder="1"/>
    <xf numFmtId="0" fontId="1" fillId="2" borderId="10" xfId="1" applyNumberFormat="1" applyBorder="1" applyAlignment="1">
      <alignment horizontal="center"/>
    </xf>
    <xf numFmtId="7" fontId="1" fillId="2" borderId="10" xfId="1" applyNumberFormat="1" applyBorder="1" applyAlignment="1">
      <alignment horizontal="right"/>
    </xf>
    <xf numFmtId="0" fontId="1" fillId="2" borderId="25" xfId="1" applyNumberFormat="1" applyBorder="1" applyAlignment="1">
      <alignment horizontal="right"/>
    </xf>
    <xf numFmtId="0" fontId="1" fillId="2" borderId="0" xfId="1" applyNumberFormat="1" applyAlignment="1">
      <alignment horizontal="right"/>
    </xf>
    <xf numFmtId="0" fontId="1" fillId="2" borderId="0" xfId="1" applyNumberFormat="1" applyAlignment="1">
      <alignment horizontal="center"/>
    </xf>
    <xf numFmtId="0" fontId="3" fillId="2" borderId="0" xfId="1" applyNumberFormat="1" applyFont="1" applyAlignment="1">
      <alignment horizontal="left" vertical="center"/>
    </xf>
    <xf numFmtId="0" fontId="13" fillId="2" borderId="0" xfId="1" applyNumberFormat="1" applyFont="1" applyAlignment="1">
      <alignment horizontal="left" vertical="center"/>
    </xf>
    <xf numFmtId="0" fontId="3" fillId="2" borderId="0" xfId="1" applyNumberFormat="1" applyFont="1" applyAlignment="1">
      <alignment vertical="top"/>
    </xf>
    <xf numFmtId="4" fontId="1" fillId="4" borderId="13" xfId="0" applyNumberFormat="1" applyFont="1" applyFill="1" applyBorder="1" applyAlignment="1" applyProtection="1">
      <alignment horizontal="center" vertical="top" wrapText="1"/>
    </xf>
    <xf numFmtId="166" fontId="1" fillId="0" borderId="13" xfId="0" applyNumberFormat="1" applyFont="1" applyFill="1" applyBorder="1" applyAlignment="1" applyProtection="1">
      <alignment horizontal="center" vertical="top" wrapText="1"/>
    </xf>
    <xf numFmtId="165" fontId="1" fillId="0" borderId="13" xfId="0" applyNumberFormat="1" applyFont="1" applyFill="1" applyBorder="1" applyAlignment="1" applyProtection="1">
      <alignment horizontal="left" vertical="top" wrapText="1"/>
    </xf>
    <xf numFmtId="165" fontId="1" fillId="0" borderId="13" xfId="0" applyNumberFormat="1" applyFont="1" applyFill="1" applyBorder="1" applyAlignment="1" applyProtection="1">
      <alignment horizontal="center" vertical="top" wrapText="1"/>
    </xf>
    <xf numFmtId="0" fontId="1" fillId="0" borderId="13" xfId="0" applyNumberFormat="1" applyFont="1" applyFill="1" applyBorder="1" applyAlignment="1" applyProtection="1">
      <alignment horizontal="center" vertical="top" wrapText="1"/>
    </xf>
    <xf numFmtId="1" fontId="1" fillId="0" borderId="13" xfId="0" applyNumberFormat="1" applyFont="1" applyFill="1" applyBorder="1" applyAlignment="1" applyProtection="1">
      <alignment horizontal="right" vertical="top"/>
    </xf>
    <xf numFmtId="0" fontId="1" fillId="4" borderId="13" xfId="0" applyNumberFormat="1" applyFont="1" applyFill="1" applyBorder="1" applyAlignment="1" applyProtection="1">
      <alignment vertical="center"/>
    </xf>
    <xf numFmtId="164" fontId="1" fillId="0" borderId="13" xfId="0" applyNumberFormat="1" applyFont="1" applyFill="1" applyBorder="1" applyAlignment="1" applyProtection="1">
      <alignment vertical="top" wrapText="1"/>
    </xf>
    <xf numFmtId="0" fontId="5" fillId="0" borderId="34" xfId="0" applyFont="1" applyFill="1" applyBorder="1" applyAlignment="1" applyProtection="1">
      <alignment vertical="top" wrapText="1"/>
    </xf>
    <xf numFmtId="0" fontId="9" fillId="4" borderId="0" xfId="0" applyFont="1" applyFill="1" applyBorder="1" applyAlignment="1"/>
    <xf numFmtId="0" fontId="9" fillId="4" borderId="0" xfId="0" applyFont="1" applyFill="1" applyAlignment="1"/>
    <xf numFmtId="166" fontId="1" fillId="0" borderId="13" xfId="0" applyNumberFormat="1" applyFont="1" applyFill="1" applyBorder="1" applyAlignment="1" applyProtection="1">
      <alignment horizontal="right" vertical="top" wrapText="1"/>
    </xf>
    <xf numFmtId="0" fontId="15" fillId="0" borderId="0" xfId="0" applyFont="1" applyFill="1" applyBorder="1" applyAlignment="1" applyProtection="1">
      <alignment vertical="center" wrapText="1"/>
    </xf>
    <xf numFmtId="7" fontId="1" fillId="2" borderId="3" xfId="1" applyNumberFormat="1" applyBorder="1" applyAlignment="1">
      <alignment horizontal="center"/>
    </xf>
    <xf numFmtId="4" fontId="1" fillId="4" borderId="34" xfId="1" applyNumberFormat="1" applyFont="1" applyFill="1" applyBorder="1" applyAlignment="1" applyProtection="1">
      <alignment horizontal="center" vertical="top"/>
    </xf>
    <xf numFmtId="164" fontId="1" fillId="0" borderId="14" xfId="1" applyNumberFormat="1" applyFont="1" applyFill="1" applyBorder="1" applyAlignment="1" applyProtection="1">
      <alignment vertical="top"/>
    </xf>
    <xf numFmtId="164" fontId="1" fillId="4" borderId="14" xfId="1" applyNumberFormat="1" applyFont="1" applyFill="1" applyBorder="1" applyAlignment="1" applyProtection="1">
      <alignment vertical="top"/>
      <protection locked="0"/>
    </xf>
    <xf numFmtId="0" fontId="1" fillId="0" borderId="14" xfId="1" applyNumberFormat="1" applyFont="1" applyFill="1" applyBorder="1" applyAlignment="1" applyProtection="1">
      <alignment horizontal="center" vertical="top" wrapText="1"/>
    </xf>
    <xf numFmtId="165" fontId="1" fillId="0" borderId="14" xfId="1" applyNumberFormat="1" applyFont="1" applyFill="1" applyBorder="1" applyAlignment="1" applyProtection="1">
      <alignment horizontal="left" vertical="top" wrapText="1"/>
    </xf>
    <xf numFmtId="4" fontId="10" fillId="4" borderId="34" xfId="1" applyNumberFormat="1" applyFont="1" applyFill="1" applyBorder="1" applyAlignment="1" applyProtection="1">
      <alignment horizontal="center" vertical="top"/>
    </xf>
    <xf numFmtId="164" fontId="10" fillId="0" borderId="14" xfId="1" applyNumberFormat="1" applyFont="1" applyFill="1" applyBorder="1" applyAlignment="1" applyProtection="1">
      <alignment vertical="top"/>
    </xf>
    <xf numFmtId="4" fontId="1" fillId="4" borderId="34" xfId="1" applyNumberFormat="1" applyFont="1" applyFill="1" applyBorder="1" applyAlignment="1" applyProtection="1">
      <alignment horizontal="center" vertical="top" wrapText="1"/>
    </xf>
    <xf numFmtId="164" fontId="10" fillId="4" borderId="14" xfId="1" applyNumberFormat="1" applyFont="1" applyFill="1" applyBorder="1" applyAlignment="1" applyProtection="1">
      <alignment vertical="top"/>
      <protection locked="0"/>
    </xf>
    <xf numFmtId="1" fontId="10" fillId="0" borderId="14" xfId="1" applyNumberFormat="1" applyFont="1" applyFill="1" applyBorder="1" applyAlignment="1" applyProtection="1">
      <alignment horizontal="right" vertical="top"/>
    </xf>
    <xf numFmtId="0" fontId="10" fillId="0" borderId="14" xfId="1" applyNumberFormat="1" applyFont="1" applyFill="1" applyBorder="1" applyAlignment="1" applyProtection="1">
      <alignment horizontal="center" vertical="top" wrapText="1"/>
    </xf>
    <xf numFmtId="165" fontId="10" fillId="0" borderId="14" xfId="1" applyNumberFormat="1" applyFont="1" applyFill="1" applyBorder="1" applyAlignment="1" applyProtection="1">
      <alignment horizontal="center" vertical="top" wrapText="1"/>
    </xf>
    <xf numFmtId="165" fontId="10" fillId="0" borderId="14" xfId="1" applyNumberFormat="1" applyFont="1" applyFill="1" applyBorder="1" applyAlignment="1" applyProtection="1">
      <alignment horizontal="left" vertical="top" wrapText="1"/>
    </xf>
    <xf numFmtId="1" fontId="1" fillId="0" borderId="14" xfId="1" applyNumberFormat="1" applyFont="1" applyFill="1" applyBorder="1" applyAlignment="1" applyProtection="1">
      <alignment horizontal="right" vertical="top" wrapText="1"/>
    </xf>
    <xf numFmtId="165" fontId="1" fillId="4" borderId="14" xfId="1" applyNumberFormat="1" applyFont="1" applyFill="1" applyBorder="1" applyAlignment="1" applyProtection="1">
      <alignment horizontal="center" vertical="top" wrapText="1"/>
    </xf>
    <xf numFmtId="165" fontId="1" fillId="4" borderId="14" xfId="1" applyNumberFormat="1" applyFont="1" applyFill="1" applyBorder="1" applyAlignment="1" applyProtection="1">
      <alignment vertical="top" wrapText="1"/>
    </xf>
    <xf numFmtId="4" fontId="10" fillId="4" borderId="34" xfId="1" applyNumberFormat="1" applyFont="1" applyFill="1" applyBorder="1" applyAlignment="1" applyProtection="1">
      <alignment horizontal="center" vertical="top" wrapText="1"/>
    </xf>
    <xf numFmtId="1" fontId="10" fillId="0" borderId="14" xfId="1" applyNumberFormat="1" applyFont="1" applyFill="1" applyBorder="1" applyAlignment="1" applyProtection="1">
      <alignment horizontal="right" vertical="top" wrapText="1"/>
    </xf>
    <xf numFmtId="166" fontId="1" fillId="4" borderId="9" xfId="1" applyNumberFormat="1" applyFont="1" applyFill="1" applyBorder="1" applyAlignment="1" applyProtection="1">
      <alignment horizontal="right" vertical="top" wrapText="1"/>
    </xf>
    <xf numFmtId="165" fontId="1" fillId="4" borderId="9" xfId="1" applyNumberFormat="1" applyFont="1" applyFill="1" applyBorder="1" applyAlignment="1" applyProtection="1">
      <alignment horizontal="left" vertical="top" wrapText="1"/>
    </xf>
    <xf numFmtId="0" fontId="1" fillId="4" borderId="9" xfId="1" applyNumberFormat="1" applyFont="1" applyFill="1" applyBorder="1" applyAlignment="1" applyProtection="1">
      <alignment horizontal="center" vertical="top" wrapText="1"/>
    </xf>
    <xf numFmtId="1" fontId="1" fillId="4" borderId="9" xfId="1" applyNumberFormat="1" applyFont="1" applyFill="1" applyBorder="1" applyAlignment="1" applyProtection="1">
      <alignment horizontal="right" vertical="top"/>
    </xf>
    <xf numFmtId="166" fontId="1" fillId="0" borderId="14" xfId="1" applyNumberFormat="1" applyFont="1" applyFill="1" applyBorder="1" applyAlignment="1" applyProtection="1">
      <alignment horizontal="left" vertical="top" wrapText="1"/>
    </xf>
    <xf numFmtId="165" fontId="1" fillId="0" borderId="9" xfId="2" applyNumberFormat="1" applyFont="1" applyFill="1" applyBorder="1" applyAlignment="1" applyProtection="1">
      <alignment horizontal="center" vertical="top" wrapText="1"/>
    </xf>
    <xf numFmtId="4" fontId="1" fillId="4" borderId="34" xfId="0" applyNumberFormat="1" applyFont="1" applyFill="1" applyBorder="1" applyAlignment="1" applyProtection="1">
      <alignment horizontal="center" vertical="top" wrapText="1"/>
    </xf>
    <xf numFmtId="164" fontId="1" fillId="0" borderId="14" xfId="0" applyNumberFormat="1" applyFont="1" applyFill="1" applyBorder="1" applyAlignment="1" applyProtection="1">
      <alignment vertical="top"/>
    </xf>
    <xf numFmtId="164" fontId="1" fillId="4" borderId="14" xfId="0" applyNumberFormat="1" applyFont="1" applyFill="1" applyBorder="1" applyAlignment="1" applyProtection="1">
      <alignment vertical="top"/>
      <protection locked="0"/>
    </xf>
    <xf numFmtId="1" fontId="1" fillId="0" borderId="14" xfId="0" applyNumberFormat="1" applyFont="1" applyFill="1" applyBorder="1" applyAlignment="1" applyProtection="1">
      <alignment horizontal="right" vertical="top"/>
    </xf>
    <xf numFmtId="0" fontId="1" fillId="0" borderId="14" xfId="0" applyNumberFormat="1" applyFont="1" applyFill="1" applyBorder="1" applyAlignment="1" applyProtection="1">
      <alignment horizontal="center" vertical="top" wrapText="1"/>
    </xf>
    <xf numFmtId="165" fontId="1" fillId="0" borderId="14" xfId="0" applyNumberFormat="1" applyFont="1" applyFill="1" applyBorder="1" applyAlignment="1" applyProtection="1">
      <alignment horizontal="center" vertical="top" wrapText="1"/>
    </xf>
    <xf numFmtId="165" fontId="1" fillId="0" borderId="14" xfId="0" applyNumberFormat="1" applyFont="1" applyFill="1" applyBorder="1" applyAlignment="1" applyProtection="1">
      <alignment horizontal="left" vertical="top" wrapText="1"/>
    </xf>
    <xf numFmtId="1" fontId="12" fillId="2" borderId="40" xfId="1" applyNumberFormat="1" applyFont="1" applyBorder="1" applyAlignment="1">
      <alignment horizontal="left" vertical="center" wrapText="1"/>
    </xf>
    <xf numFmtId="0" fontId="1" fillId="2" borderId="41" xfId="1" applyNumberFormat="1" applyBorder="1" applyAlignment="1">
      <alignment vertical="center" wrapText="1"/>
    </xf>
    <xf numFmtId="0" fontId="1" fillId="2" borderId="42" xfId="1" applyNumberFormat="1" applyBorder="1" applyAlignment="1">
      <alignment vertical="center" wrapText="1"/>
    </xf>
    <xf numFmtId="1" fontId="12" fillId="2" borderId="35" xfId="1" applyNumberFormat="1" applyFont="1" applyBorder="1" applyAlignment="1">
      <alignment horizontal="left" vertical="center" wrapText="1"/>
    </xf>
    <xf numFmtId="0" fontId="1" fillId="2" borderId="29" xfId="1" applyNumberFormat="1" applyBorder="1" applyAlignment="1">
      <alignment vertical="center" wrapText="1"/>
    </xf>
    <xf numFmtId="0" fontId="1" fillId="2" borderId="30" xfId="1" applyNumberFormat="1" applyBorder="1" applyAlignment="1">
      <alignment vertical="center" wrapText="1"/>
    </xf>
    <xf numFmtId="1" fontId="8" fillId="2" borderId="22" xfId="4" applyNumberFormat="1" applyFont="1" applyBorder="1" applyAlignment="1">
      <alignment horizontal="left" vertical="center" wrapText="1"/>
    </xf>
    <xf numFmtId="0" fontId="1" fillId="2" borderId="18" xfId="4" applyNumberFormat="1" applyBorder="1" applyAlignment="1">
      <alignment vertical="center" wrapText="1"/>
    </xf>
    <xf numFmtId="0" fontId="1" fillId="2" borderId="19" xfId="4" applyNumberFormat="1" applyBorder="1" applyAlignment="1">
      <alignment vertical="center" wrapText="1"/>
    </xf>
    <xf numFmtId="1" fontId="8" fillId="2" borderId="10" xfId="1" applyNumberFormat="1" applyFont="1" applyBorder="1" applyAlignment="1">
      <alignment horizontal="left" vertical="center" wrapText="1"/>
    </xf>
    <xf numFmtId="1" fontId="8" fillId="2" borderId="18" xfId="1" applyNumberFormat="1" applyFont="1" applyBorder="1" applyAlignment="1">
      <alignment horizontal="left" vertical="center" wrapText="1"/>
    </xf>
    <xf numFmtId="0" fontId="1" fillId="2" borderId="18" xfId="1" applyNumberFormat="1" applyBorder="1" applyAlignment="1">
      <alignment vertical="center" wrapText="1"/>
    </xf>
    <xf numFmtId="0" fontId="1" fillId="2" borderId="19" xfId="1" applyNumberFormat="1" applyBorder="1" applyAlignment="1">
      <alignment vertical="center" wrapText="1"/>
    </xf>
    <xf numFmtId="0" fontId="1" fillId="2" borderId="10" xfId="1" applyNumberFormat="1" applyBorder="1" applyAlignment="1">
      <alignment vertical="center" wrapText="1"/>
    </xf>
    <xf numFmtId="1" fontId="8" fillId="2" borderId="22" xfId="1" applyNumberFormat="1" applyFont="1" applyBorder="1" applyAlignment="1">
      <alignment horizontal="left" vertical="center" wrapText="1"/>
    </xf>
    <xf numFmtId="1" fontId="8" fillId="2" borderId="29" xfId="1" applyNumberFormat="1" applyFont="1" applyBorder="1" applyAlignment="1">
      <alignment horizontal="left" vertical="center" wrapText="1"/>
    </xf>
    <xf numFmtId="1" fontId="8" fillId="2" borderId="10" xfId="4" applyNumberFormat="1" applyFont="1" applyBorder="1" applyAlignment="1">
      <alignment horizontal="left" vertical="center" wrapText="1"/>
    </xf>
    <xf numFmtId="0" fontId="1" fillId="2" borderId="10" xfId="4" applyNumberFormat="1" applyBorder="1" applyAlignment="1">
      <alignment vertical="center" wrapText="1"/>
    </xf>
    <xf numFmtId="1" fontId="13" fillId="2" borderId="40" xfId="1" applyNumberFormat="1" applyFont="1" applyBorder="1" applyAlignment="1">
      <alignment horizontal="left" vertical="center" wrapText="1"/>
    </xf>
    <xf numFmtId="0" fontId="1" fillId="2" borderId="41" xfId="1" applyNumberFormat="1" applyFont="1" applyBorder="1" applyAlignment="1">
      <alignment vertical="center" wrapText="1"/>
    </xf>
    <xf numFmtId="0" fontId="1" fillId="2" borderId="42" xfId="1" applyNumberFormat="1" applyFont="1" applyBorder="1" applyAlignment="1">
      <alignment vertical="center" wrapText="1"/>
    </xf>
    <xf numFmtId="0" fontId="1" fillId="2" borderId="44" xfId="1" applyNumberFormat="1" applyBorder="1" applyAlignment="1"/>
    <xf numFmtId="0" fontId="1" fillId="2" borderId="45" xfId="1" applyNumberFormat="1" applyBorder="1" applyAlignment="1"/>
    <xf numFmtId="7" fontId="1" fillId="2" borderId="46" xfId="1" applyNumberFormat="1" applyBorder="1" applyAlignment="1">
      <alignment horizontal="center"/>
    </xf>
    <xf numFmtId="0" fontId="1" fillId="2" borderId="47" xfId="1" applyNumberFormat="1" applyBorder="1" applyAlignment="1"/>
  </cellXfs>
  <cellStyles count="5">
    <cellStyle name="Normal" xfId="0" builtinId="0"/>
    <cellStyle name="Normal 2" xfId="2" xr:uid="{9478E306-ABCF-4F13-8E16-C381A4EACE20}"/>
    <cellStyle name="Normal 3" xfId="4" xr:uid="{4FD5D143-52DD-4DC7-B974-8B18024C5474}"/>
    <cellStyle name="Normal 5 2" xfId="1" xr:uid="{3C42479B-1553-47CF-B9A0-C7281A4582F7}"/>
    <cellStyle name="Normal 6" xfId="3" xr:uid="{31D1CE85-CEAF-4199-91EE-4A4498C43B1D}"/>
  </cellStyles>
  <dxfs count="77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E2071-20AC-479C-A56C-7E077E3DC04D}">
  <sheetPr>
    <tabColor theme="0"/>
  </sheetPr>
  <dimension ref="A1:J329"/>
  <sheetViews>
    <sheetView showGridLines="0" showZeros="0" tabSelected="1" showOutlineSymbols="0" view="pageBreakPreview" topLeftCell="B1" zoomScale="80" zoomScaleNormal="75" zoomScaleSheetLayoutView="80" workbookViewId="0">
      <selection activeCell="G106" sqref="G106"/>
    </sheetView>
  </sheetViews>
  <sheetFormatPr defaultColWidth="13.5703125" defaultRowHeight="15" x14ac:dyDescent="0.2"/>
  <cols>
    <col min="1" max="1" width="11.28515625" style="169" hidden="1" customWidth="1"/>
    <col min="2" max="2" width="11.28515625" style="9" customWidth="1"/>
    <col min="3" max="3" width="47.28515625" style="4" customWidth="1"/>
    <col min="4" max="4" width="16.42578125" style="170" customWidth="1"/>
    <col min="5" max="5" width="8.7109375" style="4" customWidth="1"/>
    <col min="6" max="6" width="15.140625" style="4" customWidth="1"/>
    <col min="7" max="7" width="15.140625" style="169" customWidth="1"/>
    <col min="8" max="8" width="21.5703125" style="169" customWidth="1"/>
    <col min="9" max="16384" width="13.5703125" style="4"/>
  </cols>
  <sheetData>
    <row r="1" spans="1:8" ht="15.75" x14ac:dyDescent="0.2">
      <c r="A1" s="1"/>
      <c r="B1" s="2" t="s">
        <v>0</v>
      </c>
      <c r="C1" s="3"/>
      <c r="D1" s="3"/>
      <c r="E1" s="3"/>
      <c r="F1" s="3"/>
      <c r="G1" s="1"/>
      <c r="H1" s="3"/>
    </row>
    <row r="2" spans="1:8" x14ac:dyDescent="0.2">
      <c r="A2" s="5"/>
      <c r="B2" s="6" t="s">
        <v>1</v>
      </c>
      <c r="C2" s="7"/>
      <c r="D2" s="7"/>
      <c r="E2" s="7"/>
      <c r="F2" s="7"/>
      <c r="G2" s="5"/>
      <c r="H2" s="7"/>
    </row>
    <row r="3" spans="1:8" x14ac:dyDescent="0.2">
      <c r="A3" s="8"/>
      <c r="B3" s="9" t="s">
        <v>2</v>
      </c>
      <c r="C3" s="10"/>
      <c r="D3" s="10"/>
      <c r="E3" s="10"/>
      <c r="F3" s="10"/>
      <c r="G3" s="11"/>
      <c r="H3" s="12"/>
    </row>
    <row r="4" spans="1:8" x14ac:dyDescent="0.2">
      <c r="A4" s="13" t="s">
        <v>3</v>
      </c>
      <c r="B4" s="14" t="s">
        <v>4</v>
      </c>
      <c r="C4" s="15" t="s">
        <v>5</v>
      </c>
      <c r="D4" s="16" t="s">
        <v>6</v>
      </c>
      <c r="E4" s="17" t="s">
        <v>7</v>
      </c>
      <c r="F4" s="17" t="s">
        <v>8</v>
      </c>
      <c r="G4" s="187" t="s">
        <v>9</v>
      </c>
      <c r="H4" s="17" t="s">
        <v>10</v>
      </c>
    </row>
    <row r="5" spans="1:8" ht="15.75" thickBot="1" x14ac:dyDescent="0.25">
      <c r="A5" s="18"/>
      <c r="B5" s="19"/>
      <c r="C5" s="20"/>
      <c r="D5" s="21" t="s">
        <v>11</v>
      </c>
      <c r="E5" s="22"/>
      <c r="F5" s="23" t="s">
        <v>12</v>
      </c>
      <c r="G5" s="24"/>
      <c r="H5" s="25"/>
    </row>
    <row r="6" spans="1:8" ht="15" customHeight="1" thickTop="1" x14ac:dyDescent="0.2">
      <c r="A6" s="26"/>
      <c r="B6" s="27"/>
      <c r="C6" s="28"/>
      <c r="D6" s="29"/>
      <c r="E6" s="28"/>
      <c r="F6" s="29"/>
      <c r="G6" s="30"/>
      <c r="H6" s="31"/>
    </row>
    <row r="7" spans="1:8" s="36" customFormat="1" ht="36.75" customHeight="1" x14ac:dyDescent="0.25">
      <c r="A7" s="32"/>
      <c r="B7" s="33" t="s">
        <v>13</v>
      </c>
      <c r="C7" s="228" t="s">
        <v>14</v>
      </c>
      <c r="D7" s="228"/>
      <c r="E7" s="228"/>
      <c r="F7" s="228"/>
      <c r="G7" s="34"/>
      <c r="H7" s="35"/>
    </row>
    <row r="8" spans="1:8" ht="36" customHeight="1" x14ac:dyDescent="0.2">
      <c r="A8" s="26"/>
      <c r="B8" s="37"/>
      <c r="C8" s="38" t="s">
        <v>15</v>
      </c>
      <c r="D8" s="39"/>
      <c r="E8" s="40" t="s">
        <v>16</v>
      </c>
      <c r="F8" s="40" t="s">
        <v>16</v>
      </c>
      <c r="G8" s="26"/>
      <c r="H8" s="41"/>
    </row>
    <row r="9" spans="1:8" s="50" customFormat="1" ht="30" customHeight="1" x14ac:dyDescent="0.2">
      <c r="A9" s="42" t="s">
        <v>17</v>
      </c>
      <c r="B9" s="43" t="s">
        <v>18</v>
      </c>
      <c r="C9" s="44" t="s">
        <v>19</v>
      </c>
      <c r="D9" s="45" t="s">
        <v>20</v>
      </c>
      <c r="E9" s="46" t="s">
        <v>21</v>
      </c>
      <c r="F9" s="47">
        <v>611</v>
      </c>
      <c r="G9" s="48"/>
      <c r="H9" s="49">
        <f t="shared" ref="H9:H14" si="0">ROUND(G9*F9,2)</f>
        <v>0</v>
      </c>
    </row>
    <row r="10" spans="1:8" s="52" customFormat="1" ht="30" customHeight="1" x14ac:dyDescent="0.2">
      <c r="A10" s="51" t="s">
        <v>22</v>
      </c>
      <c r="B10" s="43" t="s">
        <v>23</v>
      </c>
      <c r="C10" s="44" t="s">
        <v>24</v>
      </c>
      <c r="D10" s="45" t="s">
        <v>20</v>
      </c>
      <c r="E10" s="46" t="s">
        <v>25</v>
      </c>
      <c r="F10" s="47">
        <v>1780</v>
      </c>
      <c r="G10" s="48"/>
      <c r="H10" s="49">
        <f t="shared" si="0"/>
        <v>0</v>
      </c>
    </row>
    <row r="11" spans="1:8" s="50" customFormat="1" ht="32.450000000000003" customHeight="1" x14ac:dyDescent="0.2">
      <c r="A11" s="51" t="s">
        <v>26</v>
      </c>
      <c r="B11" s="43" t="s">
        <v>27</v>
      </c>
      <c r="C11" s="44" t="s">
        <v>28</v>
      </c>
      <c r="D11" s="45" t="s">
        <v>20</v>
      </c>
      <c r="E11" s="46"/>
      <c r="F11" s="47"/>
      <c r="G11" s="53"/>
      <c r="H11" s="49"/>
    </row>
    <row r="12" spans="1:8" s="50" customFormat="1" ht="36" customHeight="1" x14ac:dyDescent="0.2">
      <c r="A12" s="51" t="s">
        <v>29</v>
      </c>
      <c r="B12" s="54" t="s">
        <v>30</v>
      </c>
      <c r="C12" s="44" t="s">
        <v>31</v>
      </c>
      <c r="D12" s="55" t="s">
        <v>16</v>
      </c>
      <c r="E12" s="46" t="s">
        <v>32</v>
      </c>
      <c r="F12" s="47">
        <v>1458</v>
      </c>
      <c r="G12" s="48"/>
      <c r="H12" s="49">
        <f t="shared" si="0"/>
        <v>0</v>
      </c>
    </row>
    <row r="13" spans="1:8" s="50" customFormat="1" ht="38.25" customHeight="1" x14ac:dyDescent="0.2">
      <c r="A13" s="51" t="s">
        <v>33</v>
      </c>
      <c r="B13" s="43" t="s">
        <v>34</v>
      </c>
      <c r="C13" s="44" t="s">
        <v>35</v>
      </c>
      <c r="D13" s="45" t="s">
        <v>20</v>
      </c>
      <c r="E13" s="46"/>
      <c r="F13" s="47"/>
      <c r="G13" s="53"/>
      <c r="H13" s="49"/>
    </row>
    <row r="14" spans="1:8" s="50" customFormat="1" ht="27.75" customHeight="1" x14ac:dyDescent="0.2">
      <c r="A14" s="51" t="s">
        <v>36</v>
      </c>
      <c r="B14" s="54" t="s">
        <v>30</v>
      </c>
      <c r="C14" s="44" t="s">
        <v>37</v>
      </c>
      <c r="D14" s="55" t="s">
        <v>16</v>
      </c>
      <c r="E14" s="46" t="s">
        <v>21</v>
      </c>
      <c r="F14" s="47">
        <v>140</v>
      </c>
      <c r="G14" s="48"/>
      <c r="H14" s="49">
        <f t="shared" si="0"/>
        <v>0</v>
      </c>
    </row>
    <row r="15" spans="1:8" s="52" customFormat="1" ht="30" customHeight="1" x14ac:dyDescent="0.2">
      <c r="A15" s="56" t="s">
        <v>38</v>
      </c>
      <c r="B15" s="57" t="s">
        <v>39</v>
      </c>
      <c r="C15" s="58" t="s">
        <v>40</v>
      </c>
      <c r="D15" s="59" t="s">
        <v>20</v>
      </c>
      <c r="E15" s="60" t="s">
        <v>25</v>
      </c>
      <c r="F15" s="61">
        <v>1000</v>
      </c>
      <c r="G15" s="62"/>
      <c r="H15" s="63">
        <f>ROUND(G15*F15,2)</f>
        <v>0</v>
      </c>
    </row>
    <row r="16" spans="1:8" s="52" customFormat="1" ht="30" customHeight="1" x14ac:dyDescent="0.2">
      <c r="A16" s="64" t="s">
        <v>41</v>
      </c>
      <c r="B16" s="57" t="s">
        <v>42</v>
      </c>
      <c r="C16" s="58" t="s">
        <v>43</v>
      </c>
      <c r="D16" s="59" t="s">
        <v>20</v>
      </c>
      <c r="E16" s="60" t="s">
        <v>25</v>
      </c>
      <c r="F16" s="61">
        <v>280</v>
      </c>
      <c r="G16" s="62"/>
      <c r="H16" s="63">
        <f t="shared" ref="H16:H18" si="1">ROUND(G16*F16,2)</f>
        <v>0</v>
      </c>
    </row>
    <row r="17" spans="1:8" s="50" customFormat="1" ht="38.25" customHeight="1" x14ac:dyDescent="0.2">
      <c r="A17" s="51" t="s">
        <v>44</v>
      </c>
      <c r="B17" s="43" t="s">
        <v>45</v>
      </c>
      <c r="C17" s="44" t="s">
        <v>46</v>
      </c>
      <c r="D17" s="45" t="s">
        <v>47</v>
      </c>
      <c r="E17" s="46"/>
      <c r="F17" s="47"/>
      <c r="G17" s="65"/>
      <c r="H17" s="49"/>
    </row>
    <row r="18" spans="1:8" s="50" customFormat="1" ht="30" customHeight="1" x14ac:dyDescent="0.2">
      <c r="A18" s="51" t="s">
        <v>48</v>
      </c>
      <c r="B18" s="54" t="s">
        <v>30</v>
      </c>
      <c r="C18" s="44" t="s">
        <v>49</v>
      </c>
      <c r="D18" s="55" t="s">
        <v>16</v>
      </c>
      <c r="E18" s="46" t="s">
        <v>25</v>
      </c>
      <c r="F18" s="47">
        <v>1770</v>
      </c>
      <c r="G18" s="48"/>
      <c r="H18" s="49">
        <f t="shared" si="1"/>
        <v>0</v>
      </c>
    </row>
    <row r="19" spans="1:8" s="52" customFormat="1" ht="36.6" customHeight="1" x14ac:dyDescent="0.2">
      <c r="A19" s="51" t="s">
        <v>50</v>
      </c>
      <c r="B19" s="43" t="s">
        <v>51</v>
      </c>
      <c r="C19" s="44" t="s">
        <v>52</v>
      </c>
      <c r="D19" s="55" t="s">
        <v>53</v>
      </c>
      <c r="E19" s="46"/>
      <c r="F19" s="47"/>
      <c r="G19" s="53"/>
      <c r="H19" s="49"/>
    </row>
    <row r="20" spans="1:8" s="50" customFormat="1" ht="30" customHeight="1" x14ac:dyDescent="0.2">
      <c r="A20" s="51" t="s">
        <v>54</v>
      </c>
      <c r="B20" s="54" t="s">
        <v>30</v>
      </c>
      <c r="C20" s="44" t="s">
        <v>55</v>
      </c>
      <c r="D20" s="55" t="s">
        <v>16</v>
      </c>
      <c r="E20" s="46" t="s">
        <v>25</v>
      </c>
      <c r="F20" s="47">
        <v>70</v>
      </c>
      <c r="G20" s="48"/>
      <c r="H20" s="49">
        <f>ROUND(G20*F20,2)</f>
        <v>0</v>
      </c>
    </row>
    <row r="21" spans="1:8" s="52" customFormat="1" ht="30" customHeight="1" x14ac:dyDescent="0.2">
      <c r="A21" s="56" t="s">
        <v>56</v>
      </c>
      <c r="B21" s="57" t="s">
        <v>57</v>
      </c>
      <c r="C21" s="58" t="s">
        <v>58</v>
      </c>
      <c r="D21" s="66" t="s">
        <v>59</v>
      </c>
      <c r="E21" s="60"/>
      <c r="F21" s="61"/>
      <c r="G21" s="67"/>
      <c r="H21" s="63"/>
    </row>
    <row r="22" spans="1:8" s="50" customFormat="1" ht="30" customHeight="1" x14ac:dyDescent="0.2">
      <c r="A22" s="56" t="s">
        <v>60</v>
      </c>
      <c r="B22" s="68" t="s">
        <v>30</v>
      </c>
      <c r="C22" s="58" t="s">
        <v>61</v>
      </c>
      <c r="D22" s="66" t="s">
        <v>16</v>
      </c>
      <c r="E22" s="60" t="s">
        <v>32</v>
      </c>
      <c r="F22" s="61">
        <v>50</v>
      </c>
      <c r="G22" s="62"/>
      <c r="H22" s="63">
        <f>ROUND(G22*F22,2)</f>
        <v>0</v>
      </c>
    </row>
    <row r="23" spans="1:8" s="52" customFormat="1" ht="30" customHeight="1" x14ac:dyDescent="0.2">
      <c r="A23" s="42" t="s">
        <v>62</v>
      </c>
      <c r="B23" s="43" t="s">
        <v>63</v>
      </c>
      <c r="C23" s="44" t="s">
        <v>64</v>
      </c>
      <c r="D23" s="55" t="s">
        <v>65</v>
      </c>
      <c r="E23" s="46"/>
      <c r="F23" s="47"/>
      <c r="G23" s="53"/>
      <c r="H23" s="49"/>
    </row>
    <row r="24" spans="1:8" s="52" customFormat="1" ht="30" customHeight="1" x14ac:dyDescent="0.2">
      <c r="A24" s="51" t="s">
        <v>66</v>
      </c>
      <c r="B24" s="54" t="s">
        <v>30</v>
      </c>
      <c r="C24" s="44" t="s">
        <v>67</v>
      </c>
      <c r="D24" s="69"/>
      <c r="E24" s="46" t="s">
        <v>21</v>
      </c>
      <c r="F24" s="70">
        <v>15</v>
      </c>
      <c r="G24" s="48"/>
      <c r="H24" s="49">
        <f>ROUND(G24*F24,2)</f>
        <v>0</v>
      </c>
    </row>
    <row r="25" spans="1:8" ht="36" customHeight="1" x14ac:dyDescent="0.2">
      <c r="A25" s="26"/>
      <c r="B25" s="37"/>
      <c r="C25" s="71" t="s">
        <v>68</v>
      </c>
      <c r="D25" s="39"/>
      <c r="E25" s="72"/>
      <c r="F25" s="39"/>
      <c r="G25" s="26"/>
      <c r="H25" s="41"/>
    </row>
    <row r="26" spans="1:8" s="50" customFormat="1" ht="30" customHeight="1" x14ac:dyDescent="0.2">
      <c r="A26" s="73" t="s">
        <v>69</v>
      </c>
      <c r="B26" s="57" t="s">
        <v>70</v>
      </c>
      <c r="C26" s="58" t="s">
        <v>71</v>
      </c>
      <c r="D26" s="59" t="s">
        <v>20</v>
      </c>
      <c r="E26" s="60"/>
      <c r="F26" s="61"/>
      <c r="G26" s="67"/>
      <c r="H26" s="63"/>
    </row>
    <row r="27" spans="1:8" s="52" customFormat="1" ht="30" customHeight="1" x14ac:dyDescent="0.2">
      <c r="A27" s="73" t="s">
        <v>72</v>
      </c>
      <c r="B27" s="68" t="s">
        <v>30</v>
      </c>
      <c r="C27" s="58" t="s">
        <v>73</v>
      </c>
      <c r="D27" s="66" t="s">
        <v>16</v>
      </c>
      <c r="E27" s="60" t="s">
        <v>25</v>
      </c>
      <c r="F27" s="61">
        <v>1785</v>
      </c>
      <c r="G27" s="62"/>
      <c r="H27" s="63">
        <f>ROUND(G27*F27,2)</f>
        <v>0</v>
      </c>
    </row>
    <row r="28" spans="1:8" s="52" customFormat="1" ht="30" customHeight="1" x14ac:dyDescent="0.2">
      <c r="A28" s="73" t="s">
        <v>74</v>
      </c>
      <c r="B28" s="57" t="s">
        <v>75</v>
      </c>
      <c r="C28" s="58" t="s">
        <v>76</v>
      </c>
      <c r="D28" s="66" t="s">
        <v>77</v>
      </c>
      <c r="E28" s="60"/>
      <c r="F28" s="61"/>
      <c r="G28" s="67"/>
      <c r="H28" s="63"/>
    </row>
    <row r="29" spans="1:8" s="52" customFormat="1" ht="30" customHeight="1" x14ac:dyDescent="0.2">
      <c r="A29" s="73" t="s">
        <v>78</v>
      </c>
      <c r="B29" s="68" t="s">
        <v>30</v>
      </c>
      <c r="C29" s="58" t="s">
        <v>79</v>
      </c>
      <c r="D29" s="66" t="s">
        <v>16</v>
      </c>
      <c r="E29" s="60" t="s">
        <v>80</v>
      </c>
      <c r="F29" s="61">
        <v>12</v>
      </c>
      <c r="G29" s="62"/>
      <c r="H29" s="63">
        <f>ROUND(G29*F29,2)</f>
        <v>0</v>
      </c>
    </row>
    <row r="30" spans="1:8" s="52" customFormat="1" ht="30" customHeight="1" x14ac:dyDescent="0.2">
      <c r="A30" s="74" t="s">
        <v>81</v>
      </c>
      <c r="B30" s="43" t="s">
        <v>82</v>
      </c>
      <c r="C30" s="44" t="s">
        <v>83</v>
      </c>
      <c r="D30" s="55" t="s">
        <v>77</v>
      </c>
      <c r="E30" s="46"/>
      <c r="F30" s="47"/>
      <c r="G30" s="53"/>
      <c r="H30" s="49"/>
    </row>
    <row r="31" spans="1:8" s="52" customFormat="1" ht="30" customHeight="1" x14ac:dyDescent="0.2">
      <c r="A31" s="188" t="s">
        <v>84</v>
      </c>
      <c r="B31" s="54" t="s">
        <v>30</v>
      </c>
      <c r="C31" s="192" t="s">
        <v>85</v>
      </c>
      <c r="D31" s="69" t="s">
        <v>16</v>
      </c>
      <c r="E31" s="191" t="s">
        <v>80</v>
      </c>
      <c r="F31" s="70">
        <v>12</v>
      </c>
      <c r="G31" s="190"/>
      <c r="H31" s="189">
        <f>ROUND(G31*F31,2)</f>
        <v>0</v>
      </c>
    </row>
    <row r="32" spans="1:8" s="50" customFormat="1" ht="30" customHeight="1" x14ac:dyDescent="0.2">
      <c r="A32" s="74" t="s">
        <v>86</v>
      </c>
      <c r="B32" s="43" t="s">
        <v>87</v>
      </c>
      <c r="C32" s="44" t="s">
        <v>88</v>
      </c>
      <c r="D32" s="55" t="s">
        <v>396</v>
      </c>
      <c r="E32" s="46"/>
      <c r="F32" s="47"/>
      <c r="G32" s="53"/>
      <c r="H32" s="49"/>
    </row>
    <row r="33" spans="1:8" s="52" customFormat="1" ht="30" customHeight="1" x14ac:dyDescent="0.2">
      <c r="A33" s="188" t="s">
        <v>89</v>
      </c>
      <c r="B33" s="54" t="s">
        <v>30</v>
      </c>
      <c r="C33" s="192" t="s">
        <v>90</v>
      </c>
      <c r="D33" s="69" t="s">
        <v>91</v>
      </c>
      <c r="E33" s="191" t="s">
        <v>25</v>
      </c>
      <c r="F33" s="70">
        <v>3</v>
      </c>
      <c r="G33" s="190"/>
      <c r="H33" s="189">
        <f t="shared" ref="H33" si="2">ROUND(G33*F33,2)</f>
        <v>0</v>
      </c>
    </row>
    <row r="34" spans="1:8" s="50" customFormat="1" ht="30" customHeight="1" x14ac:dyDescent="0.2">
      <c r="A34" s="73" t="s">
        <v>92</v>
      </c>
      <c r="B34" s="57" t="s">
        <v>93</v>
      </c>
      <c r="C34" s="58" t="s">
        <v>94</v>
      </c>
      <c r="D34" s="66" t="s">
        <v>95</v>
      </c>
      <c r="E34" s="60"/>
      <c r="F34" s="61"/>
      <c r="G34" s="67"/>
      <c r="H34" s="63"/>
    </row>
    <row r="35" spans="1:8" s="52" customFormat="1" ht="30" customHeight="1" x14ac:dyDescent="0.2">
      <c r="A35" s="74" t="s">
        <v>96</v>
      </c>
      <c r="B35" s="68" t="s">
        <v>30</v>
      </c>
      <c r="C35" s="58" t="s">
        <v>97</v>
      </c>
      <c r="D35" s="66" t="s">
        <v>16</v>
      </c>
      <c r="E35" s="60" t="s">
        <v>98</v>
      </c>
      <c r="F35" s="61">
        <v>28</v>
      </c>
      <c r="G35" s="62"/>
      <c r="H35" s="63">
        <f t="shared" ref="H35:H36" si="3">ROUND(G35*F35,2)</f>
        <v>0</v>
      </c>
    </row>
    <row r="36" spans="1:8" s="52" customFormat="1" ht="30" customHeight="1" x14ac:dyDescent="0.2">
      <c r="A36" s="73" t="s">
        <v>99</v>
      </c>
      <c r="B36" s="117" t="s">
        <v>100</v>
      </c>
      <c r="C36" s="92" t="s">
        <v>101</v>
      </c>
      <c r="D36" s="93" t="s">
        <v>16</v>
      </c>
      <c r="E36" s="94" t="s">
        <v>98</v>
      </c>
      <c r="F36" s="95">
        <v>23</v>
      </c>
      <c r="G36" s="96"/>
      <c r="H36" s="97">
        <f t="shared" si="3"/>
        <v>0</v>
      </c>
    </row>
    <row r="37" spans="1:8" s="52" customFormat="1" ht="30" customHeight="1" x14ac:dyDescent="0.2">
      <c r="A37" s="74" t="s">
        <v>102</v>
      </c>
      <c r="B37" s="43" t="s">
        <v>103</v>
      </c>
      <c r="C37" s="44" t="s">
        <v>104</v>
      </c>
      <c r="D37" s="55" t="s">
        <v>397</v>
      </c>
      <c r="E37" s="46"/>
      <c r="F37" s="47"/>
      <c r="G37" s="53"/>
      <c r="H37" s="49"/>
    </row>
    <row r="38" spans="1:8" s="50" customFormat="1" ht="65.25" customHeight="1" x14ac:dyDescent="0.2">
      <c r="A38" s="74" t="s">
        <v>110</v>
      </c>
      <c r="B38" s="54" t="s">
        <v>30</v>
      </c>
      <c r="C38" s="44" t="s">
        <v>112</v>
      </c>
      <c r="D38" s="55" t="s">
        <v>113</v>
      </c>
      <c r="E38" s="46" t="s">
        <v>98</v>
      </c>
      <c r="F38" s="82">
        <v>5</v>
      </c>
      <c r="G38" s="48"/>
      <c r="H38" s="49">
        <f t="shared" ref="H38:H40" si="4">ROUND(G38*F38,2)</f>
        <v>0</v>
      </c>
    </row>
    <row r="39" spans="1:8" s="50" customFormat="1" ht="68.25" customHeight="1" x14ac:dyDescent="0.2">
      <c r="A39" s="74" t="s">
        <v>114</v>
      </c>
      <c r="B39" s="54" t="s">
        <v>100</v>
      </c>
      <c r="C39" s="44" t="s">
        <v>115</v>
      </c>
      <c r="D39" s="55" t="s">
        <v>116</v>
      </c>
      <c r="E39" s="46" t="s">
        <v>98</v>
      </c>
      <c r="F39" s="82">
        <v>3</v>
      </c>
      <c r="G39" s="48"/>
      <c r="H39" s="49">
        <f t="shared" si="4"/>
        <v>0</v>
      </c>
    </row>
    <row r="40" spans="1:8" s="50" customFormat="1" ht="69" customHeight="1" x14ac:dyDescent="0.2">
      <c r="A40" s="74" t="s">
        <v>117</v>
      </c>
      <c r="B40" s="54" t="s">
        <v>111</v>
      </c>
      <c r="C40" s="44" t="s">
        <v>118</v>
      </c>
      <c r="D40" s="55" t="s">
        <v>113</v>
      </c>
      <c r="E40" s="46" t="s">
        <v>98</v>
      </c>
      <c r="F40" s="82">
        <v>10</v>
      </c>
      <c r="G40" s="48"/>
      <c r="H40" s="49">
        <f t="shared" si="4"/>
        <v>0</v>
      </c>
    </row>
    <row r="41" spans="1:8" s="52" customFormat="1" ht="36" customHeight="1" x14ac:dyDescent="0.2">
      <c r="A41" s="74" t="s">
        <v>119</v>
      </c>
      <c r="B41" s="43" t="s">
        <v>120</v>
      </c>
      <c r="C41" s="44" t="s">
        <v>121</v>
      </c>
      <c r="D41" s="55" t="s">
        <v>397</v>
      </c>
      <c r="E41" s="46"/>
      <c r="F41" s="47"/>
      <c r="G41" s="53"/>
      <c r="H41" s="49"/>
    </row>
    <row r="42" spans="1:8" s="87" customFormat="1" ht="63" customHeight="1" x14ac:dyDescent="0.2">
      <c r="A42" s="74" t="s">
        <v>122</v>
      </c>
      <c r="B42" s="83" t="s">
        <v>30</v>
      </c>
      <c r="C42" s="84" t="s">
        <v>112</v>
      </c>
      <c r="D42" s="45" t="s">
        <v>113</v>
      </c>
      <c r="E42" s="85"/>
      <c r="F42" s="86"/>
      <c r="G42" s="53"/>
      <c r="H42" s="65"/>
    </row>
    <row r="43" spans="1:8" s="90" customFormat="1" ht="30" customHeight="1" x14ac:dyDescent="0.2">
      <c r="A43" s="74" t="s">
        <v>390</v>
      </c>
      <c r="B43" s="88" t="s">
        <v>123</v>
      </c>
      <c r="C43" s="84" t="s">
        <v>124</v>
      </c>
      <c r="D43" s="45"/>
      <c r="E43" s="85" t="s">
        <v>98</v>
      </c>
      <c r="F43" s="89">
        <v>1</v>
      </c>
      <c r="G43" s="48"/>
      <c r="H43" s="65">
        <f>ROUND(G43*F43,2)</f>
        <v>0</v>
      </c>
    </row>
    <row r="44" spans="1:8" s="90" customFormat="1" ht="30" customHeight="1" x14ac:dyDescent="0.2">
      <c r="A44" s="74" t="s">
        <v>391</v>
      </c>
      <c r="B44" s="88" t="s">
        <v>125</v>
      </c>
      <c r="C44" s="84" t="s">
        <v>126</v>
      </c>
      <c r="D44" s="45"/>
      <c r="E44" s="85" t="s">
        <v>98</v>
      </c>
      <c r="F44" s="89">
        <v>3</v>
      </c>
      <c r="G44" s="48"/>
      <c r="H44" s="65">
        <f>ROUND(G44*F44,2)</f>
        <v>0</v>
      </c>
    </row>
    <row r="45" spans="1:8" s="90" customFormat="1" ht="30" customHeight="1" x14ac:dyDescent="0.2">
      <c r="A45" s="74" t="s">
        <v>392</v>
      </c>
      <c r="B45" s="88" t="s">
        <v>127</v>
      </c>
      <c r="C45" s="84" t="s">
        <v>128</v>
      </c>
      <c r="D45" s="45" t="s">
        <v>16</v>
      </c>
      <c r="E45" s="85" t="s">
        <v>98</v>
      </c>
      <c r="F45" s="89">
        <v>210</v>
      </c>
      <c r="G45" s="48"/>
      <c r="H45" s="65">
        <f>ROUND(G45*F45,2)</f>
        <v>0</v>
      </c>
    </row>
    <row r="46" spans="1:8" s="52" customFormat="1" ht="43.9" customHeight="1" x14ac:dyDescent="0.2">
      <c r="A46" s="73" t="s">
        <v>129</v>
      </c>
      <c r="B46" s="57" t="s">
        <v>130</v>
      </c>
      <c r="C46" s="58" t="s">
        <v>131</v>
      </c>
      <c r="D46" s="66" t="s">
        <v>132</v>
      </c>
      <c r="E46" s="60" t="s">
        <v>25</v>
      </c>
      <c r="F46" s="61">
        <v>1</v>
      </c>
      <c r="G46" s="62"/>
      <c r="H46" s="63">
        <f t="shared" ref="H46" si="5">ROUND(G46*F46,2)</f>
        <v>0</v>
      </c>
    </row>
    <row r="47" spans="1:8" s="52" customFormat="1" ht="43.5" customHeight="1" x14ac:dyDescent="0.2">
      <c r="A47" s="73" t="s">
        <v>133</v>
      </c>
      <c r="B47" s="57" t="s">
        <v>134</v>
      </c>
      <c r="C47" s="58" t="s">
        <v>135</v>
      </c>
      <c r="D47" s="66" t="s">
        <v>136</v>
      </c>
      <c r="E47" s="91"/>
      <c r="F47" s="61"/>
      <c r="G47" s="67"/>
      <c r="H47" s="63"/>
    </row>
    <row r="48" spans="1:8" s="52" customFormat="1" ht="30" customHeight="1" x14ac:dyDescent="0.2">
      <c r="A48" s="73" t="s">
        <v>137</v>
      </c>
      <c r="B48" s="68" t="s">
        <v>30</v>
      </c>
      <c r="C48" s="58" t="s">
        <v>138</v>
      </c>
      <c r="D48" s="66"/>
      <c r="E48" s="60"/>
      <c r="F48" s="61"/>
      <c r="G48" s="67"/>
      <c r="H48" s="63"/>
    </row>
    <row r="49" spans="1:8" s="52" customFormat="1" ht="30" customHeight="1" x14ac:dyDescent="0.2">
      <c r="A49" s="193" t="s">
        <v>139</v>
      </c>
      <c r="B49" s="98" t="s">
        <v>123</v>
      </c>
      <c r="C49" s="200" t="s">
        <v>140</v>
      </c>
      <c r="D49" s="199"/>
      <c r="E49" s="198" t="s">
        <v>32</v>
      </c>
      <c r="F49" s="197">
        <v>650</v>
      </c>
      <c r="G49" s="196"/>
      <c r="H49" s="194">
        <f>ROUND(G49*F49,2)</f>
        <v>0</v>
      </c>
    </row>
    <row r="50" spans="1:8" s="50" customFormat="1" ht="30" customHeight="1" x14ac:dyDescent="0.2">
      <c r="A50" s="73" t="s">
        <v>144</v>
      </c>
      <c r="B50" s="57" t="s">
        <v>145</v>
      </c>
      <c r="C50" s="58" t="s">
        <v>146</v>
      </c>
      <c r="D50" s="66" t="s">
        <v>147</v>
      </c>
      <c r="E50" s="60"/>
      <c r="F50" s="61"/>
      <c r="G50" s="67"/>
      <c r="H50" s="63"/>
    </row>
    <row r="51" spans="1:8" s="52" customFormat="1" ht="30" customHeight="1" x14ac:dyDescent="0.2">
      <c r="A51" s="73" t="s">
        <v>148</v>
      </c>
      <c r="B51" s="68" t="s">
        <v>30</v>
      </c>
      <c r="C51" s="58" t="s">
        <v>149</v>
      </c>
      <c r="D51" s="66" t="s">
        <v>16</v>
      </c>
      <c r="E51" s="60" t="s">
        <v>25</v>
      </c>
      <c r="F51" s="61">
        <v>2770</v>
      </c>
      <c r="G51" s="62"/>
      <c r="H51" s="63">
        <f t="shared" ref="H51:H52" si="6">ROUND(G51*F51,2)</f>
        <v>0</v>
      </c>
    </row>
    <row r="52" spans="1:8" s="52" customFormat="1" ht="30" customHeight="1" x14ac:dyDescent="0.2">
      <c r="A52" s="74" t="s">
        <v>150</v>
      </c>
      <c r="B52" s="43" t="s">
        <v>151</v>
      </c>
      <c r="C52" s="44" t="s">
        <v>152</v>
      </c>
      <c r="D52" s="55" t="s">
        <v>153</v>
      </c>
      <c r="E52" s="46" t="s">
        <v>80</v>
      </c>
      <c r="F52" s="82">
        <v>12</v>
      </c>
      <c r="G52" s="48"/>
      <c r="H52" s="49">
        <f t="shared" si="6"/>
        <v>0</v>
      </c>
    </row>
    <row r="53" spans="1:8" ht="36" customHeight="1" x14ac:dyDescent="0.2">
      <c r="A53" s="26"/>
      <c r="B53" s="99"/>
      <c r="C53" s="71" t="s">
        <v>154</v>
      </c>
      <c r="D53" s="39"/>
      <c r="E53" s="40"/>
      <c r="F53" s="40"/>
      <c r="G53" s="26"/>
      <c r="H53" s="41"/>
    </row>
    <row r="54" spans="1:8" s="50" customFormat="1" ht="43.9" customHeight="1" x14ac:dyDescent="0.2">
      <c r="A54" s="42" t="s">
        <v>155</v>
      </c>
      <c r="B54" s="43" t="s">
        <v>156</v>
      </c>
      <c r="C54" s="44" t="s">
        <v>157</v>
      </c>
      <c r="D54" s="55" t="s">
        <v>398</v>
      </c>
      <c r="E54" s="46"/>
      <c r="F54" s="82"/>
      <c r="G54" s="53"/>
      <c r="H54" s="100"/>
    </row>
    <row r="55" spans="1:8" s="52" customFormat="1" ht="43.9" customHeight="1" x14ac:dyDescent="0.2">
      <c r="A55" s="42" t="s">
        <v>158</v>
      </c>
      <c r="B55" s="54" t="s">
        <v>30</v>
      </c>
      <c r="C55" s="44" t="s">
        <v>393</v>
      </c>
      <c r="D55" s="55" t="s">
        <v>159</v>
      </c>
      <c r="E55" s="46" t="s">
        <v>98</v>
      </c>
      <c r="F55" s="47">
        <v>16</v>
      </c>
      <c r="G55" s="48"/>
      <c r="H55" s="49">
        <f t="shared" ref="H55:H56" si="7">ROUND(G55*F55,2)</f>
        <v>0</v>
      </c>
    </row>
    <row r="56" spans="1:8" s="50" customFormat="1" ht="41.25" customHeight="1" x14ac:dyDescent="0.2">
      <c r="A56" s="42" t="s">
        <v>160</v>
      </c>
      <c r="B56" s="43" t="s">
        <v>161</v>
      </c>
      <c r="C56" s="44" t="s">
        <v>162</v>
      </c>
      <c r="D56" s="55" t="s">
        <v>399</v>
      </c>
      <c r="E56" s="46" t="s">
        <v>25</v>
      </c>
      <c r="F56" s="82">
        <v>35</v>
      </c>
      <c r="G56" s="48"/>
      <c r="H56" s="49">
        <f t="shared" si="7"/>
        <v>0</v>
      </c>
    </row>
    <row r="57" spans="1:8" s="52" customFormat="1" ht="43.9" customHeight="1" x14ac:dyDescent="0.2">
      <c r="A57" s="42" t="s">
        <v>163</v>
      </c>
      <c r="B57" s="43" t="s">
        <v>164</v>
      </c>
      <c r="C57" s="44" t="s">
        <v>165</v>
      </c>
      <c r="D57" s="55" t="s">
        <v>136</v>
      </c>
      <c r="E57" s="101"/>
      <c r="F57" s="47"/>
      <c r="G57" s="53"/>
      <c r="H57" s="100"/>
    </row>
    <row r="58" spans="1:8" s="52" customFormat="1" ht="30" customHeight="1" x14ac:dyDescent="0.2">
      <c r="A58" s="42" t="s">
        <v>166</v>
      </c>
      <c r="B58" s="54" t="s">
        <v>30</v>
      </c>
      <c r="C58" s="44" t="s">
        <v>142</v>
      </c>
      <c r="D58" s="55"/>
      <c r="E58" s="46"/>
      <c r="F58" s="47"/>
      <c r="G58" s="53"/>
      <c r="H58" s="100"/>
    </row>
    <row r="59" spans="1:8" s="52" customFormat="1" ht="30" customHeight="1" x14ac:dyDescent="0.2">
      <c r="A59" s="195" t="s">
        <v>167</v>
      </c>
      <c r="B59" s="102" t="s">
        <v>123</v>
      </c>
      <c r="C59" s="192" t="s">
        <v>140</v>
      </c>
      <c r="D59" s="69"/>
      <c r="E59" s="191" t="s">
        <v>32</v>
      </c>
      <c r="F59" s="70">
        <v>56</v>
      </c>
      <c r="G59" s="190"/>
      <c r="H59" s="189">
        <f>ROUND(G59*F59,2)</f>
        <v>0</v>
      </c>
    </row>
    <row r="60" spans="1:8" ht="36" customHeight="1" x14ac:dyDescent="0.2">
      <c r="A60" s="26"/>
      <c r="B60" s="99"/>
      <c r="C60" s="71" t="s">
        <v>168</v>
      </c>
      <c r="D60" s="39"/>
      <c r="E60" s="103"/>
      <c r="F60" s="40"/>
      <c r="G60" s="26"/>
      <c r="H60" s="41"/>
    </row>
    <row r="61" spans="1:8" s="50" customFormat="1" ht="30" customHeight="1" x14ac:dyDescent="0.2">
      <c r="A61" s="56" t="s">
        <v>169</v>
      </c>
      <c r="B61" s="123" t="s">
        <v>170</v>
      </c>
      <c r="C61" s="92" t="s">
        <v>171</v>
      </c>
      <c r="D61" s="93" t="s">
        <v>172</v>
      </c>
      <c r="E61" s="94" t="s">
        <v>98</v>
      </c>
      <c r="F61" s="124">
        <v>80</v>
      </c>
      <c r="G61" s="96"/>
      <c r="H61" s="97">
        <f>ROUND(G61*F61,2)</f>
        <v>0</v>
      </c>
    </row>
    <row r="62" spans="1:8" ht="48" customHeight="1" x14ac:dyDescent="0.2">
      <c r="A62" s="26"/>
      <c r="B62" s="99"/>
      <c r="C62" s="71" t="s">
        <v>173</v>
      </c>
      <c r="D62" s="39"/>
      <c r="E62" s="103"/>
      <c r="F62" s="40"/>
      <c r="G62" s="26"/>
      <c r="H62" s="41"/>
    </row>
    <row r="63" spans="1:8" s="106" customFormat="1" ht="30" customHeight="1" x14ac:dyDescent="0.25">
      <c r="A63" s="42" t="s">
        <v>174</v>
      </c>
      <c r="B63" s="43" t="s">
        <v>175</v>
      </c>
      <c r="C63" s="105" t="s">
        <v>176</v>
      </c>
      <c r="D63" s="55" t="s">
        <v>177</v>
      </c>
      <c r="E63" s="46"/>
      <c r="F63" s="82"/>
      <c r="G63" s="53"/>
      <c r="H63" s="100"/>
    </row>
    <row r="64" spans="1:8" s="52" customFormat="1" ht="30" customHeight="1" x14ac:dyDescent="0.2">
      <c r="A64" s="42" t="s">
        <v>178</v>
      </c>
      <c r="B64" s="54" t="s">
        <v>30</v>
      </c>
      <c r="C64" s="44" t="s">
        <v>385</v>
      </c>
      <c r="D64" s="55"/>
      <c r="E64" s="46" t="s">
        <v>98</v>
      </c>
      <c r="F64" s="82">
        <v>8</v>
      </c>
      <c r="G64" s="48"/>
      <c r="H64" s="49">
        <f t="shared" ref="H64:H65" si="8">ROUND(G64*F64,2)</f>
        <v>0</v>
      </c>
    </row>
    <row r="65" spans="1:8" s="52" customFormat="1" ht="30" customHeight="1" x14ac:dyDescent="0.2">
      <c r="A65" s="42" t="s">
        <v>179</v>
      </c>
      <c r="B65" s="54" t="s">
        <v>100</v>
      </c>
      <c r="C65" s="44" t="s">
        <v>386</v>
      </c>
      <c r="D65" s="55"/>
      <c r="E65" s="46" t="s">
        <v>98</v>
      </c>
      <c r="F65" s="82">
        <v>12</v>
      </c>
      <c r="G65" s="48"/>
      <c r="H65" s="49">
        <f t="shared" si="8"/>
        <v>0</v>
      </c>
    </row>
    <row r="66" spans="1:8" s="106" customFormat="1" ht="30" customHeight="1" x14ac:dyDescent="0.25">
      <c r="A66" s="42" t="s">
        <v>180</v>
      </c>
      <c r="B66" s="43" t="s">
        <v>181</v>
      </c>
      <c r="C66" s="105" t="s">
        <v>182</v>
      </c>
      <c r="D66" s="55" t="s">
        <v>177</v>
      </c>
      <c r="E66" s="46"/>
      <c r="F66" s="82"/>
      <c r="G66" s="53"/>
      <c r="H66" s="100"/>
    </row>
    <row r="67" spans="1:8" s="52" customFormat="1" ht="30" customHeight="1" x14ac:dyDescent="0.2">
      <c r="A67" s="42" t="s">
        <v>183</v>
      </c>
      <c r="B67" s="54" t="s">
        <v>30</v>
      </c>
      <c r="C67" s="44" t="s">
        <v>385</v>
      </c>
      <c r="D67" s="55"/>
      <c r="E67" s="46" t="s">
        <v>98</v>
      </c>
      <c r="F67" s="82">
        <v>8</v>
      </c>
      <c r="G67" s="48"/>
      <c r="H67" s="49">
        <f t="shared" ref="H67:H71" si="9">ROUND(G67*F67,2)</f>
        <v>0</v>
      </c>
    </row>
    <row r="68" spans="1:8" s="52" customFormat="1" ht="30" customHeight="1" x14ac:dyDescent="0.2">
      <c r="A68" s="42" t="s">
        <v>184</v>
      </c>
      <c r="B68" s="54" t="s">
        <v>100</v>
      </c>
      <c r="C68" s="44" t="s">
        <v>386</v>
      </c>
      <c r="D68" s="55"/>
      <c r="E68" s="46" t="s">
        <v>98</v>
      </c>
      <c r="F68" s="82">
        <v>12</v>
      </c>
      <c r="G68" s="48"/>
      <c r="H68" s="49">
        <f t="shared" si="9"/>
        <v>0</v>
      </c>
    </row>
    <row r="69" spans="1:8" s="50" customFormat="1" ht="42.6" customHeight="1" x14ac:dyDescent="0.2">
      <c r="A69" s="42" t="s">
        <v>185</v>
      </c>
      <c r="B69" s="43" t="s">
        <v>186</v>
      </c>
      <c r="C69" s="44" t="s">
        <v>187</v>
      </c>
      <c r="D69" s="55" t="s">
        <v>177</v>
      </c>
      <c r="E69" s="46" t="s">
        <v>98</v>
      </c>
      <c r="F69" s="82">
        <v>7</v>
      </c>
      <c r="G69" s="48"/>
      <c r="H69" s="49">
        <f t="shared" si="9"/>
        <v>0</v>
      </c>
    </row>
    <row r="70" spans="1:8" s="50" customFormat="1" ht="42.6" customHeight="1" x14ac:dyDescent="0.2">
      <c r="A70" s="42" t="s">
        <v>188</v>
      </c>
      <c r="B70" s="43" t="s">
        <v>189</v>
      </c>
      <c r="C70" s="44" t="s">
        <v>190</v>
      </c>
      <c r="D70" s="55" t="s">
        <v>177</v>
      </c>
      <c r="E70" s="46" t="s">
        <v>98</v>
      </c>
      <c r="F70" s="82">
        <v>7</v>
      </c>
      <c r="G70" s="48"/>
      <c r="H70" s="49">
        <f t="shared" si="9"/>
        <v>0</v>
      </c>
    </row>
    <row r="71" spans="1:8" s="106" customFormat="1" ht="30" customHeight="1" x14ac:dyDescent="0.25">
      <c r="A71" s="195" t="s">
        <v>191</v>
      </c>
      <c r="B71" s="118" t="s">
        <v>192</v>
      </c>
      <c r="C71" s="203" t="s">
        <v>193</v>
      </c>
      <c r="D71" s="202" t="s">
        <v>177</v>
      </c>
      <c r="E71" s="191" t="s">
        <v>80</v>
      </c>
      <c r="F71" s="201">
        <v>8</v>
      </c>
      <c r="G71" s="190"/>
      <c r="H71" s="189">
        <f t="shared" si="9"/>
        <v>0</v>
      </c>
    </row>
    <row r="72" spans="1:8" ht="36" customHeight="1" x14ac:dyDescent="0.2">
      <c r="A72" s="26"/>
      <c r="B72" s="111"/>
      <c r="C72" s="71" t="s">
        <v>194</v>
      </c>
      <c r="D72" s="39"/>
      <c r="E72" s="103"/>
      <c r="F72" s="40"/>
      <c r="G72" s="26"/>
      <c r="H72" s="41"/>
    </row>
    <row r="73" spans="1:8" s="50" customFormat="1" ht="30" customHeight="1" x14ac:dyDescent="0.2">
      <c r="A73" s="73" t="s">
        <v>195</v>
      </c>
      <c r="B73" s="57" t="s">
        <v>196</v>
      </c>
      <c r="C73" s="58" t="s">
        <v>197</v>
      </c>
      <c r="D73" s="66" t="s">
        <v>389</v>
      </c>
      <c r="E73" s="60"/>
      <c r="F73" s="61"/>
      <c r="G73" s="67"/>
      <c r="H73" s="63"/>
    </row>
    <row r="74" spans="1:8" s="52" customFormat="1" ht="30" customHeight="1" x14ac:dyDescent="0.2">
      <c r="A74" s="73" t="s">
        <v>198</v>
      </c>
      <c r="B74" s="68" t="s">
        <v>30</v>
      </c>
      <c r="C74" s="58" t="s">
        <v>199</v>
      </c>
      <c r="D74" s="66"/>
      <c r="E74" s="60" t="s">
        <v>25</v>
      </c>
      <c r="F74" s="61">
        <v>50</v>
      </c>
      <c r="G74" s="62"/>
      <c r="H74" s="63">
        <f>ROUND(G74*F74,2)</f>
        <v>0</v>
      </c>
    </row>
    <row r="75" spans="1:8" s="52" customFormat="1" ht="30" customHeight="1" x14ac:dyDescent="0.2">
      <c r="A75" s="73" t="s">
        <v>200</v>
      </c>
      <c r="B75" s="112" t="s">
        <v>100</v>
      </c>
      <c r="C75" s="58" t="s">
        <v>201</v>
      </c>
      <c r="D75" s="66"/>
      <c r="E75" s="60" t="s">
        <v>25</v>
      </c>
      <c r="F75" s="61">
        <v>750</v>
      </c>
      <c r="G75" s="62"/>
      <c r="H75" s="63">
        <f>ROUND(G75*F75,2)</f>
        <v>0</v>
      </c>
    </row>
    <row r="76" spans="1:8" ht="42.75" customHeight="1" thickBot="1" x14ac:dyDescent="0.25">
      <c r="A76" s="113"/>
      <c r="B76" s="114" t="str">
        <f>B7</f>
        <v>A</v>
      </c>
      <c r="C76" s="229" t="str">
        <f>C7</f>
        <v>CONSERVATORY DRIVE from Roblin Boulevard to Conservatory Access - Mill &amp; Fill, Asphalt Pavement Rehabilitation and Associated Works</v>
      </c>
      <c r="D76" s="230"/>
      <c r="E76" s="230"/>
      <c r="F76" s="231"/>
      <c r="G76" s="115" t="s">
        <v>202</v>
      </c>
      <c r="H76" s="115">
        <f>SUM(H8:H75)</f>
        <v>0</v>
      </c>
    </row>
    <row r="77" spans="1:8" s="36" customFormat="1" ht="38.25" customHeight="1" thickTop="1" x14ac:dyDescent="0.25">
      <c r="A77" s="32"/>
      <c r="B77" s="116" t="s">
        <v>203</v>
      </c>
      <c r="C77" s="228" t="s">
        <v>204</v>
      </c>
      <c r="D77" s="232"/>
      <c r="E77" s="232"/>
      <c r="F77" s="232"/>
      <c r="G77" s="34"/>
      <c r="H77" s="35"/>
    </row>
    <row r="78" spans="1:8" ht="36" customHeight="1" x14ac:dyDescent="0.2">
      <c r="A78" s="26"/>
      <c r="B78" s="37"/>
      <c r="C78" s="38" t="s">
        <v>15</v>
      </c>
      <c r="D78" s="39"/>
      <c r="E78" s="40" t="s">
        <v>16</v>
      </c>
      <c r="F78" s="40" t="s">
        <v>16</v>
      </c>
      <c r="G78" s="26" t="s">
        <v>16</v>
      </c>
      <c r="H78" s="41"/>
    </row>
    <row r="79" spans="1:8" s="50" customFormat="1" ht="30" customHeight="1" x14ac:dyDescent="0.2">
      <c r="A79" s="42" t="s">
        <v>17</v>
      </c>
      <c r="B79" s="43" t="s">
        <v>205</v>
      </c>
      <c r="C79" s="44" t="s">
        <v>19</v>
      </c>
      <c r="D79" s="45" t="s">
        <v>20</v>
      </c>
      <c r="E79" s="46" t="s">
        <v>21</v>
      </c>
      <c r="F79" s="47">
        <v>282</v>
      </c>
      <c r="G79" s="48"/>
      <c r="H79" s="49">
        <f t="shared" ref="H79:H80" si="10">ROUND(G79*F79,2)</f>
        <v>0</v>
      </c>
    </row>
    <row r="80" spans="1:8" s="52" customFormat="1" ht="30" customHeight="1" x14ac:dyDescent="0.2">
      <c r="A80" s="51" t="s">
        <v>22</v>
      </c>
      <c r="B80" s="43" t="s">
        <v>206</v>
      </c>
      <c r="C80" s="44" t="s">
        <v>24</v>
      </c>
      <c r="D80" s="45" t="s">
        <v>20</v>
      </c>
      <c r="E80" s="46" t="s">
        <v>25</v>
      </c>
      <c r="F80" s="47">
        <v>805</v>
      </c>
      <c r="G80" s="48"/>
      <c r="H80" s="49">
        <f t="shared" si="10"/>
        <v>0</v>
      </c>
    </row>
    <row r="81" spans="1:8" s="50" customFormat="1" ht="32.450000000000003" customHeight="1" x14ac:dyDescent="0.2">
      <c r="A81" s="51" t="s">
        <v>26</v>
      </c>
      <c r="B81" s="43" t="s">
        <v>207</v>
      </c>
      <c r="C81" s="44" t="s">
        <v>28</v>
      </c>
      <c r="D81" s="45" t="s">
        <v>20</v>
      </c>
      <c r="E81" s="46"/>
      <c r="F81" s="47"/>
      <c r="G81" s="53"/>
      <c r="H81" s="49"/>
    </row>
    <row r="82" spans="1:8" s="50" customFormat="1" ht="36" customHeight="1" x14ac:dyDescent="0.2">
      <c r="A82" s="51" t="s">
        <v>29</v>
      </c>
      <c r="B82" s="54" t="s">
        <v>30</v>
      </c>
      <c r="C82" s="44" t="s">
        <v>31</v>
      </c>
      <c r="D82" s="55" t="s">
        <v>16</v>
      </c>
      <c r="E82" s="46" t="s">
        <v>32</v>
      </c>
      <c r="F82" s="47">
        <v>648</v>
      </c>
      <c r="G82" s="48"/>
      <c r="H82" s="49">
        <f t="shared" ref="H82" si="11">ROUND(G82*F82,2)</f>
        <v>0</v>
      </c>
    </row>
    <row r="83" spans="1:8" s="50" customFormat="1" ht="38.450000000000003" customHeight="1" x14ac:dyDescent="0.2">
      <c r="A83" s="51" t="s">
        <v>33</v>
      </c>
      <c r="B83" s="43" t="s">
        <v>208</v>
      </c>
      <c r="C83" s="44" t="s">
        <v>35</v>
      </c>
      <c r="D83" s="45" t="s">
        <v>20</v>
      </c>
      <c r="E83" s="46"/>
      <c r="F83" s="47"/>
      <c r="G83" s="53"/>
      <c r="H83" s="49"/>
    </row>
    <row r="84" spans="1:8" s="50" customFormat="1" ht="31.5" customHeight="1" x14ac:dyDescent="0.2">
      <c r="A84" s="51" t="s">
        <v>36</v>
      </c>
      <c r="B84" s="54" t="s">
        <v>30</v>
      </c>
      <c r="C84" s="44" t="s">
        <v>37</v>
      </c>
      <c r="D84" s="55" t="s">
        <v>16</v>
      </c>
      <c r="E84" s="46" t="s">
        <v>21</v>
      </c>
      <c r="F84" s="47">
        <v>62</v>
      </c>
      <c r="G84" s="48"/>
      <c r="H84" s="49">
        <f t="shared" ref="H84" si="12">ROUND(G84*F84,2)</f>
        <v>0</v>
      </c>
    </row>
    <row r="85" spans="1:8" s="52" customFormat="1" ht="30" customHeight="1" x14ac:dyDescent="0.2">
      <c r="A85" s="56" t="s">
        <v>38</v>
      </c>
      <c r="B85" s="57" t="s">
        <v>209</v>
      </c>
      <c r="C85" s="58" t="s">
        <v>40</v>
      </c>
      <c r="D85" s="59" t="s">
        <v>20</v>
      </c>
      <c r="E85" s="60" t="s">
        <v>25</v>
      </c>
      <c r="F85" s="61">
        <v>1200</v>
      </c>
      <c r="G85" s="62"/>
      <c r="H85" s="63">
        <f>ROUND(G85*F85,2)</f>
        <v>0</v>
      </c>
    </row>
    <row r="86" spans="1:8" s="52" customFormat="1" ht="30" customHeight="1" x14ac:dyDescent="0.2">
      <c r="A86" s="64" t="s">
        <v>41</v>
      </c>
      <c r="B86" s="57" t="s">
        <v>210</v>
      </c>
      <c r="C86" s="58" t="s">
        <v>43</v>
      </c>
      <c r="D86" s="59" t="s">
        <v>20</v>
      </c>
      <c r="E86" s="60" t="s">
        <v>25</v>
      </c>
      <c r="F86" s="61">
        <v>960</v>
      </c>
      <c r="G86" s="62"/>
      <c r="H86" s="63">
        <f t="shared" ref="H86:H88" si="13">ROUND(G86*F86,2)</f>
        <v>0</v>
      </c>
    </row>
    <row r="87" spans="1:8" s="50" customFormat="1" ht="38.450000000000003" customHeight="1" x14ac:dyDescent="0.2">
      <c r="A87" s="51" t="s">
        <v>44</v>
      </c>
      <c r="B87" s="43" t="s">
        <v>211</v>
      </c>
      <c r="C87" s="44" t="s">
        <v>46</v>
      </c>
      <c r="D87" s="45" t="s">
        <v>47</v>
      </c>
      <c r="E87" s="46"/>
      <c r="F87" s="47"/>
      <c r="G87" s="65"/>
      <c r="H87" s="49"/>
    </row>
    <row r="88" spans="1:8" s="50" customFormat="1" ht="30" customHeight="1" x14ac:dyDescent="0.2">
      <c r="A88" s="51" t="s">
        <v>48</v>
      </c>
      <c r="B88" s="54" t="s">
        <v>30</v>
      </c>
      <c r="C88" s="44" t="s">
        <v>49</v>
      </c>
      <c r="D88" s="55" t="s">
        <v>16</v>
      </c>
      <c r="E88" s="46" t="s">
        <v>25</v>
      </c>
      <c r="F88" s="47">
        <v>805</v>
      </c>
      <c r="G88" s="48"/>
      <c r="H88" s="49">
        <f t="shared" si="13"/>
        <v>0</v>
      </c>
    </row>
    <row r="89" spans="1:8" s="52" customFormat="1" ht="30" customHeight="1" x14ac:dyDescent="0.2">
      <c r="A89" s="56" t="s">
        <v>56</v>
      </c>
      <c r="B89" s="57" t="s">
        <v>212</v>
      </c>
      <c r="C89" s="58" t="s">
        <v>58</v>
      </c>
      <c r="D89" s="66" t="s">
        <v>59</v>
      </c>
      <c r="E89" s="60"/>
      <c r="F89" s="61"/>
      <c r="G89" s="67"/>
      <c r="H89" s="63"/>
    </row>
    <row r="90" spans="1:8" s="50" customFormat="1" ht="30" customHeight="1" x14ac:dyDescent="0.2">
      <c r="A90" s="56" t="s">
        <v>60</v>
      </c>
      <c r="B90" s="68" t="s">
        <v>30</v>
      </c>
      <c r="C90" s="58" t="s">
        <v>61</v>
      </c>
      <c r="D90" s="66" t="s">
        <v>16</v>
      </c>
      <c r="E90" s="60" t="s">
        <v>32</v>
      </c>
      <c r="F90" s="61">
        <v>80</v>
      </c>
      <c r="G90" s="62"/>
      <c r="H90" s="63">
        <f>ROUND(G90*F90,2)</f>
        <v>0</v>
      </c>
    </row>
    <row r="91" spans="1:8" ht="36" customHeight="1" x14ac:dyDescent="0.2">
      <c r="A91" s="26"/>
      <c r="B91" s="37"/>
      <c r="C91" s="71" t="s">
        <v>68</v>
      </c>
      <c r="D91" s="39"/>
      <c r="E91" s="72"/>
      <c r="F91" s="39"/>
      <c r="G91" s="26"/>
      <c r="H91" s="41"/>
    </row>
    <row r="92" spans="1:8" s="50" customFormat="1" ht="30" customHeight="1" x14ac:dyDescent="0.2">
      <c r="A92" s="73" t="s">
        <v>69</v>
      </c>
      <c r="B92" s="57" t="s">
        <v>213</v>
      </c>
      <c r="C92" s="58" t="s">
        <v>71</v>
      </c>
      <c r="D92" s="59" t="s">
        <v>20</v>
      </c>
      <c r="E92" s="60"/>
      <c r="F92" s="61"/>
      <c r="G92" s="67"/>
      <c r="H92" s="63"/>
    </row>
    <row r="93" spans="1:8" s="52" customFormat="1" ht="30" customHeight="1" x14ac:dyDescent="0.2">
      <c r="A93" s="73" t="s">
        <v>72</v>
      </c>
      <c r="B93" s="68" t="s">
        <v>30</v>
      </c>
      <c r="C93" s="58" t="s">
        <v>73</v>
      </c>
      <c r="D93" s="66" t="s">
        <v>16</v>
      </c>
      <c r="E93" s="60" t="s">
        <v>25</v>
      </c>
      <c r="F93" s="61">
        <v>1005</v>
      </c>
      <c r="G93" s="62"/>
      <c r="H93" s="63">
        <f>ROUND(G93*F93,2)</f>
        <v>0</v>
      </c>
    </row>
    <row r="94" spans="1:8" s="52" customFormat="1" ht="43.9" customHeight="1" x14ac:dyDescent="0.2">
      <c r="A94" s="73" t="s">
        <v>133</v>
      </c>
      <c r="B94" s="57" t="s">
        <v>214</v>
      </c>
      <c r="C94" s="58" t="s">
        <v>135</v>
      </c>
      <c r="D94" s="66" t="s">
        <v>136</v>
      </c>
      <c r="E94" s="91"/>
      <c r="F94" s="61"/>
      <c r="G94" s="67"/>
      <c r="H94" s="63"/>
    </row>
    <row r="95" spans="1:8" s="52" customFormat="1" ht="30" customHeight="1" x14ac:dyDescent="0.2">
      <c r="A95" s="73" t="s">
        <v>137</v>
      </c>
      <c r="B95" s="68" t="s">
        <v>30</v>
      </c>
      <c r="C95" s="58" t="s">
        <v>138</v>
      </c>
      <c r="D95" s="66"/>
      <c r="E95" s="60"/>
      <c r="F95" s="61"/>
      <c r="G95" s="67"/>
      <c r="H95" s="63"/>
    </row>
    <row r="96" spans="1:8" s="52" customFormat="1" ht="30" customHeight="1" x14ac:dyDescent="0.2">
      <c r="A96" s="73" t="s">
        <v>139</v>
      </c>
      <c r="B96" s="98" t="s">
        <v>123</v>
      </c>
      <c r="C96" s="58" t="s">
        <v>140</v>
      </c>
      <c r="D96" s="66"/>
      <c r="E96" s="60" t="s">
        <v>32</v>
      </c>
      <c r="F96" s="61">
        <v>700</v>
      </c>
      <c r="G96" s="62"/>
      <c r="H96" s="63">
        <f>ROUND(G96*F96,2)</f>
        <v>0</v>
      </c>
    </row>
    <row r="97" spans="1:10" s="52" customFormat="1" ht="30" customHeight="1" x14ac:dyDescent="0.2">
      <c r="A97" s="73" t="s">
        <v>141</v>
      </c>
      <c r="B97" s="68" t="s">
        <v>100</v>
      </c>
      <c r="C97" s="58" t="s">
        <v>142</v>
      </c>
      <c r="D97" s="66"/>
      <c r="E97" s="60"/>
      <c r="F97" s="61"/>
      <c r="G97" s="67"/>
      <c r="H97" s="63"/>
    </row>
    <row r="98" spans="1:10" s="52" customFormat="1" ht="30" customHeight="1" x14ac:dyDescent="0.2">
      <c r="A98" s="73" t="s">
        <v>143</v>
      </c>
      <c r="B98" s="98" t="s">
        <v>123</v>
      </c>
      <c r="C98" s="58" t="s">
        <v>140</v>
      </c>
      <c r="D98" s="66"/>
      <c r="E98" s="60" t="s">
        <v>32</v>
      </c>
      <c r="F98" s="61">
        <v>13</v>
      </c>
      <c r="G98" s="62"/>
      <c r="H98" s="63">
        <f>ROUND(G98*F98,2)</f>
        <v>0</v>
      </c>
    </row>
    <row r="99" spans="1:10" s="50" customFormat="1" ht="30" customHeight="1" x14ac:dyDescent="0.2">
      <c r="A99" s="73" t="s">
        <v>144</v>
      </c>
      <c r="B99" s="57" t="s">
        <v>215</v>
      </c>
      <c r="C99" s="58" t="s">
        <v>146</v>
      </c>
      <c r="D99" s="66" t="s">
        <v>147</v>
      </c>
      <c r="E99" s="60"/>
      <c r="F99" s="61"/>
      <c r="G99" s="67"/>
      <c r="H99" s="63"/>
    </row>
    <row r="100" spans="1:10" s="52" customFormat="1" ht="30" customHeight="1" x14ac:dyDescent="0.2">
      <c r="A100" s="193" t="s">
        <v>148</v>
      </c>
      <c r="B100" s="68" t="s">
        <v>30</v>
      </c>
      <c r="C100" s="200" t="s">
        <v>149</v>
      </c>
      <c r="D100" s="199" t="s">
        <v>16</v>
      </c>
      <c r="E100" s="198" t="s">
        <v>25</v>
      </c>
      <c r="F100" s="197">
        <v>2901</v>
      </c>
      <c r="G100" s="196"/>
      <c r="H100" s="194">
        <f t="shared" ref="H100" si="14">ROUND(G100*F100,2)</f>
        <v>0</v>
      </c>
    </row>
    <row r="101" spans="1:10" ht="36" customHeight="1" x14ac:dyDescent="0.2">
      <c r="A101" s="26"/>
      <c r="B101" s="99"/>
      <c r="C101" s="71" t="s">
        <v>154</v>
      </c>
      <c r="D101" s="39"/>
      <c r="E101" s="40"/>
      <c r="F101" s="40"/>
      <c r="G101" s="26"/>
      <c r="H101" s="41"/>
    </row>
    <row r="102" spans="1:10" s="52" customFormat="1" ht="43.9" customHeight="1" x14ac:dyDescent="0.2">
      <c r="A102" s="42" t="s">
        <v>163</v>
      </c>
      <c r="B102" s="43" t="s">
        <v>216</v>
      </c>
      <c r="C102" s="44" t="s">
        <v>165</v>
      </c>
      <c r="D102" s="55" t="s">
        <v>136</v>
      </c>
      <c r="E102" s="101"/>
      <c r="F102" s="47"/>
      <c r="G102" s="53"/>
      <c r="H102" s="100"/>
    </row>
    <row r="103" spans="1:10" s="184" customFormat="1" ht="30" customHeight="1" x14ac:dyDescent="0.2">
      <c r="A103" s="174" t="s">
        <v>166</v>
      </c>
      <c r="B103" s="175" t="s">
        <v>30</v>
      </c>
      <c r="C103" s="176" t="s">
        <v>142</v>
      </c>
      <c r="D103" s="177"/>
      <c r="E103" s="178"/>
      <c r="F103" s="179"/>
      <c r="G103" s="180"/>
      <c r="H103" s="181"/>
      <c r="I103" s="182"/>
      <c r="J103" s="183"/>
    </row>
    <row r="104" spans="1:10" s="184" customFormat="1" ht="30" customHeight="1" x14ac:dyDescent="0.2">
      <c r="A104" s="212" t="s">
        <v>167</v>
      </c>
      <c r="B104" s="185" t="s">
        <v>123</v>
      </c>
      <c r="C104" s="218" t="s">
        <v>140</v>
      </c>
      <c r="D104" s="217"/>
      <c r="E104" s="216" t="s">
        <v>32</v>
      </c>
      <c r="F104" s="215">
        <v>54</v>
      </c>
      <c r="G104" s="214"/>
      <c r="H104" s="213">
        <f>ROUND(G104*F104,2)</f>
        <v>0</v>
      </c>
      <c r="I104" s="186"/>
      <c r="J104" s="186"/>
    </row>
    <row r="105" spans="1:10" ht="36" customHeight="1" x14ac:dyDescent="0.2">
      <c r="A105" s="26"/>
      <c r="B105" s="99"/>
      <c r="C105" s="71" t="s">
        <v>168</v>
      </c>
      <c r="D105" s="39"/>
      <c r="E105" s="103"/>
      <c r="F105" s="40"/>
      <c r="G105" s="26"/>
      <c r="H105" s="41"/>
    </row>
    <row r="106" spans="1:10" s="50" customFormat="1" ht="30" customHeight="1" x14ac:dyDescent="0.2">
      <c r="A106" s="56" t="s">
        <v>169</v>
      </c>
      <c r="B106" s="123" t="s">
        <v>219</v>
      </c>
      <c r="C106" s="92" t="s">
        <v>171</v>
      </c>
      <c r="D106" s="93" t="s">
        <v>172</v>
      </c>
      <c r="E106" s="94" t="s">
        <v>98</v>
      </c>
      <c r="F106" s="124">
        <v>80</v>
      </c>
      <c r="G106" s="96"/>
      <c r="H106" s="97">
        <f>ROUND(G106*F106,2)</f>
        <v>0</v>
      </c>
    </row>
    <row r="107" spans="1:10" ht="48" customHeight="1" x14ac:dyDescent="0.2">
      <c r="A107" s="26"/>
      <c r="B107" s="99"/>
      <c r="C107" s="71" t="s">
        <v>173</v>
      </c>
      <c r="D107" s="39"/>
      <c r="E107" s="103"/>
      <c r="F107" s="40"/>
      <c r="G107" s="26"/>
      <c r="H107" s="41"/>
    </row>
    <row r="108" spans="1:10" s="106" customFormat="1" ht="30" customHeight="1" x14ac:dyDescent="0.25">
      <c r="A108" s="42" t="s">
        <v>174</v>
      </c>
      <c r="B108" s="43" t="s">
        <v>220</v>
      </c>
      <c r="C108" s="105" t="s">
        <v>176</v>
      </c>
      <c r="D108" s="55" t="s">
        <v>177</v>
      </c>
      <c r="E108" s="46"/>
      <c r="F108" s="82"/>
      <c r="G108" s="53"/>
      <c r="H108" s="100"/>
    </row>
    <row r="109" spans="1:10" s="52" customFormat="1" ht="30" customHeight="1" x14ac:dyDescent="0.2">
      <c r="A109" s="42" t="s">
        <v>179</v>
      </c>
      <c r="B109" s="54" t="s">
        <v>30</v>
      </c>
      <c r="C109" s="44" t="s">
        <v>386</v>
      </c>
      <c r="D109" s="55"/>
      <c r="E109" s="46" t="s">
        <v>98</v>
      </c>
      <c r="F109" s="82">
        <v>28</v>
      </c>
      <c r="G109" s="48"/>
      <c r="H109" s="49">
        <f t="shared" ref="H109" si="15">ROUND(G109*F109,2)</f>
        <v>0</v>
      </c>
    </row>
    <row r="110" spans="1:10" s="106" customFormat="1" ht="30" customHeight="1" x14ac:dyDescent="0.25">
      <c r="A110" s="42" t="s">
        <v>180</v>
      </c>
      <c r="B110" s="43" t="s">
        <v>221</v>
      </c>
      <c r="C110" s="105" t="s">
        <v>182</v>
      </c>
      <c r="D110" s="55" t="s">
        <v>177</v>
      </c>
      <c r="E110" s="46"/>
      <c r="F110" s="82"/>
      <c r="G110" s="53"/>
      <c r="H110" s="100"/>
    </row>
    <row r="111" spans="1:10" s="52" customFormat="1" ht="30" customHeight="1" x14ac:dyDescent="0.2">
      <c r="A111" s="42" t="s">
        <v>184</v>
      </c>
      <c r="B111" s="54" t="s">
        <v>30</v>
      </c>
      <c r="C111" s="44" t="s">
        <v>386</v>
      </c>
      <c r="D111" s="55"/>
      <c r="E111" s="46" t="s">
        <v>98</v>
      </c>
      <c r="F111" s="82">
        <v>28</v>
      </c>
      <c r="G111" s="48"/>
      <c r="H111" s="49">
        <f t="shared" ref="H111:H114" si="16">ROUND(G111*F111,2)</f>
        <v>0</v>
      </c>
    </row>
    <row r="112" spans="1:10" s="50" customFormat="1" ht="42.6" customHeight="1" x14ac:dyDescent="0.2">
      <c r="A112" s="42" t="s">
        <v>185</v>
      </c>
      <c r="B112" s="43" t="s">
        <v>222</v>
      </c>
      <c r="C112" s="44" t="s">
        <v>187</v>
      </c>
      <c r="D112" s="55" t="s">
        <v>177</v>
      </c>
      <c r="E112" s="46" t="s">
        <v>98</v>
      </c>
      <c r="F112" s="82">
        <v>4</v>
      </c>
      <c r="G112" s="48"/>
      <c r="H112" s="49">
        <f t="shared" si="16"/>
        <v>0</v>
      </c>
    </row>
    <row r="113" spans="1:8" s="50" customFormat="1" ht="42.6" customHeight="1" x14ac:dyDescent="0.2">
      <c r="A113" s="42" t="s">
        <v>188</v>
      </c>
      <c r="B113" s="43" t="s">
        <v>223</v>
      </c>
      <c r="C113" s="44" t="s">
        <v>190</v>
      </c>
      <c r="D113" s="55" t="s">
        <v>177</v>
      </c>
      <c r="E113" s="46" t="s">
        <v>98</v>
      </c>
      <c r="F113" s="82">
        <v>4</v>
      </c>
      <c r="G113" s="48"/>
      <c r="H113" s="49">
        <f t="shared" si="16"/>
        <v>0</v>
      </c>
    </row>
    <row r="114" spans="1:8" s="106" customFormat="1" ht="30" customHeight="1" x14ac:dyDescent="0.25">
      <c r="A114" s="42" t="s">
        <v>191</v>
      </c>
      <c r="B114" s="118" t="s">
        <v>224</v>
      </c>
      <c r="C114" s="119" t="s">
        <v>193</v>
      </c>
      <c r="D114" s="45" t="s">
        <v>177</v>
      </c>
      <c r="E114" s="46" t="s">
        <v>80</v>
      </c>
      <c r="F114" s="82">
        <v>4</v>
      </c>
      <c r="G114" s="48"/>
      <c r="H114" s="49">
        <f t="shared" si="16"/>
        <v>0</v>
      </c>
    </row>
    <row r="115" spans="1:8" ht="36" customHeight="1" x14ac:dyDescent="0.2">
      <c r="A115" s="26"/>
      <c r="B115" s="111"/>
      <c r="C115" s="71" t="s">
        <v>194</v>
      </c>
      <c r="D115" s="39"/>
      <c r="E115" s="103"/>
      <c r="F115" s="40"/>
      <c r="G115" s="26"/>
      <c r="H115" s="41"/>
    </row>
    <row r="116" spans="1:8" s="50" customFormat="1" ht="30" customHeight="1" x14ac:dyDescent="0.2">
      <c r="A116" s="73" t="s">
        <v>195</v>
      </c>
      <c r="B116" s="57" t="s">
        <v>225</v>
      </c>
      <c r="C116" s="58" t="s">
        <v>197</v>
      </c>
      <c r="D116" s="66" t="s">
        <v>389</v>
      </c>
      <c r="E116" s="60"/>
      <c r="F116" s="61"/>
      <c r="G116" s="67"/>
      <c r="H116" s="63"/>
    </row>
    <row r="117" spans="1:8" s="52" customFormat="1" ht="30" customHeight="1" x14ac:dyDescent="0.2">
      <c r="A117" s="73" t="s">
        <v>198</v>
      </c>
      <c r="B117" s="68" t="s">
        <v>30</v>
      </c>
      <c r="C117" s="58" t="s">
        <v>199</v>
      </c>
      <c r="D117" s="66"/>
      <c r="E117" s="60" t="s">
        <v>25</v>
      </c>
      <c r="F117" s="61">
        <v>50</v>
      </c>
      <c r="G117" s="62"/>
      <c r="H117" s="63">
        <f>ROUND(G117*F117,2)</f>
        <v>0</v>
      </c>
    </row>
    <row r="118" spans="1:8" s="52" customFormat="1" ht="30" customHeight="1" x14ac:dyDescent="0.2">
      <c r="A118" s="73" t="s">
        <v>200</v>
      </c>
      <c r="B118" s="68" t="s">
        <v>100</v>
      </c>
      <c r="C118" s="58" t="s">
        <v>201</v>
      </c>
      <c r="D118" s="66"/>
      <c r="E118" s="60" t="s">
        <v>25</v>
      </c>
      <c r="F118" s="61">
        <v>850</v>
      </c>
      <c r="G118" s="62"/>
      <c r="H118" s="63">
        <f>ROUND(G118*F118,2)</f>
        <v>0</v>
      </c>
    </row>
    <row r="119" spans="1:8" s="36" customFormat="1" ht="40.5" customHeight="1" thickBot="1" x14ac:dyDescent="0.3">
      <c r="A119" s="120"/>
      <c r="B119" s="121" t="str">
        <f>B77</f>
        <v>B</v>
      </c>
      <c r="C119" s="233" t="str">
        <f>C77</f>
        <v>LOCOMOTIVE DRIVE from Conservatory Drive to Formal Garden Parking Lot - Mill &amp; Fill, Asphalt Pavement Rehabilitation and Associated Works</v>
      </c>
      <c r="D119" s="230"/>
      <c r="E119" s="230"/>
      <c r="F119" s="231"/>
      <c r="G119" s="122" t="s">
        <v>202</v>
      </c>
      <c r="H119" s="122">
        <f>SUM(H78:H118)</f>
        <v>0</v>
      </c>
    </row>
    <row r="120" spans="1:8" s="36" customFormat="1" ht="39.75" customHeight="1" thickTop="1" x14ac:dyDescent="0.25">
      <c r="A120" s="32"/>
      <c r="B120" s="116" t="s">
        <v>226</v>
      </c>
      <c r="C120" s="228" t="s">
        <v>227</v>
      </c>
      <c r="D120" s="232"/>
      <c r="E120" s="232"/>
      <c r="F120" s="232"/>
      <c r="G120" s="34"/>
      <c r="H120" s="35"/>
    </row>
    <row r="121" spans="1:8" ht="36" customHeight="1" x14ac:dyDescent="0.2">
      <c r="A121" s="26"/>
      <c r="B121" s="37"/>
      <c r="C121" s="38" t="s">
        <v>15</v>
      </c>
      <c r="D121" s="39"/>
      <c r="E121" s="40" t="s">
        <v>16</v>
      </c>
      <c r="F121" s="40" t="s">
        <v>16</v>
      </c>
      <c r="G121" s="26" t="s">
        <v>16</v>
      </c>
      <c r="H121" s="41"/>
    </row>
    <row r="122" spans="1:8" s="50" customFormat="1" ht="30" customHeight="1" x14ac:dyDescent="0.2">
      <c r="A122" s="42" t="s">
        <v>17</v>
      </c>
      <c r="B122" s="43" t="s">
        <v>228</v>
      </c>
      <c r="C122" s="44" t="s">
        <v>19</v>
      </c>
      <c r="D122" s="45" t="s">
        <v>20</v>
      </c>
      <c r="E122" s="46" t="s">
        <v>21</v>
      </c>
      <c r="F122" s="47">
        <v>576</v>
      </c>
      <c r="G122" s="48"/>
      <c r="H122" s="49">
        <f t="shared" ref="H122:H123" si="17">ROUND(G122*F122,2)</f>
        <v>0</v>
      </c>
    </row>
    <row r="123" spans="1:8" s="52" customFormat="1" ht="30" customHeight="1" x14ac:dyDescent="0.2">
      <c r="A123" s="51" t="s">
        <v>22</v>
      </c>
      <c r="B123" s="43" t="s">
        <v>229</v>
      </c>
      <c r="C123" s="44" t="s">
        <v>24</v>
      </c>
      <c r="D123" s="45" t="s">
        <v>20</v>
      </c>
      <c r="E123" s="46" t="s">
        <v>25</v>
      </c>
      <c r="F123" s="47">
        <v>1645</v>
      </c>
      <c r="G123" s="48"/>
      <c r="H123" s="49">
        <f t="shared" si="17"/>
        <v>0</v>
      </c>
    </row>
    <row r="124" spans="1:8" s="50" customFormat="1" ht="32.450000000000003" customHeight="1" x14ac:dyDescent="0.2">
      <c r="A124" s="51" t="s">
        <v>26</v>
      </c>
      <c r="B124" s="43" t="s">
        <v>230</v>
      </c>
      <c r="C124" s="44" t="s">
        <v>28</v>
      </c>
      <c r="D124" s="45" t="s">
        <v>20</v>
      </c>
      <c r="E124" s="46"/>
      <c r="F124" s="47"/>
      <c r="G124" s="53"/>
      <c r="H124" s="49"/>
    </row>
    <row r="125" spans="1:8" s="50" customFormat="1" ht="36" customHeight="1" x14ac:dyDescent="0.2">
      <c r="A125" s="51" t="s">
        <v>29</v>
      </c>
      <c r="B125" s="54" t="s">
        <v>30</v>
      </c>
      <c r="C125" s="44" t="s">
        <v>31</v>
      </c>
      <c r="D125" s="55" t="s">
        <v>16</v>
      </c>
      <c r="E125" s="46" t="s">
        <v>32</v>
      </c>
      <c r="F125" s="47">
        <v>1324</v>
      </c>
      <c r="G125" s="48"/>
      <c r="H125" s="49">
        <f t="shared" ref="H125" si="18">ROUND(G125*F125,2)</f>
        <v>0</v>
      </c>
    </row>
    <row r="126" spans="1:8" s="50" customFormat="1" ht="38.450000000000003" customHeight="1" x14ac:dyDescent="0.2">
      <c r="A126" s="51" t="s">
        <v>33</v>
      </c>
      <c r="B126" s="43" t="s">
        <v>231</v>
      </c>
      <c r="C126" s="44" t="s">
        <v>35</v>
      </c>
      <c r="D126" s="45" t="s">
        <v>20</v>
      </c>
      <c r="E126" s="46"/>
      <c r="F126" s="47"/>
      <c r="G126" s="53"/>
      <c r="H126" s="49"/>
    </row>
    <row r="127" spans="1:8" s="50" customFormat="1" ht="31.5" customHeight="1" x14ac:dyDescent="0.2">
      <c r="A127" s="51" t="s">
        <v>36</v>
      </c>
      <c r="B127" s="54" t="s">
        <v>30</v>
      </c>
      <c r="C127" s="44" t="s">
        <v>37</v>
      </c>
      <c r="D127" s="55" t="s">
        <v>16</v>
      </c>
      <c r="E127" s="46" t="s">
        <v>21</v>
      </c>
      <c r="F127" s="47">
        <v>145</v>
      </c>
      <c r="G127" s="48"/>
      <c r="H127" s="49">
        <f t="shared" ref="H127" si="19">ROUND(G127*F127,2)</f>
        <v>0</v>
      </c>
    </row>
    <row r="128" spans="1:8" s="52" customFormat="1" ht="30" customHeight="1" x14ac:dyDescent="0.2">
      <c r="A128" s="56" t="s">
        <v>38</v>
      </c>
      <c r="B128" s="57" t="s">
        <v>232</v>
      </c>
      <c r="C128" s="58" t="s">
        <v>40</v>
      </c>
      <c r="D128" s="59" t="s">
        <v>20</v>
      </c>
      <c r="E128" s="60" t="s">
        <v>25</v>
      </c>
      <c r="F128" s="61">
        <v>1750</v>
      </c>
      <c r="G128" s="62"/>
      <c r="H128" s="63">
        <f>ROUND(G128*F128,2)</f>
        <v>0</v>
      </c>
    </row>
    <row r="129" spans="1:8" s="52" customFormat="1" ht="30" customHeight="1" x14ac:dyDescent="0.2">
      <c r="A129" s="64" t="s">
        <v>41</v>
      </c>
      <c r="B129" s="57" t="s">
        <v>233</v>
      </c>
      <c r="C129" s="58" t="s">
        <v>43</v>
      </c>
      <c r="D129" s="59" t="s">
        <v>20</v>
      </c>
      <c r="E129" s="60" t="s">
        <v>25</v>
      </c>
      <c r="F129" s="61">
        <v>450</v>
      </c>
      <c r="G129" s="62"/>
      <c r="H129" s="63">
        <f t="shared" ref="H129:H131" si="20">ROUND(G129*F129,2)</f>
        <v>0</v>
      </c>
    </row>
    <row r="130" spans="1:8" s="50" customFormat="1" ht="38.450000000000003" customHeight="1" x14ac:dyDescent="0.2">
      <c r="A130" s="51" t="s">
        <v>44</v>
      </c>
      <c r="B130" s="43" t="s">
        <v>234</v>
      </c>
      <c r="C130" s="44" t="s">
        <v>46</v>
      </c>
      <c r="D130" s="45" t="s">
        <v>47</v>
      </c>
      <c r="E130" s="46"/>
      <c r="F130" s="47"/>
      <c r="G130" s="65"/>
      <c r="H130" s="49"/>
    </row>
    <row r="131" spans="1:8" s="50" customFormat="1" ht="30" customHeight="1" x14ac:dyDescent="0.2">
      <c r="A131" s="51" t="s">
        <v>48</v>
      </c>
      <c r="B131" s="54" t="s">
        <v>30</v>
      </c>
      <c r="C131" s="44" t="s">
        <v>49</v>
      </c>
      <c r="D131" s="55" t="s">
        <v>16</v>
      </c>
      <c r="E131" s="46" t="s">
        <v>25</v>
      </c>
      <c r="F131" s="47">
        <v>1645</v>
      </c>
      <c r="G131" s="48"/>
      <c r="H131" s="49">
        <f t="shared" si="20"/>
        <v>0</v>
      </c>
    </row>
    <row r="132" spans="1:8" s="52" customFormat="1" ht="30" customHeight="1" x14ac:dyDescent="0.2">
      <c r="A132" s="56" t="s">
        <v>56</v>
      </c>
      <c r="B132" s="57" t="s">
        <v>235</v>
      </c>
      <c r="C132" s="58" t="s">
        <v>58</v>
      </c>
      <c r="D132" s="66" t="s">
        <v>59</v>
      </c>
      <c r="E132" s="60"/>
      <c r="F132" s="61"/>
      <c r="G132" s="67"/>
      <c r="H132" s="63"/>
    </row>
    <row r="133" spans="1:8" s="50" customFormat="1" ht="30" customHeight="1" x14ac:dyDescent="0.2">
      <c r="A133" s="56" t="s">
        <v>60</v>
      </c>
      <c r="B133" s="68" t="s">
        <v>30</v>
      </c>
      <c r="C133" s="58" t="s">
        <v>61</v>
      </c>
      <c r="D133" s="66" t="s">
        <v>16</v>
      </c>
      <c r="E133" s="60" t="s">
        <v>32</v>
      </c>
      <c r="F133" s="61">
        <v>178</v>
      </c>
      <c r="G133" s="62"/>
      <c r="H133" s="63">
        <f>ROUND(G133*F133,2)</f>
        <v>0</v>
      </c>
    </row>
    <row r="134" spans="1:8" s="52" customFormat="1" ht="30" customHeight="1" x14ac:dyDescent="0.2">
      <c r="A134" s="42" t="s">
        <v>62</v>
      </c>
      <c r="B134" s="43" t="s">
        <v>236</v>
      </c>
      <c r="C134" s="44" t="s">
        <v>64</v>
      </c>
      <c r="D134" s="55" t="s">
        <v>65</v>
      </c>
      <c r="E134" s="46"/>
      <c r="F134" s="47"/>
      <c r="G134" s="53"/>
      <c r="H134" s="49"/>
    </row>
    <row r="135" spans="1:8" s="52" customFormat="1" ht="30" customHeight="1" x14ac:dyDescent="0.2">
      <c r="A135" s="51" t="s">
        <v>66</v>
      </c>
      <c r="B135" s="54" t="s">
        <v>30</v>
      </c>
      <c r="C135" s="44" t="s">
        <v>67</v>
      </c>
      <c r="D135" s="69"/>
      <c r="E135" s="46" t="s">
        <v>21</v>
      </c>
      <c r="F135" s="70">
        <v>2</v>
      </c>
      <c r="G135" s="48"/>
      <c r="H135" s="49">
        <f>ROUND(G135*F135,2)</f>
        <v>0</v>
      </c>
    </row>
    <row r="136" spans="1:8" ht="36" customHeight="1" x14ac:dyDescent="0.2">
      <c r="A136" s="26"/>
      <c r="B136" s="37"/>
      <c r="C136" s="71" t="s">
        <v>68</v>
      </c>
      <c r="D136" s="39"/>
      <c r="E136" s="72"/>
      <c r="F136" s="39"/>
      <c r="G136" s="26"/>
      <c r="H136" s="41"/>
    </row>
    <row r="137" spans="1:8" s="50" customFormat="1" ht="30" customHeight="1" x14ac:dyDescent="0.2">
      <c r="A137" s="73" t="s">
        <v>69</v>
      </c>
      <c r="B137" s="57" t="s">
        <v>237</v>
      </c>
      <c r="C137" s="58" t="s">
        <v>71</v>
      </c>
      <c r="D137" s="59" t="s">
        <v>20</v>
      </c>
      <c r="E137" s="60"/>
      <c r="F137" s="61"/>
      <c r="G137" s="67"/>
      <c r="H137" s="63"/>
    </row>
    <row r="138" spans="1:8" s="52" customFormat="1" ht="30" customHeight="1" x14ac:dyDescent="0.2">
      <c r="A138" s="73" t="s">
        <v>72</v>
      </c>
      <c r="B138" s="68" t="s">
        <v>30</v>
      </c>
      <c r="C138" s="58" t="s">
        <v>73</v>
      </c>
      <c r="D138" s="66" t="s">
        <v>16</v>
      </c>
      <c r="E138" s="60" t="s">
        <v>25</v>
      </c>
      <c r="F138" s="61">
        <v>2340</v>
      </c>
      <c r="G138" s="62"/>
      <c r="H138" s="63">
        <f>ROUND(G138*F138,2)</f>
        <v>0</v>
      </c>
    </row>
    <row r="139" spans="1:8" s="52" customFormat="1" ht="30" customHeight="1" x14ac:dyDescent="0.2">
      <c r="A139" s="74" t="s">
        <v>81</v>
      </c>
      <c r="B139" s="43" t="s">
        <v>238</v>
      </c>
      <c r="C139" s="44" t="s">
        <v>83</v>
      </c>
      <c r="D139" s="55" t="s">
        <v>77</v>
      </c>
      <c r="E139" s="46"/>
      <c r="F139" s="47"/>
      <c r="G139" s="53"/>
      <c r="H139" s="49"/>
    </row>
    <row r="140" spans="1:8" s="52" customFormat="1" ht="30" customHeight="1" x14ac:dyDescent="0.2">
      <c r="A140" s="74" t="s">
        <v>84</v>
      </c>
      <c r="B140" s="54" t="s">
        <v>30</v>
      </c>
      <c r="C140" s="44" t="s">
        <v>85</v>
      </c>
      <c r="D140" s="55" t="s">
        <v>16</v>
      </c>
      <c r="E140" s="46" t="s">
        <v>80</v>
      </c>
      <c r="F140" s="47">
        <v>10</v>
      </c>
      <c r="G140" s="48"/>
      <c r="H140" s="49">
        <f>ROUND(G140*F140,2)</f>
        <v>0</v>
      </c>
    </row>
    <row r="141" spans="1:8" s="50" customFormat="1" ht="43.9" customHeight="1" x14ac:dyDescent="0.2">
      <c r="A141" s="74" t="s">
        <v>239</v>
      </c>
      <c r="B141" s="43" t="s">
        <v>240</v>
      </c>
      <c r="C141" s="44" t="s">
        <v>241</v>
      </c>
      <c r="D141" s="55" t="s">
        <v>242</v>
      </c>
      <c r="E141" s="46"/>
      <c r="F141" s="47"/>
      <c r="G141" s="53"/>
      <c r="H141" s="49"/>
    </row>
    <row r="142" spans="1:8" s="52" customFormat="1" ht="30" customHeight="1" x14ac:dyDescent="0.2">
      <c r="A142" s="74" t="s">
        <v>243</v>
      </c>
      <c r="B142" s="54" t="s">
        <v>30</v>
      </c>
      <c r="C142" s="44" t="s">
        <v>244</v>
      </c>
      <c r="D142" s="55" t="s">
        <v>16</v>
      </c>
      <c r="E142" s="46" t="s">
        <v>25</v>
      </c>
      <c r="F142" s="47">
        <v>5</v>
      </c>
      <c r="G142" s="48"/>
      <c r="H142" s="49">
        <f t="shared" ref="H142" si="21">ROUND(G142*F142,2)</f>
        <v>0</v>
      </c>
    </row>
    <row r="143" spans="1:8" s="50" customFormat="1" ht="43.9" customHeight="1" x14ac:dyDescent="0.2">
      <c r="A143" s="74" t="s">
        <v>86</v>
      </c>
      <c r="B143" s="43" t="s">
        <v>245</v>
      </c>
      <c r="C143" s="44" t="s">
        <v>88</v>
      </c>
      <c r="D143" s="55" t="s">
        <v>396</v>
      </c>
      <c r="E143" s="46"/>
      <c r="F143" s="47"/>
      <c r="G143" s="53"/>
      <c r="H143" s="49"/>
    </row>
    <row r="144" spans="1:8" s="52" customFormat="1" ht="30" customHeight="1" x14ac:dyDescent="0.2">
      <c r="A144" s="188" t="s">
        <v>89</v>
      </c>
      <c r="B144" s="54" t="s">
        <v>30</v>
      </c>
      <c r="C144" s="192" t="s">
        <v>90</v>
      </c>
      <c r="D144" s="69" t="s">
        <v>91</v>
      </c>
      <c r="E144" s="191" t="s">
        <v>25</v>
      </c>
      <c r="F144" s="70">
        <v>3</v>
      </c>
      <c r="G144" s="190"/>
      <c r="H144" s="189">
        <f t="shared" ref="H144" si="22">ROUND(G144*F144,2)</f>
        <v>0</v>
      </c>
    </row>
    <row r="145" spans="1:8" s="52" customFormat="1" ht="36" customHeight="1" x14ac:dyDescent="0.2">
      <c r="A145" s="74" t="s">
        <v>119</v>
      </c>
      <c r="B145" s="43" t="s">
        <v>246</v>
      </c>
      <c r="C145" s="44" t="s">
        <v>121</v>
      </c>
      <c r="D145" s="55" t="s">
        <v>397</v>
      </c>
      <c r="E145" s="46"/>
      <c r="F145" s="47"/>
      <c r="G145" s="53"/>
      <c r="H145" s="49"/>
    </row>
    <row r="146" spans="1:8" s="52" customFormat="1" ht="30" customHeight="1" x14ac:dyDescent="0.2">
      <c r="A146" s="74" t="s">
        <v>247</v>
      </c>
      <c r="B146" s="54" t="s">
        <v>30</v>
      </c>
      <c r="C146" s="44" t="s">
        <v>105</v>
      </c>
      <c r="D146" s="55" t="s">
        <v>106</v>
      </c>
      <c r="E146" s="46"/>
      <c r="F146" s="47"/>
      <c r="G146" s="65"/>
      <c r="H146" s="49"/>
    </row>
    <row r="147" spans="1:8" s="52" customFormat="1" ht="30" customHeight="1" x14ac:dyDescent="0.2">
      <c r="A147" s="74" t="s">
        <v>387</v>
      </c>
      <c r="B147" s="88" t="s">
        <v>123</v>
      </c>
      <c r="C147" s="84" t="s">
        <v>126</v>
      </c>
      <c r="D147" s="45"/>
      <c r="E147" s="85" t="s">
        <v>98</v>
      </c>
      <c r="F147" s="89">
        <v>28</v>
      </c>
      <c r="G147" s="48"/>
      <c r="H147" s="65">
        <f>ROUND(G147*F147,2)</f>
        <v>0</v>
      </c>
    </row>
    <row r="148" spans="1:8" s="52" customFormat="1" ht="43.9" customHeight="1" x14ac:dyDescent="0.2">
      <c r="A148" s="73" t="s">
        <v>129</v>
      </c>
      <c r="B148" s="123" t="s">
        <v>248</v>
      </c>
      <c r="C148" s="92" t="s">
        <v>131</v>
      </c>
      <c r="D148" s="93" t="s">
        <v>132</v>
      </c>
      <c r="E148" s="94" t="s">
        <v>25</v>
      </c>
      <c r="F148" s="95">
        <v>3</v>
      </c>
      <c r="G148" s="96"/>
      <c r="H148" s="97">
        <f t="shared" ref="H148" si="23">ROUND(G148*F148,2)</f>
        <v>0</v>
      </c>
    </row>
    <row r="149" spans="1:8" s="52" customFormat="1" ht="43.9" customHeight="1" x14ac:dyDescent="0.2">
      <c r="A149" s="73" t="s">
        <v>133</v>
      </c>
      <c r="B149" s="57" t="s">
        <v>249</v>
      </c>
      <c r="C149" s="58" t="s">
        <v>135</v>
      </c>
      <c r="D149" s="66" t="s">
        <v>136</v>
      </c>
      <c r="E149" s="91"/>
      <c r="F149" s="61"/>
      <c r="G149" s="67"/>
      <c r="H149" s="63"/>
    </row>
    <row r="150" spans="1:8" s="52" customFormat="1" ht="30" customHeight="1" x14ac:dyDescent="0.2">
      <c r="A150" s="73" t="s">
        <v>137</v>
      </c>
      <c r="B150" s="68" t="s">
        <v>30</v>
      </c>
      <c r="C150" s="58" t="s">
        <v>138</v>
      </c>
      <c r="D150" s="66"/>
      <c r="E150" s="60"/>
      <c r="F150" s="61"/>
      <c r="G150" s="67"/>
      <c r="H150" s="63"/>
    </row>
    <row r="151" spans="1:8" s="52" customFormat="1" ht="30" customHeight="1" x14ac:dyDescent="0.2">
      <c r="A151" s="73" t="s">
        <v>139</v>
      </c>
      <c r="B151" s="98" t="s">
        <v>123</v>
      </c>
      <c r="C151" s="58" t="s">
        <v>140</v>
      </c>
      <c r="D151" s="66"/>
      <c r="E151" s="60" t="s">
        <v>32</v>
      </c>
      <c r="F151" s="61">
        <v>1193</v>
      </c>
      <c r="G151" s="62"/>
      <c r="H151" s="63">
        <f>ROUND(G151*F151,2)</f>
        <v>0</v>
      </c>
    </row>
    <row r="152" spans="1:8" s="52" customFormat="1" ht="30" customHeight="1" x14ac:dyDescent="0.2">
      <c r="A152" s="73" t="s">
        <v>141</v>
      </c>
      <c r="B152" s="68" t="s">
        <v>100</v>
      </c>
      <c r="C152" s="58" t="s">
        <v>142</v>
      </c>
      <c r="D152" s="66"/>
      <c r="E152" s="60"/>
      <c r="F152" s="61"/>
      <c r="G152" s="67"/>
      <c r="H152" s="63"/>
    </row>
    <row r="153" spans="1:8" s="52" customFormat="1" ht="30" customHeight="1" x14ac:dyDescent="0.2">
      <c r="A153" s="73" t="s">
        <v>143</v>
      </c>
      <c r="B153" s="98" t="s">
        <v>123</v>
      </c>
      <c r="C153" s="58" t="s">
        <v>140</v>
      </c>
      <c r="D153" s="66"/>
      <c r="E153" s="60" t="s">
        <v>32</v>
      </c>
      <c r="F153" s="61">
        <v>165</v>
      </c>
      <c r="G153" s="62"/>
      <c r="H153" s="63">
        <f>ROUND(G153*F153,2)</f>
        <v>0</v>
      </c>
    </row>
    <row r="154" spans="1:8" s="50" customFormat="1" ht="30" customHeight="1" x14ac:dyDescent="0.2">
      <c r="A154" s="73" t="s">
        <v>144</v>
      </c>
      <c r="B154" s="57" t="s">
        <v>250</v>
      </c>
      <c r="C154" s="58" t="s">
        <v>146</v>
      </c>
      <c r="D154" s="66" t="s">
        <v>147</v>
      </c>
      <c r="E154" s="60"/>
      <c r="F154" s="61"/>
      <c r="G154" s="67"/>
      <c r="H154" s="63"/>
    </row>
    <row r="155" spans="1:8" s="52" customFormat="1" ht="30" customHeight="1" x14ac:dyDescent="0.2">
      <c r="A155" s="73" t="s">
        <v>148</v>
      </c>
      <c r="B155" s="68" t="s">
        <v>30</v>
      </c>
      <c r="C155" s="58" t="s">
        <v>149</v>
      </c>
      <c r="D155" s="66" t="s">
        <v>16</v>
      </c>
      <c r="E155" s="60" t="s">
        <v>25</v>
      </c>
      <c r="F155" s="61">
        <v>5550</v>
      </c>
      <c r="G155" s="62"/>
      <c r="H155" s="63">
        <f t="shared" ref="H155:H156" si="24">ROUND(G155*F155,2)</f>
        <v>0</v>
      </c>
    </row>
    <row r="156" spans="1:8" s="52" customFormat="1" ht="30" customHeight="1" x14ac:dyDescent="0.2">
      <c r="A156" s="74" t="s">
        <v>150</v>
      </c>
      <c r="B156" s="43" t="s">
        <v>251</v>
      </c>
      <c r="C156" s="44" t="s">
        <v>152</v>
      </c>
      <c r="D156" s="55" t="s">
        <v>153</v>
      </c>
      <c r="E156" s="46" t="s">
        <v>80</v>
      </c>
      <c r="F156" s="82">
        <v>10</v>
      </c>
      <c r="G156" s="48"/>
      <c r="H156" s="49">
        <f t="shared" si="24"/>
        <v>0</v>
      </c>
    </row>
    <row r="157" spans="1:8" ht="36" customHeight="1" x14ac:dyDescent="0.2">
      <c r="A157" s="26"/>
      <c r="B157" s="99"/>
      <c r="C157" s="71" t="s">
        <v>154</v>
      </c>
      <c r="D157" s="39"/>
      <c r="E157" s="40"/>
      <c r="F157" s="40"/>
      <c r="G157" s="26"/>
      <c r="H157" s="41"/>
    </row>
    <row r="158" spans="1:8" s="50" customFormat="1" ht="43.9" customHeight="1" x14ac:dyDescent="0.2">
      <c r="A158" s="42" t="s">
        <v>155</v>
      </c>
      <c r="B158" s="43" t="s">
        <v>252</v>
      </c>
      <c r="C158" s="44" t="s">
        <v>157</v>
      </c>
      <c r="D158" s="55" t="s">
        <v>398</v>
      </c>
      <c r="E158" s="46"/>
      <c r="F158" s="82"/>
      <c r="G158" s="53"/>
      <c r="H158" s="100"/>
    </row>
    <row r="159" spans="1:8" s="52" customFormat="1" ht="43.9" customHeight="1" x14ac:dyDescent="0.2">
      <c r="A159" s="42" t="s">
        <v>253</v>
      </c>
      <c r="B159" s="54" t="s">
        <v>30</v>
      </c>
      <c r="C159" s="44" t="s">
        <v>254</v>
      </c>
      <c r="D159" s="55" t="s">
        <v>109</v>
      </c>
      <c r="E159" s="46" t="s">
        <v>98</v>
      </c>
      <c r="F159" s="47">
        <v>6</v>
      </c>
      <c r="G159" s="48"/>
      <c r="H159" s="49">
        <f t="shared" ref="H159:H161" si="25">ROUND(G159*F159,2)</f>
        <v>0</v>
      </c>
    </row>
    <row r="160" spans="1:8" s="52" customFormat="1" ht="43.9" customHeight="1" x14ac:dyDescent="0.2">
      <c r="A160" s="42" t="s">
        <v>158</v>
      </c>
      <c r="B160" s="54" t="s">
        <v>100</v>
      </c>
      <c r="C160" s="44" t="s">
        <v>394</v>
      </c>
      <c r="D160" s="55" t="s">
        <v>159</v>
      </c>
      <c r="E160" s="46" t="s">
        <v>98</v>
      </c>
      <c r="F160" s="47">
        <v>25</v>
      </c>
      <c r="G160" s="48"/>
      <c r="H160" s="49">
        <f t="shared" si="25"/>
        <v>0</v>
      </c>
    </row>
    <row r="161" spans="1:8" s="50" customFormat="1" ht="41.25" customHeight="1" x14ac:dyDescent="0.2">
      <c r="A161" s="42" t="s">
        <v>160</v>
      </c>
      <c r="B161" s="43" t="s">
        <v>255</v>
      </c>
      <c r="C161" s="44" t="s">
        <v>162</v>
      </c>
      <c r="D161" s="55" t="s">
        <v>399</v>
      </c>
      <c r="E161" s="46" t="s">
        <v>25</v>
      </c>
      <c r="F161" s="82">
        <v>80</v>
      </c>
      <c r="G161" s="48"/>
      <c r="H161" s="49">
        <f t="shared" si="25"/>
        <v>0</v>
      </c>
    </row>
    <row r="162" spans="1:8" ht="36" customHeight="1" x14ac:dyDescent="0.2">
      <c r="A162" s="26"/>
      <c r="B162" s="99"/>
      <c r="C162" s="71" t="s">
        <v>168</v>
      </c>
      <c r="D162" s="39"/>
      <c r="E162" s="103"/>
      <c r="F162" s="40"/>
      <c r="G162" s="26"/>
      <c r="H162" s="41"/>
    </row>
    <row r="163" spans="1:8" s="50" customFormat="1" ht="30" customHeight="1" x14ac:dyDescent="0.2">
      <c r="A163" s="204" t="s">
        <v>169</v>
      </c>
      <c r="B163" s="57" t="s">
        <v>256</v>
      </c>
      <c r="C163" s="200" t="s">
        <v>171</v>
      </c>
      <c r="D163" s="199" t="s">
        <v>172</v>
      </c>
      <c r="E163" s="198" t="s">
        <v>98</v>
      </c>
      <c r="F163" s="205">
        <v>160</v>
      </c>
      <c r="G163" s="196"/>
      <c r="H163" s="194">
        <f>ROUND(G163*F163,2)</f>
        <v>0</v>
      </c>
    </row>
    <row r="164" spans="1:8" ht="48" customHeight="1" x14ac:dyDescent="0.2">
      <c r="A164" s="26"/>
      <c r="B164" s="99"/>
      <c r="C164" s="71" t="s">
        <v>173</v>
      </c>
      <c r="D164" s="39"/>
      <c r="E164" s="103"/>
      <c r="F164" s="40"/>
      <c r="G164" s="26"/>
      <c r="H164" s="41"/>
    </row>
    <row r="165" spans="1:8" s="106" customFormat="1" ht="43.9" customHeight="1" x14ac:dyDescent="0.25">
      <c r="A165" s="42" t="s">
        <v>257</v>
      </c>
      <c r="B165" s="43" t="s">
        <v>258</v>
      </c>
      <c r="C165" s="125" t="s">
        <v>259</v>
      </c>
      <c r="D165" s="126" t="s">
        <v>260</v>
      </c>
      <c r="E165" s="46"/>
      <c r="F165" s="82"/>
      <c r="G165" s="53"/>
      <c r="H165" s="100"/>
    </row>
    <row r="166" spans="1:8" s="52" customFormat="1" ht="43.9" customHeight="1" x14ac:dyDescent="0.2">
      <c r="A166" s="42" t="s">
        <v>261</v>
      </c>
      <c r="B166" s="54" t="s">
        <v>30</v>
      </c>
      <c r="C166" s="127" t="s">
        <v>262</v>
      </c>
      <c r="D166" s="55"/>
      <c r="E166" s="46" t="s">
        <v>80</v>
      </c>
      <c r="F166" s="82">
        <v>2</v>
      </c>
      <c r="G166" s="48"/>
      <c r="H166" s="49">
        <f t="shared" ref="H166:H167" si="26">ROUND(G166*F166,2)</f>
        <v>0</v>
      </c>
    </row>
    <row r="167" spans="1:8" s="52" customFormat="1" ht="43.9" customHeight="1" x14ac:dyDescent="0.2">
      <c r="A167" s="42" t="s">
        <v>263</v>
      </c>
      <c r="B167" s="54" t="s">
        <v>100</v>
      </c>
      <c r="C167" s="127" t="s">
        <v>264</v>
      </c>
      <c r="D167" s="55"/>
      <c r="E167" s="46" t="s">
        <v>80</v>
      </c>
      <c r="F167" s="82">
        <v>2</v>
      </c>
      <c r="G167" s="48"/>
      <c r="H167" s="49">
        <f t="shared" si="26"/>
        <v>0</v>
      </c>
    </row>
    <row r="168" spans="1:8" s="106" customFormat="1" ht="30" customHeight="1" x14ac:dyDescent="0.25">
      <c r="A168" s="42" t="s">
        <v>174</v>
      </c>
      <c r="B168" s="43" t="s">
        <v>265</v>
      </c>
      <c r="C168" s="105" t="s">
        <v>176</v>
      </c>
      <c r="D168" s="55" t="s">
        <v>177</v>
      </c>
      <c r="E168" s="46"/>
      <c r="F168" s="82"/>
      <c r="G168" s="53"/>
      <c r="H168" s="100"/>
    </row>
    <row r="169" spans="1:8" s="52" customFormat="1" ht="30" customHeight="1" x14ac:dyDescent="0.2">
      <c r="A169" s="42" t="s">
        <v>179</v>
      </c>
      <c r="B169" s="54" t="s">
        <v>30</v>
      </c>
      <c r="C169" s="44" t="s">
        <v>386</v>
      </c>
      <c r="D169" s="55"/>
      <c r="E169" s="46" t="s">
        <v>98</v>
      </c>
      <c r="F169" s="82">
        <v>5</v>
      </c>
      <c r="G169" s="48"/>
      <c r="H169" s="49">
        <f t="shared" ref="H169" si="27">ROUND(G169*F169,2)</f>
        <v>0</v>
      </c>
    </row>
    <row r="170" spans="1:8" s="106" customFormat="1" ht="30" customHeight="1" x14ac:dyDescent="0.25">
      <c r="A170" s="42" t="s">
        <v>180</v>
      </c>
      <c r="B170" s="43" t="s">
        <v>266</v>
      </c>
      <c r="C170" s="105" t="s">
        <v>182</v>
      </c>
      <c r="D170" s="55" t="s">
        <v>177</v>
      </c>
      <c r="E170" s="46"/>
      <c r="F170" s="82"/>
      <c r="G170" s="53"/>
      <c r="H170" s="100"/>
    </row>
    <row r="171" spans="1:8" s="52" customFormat="1" ht="30" customHeight="1" x14ac:dyDescent="0.2">
      <c r="A171" s="42" t="s">
        <v>184</v>
      </c>
      <c r="B171" s="54" t="s">
        <v>30</v>
      </c>
      <c r="C171" s="44" t="s">
        <v>386</v>
      </c>
      <c r="D171" s="55"/>
      <c r="E171" s="46" t="s">
        <v>98</v>
      </c>
      <c r="F171" s="82">
        <v>5</v>
      </c>
      <c r="G171" s="48"/>
      <c r="H171" s="49">
        <f t="shared" ref="H171:H174" si="28">ROUND(G171*F171,2)</f>
        <v>0</v>
      </c>
    </row>
    <row r="172" spans="1:8" s="50" customFormat="1" ht="42.6" customHeight="1" x14ac:dyDescent="0.2">
      <c r="A172" s="42" t="s">
        <v>185</v>
      </c>
      <c r="B172" s="43" t="s">
        <v>267</v>
      </c>
      <c r="C172" s="44" t="s">
        <v>187</v>
      </c>
      <c r="D172" s="55" t="s">
        <v>177</v>
      </c>
      <c r="E172" s="46" t="s">
        <v>98</v>
      </c>
      <c r="F172" s="82">
        <v>5</v>
      </c>
      <c r="G172" s="48"/>
      <c r="H172" s="49">
        <f t="shared" si="28"/>
        <v>0</v>
      </c>
    </row>
    <row r="173" spans="1:8" s="50" customFormat="1" ht="42.6" customHeight="1" x14ac:dyDescent="0.2">
      <c r="A173" s="42" t="s">
        <v>188</v>
      </c>
      <c r="B173" s="43" t="s">
        <v>268</v>
      </c>
      <c r="C173" s="44" t="s">
        <v>190</v>
      </c>
      <c r="D173" s="55" t="s">
        <v>177</v>
      </c>
      <c r="E173" s="46" t="s">
        <v>98</v>
      </c>
      <c r="F173" s="82">
        <v>5</v>
      </c>
      <c r="G173" s="48"/>
      <c r="H173" s="49">
        <f t="shared" si="28"/>
        <v>0</v>
      </c>
    </row>
    <row r="174" spans="1:8" s="106" customFormat="1" ht="30" customHeight="1" x14ac:dyDescent="0.25">
      <c r="A174" s="42" t="s">
        <v>191</v>
      </c>
      <c r="B174" s="107" t="s">
        <v>269</v>
      </c>
      <c r="C174" s="108" t="s">
        <v>193</v>
      </c>
      <c r="D174" s="109" t="s">
        <v>177</v>
      </c>
      <c r="E174" s="78" t="s">
        <v>80</v>
      </c>
      <c r="F174" s="110">
        <v>2</v>
      </c>
      <c r="G174" s="80"/>
      <c r="H174" s="81">
        <f t="shared" si="28"/>
        <v>0</v>
      </c>
    </row>
    <row r="175" spans="1:8" ht="36" customHeight="1" x14ac:dyDescent="0.2">
      <c r="A175" s="26"/>
      <c r="B175" s="37"/>
      <c r="C175" s="71" t="s">
        <v>270</v>
      </c>
      <c r="D175" s="39"/>
      <c r="E175" s="72"/>
      <c r="F175" s="39"/>
      <c r="G175" s="26"/>
      <c r="H175" s="41"/>
    </row>
    <row r="176" spans="1:8" s="52" customFormat="1" ht="36" customHeight="1" x14ac:dyDescent="0.2">
      <c r="A176" s="42" t="s">
        <v>271</v>
      </c>
      <c r="B176" s="43" t="s">
        <v>272</v>
      </c>
      <c r="C176" s="127" t="s">
        <v>273</v>
      </c>
      <c r="D176" s="126" t="s">
        <v>260</v>
      </c>
      <c r="E176" s="46" t="s">
        <v>80</v>
      </c>
      <c r="F176" s="82">
        <v>3</v>
      </c>
      <c r="G176" s="48"/>
      <c r="H176" s="49">
        <f>ROUND(G176*F176,2)</f>
        <v>0</v>
      </c>
    </row>
    <row r="177" spans="1:8" ht="36" customHeight="1" x14ac:dyDescent="0.2">
      <c r="A177" s="26"/>
      <c r="B177" s="111"/>
      <c r="C177" s="71" t="s">
        <v>194</v>
      </c>
      <c r="D177" s="39"/>
      <c r="E177" s="103"/>
      <c r="F177" s="40"/>
      <c r="G177" s="26"/>
      <c r="H177" s="41"/>
    </row>
    <row r="178" spans="1:8" s="50" customFormat="1" ht="30" customHeight="1" x14ac:dyDescent="0.2">
      <c r="A178" s="73" t="s">
        <v>195</v>
      </c>
      <c r="B178" s="57" t="s">
        <v>274</v>
      </c>
      <c r="C178" s="58" t="s">
        <v>197</v>
      </c>
      <c r="D178" s="66" t="s">
        <v>389</v>
      </c>
      <c r="E178" s="60"/>
      <c r="F178" s="61"/>
      <c r="G178" s="67"/>
      <c r="H178" s="63"/>
    </row>
    <row r="179" spans="1:8" s="52" customFormat="1" ht="30" customHeight="1" x14ac:dyDescent="0.2">
      <c r="A179" s="73" t="s">
        <v>198</v>
      </c>
      <c r="B179" s="68" t="s">
        <v>30</v>
      </c>
      <c r="C179" s="58" t="s">
        <v>199</v>
      </c>
      <c r="D179" s="66"/>
      <c r="E179" s="60" t="s">
        <v>25</v>
      </c>
      <c r="F179" s="61">
        <v>50</v>
      </c>
      <c r="G179" s="62"/>
      <c r="H179" s="63">
        <f>ROUND(G179*F179,2)</f>
        <v>0</v>
      </c>
    </row>
    <row r="180" spans="1:8" s="52" customFormat="1" ht="30" customHeight="1" x14ac:dyDescent="0.2">
      <c r="A180" s="73" t="s">
        <v>200</v>
      </c>
      <c r="B180" s="68" t="s">
        <v>100</v>
      </c>
      <c r="C180" s="58" t="s">
        <v>201</v>
      </c>
      <c r="D180" s="66"/>
      <c r="E180" s="60" t="s">
        <v>25</v>
      </c>
      <c r="F180" s="61">
        <v>900</v>
      </c>
      <c r="G180" s="62"/>
      <c r="H180" s="63">
        <f>ROUND(G180*F180,2)</f>
        <v>0</v>
      </c>
    </row>
    <row r="181" spans="1:8" ht="36" customHeight="1" x14ac:dyDescent="0.2">
      <c r="A181" s="26"/>
      <c r="B181" s="111"/>
      <c r="C181" s="71" t="s">
        <v>275</v>
      </c>
      <c r="D181" s="39"/>
      <c r="E181" s="103"/>
      <c r="F181" s="40"/>
      <c r="G181" s="26"/>
      <c r="H181" s="41"/>
    </row>
    <row r="182" spans="1:8" s="52" customFormat="1" ht="30" customHeight="1" x14ac:dyDescent="0.2">
      <c r="A182" s="56"/>
      <c r="B182" s="57" t="s">
        <v>276</v>
      </c>
      <c r="C182" s="58" t="s">
        <v>277</v>
      </c>
      <c r="D182" s="66" t="s">
        <v>400</v>
      </c>
      <c r="E182" s="60" t="s">
        <v>80</v>
      </c>
      <c r="F182" s="104">
        <v>20</v>
      </c>
      <c r="G182" s="62"/>
      <c r="H182" s="63">
        <f>ROUND(G182*F182,2)</f>
        <v>0</v>
      </c>
    </row>
    <row r="183" spans="1:8" s="36" customFormat="1" ht="39.75" customHeight="1" thickBot="1" x14ac:dyDescent="0.3">
      <c r="A183" s="120"/>
      <c r="B183" s="114" t="str">
        <f>B120</f>
        <v>C</v>
      </c>
      <c r="C183" s="229" t="str">
        <f>C120</f>
        <v>PAVILION CRESCENT from Zoo Drive to Assiniboine Park Drive - Mill &amp; Fill, Asphalt Pavement Rehabilitation and Associated Works</v>
      </c>
      <c r="D183" s="230"/>
      <c r="E183" s="230"/>
      <c r="F183" s="231"/>
      <c r="G183" s="122" t="s">
        <v>202</v>
      </c>
      <c r="H183" s="122">
        <f>SUM(H121:H182)</f>
        <v>0</v>
      </c>
    </row>
    <row r="184" spans="1:8" s="36" customFormat="1" ht="37.5" customHeight="1" thickTop="1" x14ac:dyDescent="0.25">
      <c r="A184" s="32"/>
      <c r="B184" s="33" t="s">
        <v>278</v>
      </c>
      <c r="C184" s="228" t="s">
        <v>279</v>
      </c>
      <c r="D184" s="232"/>
      <c r="E184" s="232"/>
      <c r="F184" s="232"/>
      <c r="G184" s="128"/>
      <c r="H184" s="35"/>
    </row>
    <row r="185" spans="1:8" ht="36" customHeight="1" x14ac:dyDescent="0.2">
      <c r="A185" s="26"/>
      <c r="B185" s="37"/>
      <c r="C185" s="38" t="s">
        <v>15</v>
      </c>
      <c r="D185" s="39"/>
      <c r="E185" s="40" t="s">
        <v>16</v>
      </c>
      <c r="F185" s="40" t="s">
        <v>16</v>
      </c>
      <c r="G185" s="26" t="s">
        <v>16</v>
      </c>
      <c r="H185" s="41"/>
    </row>
    <row r="186" spans="1:8" s="50" customFormat="1" ht="30" customHeight="1" x14ac:dyDescent="0.2">
      <c r="A186" s="42" t="s">
        <v>17</v>
      </c>
      <c r="B186" s="43" t="s">
        <v>280</v>
      </c>
      <c r="C186" s="44" t="s">
        <v>19</v>
      </c>
      <c r="D186" s="45" t="s">
        <v>20</v>
      </c>
      <c r="E186" s="46" t="s">
        <v>21</v>
      </c>
      <c r="F186" s="47">
        <v>705</v>
      </c>
      <c r="G186" s="48"/>
      <c r="H186" s="49">
        <f t="shared" ref="H186:H187" si="29">ROUND(G186*F186,2)</f>
        <v>0</v>
      </c>
    </row>
    <row r="187" spans="1:8" s="52" customFormat="1" ht="30" customHeight="1" x14ac:dyDescent="0.2">
      <c r="A187" s="51" t="s">
        <v>22</v>
      </c>
      <c r="B187" s="43" t="s">
        <v>281</v>
      </c>
      <c r="C187" s="44" t="s">
        <v>24</v>
      </c>
      <c r="D187" s="45" t="s">
        <v>20</v>
      </c>
      <c r="E187" s="46" t="s">
        <v>25</v>
      </c>
      <c r="F187" s="47">
        <v>2015</v>
      </c>
      <c r="G187" s="48"/>
      <c r="H187" s="49">
        <f t="shared" si="29"/>
        <v>0</v>
      </c>
    </row>
    <row r="188" spans="1:8" s="50" customFormat="1" ht="32.450000000000003" customHeight="1" x14ac:dyDescent="0.2">
      <c r="A188" s="51" t="s">
        <v>26</v>
      </c>
      <c r="B188" s="43" t="s">
        <v>282</v>
      </c>
      <c r="C188" s="44" t="s">
        <v>28</v>
      </c>
      <c r="D188" s="45" t="s">
        <v>20</v>
      </c>
      <c r="E188" s="46"/>
      <c r="F188" s="47"/>
      <c r="G188" s="53"/>
      <c r="H188" s="49"/>
    </row>
    <row r="189" spans="1:8" s="50" customFormat="1" ht="36" customHeight="1" x14ac:dyDescent="0.2">
      <c r="A189" s="51" t="s">
        <v>29</v>
      </c>
      <c r="B189" s="54" t="s">
        <v>30</v>
      </c>
      <c r="C189" s="44" t="s">
        <v>31</v>
      </c>
      <c r="D189" s="55" t="s">
        <v>16</v>
      </c>
      <c r="E189" s="46" t="s">
        <v>32</v>
      </c>
      <c r="F189" s="47">
        <v>1622</v>
      </c>
      <c r="G189" s="48"/>
      <c r="H189" s="49">
        <f t="shared" ref="H189" si="30">ROUND(G189*F189,2)</f>
        <v>0</v>
      </c>
    </row>
    <row r="190" spans="1:8" s="50" customFormat="1" ht="38.450000000000003" customHeight="1" x14ac:dyDescent="0.2">
      <c r="A190" s="51" t="s">
        <v>33</v>
      </c>
      <c r="B190" s="43" t="s">
        <v>283</v>
      </c>
      <c r="C190" s="44" t="s">
        <v>35</v>
      </c>
      <c r="D190" s="45" t="s">
        <v>20</v>
      </c>
      <c r="E190" s="46"/>
      <c r="F190" s="47"/>
      <c r="G190" s="53"/>
      <c r="H190" s="49"/>
    </row>
    <row r="191" spans="1:8" s="50" customFormat="1" ht="31.5" customHeight="1" x14ac:dyDescent="0.2">
      <c r="A191" s="51" t="s">
        <v>36</v>
      </c>
      <c r="B191" s="54" t="s">
        <v>30</v>
      </c>
      <c r="C191" s="44" t="s">
        <v>37</v>
      </c>
      <c r="D191" s="55" t="s">
        <v>16</v>
      </c>
      <c r="E191" s="46" t="s">
        <v>21</v>
      </c>
      <c r="F191" s="47">
        <v>161</v>
      </c>
      <c r="G191" s="48"/>
      <c r="H191" s="49">
        <f t="shared" ref="H191" si="31">ROUND(G191*F191,2)</f>
        <v>0</v>
      </c>
    </row>
    <row r="192" spans="1:8" s="52" customFormat="1" ht="30" customHeight="1" x14ac:dyDescent="0.2">
      <c r="A192" s="56" t="s">
        <v>38</v>
      </c>
      <c r="B192" s="57" t="s">
        <v>284</v>
      </c>
      <c r="C192" s="58" t="s">
        <v>40</v>
      </c>
      <c r="D192" s="59" t="s">
        <v>20</v>
      </c>
      <c r="E192" s="60" t="s">
        <v>25</v>
      </c>
      <c r="F192" s="61">
        <v>3000</v>
      </c>
      <c r="G192" s="62"/>
      <c r="H192" s="63">
        <f>ROUND(G192*F192,2)</f>
        <v>0</v>
      </c>
    </row>
    <row r="193" spans="1:8" s="52" customFormat="1" ht="30" customHeight="1" x14ac:dyDescent="0.2">
      <c r="A193" s="64" t="s">
        <v>41</v>
      </c>
      <c r="B193" s="57" t="s">
        <v>285</v>
      </c>
      <c r="C193" s="58" t="s">
        <v>43</v>
      </c>
      <c r="D193" s="59" t="s">
        <v>20</v>
      </c>
      <c r="E193" s="60" t="s">
        <v>25</v>
      </c>
      <c r="F193" s="61">
        <v>2430</v>
      </c>
      <c r="G193" s="62"/>
      <c r="H193" s="63">
        <f t="shared" ref="H193:H195" si="32">ROUND(G193*F193,2)</f>
        <v>0</v>
      </c>
    </row>
    <row r="194" spans="1:8" s="50" customFormat="1" ht="38.450000000000003" customHeight="1" x14ac:dyDescent="0.2">
      <c r="A194" s="51" t="s">
        <v>44</v>
      </c>
      <c r="B194" s="43" t="s">
        <v>286</v>
      </c>
      <c r="C194" s="44" t="s">
        <v>46</v>
      </c>
      <c r="D194" s="45" t="s">
        <v>47</v>
      </c>
      <c r="E194" s="46"/>
      <c r="F194" s="47"/>
      <c r="G194" s="65"/>
      <c r="H194" s="49"/>
    </row>
    <row r="195" spans="1:8" s="50" customFormat="1" ht="30" customHeight="1" x14ac:dyDescent="0.2">
      <c r="A195" s="51" t="s">
        <v>48</v>
      </c>
      <c r="B195" s="54" t="s">
        <v>30</v>
      </c>
      <c r="C195" s="44" t="s">
        <v>49</v>
      </c>
      <c r="D195" s="55" t="s">
        <v>16</v>
      </c>
      <c r="E195" s="46" t="s">
        <v>25</v>
      </c>
      <c r="F195" s="47">
        <v>2015</v>
      </c>
      <c r="G195" s="48"/>
      <c r="H195" s="49">
        <f t="shared" si="32"/>
        <v>0</v>
      </c>
    </row>
    <row r="196" spans="1:8" s="52" customFormat="1" ht="30" customHeight="1" x14ac:dyDescent="0.2">
      <c r="A196" s="56" t="s">
        <v>56</v>
      </c>
      <c r="B196" s="57" t="s">
        <v>287</v>
      </c>
      <c r="C196" s="58" t="s">
        <v>58</v>
      </c>
      <c r="D196" s="66" t="s">
        <v>59</v>
      </c>
      <c r="E196" s="60"/>
      <c r="F196" s="61"/>
      <c r="G196" s="67"/>
      <c r="H196" s="63"/>
    </row>
    <row r="197" spans="1:8" s="50" customFormat="1" ht="30" customHeight="1" x14ac:dyDescent="0.2">
      <c r="A197" s="56" t="s">
        <v>60</v>
      </c>
      <c r="B197" s="68" t="s">
        <v>30</v>
      </c>
      <c r="C197" s="58" t="s">
        <v>61</v>
      </c>
      <c r="D197" s="66" t="s">
        <v>16</v>
      </c>
      <c r="E197" s="60" t="s">
        <v>32</v>
      </c>
      <c r="F197" s="61">
        <v>311</v>
      </c>
      <c r="G197" s="62"/>
      <c r="H197" s="63">
        <f>ROUND(G197*F197,2)</f>
        <v>0</v>
      </c>
    </row>
    <row r="198" spans="1:8" s="52" customFormat="1" ht="30" customHeight="1" x14ac:dyDescent="0.2">
      <c r="A198" s="42" t="s">
        <v>62</v>
      </c>
      <c r="B198" s="43" t="s">
        <v>288</v>
      </c>
      <c r="C198" s="44" t="s">
        <v>64</v>
      </c>
      <c r="D198" s="55" t="s">
        <v>65</v>
      </c>
      <c r="E198" s="46"/>
      <c r="F198" s="47"/>
      <c r="G198" s="53"/>
      <c r="H198" s="49"/>
    </row>
    <row r="199" spans="1:8" s="52" customFormat="1" ht="30" customHeight="1" x14ac:dyDescent="0.2">
      <c r="A199" s="51" t="s">
        <v>66</v>
      </c>
      <c r="B199" s="54" t="s">
        <v>30</v>
      </c>
      <c r="C199" s="44" t="s">
        <v>67</v>
      </c>
      <c r="D199" s="69"/>
      <c r="E199" s="46" t="s">
        <v>21</v>
      </c>
      <c r="F199" s="70">
        <v>3</v>
      </c>
      <c r="G199" s="48"/>
      <c r="H199" s="49">
        <f>ROUND(G199*F199,2)</f>
        <v>0</v>
      </c>
    </row>
    <row r="200" spans="1:8" ht="36" customHeight="1" x14ac:dyDescent="0.2">
      <c r="A200" s="26"/>
      <c r="B200" s="37"/>
      <c r="C200" s="71" t="s">
        <v>68</v>
      </c>
      <c r="D200" s="39"/>
      <c r="E200" s="72"/>
      <c r="F200" s="39"/>
      <c r="G200" s="26"/>
      <c r="H200" s="41"/>
    </row>
    <row r="201" spans="1:8" s="50" customFormat="1" ht="30" customHeight="1" x14ac:dyDescent="0.2">
      <c r="A201" s="73" t="s">
        <v>69</v>
      </c>
      <c r="B201" s="57" t="s">
        <v>289</v>
      </c>
      <c r="C201" s="58" t="s">
        <v>71</v>
      </c>
      <c r="D201" s="59" t="s">
        <v>20</v>
      </c>
      <c r="E201" s="60"/>
      <c r="F201" s="61"/>
      <c r="G201" s="67"/>
      <c r="H201" s="63"/>
    </row>
    <row r="202" spans="1:8" s="52" customFormat="1" ht="30" customHeight="1" x14ac:dyDescent="0.2">
      <c r="A202" s="73" t="s">
        <v>72</v>
      </c>
      <c r="B202" s="68" t="s">
        <v>30</v>
      </c>
      <c r="C202" s="58" t="s">
        <v>73</v>
      </c>
      <c r="D202" s="66" t="s">
        <v>16</v>
      </c>
      <c r="E202" s="60" t="s">
        <v>25</v>
      </c>
      <c r="F202" s="61">
        <v>2110</v>
      </c>
      <c r="G202" s="62"/>
      <c r="H202" s="63">
        <f>ROUND(G202*F202,2)</f>
        <v>0</v>
      </c>
    </row>
    <row r="203" spans="1:8" s="52" customFormat="1" ht="30" customHeight="1" x14ac:dyDescent="0.2">
      <c r="A203" s="74" t="s">
        <v>81</v>
      </c>
      <c r="B203" s="43" t="s">
        <v>290</v>
      </c>
      <c r="C203" s="44" t="s">
        <v>83</v>
      </c>
      <c r="D203" s="55" t="s">
        <v>77</v>
      </c>
      <c r="E203" s="46"/>
      <c r="F203" s="47"/>
      <c r="G203" s="53"/>
      <c r="H203" s="49"/>
    </row>
    <row r="204" spans="1:8" s="52" customFormat="1" ht="30" customHeight="1" x14ac:dyDescent="0.2">
      <c r="A204" s="74" t="s">
        <v>84</v>
      </c>
      <c r="B204" s="54" t="s">
        <v>30</v>
      </c>
      <c r="C204" s="44" t="s">
        <v>85</v>
      </c>
      <c r="D204" s="55" t="s">
        <v>16</v>
      </c>
      <c r="E204" s="46" t="s">
        <v>80</v>
      </c>
      <c r="F204" s="47">
        <v>20</v>
      </c>
      <c r="G204" s="48"/>
      <c r="H204" s="49">
        <f>ROUND(G204*F204,2)</f>
        <v>0</v>
      </c>
    </row>
    <row r="205" spans="1:8" s="50" customFormat="1" ht="43.9" customHeight="1" x14ac:dyDescent="0.2">
      <c r="A205" s="74" t="s">
        <v>86</v>
      </c>
      <c r="B205" s="43" t="s">
        <v>291</v>
      </c>
      <c r="C205" s="44" t="s">
        <v>88</v>
      </c>
      <c r="D205" s="55" t="s">
        <v>396</v>
      </c>
      <c r="E205" s="46"/>
      <c r="F205" s="47"/>
      <c r="G205" s="53"/>
      <c r="H205" s="49"/>
    </row>
    <row r="206" spans="1:8" s="52" customFormat="1" ht="30" customHeight="1" x14ac:dyDescent="0.2">
      <c r="A206" s="74" t="s">
        <v>89</v>
      </c>
      <c r="B206" s="54" t="s">
        <v>30</v>
      </c>
      <c r="C206" s="44" t="s">
        <v>90</v>
      </c>
      <c r="D206" s="55" t="s">
        <v>91</v>
      </c>
      <c r="E206" s="46" t="s">
        <v>25</v>
      </c>
      <c r="F206" s="47">
        <v>11</v>
      </c>
      <c r="G206" s="48"/>
      <c r="H206" s="49">
        <f t="shared" ref="H206" si="33">ROUND(G206*F206,2)</f>
        <v>0</v>
      </c>
    </row>
    <row r="207" spans="1:8" s="50" customFormat="1" ht="30" customHeight="1" x14ac:dyDescent="0.2">
      <c r="A207" s="73" t="s">
        <v>92</v>
      </c>
      <c r="B207" s="57" t="s">
        <v>292</v>
      </c>
      <c r="C207" s="58" t="s">
        <v>94</v>
      </c>
      <c r="D207" s="66" t="s">
        <v>95</v>
      </c>
      <c r="E207" s="60"/>
      <c r="F207" s="61"/>
      <c r="G207" s="67"/>
      <c r="H207" s="63"/>
    </row>
    <row r="208" spans="1:8" s="52" customFormat="1" ht="30" customHeight="1" x14ac:dyDescent="0.2">
      <c r="A208" s="188" t="s">
        <v>96</v>
      </c>
      <c r="B208" s="68" t="s">
        <v>30</v>
      </c>
      <c r="C208" s="200" t="s">
        <v>97</v>
      </c>
      <c r="D208" s="199" t="s">
        <v>16</v>
      </c>
      <c r="E208" s="198" t="s">
        <v>98</v>
      </c>
      <c r="F208" s="197">
        <v>45</v>
      </c>
      <c r="G208" s="196"/>
      <c r="H208" s="194">
        <f t="shared" ref="H208" si="34">ROUND(G208*F208,2)</f>
        <v>0</v>
      </c>
    </row>
    <row r="209" spans="1:8" s="52" customFormat="1" ht="30" customHeight="1" x14ac:dyDescent="0.2">
      <c r="A209" s="74" t="s">
        <v>102</v>
      </c>
      <c r="B209" s="43" t="s">
        <v>293</v>
      </c>
      <c r="C209" s="44" t="s">
        <v>104</v>
      </c>
      <c r="D209" s="55" t="s">
        <v>397</v>
      </c>
      <c r="E209" s="46"/>
      <c r="F209" s="47"/>
      <c r="G209" s="53"/>
      <c r="H209" s="49"/>
    </row>
    <row r="210" spans="1:8" s="52" customFormat="1" ht="36" customHeight="1" x14ac:dyDescent="0.2">
      <c r="A210" s="74" t="s">
        <v>107</v>
      </c>
      <c r="B210" s="54" t="s">
        <v>30</v>
      </c>
      <c r="C210" s="44" t="s">
        <v>108</v>
      </c>
      <c r="D210" s="55" t="s">
        <v>109</v>
      </c>
      <c r="E210" s="46" t="s">
        <v>98</v>
      </c>
      <c r="F210" s="47">
        <v>20</v>
      </c>
      <c r="G210" s="48"/>
      <c r="H210" s="49">
        <f t="shared" ref="H210" si="35">ROUND(G210*F210,2)</f>
        <v>0</v>
      </c>
    </row>
    <row r="211" spans="1:8" s="52" customFormat="1" ht="36" customHeight="1" x14ac:dyDescent="0.2">
      <c r="A211" s="74" t="s">
        <v>119</v>
      </c>
      <c r="B211" s="43" t="s">
        <v>294</v>
      </c>
      <c r="C211" s="44" t="s">
        <v>121</v>
      </c>
      <c r="D211" s="55" t="s">
        <v>397</v>
      </c>
      <c r="E211" s="46"/>
      <c r="F211" s="47"/>
      <c r="G211" s="53"/>
      <c r="H211" s="49"/>
    </row>
    <row r="212" spans="1:8" s="52" customFormat="1" ht="30" customHeight="1" x14ac:dyDescent="0.2">
      <c r="A212" s="74" t="s">
        <v>247</v>
      </c>
      <c r="B212" s="54" t="s">
        <v>30</v>
      </c>
      <c r="C212" s="44" t="s">
        <v>105</v>
      </c>
      <c r="D212" s="55" t="s">
        <v>106</v>
      </c>
      <c r="E212" s="46"/>
      <c r="F212" s="47"/>
      <c r="G212" s="65"/>
      <c r="H212" s="49"/>
    </row>
    <row r="213" spans="1:8" s="52" customFormat="1" ht="30" customHeight="1" x14ac:dyDescent="0.2">
      <c r="A213" s="74" t="s">
        <v>388</v>
      </c>
      <c r="B213" s="88" t="s">
        <v>123</v>
      </c>
      <c r="C213" s="84" t="s">
        <v>124</v>
      </c>
      <c r="D213" s="45"/>
      <c r="E213" s="85" t="s">
        <v>98</v>
      </c>
      <c r="F213" s="89">
        <v>6</v>
      </c>
      <c r="G213" s="48"/>
      <c r="H213" s="63">
        <f t="shared" ref="H213:H215" si="36">ROUND(G213*F213,2)</f>
        <v>0</v>
      </c>
    </row>
    <row r="214" spans="1:8" s="52" customFormat="1" ht="30" customHeight="1" x14ac:dyDescent="0.2">
      <c r="A214" s="74" t="s">
        <v>387</v>
      </c>
      <c r="B214" s="206" t="s">
        <v>125</v>
      </c>
      <c r="C214" s="207" t="s">
        <v>126</v>
      </c>
      <c r="D214" s="109"/>
      <c r="E214" s="208" t="s">
        <v>98</v>
      </c>
      <c r="F214" s="209">
        <v>10</v>
      </c>
      <c r="G214" s="80"/>
      <c r="H214" s="97">
        <f t="shared" si="36"/>
        <v>0</v>
      </c>
    </row>
    <row r="215" spans="1:8" s="52" customFormat="1" ht="43.9" customHeight="1" x14ac:dyDescent="0.2">
      <c r="A215" s="73" t="s">
        <v>129</v>
      </c>
      <c r="B215" s="57" t="s">
        <v>295</v>
      </c>
      <c r="C215" s="58" t="s">
        <v>131</v>
      </c>
      <c r="D215" s="66" t="s">
        <v>132</v>
      </c>
      <c r="E215" s="60" t="s">
        <v>25</v>
      </c>
      <c r="F215" s="61">
        <v>32</v>
      </c>
      <c r="G215" s="62"/>
      <c r="H215" s="63">
        <f t="shared" si="36"/>
        <v>0</v>
      </c>
    </row>
    <row r="216" spans="1:8" s="52" customFormat="1" ht="43.9" customHeight="1" x14ac:dyDescent="0.2">
      <c r="A216" s="73" t="s">
        <v>133</v>
      </c>
      <c r="B216" s="57" t="s">
        <v>296</v>
      </c>
      <c r="C216" s="58" t="s">
        <v>135</v>
      </c>
      <c r="D216" s="66" t="s">
        <v>136</v>
      </c>
      <c r="E216" s="91"/>
      <c r="F216" s="61"/>
      <c r="G216" s="67"/>
      <c r="H216" s="63"/>
    </row>
    <row r="217" spans="1:8" s="52" customFormat="1" ht="30" customHeight="1" x14ac:dyDescent="0.2">
      <c r="A217" s="73" t="s">
        <v>137</v>
      </c>
      <c r="B217" s="68" t="s">
        <v>30</v>
      </c>
      <c r="C217" s="58" t="s">
        <v>138</v>
      </c>
      <c r="D217" s="66"/>
      <c r="E217" s="60"/>
      <c r="F217" s="61"/>
      <c r="G217" s="67"/>
      <c r="H217" s="63"/>
    </row>
    <row r="218" spans="1:8" s="52" customFormat="1" ht="30" customHeight="1" x14ac:dyDescent="0.2">
      <c r="A218" s="73" t="s">
        <v>139</v>
      </c>
      <c r="B218" s="98" t="s">
        <v>123</v>
      </c>
      <c r="C218" s="58" t="s">
        <v>140</v>
      </c>
      <c r="D218" s="66"/>
      <c r="E218" s="60" t="s">
        <v>32</v>
      </c>
      <c r="F218" s="61">
        <v>2429</v>
      </c>
      <c r="G218" s="62"/>
      <c r="H218" s="63">
        <f>ROUND(G218*F218,2)</f>
        <v>0</v>
      </c>
    </row>
    <row r="219" spans="1:8" s="52" customFormat="1" ht="30" customHeight="1" x14ac:dyDescent="0.2">
      <c r="A219" s="73" t="s">
        <v>141</v>
      </c>
      <c r="B219" s="68" t="s">
        <v>100</v>
      </c>
      <c r="C219" s="58" t="s">
        <v>142</v>
      </c>
      <c r="D219" s="66"/>
      <c r="E219" s="60"/>
      <c r="F219" s="61"/>
      <c r="G219" s="67"/>
      <c r="H219" s="63"/>
    </row>
    <row r="220" spans="1:8" s="52" customFormat="1" ht="30" customHeight="1" x14ac:dyDescent="0.2">
      <c r="A220" s="73" t="s">
        <v>143</v>
      </c>
      <c r="B220" s="98" t="s">
        <v>123</v>
      </c>
      <c r="C220" s="58" t="s">
        <v>140</v>
      </c>
      <c r="D220" s="66"/>
      <c r="E220" s="60" t="s">
        <v>32</v>
      </c>
      <c r="F220" s="61">
        <v>78</v>
      </c>
      <c r="G220" s="62"/>
      <c r="H220" s="63">
        <f>ROUND(G220*F220,2)</f>
        <v>0</v>
      </c>
    </row>
    <row r="221" spans="1:8" s="50" customFormat="1" ht="30" customHeight="1" x14ac:dyDescent="0.2">
      <c r="A221" s="73" t="s">
        <v>144</v>
      </c>
      <c r="B221" s="57" t="s">
        <v>297</v>
      </c>
      <c r="C221" s="58" t="s">
        <v>146</v>
      </c>
      <c r="D221" s="66" t="s">
        <v>147</v>
      </c>
      <c r="E221" s="60"/>
      <c r="F221" s="61"/>
      <c r="G221" s="67"/>
      <c r="H221" s="63"/>
    </row>
    <row r="222" spans="1:8" s="52" customFormat="1" ht="30" customHeight="1" x14ac:dyDescent="0.2">
      <c r="A222" s="73" t="s">
        <v>148</v>
      </c>
      <c r="B222" s="68" t="s">
        <v>30</v>
      </c>
      <c r="C222" s="58" t="s">
        <v>149</v>
      </c>
      <c r="D222" s="66" t="s">
        <v>16</v>
      </c>
      <c r="E222" s="60" t="s">
        <v>25</v>
      </c>
      <c r="F222" s="61">
        <v>10360</v>
      </c>
      <c r="G222" s="62"/>
      <c r="H222" s="63">
        <f t="shared" ref="H222:H223" si="37">ROUND(G222*F222,2)</f>
        <v>0</v>
      </c>
    </row>
    <row r="223" spans="1:8" s="52" customFormat="1" ht="30" customHeight="1" x14ac:dyDescent="0.2">
      <c r="A223" s="74" t="s">
        <v>150</v>
      </c>
      <c r="B223" s="43" t="s">
        <v>298</v>
      </c>
      <c r="C223" s="44" t="s">
        <v>152</v>
      </c>
      <c r="D223" s="55" t="s">
        <v>153</v>
      </c>
      <c r="E223" s="46" t="s">
        <v>80</v>
      </c>
      <c r="F223" s="82">
        <v>6</v>
      </c>
      <c r="G223" s="48"/>
      <c r="H223" s="49">
        <f t="shared" si="37"/>
        <v>0</v>
      </c>
    </row>
    <row r="224" spans="1:8" ht="36" customHeight="1" x14ac:dyDescent="0.2">
      <c r="A224" s="26"/>
      <c r="B224" s="99"/>
      <c r="C224" s="71" t="s">
        <v>154</v>
      </c>
      <c r="D224" s="39"/>
      <c r="E224" s="40"/>
      <c r="F224" s="40"/>
      <c r="G224" s="26"/>
      <c r="H224" s="41"/>
    </row>
    <row r="225" spans="1:8" s="50" customFormat="1" ht="43.9" customHeight="1" x14ac:dyDescent="0.2">
      <c r="A225" s="42" t="s">
        <v>155</v>
      </c>
      <c r="B225" s="43" t="s">
        <v>299</v>
      </c>
      <c r="C225" s="44" t="s">
        <v>157</v>
      </c>
      <c r="D225" s="55" t="s">
        <v>398</v>
      </c>
      <c r="E225" s="46"/>
      <c r="F225" s="82"/>
      <c r="G225" s="53"/>
      <c r="H225" s="100"/>
    </row>
    <row r="226" spans="1:8" s="52" customFormat="1" ht="43.9" customHeight="1" x14ac:dyDescent="0.2">
      <c r="A226" s="42" t="s">
        <v>300</v>
      </c>
      <c r="B226" s="54" t="s">
        <v>30</v>
      </c>
      <c r="C226" s="44" t="s">
        <v>301</v>
      </c>
      <c r="D226" s="55" t="s">
        <v>106</v>
      </c>
      <c r="E226" s="46" t="s">
        <v>98</v>
      </c>
      <c r="F226" s="47">
        <v>3</v>
      </c>
      <c r="G226" s="48"/>
      <c r="H226" s="49">
        <f t="shared" ref="H226:H230" si="38">ROUND(G226*F226,2)</f>
        <v>0</v>
      </c>
    </row>
    <row r="227" spans="1:8" s="52" customFormat="1" ht="43.9" customHeight="1" x14ac:dyDescent="0.2">
      <c r="A227" s="42" t="s">
        <v>253</v>
      </c>
      <c r="B227" s="54" t="s">
        <v>100</v>
      </c>
      <c r="C227" s="44" t="s">
        <v>254</v>
      </c>
      <c r="D227" s="55" t="s">
        <v>109</v>
      </c>
      <c r="E227" s="46" t="s">
        <v>98</v>
      </c>
      <c r="F227" s="47">
        <v>9</v>
      </c>
      <c r="G227" s="48"/>
      <c r="H227" s="49">
        <f t="shared" si="38"/>
        <v>0</v>
      </c>
    </row>
    <row r="228" spans="1:8" s="52" customFormat="1" ht="43.9" customHeight="1" x14ac:dyDescent="0.2">
      <c r="A228" s="42" t="s">
        <v>158</v>
      </c>
      <c r="B228" s="54" t="s">
        <v>111</v>
      </c>
      <c r="C228" s="44" t="s">
        <v>394</v>
      </c>
      <c r="D228" s="55" t="s">
        <v>159</v>
      </c>
      <c r="E228" s="46" t="s">
        <v>98</v>
      </c>
      <c r="F228" s="47">
        <v>15</v>
      </c>
      <c r="G228" s="48"/>
      <c r="H228" s="49">
        <f t="shared" si="38"/>
        <v>0</v>
      </c>
    </row>
    <row r="229" spans="1:8" s="50" customFormat="1" ht="41.25" customHeight="1" x14ac:dyDescent="0.2">
      <c r="A229" s="42" t="s">
        <v>160</v>
      </c>
      <c r="B229" s="43" t="s">
        <v>302</v>
      </c>
      <c r="C229" s="44" t="s">
        <v>162</v>
      </c>
      <c r="D229" s="55" t="s">
        <v>399</v>
      </c>
      <c r="E229" s="46" t="s">
        <v>25</v>
      </c>
      <c r="F229" s="82">
        <v>20</v>
      </c>
      <c r="G229" s="48"/>
      <c r="H229" s="49">
        <f t="shared" si="38"/>
        <v>0</v>
      </c>
    </row>
    <row r="230" spans="1:8" s="52" customFormat="1" ht="30" customHeight="1" x14ac:dyDescent="0.2">
      <c r="A230" s="195" t="s">
        <v>303</v>
      </c>
      <c r="B230" s="210" t="s">
        <v>304</v>
      </c>
      <c r="C230" s="192" t="s">
        <v>305</v>
      </c>
      <c r="D230" s="69" t="s">
        <v>132</v>
      </c>
      <c r="E230" s="191" t="s">
        <v>25</v>
      </c>
      <c r="F230" s="201">
        <v>30</v>
      </c>
      <c r="G230" s="190"/>
      <c r="H230" s="189">
        <f t="shared" si="38"/>
        <v>0</v>
      </c>
    </row>
    <row r="231" spans="1:8" s="52" customFormat="1" ht="43.9" customHeight="1" x14ac:dyDescent="0.2">
      <c r="A231" s="42" t="s">
        <v>163</v>
      </c>
      <c r="B231" s="43" t="s">
        <v>306</v>
      </c>
      <c r="C231" s="44" t="s">
        <v>165</v>
      </c>
      <c r="D231" s="55" t="s">
        <v>136</v>
      </c>
      <c r="E231" s="101"/>
      <c r="F231" s="47"/>
      <c r="G231" s="53"/>
      <c r="H231" s="100"/>
    </row>
    <row r="232" spans="1:8" s="52" customFormat="1" ht="30" customHeight="1" x14ac:dyDescent="0.2">
      <c r="A232" s="42" t="s">
        <v>166</v>
      </c>
      <c r="B232" s="54" t="s">
        <v>30</v>
      </c>
      <c r="C232" s="44" t="s">
        <v>142</v>
      </c>
      <c r="D232" s="55"/>
      <c r="E232" s="46"/>
      <c r="F232" s="47"/>
      <c r="G232" s="53"/>
      <c r="H232" s="100"/>
    </row>
    <row r="233" spans="1:8" s="52" customFormat="1" ht="30" customHeight="1" x14ac:dyDescent="0.2">
      <c r="A233" s="42" t="s">
        <v>167</v>
      </c>
      <c r="B233" s="102" t="s">
        <v>123</v>
      </c>
      <c r="C233" s="44" t="s">
        <v>140</v>
      </c>
      <c r="D233" s="55"/>
      <c r="E233" s="46" t="s">
        <v>32</v>
      </c>
      <c r="F233" s="47">
        <v>8</v>
      </c>
      <c r="G233" s="48"/>
      <c r="H233" s="49">
        <f>ROUND(G233*F233,2)</f>
        <v>0</v>
      </c>
    </row>
    <row r="234" spans="1:8" s="52" customFormat="1" ht="30" customHeight="1" x14ac:dyDescent="0.2">
      <c r="A234" s="42" t="s">
        <v>307</v>
      </c>
      <c r="B234" s="43" t="s">
        <v>308</v>
      </c>
      <c r="C234" s="44" t="s">
        <v>309</v>
      </c>
      <c r="D234" s="55" t="s">
        <v>310</v>
      </c>
      <c r="E234" s="46" t="s">
        <v>25</v>
      </c>
      <c r="F234" s="47">
        <v>5</v>
      </c>
      <c r="G234" s="48"/>
      <c r="H234" s="49">
        <f>ROUND(G234*F234,2)</f>
        <v>0</v>
      </c>
    </row>
    <row r="235" spans="1:8" ht="36" customHeight="1" x14ac:dyDescent="0.2">
      <c r="A235" s="26"/>
      <c r="B235" s="99"/>
      <c r="C235" s="71" t="s">
        <v>168</v>
      </c>
      <c r="D235" s="39"/>
      <c r="E235" s="103"/>
      <c r="F235" s="40"/>
      <c r="G235" s="26"/>
      <c r="H235" s="41"/>
    </row>
    <row r="236" spans="1:8" s="50" customFormat="1" ht="30" customHeight="1" x14ac:dyDescent="0.2">
      <c r="A236" s="56" t="s">
        <v>169</v>
      </c>
      <c r="B236" s="57" t="s">
        <v>311</v>
      </c>
      <c r="C236" s="58" t="s">
        <v>171</v>
      </c>
      <c r="D236" s="66" t="s">
        <v>172</v>
      </c>
      <c r="E236" s="60" t="s">
        <v>98</v>
      </c>
      <c r="F236" s="104">
        <v>250</v>
      </c>
      <c r="G236" s="62"/>
      <c r="H236" s="63">
        <f>ROUND(G236*F236,2)</f>
        <v>0</v>
      </c>
    </row>
    <row r="237" spans="1:8" ht="48" customHeight="1" x14ac:dyDescent="0.2">
      <c r="A237" s="26"/>
      <c r="B237" s="99"/>
      <c r="C237" s="71" t="s">
        <v>173</v>
      </c>
      <c r="D237" s="39"/>
      <c r="E237" s="103"/>
      <c r="F237" s="40"/>
      <c r="G237" s="26"/>
      <c r="H237" s="41"/>
    </row>
    <row r="238" spans="1:8" s="106" customFormat="1" ht="30" customHeight="1" x14ac:dyDescent="0.25">
      <c r="A238" s="42" t="s">
        <v>174</v>
      </c>
      <c r="B238" s="43" t="s">
        <v>312</v>
      </c>
      <c r="C238" s="105" t="s">
        <v>176</v>
      </c>
      <c r="D238" s="55" t="s">
        <v>177</v>
      </c>
      <c r="E238" s="46"/>
      <c r="F238" s="82"/>
      <c r="G238" s="53"/>
      <c r="H238" s="100"/>
    </row>
    <row r="239" spans="1:8" s="52" customFormat="1" ht="30" customHeight="1" x14ac:dyDescent="0.2">
      <c r="A239" s="42" t="s">
        <v>179</v>
      </c>
      <c r="B239" s="54" t="s">
        <v>30</v>
      </c>
      <c r="C239" s="44" t="s">
        <v>386</v>
      </c>
      <c r="D239" s="55"/>
      <c r="E239" s="46" t="s">
        <v>98</v>
      </c>
      <c r="F239" s="82">
        <v>12</v>
      </c>
      <c r="G239" s="48"/>
      <c r="H239" s="49">
        <f t="shared" ref="H239" si="39">ROUND(G239*F239,2)</f>
        <v>0</v>
      </c>
    </row>
    <row r="240" spans="1:8" s="106" customFormat="1" ht="30" customHeight="1" x14ac:dyDescent="0.25">
      <c r="A240" s="42" t="s">
        <v>180</v>
      </c>
      <c r="B240" s="43" t="s">
        <v>313</v>
      </c>
      <c r="C240" s="105" t="s">
        <v>182</v>
      </c>
      <c r="D240" s="55" t="s">
        <v>177</v>
      </c>
      <c r="E240" s="46"/>
      <c r="F240" s="82"/>
      <c r="G240" s="53"/>
      <c r="H240" s="100"/>
    </row>
    <row r="241" spans="1:8" s="52" customFormat="1" ht="30" customHeight="1" x14ac:dyDescent="0.2">
      <c r="A241" s="42" t="s">
        <v>184</v>
      </c>
      <c r="B241" s="75" t="s">
        <v>30</v>
      </c>
      <c r="C241" s="76" t="s">
        <v>386</v>
      </c>
      <c r="D241" s="77"/>
      <c r="E241" s="78" t="s">
        <v>98</v>
      </c>
      <c r="F241" s="110">
        <v>12</v>
      </c>
      <c r="G241" s="80"/>
      <c r="H241" s="81">
        <f t="shared" ref="H241:H244" si="40">ROUND(G241*F241,2)</f>
        <v>0</v>
      </c>
    </row>
    <row r="242" spans="1:8" s="50" customFormat="1" ht="42.6" customHeight="1" x14ac:dyDescent="0.2">
      <c r="A242" s="42" t="s">
        <v>185</v>
      </c>
      <c r="B242" s="43" t="s">
        <v>314</v>
      </c>
      <c r="C242" s="44" t="s">
        <v>187</v>
      </c>
      <c r="D242" s="55" t="s">
        <v>177</v>
      </c>
      <c r="E242" s="46" t="s">
        <v>98</v>
      </c>
      <c r="F242" s="82">
        <v>12</v>
      </c>
      <c r="G242" s="48"/>
      <c r="H242" s="49">
        <f t="shared" si="40"/>
        <v>0</v>
      </c>
    </row>
    <row r="243" spans="1:8" s="50" customFormat="1" ht="42.6" customHeight="1" x14ac:dyDescent="0.2">
      <c r="A243" s="42" t="s">
        <v>188</v>
      </c>
      <c r="B243" s="43" t="s">
        <v>315</v>
      </c>
      <c r="C243" s="44" t="s">
        <v>190</v>
      </c>
      <c r="D243" s="55" t="s">
        <v>177</v>
      </c>
      <c r="E243" s="46" t="s">
        <v>98</v>
      </c>
      <c r="F243" s="82">
        <v>12</v>
      </c>
      <c r="G243" s="48"/>
      <c r="H243" s="49">
        <f t="shared" si="40"/>
        <v>0</v>
      </c>
    </row>
    <row r="244" spans="1:8" s="106" customFormat="1" ht="30" customHeight="1" x14ac:dyDescent="0.25">
      <c r="A244" s="42" t="s">
        <v>191</v>
      </c>
      <c r="B244" s="118" t="s">
        <v>316</v>
      </c>
      <c r="C244" s="119" t="s">
        <v>193</v>
      </c>
      <c r="D244" s="45" t="s">
        <v>177</v>
      </c>
      <c r="E244" s="46" t="s">
        <v>80</v>
      </c>
      <c r="F244" s="82">
        <v>2</v>
      </c>
      <c r="G244" s="48"/>
      <c r="H244" s="49">
        <f t="shared" si="40"/>
        <v>0</v>
      </c>
    </row>
    <row r="245" spans="1:8" ht="36" customHeight="1" x14ac:dyDescent="0.2">
      <c r="A245" s="26"/>
      <c r="B245" s="111"/>
      <c r="C245" s="71" t="s">
        <v>194</v>
      </c>
      <c r="D245" s="39"/>
      <c r="E245" s="103"/>
      <c r="F245" s="40"/>
      <c r="G245" s="26"/>
      <c r="H245" s="41"/>
    </row>
    <row r="246" spans="1:8" s="50" customFormat="1" ht="30" customHeight="1" x14ac:dyDescent="0.2">
      <c r="A246" s="73" t="s">
        <v>195</v>
      </c>
      <c r="B246" s="57" t="s">
        <v>317</v>
      </c>
      <c r="C246" s="58" t="s">
        <v>197</v>
      </c>
      <c r="D246" s="66" t="s">
        <v>389</v>
      </c>
      <c r="E246" s="60"/>
      <c r="F246" s="61"/>
      <c r="G246" s="67"/>
      <c r="H246" s="63"/>
    </row>
    <row r="247" spans="1:8" s="52" customFormat="1" ht="30" customHeight="1" x14ac:dyDescent="0.2">
      <c r="A247" s="73" t="s">
        <v>198</v>
      </c>
      <c r="B247" s="68" t="s">
        <v>30</v>
      </c>
      <c r="C247" s="58" t="s">
        <v>199</v>
      </c>
      <c r="D247" s="66"/>
      <c r="E247" s="60" t="s">
        <v>25</v>
      </c>
      <c r="F247" s="61">
        <v>200</v>
      </c>
      <c r="G247" s="62"/>
      <c r="H247" s="63">
        <f>ROUND(G247*F247,2)</f>
        <v>0</v>
      </c>
    </row>
    <row r="248" spans="1:8" s="52" customFormat="1" ht="30" customHeight="1" x14ac:dyDescent="0.2">
      <c r="A248" s="73" t="s">
        <v>200</v>
      </c>
      <c r="B248" s="112" t="s">
        <v>100</v>
      </c>
      <c r="C248" s="58" t="s">
        <v>201</v>
      </c>
      <c r="D248" s="66"/>
      <c r="E248" s="60" t="s">
        <v>25</v>
      </c>
      <c r="F248" s="61">
        <v>1600</v>
      </c>
      <c r="G248" s="62"/>
      <c r="H248" s="63">
        <f>ROUND(G248*F248,2)</f>
        <v>0</v>
      </c>
    </row>
    <row r="249" spans="1:8" ht="37.5" customHeight="1" thickBot="1" x14ac:dyDescent="0.25">
      <c r="A249" s="120"/>
      <c r="B249" s="114" t="str">
        <f>B184</f>
        <v>D</v>
      </c>
      <c r="C249" s="229" t="str">
        <f>C184</f>
        <v>ZOO DRIVE from Assiniboine Park Drive to Conservatory Drive - Mill &amp; Fill, Asphalt Pavement Rehabilitation and Associated Works</v>
      </c>
      <c r="D249" s="230"/>
      <c r="E249" s="230"/>
      <c r="F249" s="231"/>
      <c r="G249" s="122" t="s">
        <v>202</v>
      </c>
      <c r="H249" s="122">
        <f>SUM(H185:H248)</f>
        <v>0</v>
      </c>
    </row>
    <row r="250" spans="1:8" s="36" customFormat="1" ht="41.25" customHeight="1" thickTop="1" x14ac:dyDescent="0.25">
      <c r="A250" s="130"/>
      <c r="B250" s="131" t="s">
        <v>318</v>
      </c>
      <c r="C250" s="228" t="s">
        <v>319</v>
      </c>
      <c r="D250" s="232"/>
      <c r="E250" s="232"/>
      <c r="F250" s="232"/>
      <c r="G250" s="34"/>
      <c r="H250" s="132"/>
    </row>
    <row r="251" spans="1:8" ht="36" customHeight="1" x14ac:dyDescent="0.2">
      <c r="A251" s="26"/>
      <c r="B251" s="133"/>
      <c r="C251" s="134" t="s">
        <v>15</v>
      </c>
      <c r="D251" s="39"/>
      <c r="E251" s="40" t="s">
        <v>16</v>
      </c>
      <c r="F251" s="40" t="s">
        <v>16</v>
      </c>
      <c r="G251" s="26" t="s">
        <v>16</v>
      </c>
      <c r="H251" s="41"/>
    </row>
    <row r="252" spans="1:8" s="50" customFormat="1" ht="30" customHeight="1" x14ac:dyDescent="0.2">
      <c r="A252" s="42" t="s">
        <v>17</v>
      </c>
      <c r="B252" s="43" t="s">
        <v>320</v>
      </c>
      <c r="C252" s="44" t="s">
        <v>19</v>
      </c>
      <c r="D252" s="45" t="s">
        <v>20</v>
      </c>
      <c r="E252" s="46" t="s">
        <v>21</v>
      </c>
      <c r="F252" s="47">
        <v>43</v>
      </c>
      <c r="G252" s="48"/>
      <c r="H252" s="49">
        <f t="shared" ref="H252:H257" si="41">ROUND(G252*F252,2)</f>
        <v>0</v>
      </c>
    </row>
    <row r="253" spans="1:8" s="52" customFormat="1" ht="30" customHeight="1" x14ac:dyDescent="0.2">
      <c r="A253" s="51" t="s">
        <v>22</v>
      </c>
      <c r="B253" s="43" t="s">
        <v>321</v>
      </c>
      <c r="C253" s="44" t="s">
        <v>24</v>
      </c>
      <c r="D253" s="45" t="s">
        <v>20</v>
      </c>
      <c r="E253" s="46" t="s">
        <v>25</v>
      </c>
      <c r="F253" s="47">
        <v>197</v>
      </c>
      <c r="G253" s="48"/>
      <c r="H253" s="49">
        <f t="shared" si="41"/>
        <v>0</v>
      </c>
    </row>
    <row r="254" spans="1:8" s="50" customFormat="1" ht="32.450000000000003" customHeight="1" x14ac:dyDescent="0.2">
      <c r="A254" s="51" t="s">
        <v>26</v>
      </c>
      <c r="B254" s="43" t="s">
        <v>322</v>
      </c>
      <c r="C254" s="44" t="s">
        <v>28</v>
      </c>
      <c r="D254" s="45" t="s">
        <v>20</v>
      </c>
      <c r="E254" s="46"/>
      <c r="F254" s="47"/>
      <c r="G254" s="53"/>
      <c r="H254" s="49"/>
    </row>
    <row r="255" spans="1:8" s="50" customFormat="1" ht="48" customHeight="1" x14ac:dyDescent="0.2">
      <c r="A255" s="51" t="s">
        <v>323</v>
      </c>
      <c r="B255" s="54" t="s">
        <v>30</v>
      </c>
      <c r="C255" s="44" t="s">
        <v>324</v>
      </c>
      <c r="D255" s="55" t="s">
        <v>16</v>
      </c>
      <c r="E255" s="46" t="s">
        <v>32</v>
      </c>
      <c r="F255" s="47">
        <v>22</v>
      </c>
      <c r="G255" s="48"/>
      <c r="H255" s="49">
        <f t="shared" ref="H255" si="42">ROUND(G255*F255,2)</f>
        <v>0</v>
      </c>
    </row>
    <row r="256" spans="1:8" s="50" customFormat="1" ht="38.450000000000003" customHeight="1" x14ac:dyDescent="0.2">
      <c r="A256" s="51" t="s">
        <v>33</v>
      </c>
      <c r="B256" s="43" t="s">
        <v>325</v>
      </c>
      <c r="C256" s="44" t="s">
        <v>35</v>
      </c>
      <c r="D256" s="45" t="s">
        <v>20</v>
      </c>
      <c r="E256" s="46"/>
      <c r="F256" s="47"/>
      <c r="G256" s="53"/>
      <c r="H256" s="49"/>
    </row>
    <row r="257" spans="1:8" s="50" customFormat="1" ht="27.75" customHeight="1" x14ac:dyDescent="0.2">
      <c r="A257" s="51" t="s">
        <v>36</v>
      </c>
      <c r="B257" s="54" t="s">
        <v>30</v>
      </c>
      <c r="C257" s="44" t="s">
        <v>37</v>
      </c>
      <c r="D257" s="55" t="s">
        <v>16</v>
      </c>
      <c r="E257" s="46" t="s">
        <v>21</v>
      </c>
      <c r="F257" s="47">
        <v>14</v>
      </c>
      <c r="G257" s="48"/>
      <c r="H257" s="49">
        <f t="shared" si="41"/>
        <v>0</v>
      </c>
    </row>
    <row r="258" spans="1:8" s="52" customFormat="1" ht="30" customHeight="1" x14ac:dyDescent="0.2">
      <c r="A258" s="56" t="s">
        <v>38</v>
      </c>
      <c r="B258" s="57" t="s">
        <v>326</v>
      </c>
      <c r="C258" s="58" t="s">
        <v>40</v>
      </c>
      <c r="D258" s="59" t="s">
        <v>20</v>
      </c>
      <c r="E258" s="60" t="s">
        <v>25</v>
      </c>
      <c r="F258" s="61">
        <v>350</v>
      </c>
      <c r="G258" s="62"/>
      <c r="H258" s="63">
        <f>ROUND(G258*F258,2)</f>
        <v>0</v>
      </c>
    </row>
    <row r="259" spans="1:8" s="52" customFormat="1" ht="30" customHeight="1" x14ac:dyDescent="0.2">
      <c r="A259" s="64" t="s">
        <v>41</v>
      </c>
      <c r="B259" s="57" t="s">
        <v>327</v>
      </c>
      <c r="C259" s="58" t="s">
        <v>43</v>
      </c>
      <c r="D259" s="59" t="s">
        <v>20</v>
      </c>
      <c r="E259" s="60" t="s">
        <v>25</v>
      </c>
      <c r="F259" s="61">
        <v>20</v>
      </c>
      <c r="G259" s="62"/>
      <c r="H259" s="63">
        <f t="shared" ref="H259:H261" si="43">ROUND(G259*F259,2)</f>
        <v>0</v>
      </c>
    </row>
    <row r="260" spans="1:8" s="50" customFormat="1" ht="38.450000000000003" customHeight="1" x14ac:dyDescent="0.2">
      <c r="A260" s="51" t="s">
        <v>44</v>
      </c>
      <c r="B260" s="43" t="s">
        <v>328</v>
      </c>
      <c r="C260" s="44" t="s">
        <v>46</v>
      </c>
      <c r="D260" s="45" t="s">
        <v>47</v>
      </c>
      <c r="E260" s="46"/>
      <c r="F260" s="47"/>
      <c r="G260" s="65"/>
      <c r="H260" s="49"/>
    </row>
    <row r="261" spans="1:8" s="50" customFormat="1" ht="30" customHeight="1" x14ac:dyDescent="0.2">
      <c r="A261" s="51" t="s">
        <v>48</v>
      </c>
      <c r="B261" s="54" t="s">
        <v>30</v>
      </c>
      <c r="C261" s="44" t="s">
        <v>49</v>
      </c>
      <c r="D261" s="55" t="s">
        <v>16</v>
      </c>
      <c r="E261" s="46" t="s">
        <v>25</v>
      </c>
      <c r="F261" s="47">
        <v>65</v>
      </c>
      <c r="G261" s="48"/>
      <c r="H261" s="49">
        <f t="shared" si="43"/>
        <v>0</v>
      </c>
    </row>
    <row r="262" spans="1:8" s="52" customFormat="1" ht="36.6" customHeight="1" x14ac:dyDescent="0.2">
      <c r="A262" s="51" t="s">
        <v>50</v>
      </c>
      <c r="B262" s="43" t="s">
        <v>329</v>
      </c>
      <c r="C262" s="44" t="s">
        <v>52</v>
      </c>
      <c r="D262" s="55" t="s">
        <v>53</v>
      </c>
      <c r="E262" s="46"/>
      <c r="F262" s="47"/>
      <c r="G262" s="53"/>
      <c r="H262" s="49"/>
    </row>
    <row r="263" spans="1:8" s="50" customFormat="1" ht="30" customHeight="1" x14ac:dyDescent="0.2">
      <c r="A263" s="51" t="s">
        <v>54</v>
      </c>
      <c r="B263" s="54" t="s">
        <v>30</v>
      </c>
      <c r="C263" s="44" t="s">
        <v>55</v>
      </c>
      <c r="D263" s="55" t="s">
        <v>16</v>
      </c>
      <c r="E263" s="46" t="s">
        <v>25</v>
      </c>
      <c r="F263" s="47">
        <v>65</v>
      </c>
      <c r="G263" s="48"/>
      <c r="H263" s="49">
        <f>ROUND(G263*F263,2)</f>
        <v>0</v>
      </c>
    </row>
    <row r="264" spans="1:8" s="52" customFormat="1" ht="30" customHeight="1" x14ac:dyDescent="0.2">
      <c r="A264" s="42" t="s">
        <v>62</v>
      </c>
      <c r="B264" s="43" t="s">
        <v>330</v>
      </c>
      <c r="C264" s="44" t="s">
        <v>64</v>
      </c>
      <c r="D264" s="55" t="s">
        <v>65</v>
      </c>
      <c r="E264" s="46"/>
      <c r="F264" s="47"/>
      <c r="G264" s="53"/>
      <c r="H264" s="49"/>
    </row>
    <row r="265" spans="1:8" s="52" customFormat="1" ht="30" customHeight="1" x14ac:dyDescent="0.2">
      <c r="A265" s="51" t="s">
        <v>66</v>
      </c>
      <c r="B265" s="54" t="s">
        <v>30</v>
      </c>
      <c r="C265" s="44" t="s">
        <v>67</v>
      </c>
      <c r="D265" s="69"/>
      <c r="E265" s="46" t="s">
        <v>21</v>
      </c>
      <c r="F265" s="70">
        <v>28</v>
      </c>
      <c r="G265" s="48"/>
      <c r="H265" s="49">
        <f>ROUND(G265*F265,2)</f>
        <v>0</v>
      </c>
    </row>
    <row r="266" spans="1:8" ht="36" customHeight="1" x14ac:dyDescent="0.2">
      <c r="A266" s="26"/>
      <c r="B266" s="37"/>
      <c r="C266" s="71" t="s">
        <v>68</v>
      </c>
      <c r="D266" s="39"/>
      <c r="E266" s="72"/>
      <c r="F266" s="39"/>
      <c r="G266" s="26"/>
      <c r="H266" s="41"/>
    </row>
    <row r="267" spans="1:8" s="50" customFormat="1" ht="30" customHeight="1" x14ac:dyDescent="0.2">
      <c r="A267" s="73" t="s">
        <v>69</v>
      </c>
      <c r="B267" s="57" t="s">
        <v>331</v>
      </c>
      <c r="C267" s="58" t="s">
        <v>71</v>
      </c>
      <c r="D267" s="59" t="s">
        <v>20</v>
      </c>
      <c r="E267" s="60"/>
      <c r="F267" s="61"/>
      <c r="G267" s="67"/>
      <c r="H267" s="63"/>
    </row>
    <row r="268" spans="1:8" s="52" customFormat="1" ht="30" customHeight="1" x14ac:dyDescent="0.2">
      <c r="A268" s="73" t="s">
        <v>72</v>
      </c>
      <c r="B268" s="68" t="s">
        <v>30</v>
      </c>
      <c r="C268" s="58" t="s">
        <v>73</v>
      </c>
      <c r="D268" s="66" t="s">
        <v>16</v>
      </c>
      <c r="E268" s="60" t="s">
        <v>25</v>
      </c>
      <c r="F268" s="61">
        <v>160</v>
      </c>
      <c r="G268" s="62"/>
      <c r="H268" s="63">
        <f>ROUND(G268*F268,2)</f>
        <v>0</v>
      </c>
    </row>
    <row r="269" spans="1:8" s="52" customFormat="1" ht="30" customHeight="1" x14ac:dyDescent="0.2">
      <c r="A269" s="74" t="s">
        <v>81</v>
      </c>
      <c r="B269" s="43" t="s">
        <v>332</v>
      </c>
      <c r="C269" s="44" t="s">
        <v>83</v>
      </c>
      <c r="D269" s="55" t="s">
        <v>77</v>
      </c>
      <c r="E269" s="46"/>
      <c r="F269" s="47"/>
      <c r="G269" s="53"/>
      <c r="H269" s="49"/>
    </row>
    <row r="270" spans="1:8" s="52" customFormat="1" ht="30" customHeight="1" x14ac:dyDescent="0.2">
      <c r="A270" s="74" t="s">
        <v>84</v>
      </c>
      <c r="B270" s="54" t="s">
        <v>30</v>
      </c>
      <c r="C270" s="44" t="s">
        <v>85</v>
      </c>
      <c r="D270" s="55" t="s">
        <v>16</v>
      </c>
      <c r="E270" s="46" t="s">
        <v>80</v>
      </c>
      <c r="F270" s="47">
        <v>40</v>
      </c>
      <c r="G270" s="48"/>
      <c r="H270" s="49">
        <f>ROUND(G270*F270,2)</f>
        <v>0</v>
      </c>
    </row>
    <row r="271" spans="1:8" s="50" customFormat="1" ht="43.9" customHeight="1" x14ac:dyDescent="0.2">
      <c r="A271" s="74" t="s">
        <v>239</v>
      </c>
      <c r="B271" s="43" t="s">
        <v>333</v>
      </c>
      <c r="C271" s="44" t="s">
        <v>241</v>
      </c>
      <c r="D271" s="55" t="s">
        <v>242</v>
      </c>
      <c r="E271" s="46"/>
      <c r="F271" s="47"/>
      <c r="G271" s="53"/>
      <c r="H271" s="49"/>
    </row>
    <row r="272" spans="1:8" s="52" customFormat="1" ht="30" customHeight="1" x14ac:dyDescent="0.2">
      <c r="A272" s="74" t="s">
        <v>334</v>
      </c>
      <c r="B272" s="54" t="s">
        <v>30</v>
      </c>
      <c r="C272" s="44" t="s">
        <v>335</v>
      </c>
      <c r="D272" s="55" t="s">
        <v>16</v>
      </c>
      <c r="E272" s="46" t="s">
        <v>25</v>
      </c>
      <c r="F272" s="47">
        <v>15</v>
      </c>
      <c r="G272" s="48"/>
      <c r="H272" s="49">
        <f t="shared" ref="H272" si="44">ROUND(G272*F272,2)</f>
        <v>0</v>
      </c>
    </row>
    <row r="273" spans="1:8" s="50" customFormat="1" ht="43.9" customHeight="1" x14ac:dyDescent="0.2">
      <c r="A273" s="74" t="s">
        <v>86</v>
      </c>
      <c r="B273" s="43" t="s">
        <v>336</v>
      </c>
      <c r="C273" s="44" t="s">
        <v>88</v>
      </c>
      <c r="D273" s="55" t="s">
        <v>396</v>
      </c>
      <c r="E273" s="46"/>
      <c r="F273" s="47"/>
      <c r="G273" s="53"/>
      <c r="H273" s="49"/>
    </row>
    <row r="274" spans="1:8" s="52" customFormat="1" ht="30" customHeight="1" x14ac:dyDescent="0.2">
      <c r="A274" s="188" t="s">
        <v>89</v>
      </c>
      <c r="B274" s="54" t="s">
        <v>30</v>
      </c>
      <c r="C274" s="192" t="s">
        <v>90</v>
      </c>
      <c r="D274" s="69" t="s">
        <v>91</v>
      </c>
      <c r="E274" s="191" t="s">
        <v>25</v>
      </c>
      <c r="F274" s="70">
        <v>8</v>
      </c>
      <c r="G274" s="190"/>
      <c r="H274" s="189">
        <f t="shared" ref="H274:H279" si="45">ROUND(G274*F274,2)</f>
        <v>0</v>
      </c>
    </row>
    <row r="275" spans="1:8" s="50" customFormat="1" ht="30" customHeight="1" x14ac:dyDescent="0.2">
      <c r="A275" s="74" t="s">
        <v>337</v>
      </c>
      <c r="B275" s="43" t="s">
        <v>338</v>
      </c>
      <c r="C275" s="44" t="s">
        <v>339</v>
      </c>
      <c r="D275" s="55" t="s">
        <v>396</v>
      </c>
      <c r="E275" s="46"/>
      <c r="F275" s="47"/>
      <c r="G275" s="53"/>
      <c r="H275" s="49"/>
    </row>
    <row r="276" spans="1:8" s="52" customFormat="1" ht="30" customHeight="1" x14ac:dyDescent="0.2">
      <c r="A276" s="74" t="s">
        <v>340</v>
      </c>
      <c r="B276" s="54" t="s">
        <v>30</v>
      </c>
      <c r="C276" s="44" t="s">
        <v>162</v>
      </c>
      <c r="D276" s="55" t="s">
        <v>341</v>
      </c>
      <c r="E276" s="46"/>
      <c r="F276" s="47"/>
      <c r="G276" s="53"/>
      <c r="H276" s="49"/>
    </row>
    <row r="277" spans="1:8" s="52" customFormat="1" ht="30" customHeight="1" x14ac:dyDescent="0.2">
      <c r="A277" s="74" t="s">
        <v>342</v>
      </c>
      <c r="B277" s="102" t="s">
        <v>123</v>
      </c>
      <c r="C277" s="44" t="s">
        <v>343</v>
      </c>
      <c r="D277" s="55"/>
      <c r="E277" s="46" t="s">
        <v>25</v>
      </c>
      <c r="F277" s="47">
        <v>4</v>
      </c>
      <c r="G277" s="48"/>
      <c r="H277" s="49">
        <f>ROUND(G277*F277,2)</f>
        <v>0</v>
      </c>
    </row>
    <row r="278" spans="1:8" s="52" customFormat="1" ht="30" customHeight="1" x14ac:dyDescent="0.2">
      <c r="A278" s="74" t="s">
        <v>344</v>
      </c>
      <c r="B278" s="102" t="s">
        <v>125</v>
      </c>
      <c r="C278" s="44" t="s">
        <v>345</v>
      </c>
      <c r="D278" s="55"/>
      <c r="E278" s="46" t="s">
        <v>25</v>
      </c>
      <c r="F278" s="47">
        <v>10</v>
      </c>
      <c r="G278" s="48"/>
      <c r="H278" s="49">
        <f>ROUND(G278*F278,2)</f>
        <v>0</v>
      </c>
    </row>
    <row r="279" spans="1:8" s="52" customFormat="1" ht="30" customHeight="1" x14ac:dyDescent="0.2">
      <c r="A279" s="74" t="s">
        <v>346</v>
      </c>
      <c r="B279" s="129" t="s">
        <v>347</v>
      </c>
      <c r="C279" s="76" t="s">
        <v>348</v>
      </c>
      <c r="D279" s="77" t="s">
        <v>242</v>
      </c>
      <c r="E279" s="78" t="s">
        <v>25</v>
      </c>
      <c r="F279" s="79">
        <v>7</v>
      </c>
      <c r="G279" s="80"/>
      <c r="H279" s="81">
        <f t="shared" si="45"/>
        <v>0</v>
      </c>
    </row>
    <row r="280" spans="1:8" s="50" customFormat="1" ht="30" customHeight="1" x14ac:dyDescent="0.2">
      <c r="A280" s="73" t="s">
        <v>92</v>
      </c>
      <c r="B280" s="57" t="s">
        <v>349</v>
      </c>
      <c r="C280" s="58" t="s">
        <v>94</v>
      </c>
      <c r="D280" s="66" t="s">
        <v>95</v>
      </c>
      <c r="E280" s="60"/>
      <c r="F280" s="61"/>
      <c r="G280" s="67"/>
      <c r="H280" s="63"/>
    </row>
    <row r="281" spans="1:8" s="52" customFormat="1" ht="30" customHeight="1" x14ac:dyDescent="0.2">
      <c r="A281" s="74" t="s">
        <v>96</v>
      </c>
      <c r="B281" s="68" t="s">
        <v>30</v>
      </c>
      <c r="C281" s="58" t="s">
        <v>97</v>
      </c>
      <c r="D281" s="66" t="s">
        <v>16</v>
      </c>
      <c r="E281" s="60" t="s">
        <v>98</v>
      </c>
      <c r="F281" s="61">
        <v>40</v>
      </c>
      <c r="G281" s="62"/>
      <c r="H281" s="63">
        <f t="shared" ref="H281:H282" si="46">ROUND(G281*F281,2)</f>
        <v>0</v>
      </c>
    </row>
    <row r="282" spans="1:8" s="135" customFormat="1" ht="30" customHeight="1" x14ac:dyDescent="0.2">
      <c r="A282" s="74" t="s">
        <v>350</v>
      </c>
      <c r="B282" s="54" t="s">
        <v>100</v>
      </c>
      <c r="C282" s="44" t="s">
        <v>351</v>
      </c>
      <c r="D282" s="55"/>
      <c r="E282" s="46" t="s">
        <v>98</v>
      </c>
      <c r="F282" s="47">
        <v>24</v>
      </c>
      <c r="G282" s="48"/>
      <c r="H282" s="49">
        <f t="shared" si="46"/>
        <v>0</v>
      </c>
    </row>
    <row r="283" spans="1:8" s="52" customFormat="1" ht="30" customHeight="1" x14ac:dyDescent="0.2">
      <c r="A283" s="74" t="s">
        <v>102</v>
      </c>
      <c r="B283" s="43" t="s">
        <v>352</v>
      </c>
      <c r="C283" s="44" t="s">
        <v>104</v>
      </c>
      <c r="D283" s="55" t="s">
        <v>397</v>
      </c>
      <c r="E283" s="46"/>
      <c r="F283" s="47"/>
      <c r="G283" s="53"/>
      <c r="H283" s="49"/>
    </row>
    <row r="284" spans="1:8" s="52" customFormat="1" ht="36" customHeight="1" x14ac:dyDescent="0.2">
      <c r="A284" s="74" t="s">
        <v>107</v>
      </c>
      <c r="B284" s="54" t="s">
        <v>30</v>
      </c>
      <c r="C284" s="44" t="s">
        <v>108</v>
      </c>
      <c r="D284" s="55" t="s">
        <v>109</v>
      </c>
      <c r="E284" s="46" t="s">
        <v>98</v>
      </c>
      <c r="F284" s="47">
        <v>5</v>
      </c>
      <c r="G284" s="48"/>
      <c r="H284" s="49">
        <f t="shared" ref="H284" si="47">ROUND(G284*F284,2)</f>
        <v>0</v>
      </c>
    </row>
    <row r="285" spans="1:8" s="52" customFormat="1" ht="50.25" customHeight="1" x14ac:dyDescent="0.2">
      <c r="A285" s="74" t="s">
        <v>353</v>
      </c>
      <c r="B285" s="54" t="s">
        <v>100</v>
      </c>
      <c r="C285" s="44" t="s">
        <v>354</v>
      </c>
      <c r="D285" s="55" t="s">
        <v>355</v>
      </c>
      <c r="E285" s="46" t="s">
        <v>98</v>
      </c>
      <c r="F285" s="47">
        <v>10</v>
      </c>
      <c r="G285" s="48"/>
      <c r="H285" s="49">
        <f>ROUND(G285*F285,2)</f>
        <v>0</v>
      </c>
    </row>
    <row r="286" spans="1:8" s="52" customFormat="1" ht="56.25" customHeight="1" x14ac:dyDescent="0.2">
      <c r="A286" s="74" t="s">
        <v>356</v>
      </c>
      <c r="B286" s="54" t="s">
        <v>111</v>
      </c>
      <c r="C286" s="44" t="s">
        <v>357</v>
      </c>
      <c r="D286" s="55" t="s">
        <v>355</v>
      </c>
      <c r="E286" s="46" t="s">
        <v>98</v>
      </c>
      <c r="F286" s="47">
        <v>5</v>
      </c>
      <c r="G286" s="48"/>
      <c r="H286" s="49">
        <f>ROUND(G286*F286,2)</f>
        <v>0</v>
      </c>
    </row>
    <row r="287" spans="1:8" s="52" customFormat="1" ht="36" customHeight="1" x14ac:dyDescent="0.2">
      <c r="A287" s="74" t="s">
        <v>119</v>
      </c>
      <c r="B287" s="43" t="s">
        <v>358</v>
      </c>
      <c r="C287" s="44" t="s">
        <v>121</v>
      </c>
      <c r="D287" s="55" t="s">
        <v>397</v>
      </c>
      <c r="E287" s="46"/>
      <c r="F287" s="47"/>
      <c r="G287" s="53"/>
      <c r="H287" s="49"/>
    </row>
    <row r="288" spans="1:8" s="52" customFormat="1" ht="30" customHeight="1" x14ac:dyDescent="0.2">
      <c r="A288" s="74" t="s">
        <v>247</v>
      </c>
      <c r="B288" s="54" t="s">
        <v>30</v>
      </c>
      <c r="C288" s="44" t="s">
        <v>105</v>
      </c>
      <c r="D288" s="55" t="s">
        <v>359</v>
      </c>
      <c r="E288" s="46"/>
      <c r="F288" s="47"/>
      <c r="G288" s="65"/>
      <c r="H288" s="49"/>
    </row>
    <row r="289" spans="1:8" s="52" customFormat="1" ht="30" customHeight="1" x14ac:dyDescent="0.2">
      <c r="A289" s="74" t="s">
        <v>388</v>
      </c>
      <c r="B289" s="88" t="s">
        <v>123</v>
      </c>
      <c r="C289" s="84" t="s">
        <v>124</v>
      </c>
      <c r="D289" s="45"/>
      <c r="E289" s="85" t="s">
        <v>98</v>
      </c>
      <c r="F289" s="89">
        <v>2</v>
      </c>
      <c r="G289" s="48"/>
      <c r="H289" s="49">
        <f t="shared" ref="H289:H292" si="48">ROUND(G289*F289,2)</f>
        <v>0</v>
      </c>
    </row>
    <row r="290" spans="1:8" s="52" customFormat="1" ht="30" customHeight="1" x14ac:dyDescent="0.2">
      <c r="A290" s="74" t="s">
        <v>387</v>
      </c>
      <c r="B290" s="88" t="s">
        <v>125</v>
      </c>
      <c r="C290" s="84" t="s">
        <v>126</v>
      </c>
      <c r="D290" s="45"/>
      <c r="E290" s="85" t="s">
        <v>98</v>
      </c>
      <c r="F290" s="89">
        <v>40</v>
      </c>
      <c r="G290" s="48"/>
      <c r="H290" s="49">
        <f t="shared" si="48"/>
        <v>0</v>
      </c>
    </row>
    <row r="291" spans="1:8" s="135" customFormat="1" ht="36.75" customHeight="1" x14ac:dyDescent="0.2">
      <c r="A291" s="74" t="s">
        <v>360</v>
      </c>
      <c r="B291" s="54" t="s">
        <v>100</v>
      </c>
      <c r="C291" s="44" t="s">
        <v>395</v>
      </c>
      <c r="D291" s="55" t="s">
        <v>361</v>
      </c>
      <c r="E291" s="46" t="s">
        <v>98</v>
      </c>
      <c r="F291" s="47">
        <v>4</v>
      </c>
      <c r="G291" s="48"/>
      <c r="H291" s="49">
        <f t="shared" si="48"/>
        <v>0</v>
      </c>
    </row>
    <row r="292" spans="1:8" s="52" customFormat="1" ht="30" customHeight="1" x14ac:dyDescent="0.2">
      <c r="A292" s="188" t="s">
        <v>150</v>
      </c>
      <c r="B292" s="43" t="s">
        <v>362</v>
      </c>
      <c r="C292" s="192" t="s">
        <v>152</v>
      </c>
      <c r="D292" s="69" t="s">
        <v>153</v>
      </c>
      <c r="E292" s="191" t="s">
        <v>80</v>
      </c>
      <c r="F292" s="201">
        <v>6</v>
      </c>
      <c r="G292" s="190"/>
      <c r="H292" s="189">
        <f t="shared" si="48"/>
        <v>0</v>
      </c>
    </row>
    <row r="293" spans="1:8" ht="36" customHeight="1" x14ac:dyDescent="0.2">
      <c r="A293" s="26"/>
      <c r="B293" s="99"/>
      <c r="C293" s="71" t="s">
        <v>154</v>
      </c>
      <c r="D293" s="39"/>
      <c r="E293" s="40"/>
      <c r="F293" s="40"/>
      <c r="G293" s="26"/>
      <c r="H293" s="41"/>
    </row>
    <row r="294" spans="1:8" s="50" customFormat="1" ht="43.9" customHeight="1" x14ac:dyDescent="0.2">
      <c r="A294" s="42" t="s">
        <v>363</v>
      </c>
      <c r="B294" s="43" t="s">
        <v>364</v>
      </c>
      <c r="C294" s="44" t="s">
        <v>365</v>
      </c>
      <c r="D294" s="55" t="s">
        <v>398</v>
      </c>
      <c r="E294" s="46"/>
      <c r="F294" s="82"/>
      <c r="G294" s="53"/>
      <c r="H294" s="100"/>
    </row>
    <row r="295" spans="1:8" s="50" customFormat="1" ht="43.9" customHeight="1" x14ac:dyDescent="0.2">
      <c r="A295" s="42" t="s">
        <v>366</v>
      </c>
      <c r="B295" s="54" t="s">
        <v>30</v>
      </c>
      <c r="C295" s="44" t="s">
        <v>367</v>
      </c>
      <c r="D295" s="55" t="s">
        <v>368</v>
      </c>
      <c r="E295" s="46" t="s">
        <v>25</v>
      </c>
      <c r="F295" s="82">
        <v>245</v>
      </c>
      <c r="G295" s="48"/>
      <c r="H295" s="49">
        <f t="shared" ref="H295" si="49">ROUND(G295*F295,2)</f>
        <v>0</v>
      </c>
    </row>
    <row r="296" spans="1:8" s="50" customFormat="1" ht="43.9" customHeight="1" x14ac:dyDescent="0.2">
      <c r="A296" s="42" t="s">
        <v>155</v>
      </c>
      <c r="B296" s="43" t="s">
        <v>369</v>
      </c>
      <c r="C296" s="44" t="s">
        <v>157</v>
      </c>
      <c r="D296" s="55" t="s">
        <v>398</v>
      </c>
      <c r="E296" s="46"/>
      <c r="F296" s="82"/>
      <c r="G296" s="53"/>
      <c r="H296" s="100"/>
    </row>
    <row r="297" spans="1:8" s="52" customFormat="1" ht="43.9" customHeight="1" x14ac:dyDescent="0.2">
      <c r="A297" s="42" t="s">
        <v>300</v>
      </c>
      <c r="B297" s="54" t="s">
        <v>30</v>
      </c>
      <c r="C297" s="44" t="s">
        <v>301</v>
      </c>
      <c r="D297" s="55" t="s">
        <v>106</v>
      </c>
      <c r="E297" s="46" t="s">
        <v>98</v>
      </c>
      <c r="F297" s="47">
        <v>25</v>
      </c>
      <c r="G297" s="48"/>
      <c r="H297" s="49">
        <f t="shared" ref="H297:H299" si="50">ROUND(G297*F297,2)</f>
        <v>0</v>
      </c>
    </row>
    <row r="298" spans="1:8" s="52" customFormat="1" ht="43.9" customHeight="1" x14ac:dyDescent="0.2">
      <c r="A298" s="42" t="s">
        <v>158</v>
      </c>
      <c r="B298" s="54" t="s">
        <v>100</v>
      </c>
      <c r="C298" s="44" t="s">
        <v>393</v>
      </c>
      <c r="D298" s="55" t="s">
        <v>159</v>
      </c>
      <c r="E298" s="46" t="s">
        <v>98</v>
      </c>
      <c r="F298" s="47">
        <v>18</v>
      </c>
      <c r="G298" s="48"/>
      <c r="H298" s="49">
        <f t="shared" si="50"/>
        <v>0</v>
      </c>
    </row>
    <row r="299" spans="1:8" s="50" customFormat="1" ht="41.25" customHeight="1" x14ac:dyDescent="0.2">
      <c r="A299" s="42" t="s">
        <v>160</v>
      </c>
      <c r="B299" s="43" t="s">
        <v>370</v>
      </c>
      <c r="C299" s="44" t="s">
        <v>162</v>
      </c>
      <c r="D299" s="55" t="s">
        <v>399</v>
      </c>
      <c r="E299" s="46" t="s">
        <v>25</v>
      </c>
      <c r="F299" s="82">
        <v>21</v>
      </c>
      <c r="G299" s="48"/>
      <c r="H299" s="49">
        <f t="shared" si="50"/>
        <v>0</v>
      </c>
    </row>
    <row r="300" spans="1:8" s="52" customFormat="1" ht="43.9" customHeight="1" x14ac:dyDescent="0.2">
      <c r="A300" s="42" t="s">
        <v>163</v>
      </c>
      <c r="B300" s="43" t="s">
        <v>371</v>
      </c>
      <c r="C300" s="44" t="s">
        <v>165</v>
      </c>
      <c r="D300" s="55" t="s">
        <v>136</v>
      </c>
      <c r="E300" s="101"/>
      <c r="F300" s="47"/>
      <c r="G300" s="53"/>
      <c r="H300" s="100"/>
    </row>
    <row r="301" spans="1:8" s="52" customFormat="1" ht="30" customHeight="1" x14ac:dyDescent="0.2">
      <c r="A301" s="42" t="s">
        <v>217</v>
      </c>
      <c r="B301" s="54" t="s">
        <v>30</v>
      </c>
      <c r="C301" s="44" t="s">
        <v>138</v>
      </c>
      <c r="D301" s="55"/>
      <c r="E301" s="46"/>
      <c r="F301" s="47"/>
      <c r="G301" s="53"/>
      <c r="H301" s="100"/>
    </row>
    <row r="302" spans="1:8" s="52" customFormat="1" ht="30" customHeight="1" x14ac:dyDescent="0.2">
      <c r="A302" s="42" t="s">
        <v>218</v>
      </c>
      <c r="B302" s="102" t="s">
        <v>123</v>
      </c>
      <c r="C302" s="44" t="s">
        <v>140</v>
      </c>
      <c r="D302" s="55"/>
      <c r="E302" s="46" t="s">
        <v>32</v>
      </c>
      <c r="F302" s="47">
        <v>12</v>
      </c>
      <c r="G302" s="48"/>
      <c r="H302" s="49">
        <f>ROUND(G302*F302,2)</f>
        <v>0</v>
      </c>
    </row>
    <row r="303" spans="1:8" ht="36" customHeight="1" x14ac:dyDescent="0.2">
      <c r="A303" s="26"/>
      <c r="B303" s="37"/>
      <c r="C303" s="71" t="s">
        <v>270</v>
      </c>
      <c r="D303" s="39"/>
      <c r="E303" s="72"/>
      <c r="F303" s="39"/>
      <c r="G303" s="26"/>
      <c r="H303" s="41"/>
    </row>
    <row r="304" spans="1:8" s="50" customFormat="1" ht="30" customHeight="1" x14ac:dyDescent="0.2">
      <c r="A304" s="42" t="s">
        <v>372</v>
      </c>
      <c r="B304" s="129" t="s">
        <v>373</v>
      </c>
      <c r="C304" s="76" t="s">
        <v>374</v>
      </c>
      <c r="D304" s="211" t="s">
        <v>260</v>
      </c>
      <c r="E304" s="78" t="s">
        <v>80</v>
      </c>
      <c r="F304" s="110">
        <v>2</v>
      </c>
      <c r="G304" s="80"/>
      <c r="H304" s="81">
        <f t="shared" ref="H304" si="51">ROUND(G304*F304,2)</f>
        <v>0</v>
      </c>
    </row>
    <row r="305" spans="1:8" ht="36" customHeight="1" x14ac:dyDescent="0.2">
      <c r="A305" s="26"/>
      <c r="B305" s="111"/>
      <c r="C305" s="71" t="s">
        <v>194</v>
      </c>
      <c r="D305" s="39"/>
      <c r="E305" s="103"/>
      <c r="F305" s="40"/>
      <c r="G305" s="26"/>
      <c r="H305" s="41"/>
    </row>
    <row r="306" spans="1:8" s="50" customFormat="1" ht="30" customHeight="1" x14ac:dyDescent="0.2">
      <c r="A306" s="73" t="s">
        <v>195</v>
      </c>
      <c r="B306" s="57" t="s">
        <v>375</v>
      </c>
      <c r="C306" s="58" t="s">
        <v>197</v>
      </c>
      <c r="D306" s="66" t="s">
        <v>389</v>
      </c>
      <c r="E306" s="60"/>
      <c r="F306" s="61"/>
      <c r="G306" s="67"/>
      <c r="H306" s="63"/>
    </row>
    <row r="307" spans="1:8" s="52" customFormat="1" ht="30" customHeight="1" x14ac:dyDescent="0.2">
      <c r="A307" s="73" t="s">
        <v>198</v>
      </c>
      <c r="B307" s="68" t="s">
        <v>30</v>
      </c>
      <c r="C307" s="58" t="s">
        <v>199</v>
      </c>
      <c r="D307" s="66"/>
      <c r="E307" s="60" t="s">
        <v>25</v>
      </c>
      <c r="F307" s="61">
        <v>30</v>
      </c>
      <c r="G307" s="62"/>
      <c r="H307" s="63">
        <f>ROUND(G307*F307,2)</f>
        <v>0</v>
      </c>
    </row>
    <row r="308" spans="1:8" s="52" customFormat="1" ht="30" customHeight="1" x14ac:dyDescent="0.2">
      <c r="A308" s="73" t="s">
        <v>200</v>
      </c>
      <c r="B308" s="112" t="s">
        <v>100</v>
      </c>
      <c r="C308" s="58" t="s">
        <v>201</v>
      </c>
      <c r="D308" s="66"/>
      <c r="E308" s="60" t="s">
        <v>25</v>
      </c>
      <c r="F308" s="61">
        <v>320</v>
      </c>
      <c r="G308" s="62"/>
      <c r="H308" s="63">
        <f>ROUND(G308*F308,2)</f>
        <v>0</v>
      </c>
    </row>
    <row r="309" spans="1:8" s="36" customFormat="1" ht="40.5" customHeight="1" thickBot="1" x14ac:dyDescent="0.3">
      <c r="A309" s="120"/>
      <c r="B309" s="136" t="s">
        <v>318</v>
      </c>
      <c r="C309" s="234" t="str">
        <f>C250</f>
        <v>CORYDON AVENUE AND PARK BOULEVARD NORTH INTERSECTION - Intersection Improvements and Associated Works</v>
      </c>
      <c r="D309" s="223"/>
      <c r="E309" s="223"/>
      <c r="F309" s="224"/>
      <c r="G309" s="137" t="s">
        <v>202</v>
      </c>
      <c r="H309" s="120">
        <f>SUM(H251:H308)</f>
        <v>0</v>
      </c>
    </row>
    <row r="310" spans="1:8" s="142" customFormat="1" ht="30" customHeight="1" thickTop="1" x14ac:dyDescent="0.25">
      <c r="A310" s="138"/>
      <c r="B310" s="139" t="s">
        <v>376</v>
      </c>
      <c r="C310" s="235" t="s">
        <v>377</v>
      </c>
      <c r="D310" s="236"/>
      <c r="E310" s="236"/>
      <c r="F310" s="236"/>
      <c r="G310" s="140"/>
      <c r="H310" s="141"/>
    </row>
    <row r="311" spans="1:8" s="150" customFormat="1" ht="30" customHeight="1" x14ac:dyDescent="0.2">
      <c r="A311" s="143" t="s">
        <v>378</v>
      </c>
      <c r="B311" s="144" t="s">
        <v>379</v>
      </c>
      <c r="C311" s="145" t="s">
        <v>380</v>
      </c>
      <c r="D311" s="126" t="s">
        <v>381</v>
      </c>
      <c r="E311" s="146" t="s">
        <v>382</v>
      </c>
      <c r="F311" s="147">
        <v>1</v>
      </c>
      <c r="G311" s="148"/>
      <c r="H311" s="149">
        <f t="shared" ref="H311" si="52">ROUND(G311*F311,2)</f>
        <v>0</v>
      </c>
    </row>
    <row r="312" spans="1:8" s="142" customFormat="1" ht="30" customHeight="1" thickBot="1" x14ac:dyDescent="0.3">
      <c r="A312" s="151"/>
      <c r="B312" s="152" t="str">
        <f>B310</f>
        <v>F</v>
      </c>
      <c r="C312" s="225" t="str">
        <f>C310</f>
        <v>MOBILIZATION/DEMOBILIZATION</v>
      </c>
      <c r="D312" s="226"/>
      <c r="E312" s="226"/>
      <c r="F312" s="227"/>
      <c r="G312" s="153" t="s">
        <v>202</v>
      </c>
      <c r="H312" s="154">
        <f>H311</f>
        <v>0</v>
      </c>
    </row>
    <row r="313" spans="1:8" ht="35.25" customHeight="1" thickTop="1" x14ac:dyDescent="0.25">
      <c r="A313" s="155"/>
      <c r="B313" s="156"/>
      <c r="C313" s="157" t="s">
        <v>383</v>
      </c>
      <c r="D313" s="158"/>
      <c r="E313" s="159"/>
      <c r="F313" s="159"/>
      <c r="G313" s="31"/>
      <c r="H313" s="160"/>
    </row>
    <row r="314" spans="1:8" ht="40.5" customHeight="1" thickBot="1" x14ac:dyDescent="0.25">
      <c r="A314" s="113"/>
      <c r="B314" s="161" t="str">
        <f>B7</f>
        <v>A</v>
      </c>
      <c r="C314" s="222" t="str">
        <f>C7</f>
        <v>CONSERVATORY DRIVE from Roblin Boulevard to Conservatory Access - Mill &amp; Fill, Asphalt Pavement Rehabilitation and Associated Works</v>
      </c>
      <c r="D314" s="223"/>
      <c r="E314" s="223"/>
      <c r="F314" s="224"/>
      <c r="G314" s="113" t="s">
        <v>202</v>
      </c>
      <c r="H314" s="113">
        <f>H76</f>
        <v>0</v>
      </c>
    </row>
    <row r="315" spans="1:8" ht="40.5" customHeight="1" thickTop="1" thickBot="1" x14ac:dyDescent="0.25">
      <c r="A315" s="113"/>
      <c r="B315" s="161" t="str">
        <f>B77</f>
        <v>B</v>
      </c>
      <c r="C315" s="219" t="str">
        <f>C77</f>
        <v>LOCOMOTIVE DRIVE from Conservatory Drive to Formal Garden Parking Lot - Mill &amp; Fill, Asphalt Pavement Rehabilitation and Associated Works</v>
      </c>
      <c r="D315" s="220"/>
      <c r="E315" s="220"/>
      <c r="F315" s="221"/>
      <c r="G315" s="113" t="s">
        <v>202</v>
      </c>
      <c r="H315" s="113">
        <f>H119</f>
        <v>0</v>
      </c>
    </row>
    <row r="316" spans="1:8" ht="40.5" customHeight="1" thickTop="1" thickBot="1" x14ac:dyDescent="0.25">
      <c r="A316" s="113"/>
      <c r="B316" s="161" t="str">
        <f>B120</f>
        <v>C</v>
      </c>
      <c r="C316" s="219" t="str">
        <f>C120</f>
        <v>PAVILION CRESCENT from Zoo Drive to Assiniboine Park Drive - Mill &amp; Fill, Asphalt Pavement Rehabilitation and Associated Works</v>
      </c>
      <c r="D316" s="220"/>
      <c r="E316" s="220"/>
      <c r="F316" s="221"/>
      <c r="G316" s="113" t="s">
        <v>202</v>
      </c>
      <c r="H316" s="113">
        <f>H183</f>
        <v>0</v>
      </c>
    </row>
    <row r="317" spans="1:8" ht="40.5" customHeight="1" thickTop="1" thickBot="1" x14ac:dyDescent="0.25">
      <c r="A317" s="113"/>
      <c r="B317" s="161" t="str">
        <f>B184</f>
        <v>D</v>
      </c>
      <c r="C317" s="219" t="str">
        <f>C184</f>
        <v>ZOO DRIVE from Assiniboine Park Drive to Conservatory Drive - Mill &amp; Fill, Asphalt Pavement Rehabilitation and Associated Works</v>
      </c>
      <c r="D317" s="220"/>
      <c r="E317" s="220"/>
      <c r="F317" s="221"/>
      <c r="G317" s="113" t="s">
        <v>202</v>
      </c>
      <c r="H317" s="113">
        <f>H249</f>
        <v>0</v>
      </c>
    </row>
    <row r="318" spans="1:8" ht="40.5" customHeight="1" thickTop="1" thickBot="1" x14ac:dyDescent="0.25">
      <c r="A318" s="113"/>
      <c r="B318" s="161" t="str">
        <f>B250</f>
        <v>E</v>
      </c>
      <c r="C318" s="219" t="str">
        <f>C250</f>
        <v>CORYDON AVENUE AND PARK BOULEVARD NORTH INTERSECTION - Intersection Improvements and Associated Works</v>
      </c>
      <c r="D318" s="220"/>
      <c r="E318" s="220"/>
      <c r="F318" s="221"/>
      <c r="G318" s="113" t="s">
        <v>202</v>
      </c>
      <c r="H318" s="113">
        <f>H309</f>
        <v>0</v>
      </c>
    </row>
    <row r="319" spans="1:8" ht="40.5" customHeight="1" thickTop="1" thickBot="1" x14ac:dyDescent="0.25">
      <c r="A319" s="162"/>
      <c r="B319" s="161" t="str">
        <f>B310</f>
        <v>F</v>
      </c>
      <c r="C319" s="237" t="str">
        <f>C310</f>
        <v>MOBILIZATION/DEMOBILIZATION</v>
      </c>
      <c r="D319" s="238"/>
      <c r="E319" s="238"/>
      <c r="F319" s="239"/>
      <c r="G319" s="162" t="s">
        <v>202</v>
      </c>
      <c r="H319" s="162">
        <f>H312</f>
        <v>0</v>
      </c>
    </row>
    <row r="320" spans="1:8" ht="38.25" customHeight="1" thickTop="1" x14ac:dyDescent="0.2">
      <c r="A320" s="26"/>
      <c r="B320" s="240" t="s">
        <v>384</v>
      </c>
      <c r="C320" s="241"/>
      <c r="D320" s="241"/>
      <c r="E320" s="241"/>
      <c r="F320" s="241"/>
      <c r="G320" s="242">
        <f>SUM(H314:H319)</f>
        <v>0</v>
      </c>
      <c r="H320" s="243"/>
    </row>
    <row r="321" spans="1:8" ht="15.75" customHeight="1" x14ac:dyDescent="0.2">
      <c r="A321" s="163"/>
      <c r="B321" s="164"/>
      <c r="C321" s="165"/>
      <c r="D321" s="166"/>
      <c r="E321" s="165"/>
      <c r="F321" s="165"/>
      <c r="G321" s="167"/>
      <c r="H321" s="168"/>
    </row>
    <row r="325" spans="1:8" ht="15.75" x14ac:dyDescent="0.2">
      <c r="B325" s="172"/>
      <c r="C325" s="171"/>
      <c r="D325" s="171"/>
      <c r="E325" s="171"/>
      <c r="F325" s="171"/>
      <c r="G325" s="171"/>
      <c r="H325" s="171"/>
    </row>
    <row r="326" spans="1:8" ht="15.75" x14ac:dyDescent="0.2">
      <c r="B326" s="173"/>
    </row>
    <row r="327" spans="1:8" ht="15.75" x14ac:dyDescent="0.2">
      <c r="B327" s="171"/>
    </row>
    <row r="328" spans="1:8" ht="15.75" x14ac:dyDescent="0.2">
      <c r="B328" s="171"/>
    </row>
    <row r="329" spans="1:8" ht="15.75" x14ac:dyDescent="0.2">
      <c r="B329" s="171"/>
    </row>
  </sheetData>
  <sheetProtection algorithmName="SHA-512" hashValue="dsxaQJt24RXlcetFSNoGZiuourBMcivGZhASL0Dzz63yRMRaiYXA8q2pAR0XZIlpxxBxJa2eLs/9dehWtb3f7g==" saltValue="eYkW0cKvHXO/Yc1JNFdh9w==" spinCount="100000" sheet="1" selectLockedCells="1"/>
  <mergeCells count="20">
    <mergeCell ref="C317:F317"/>
    <mergeCell ref="C318:F318"/>
    <mergeCell ref="C319:F319"/>
    <mergeCell ref="B320:F320"/>
    <mergeCell ref="G320:H320"/>
    <mergeCell ref="C315:F315"/>
    <mergeCell ref="C316:F316"/>
    <mergeCell ref="C314:F314"/>
    <mergeCell ref="C312:F312"/>
    <mergeCell ref="C7:F7"/>
    <mergeCell ref="C76:F76"/>
    <mergeCell ref="C77:F77"/>
    <mergeCell ref="C119:F119"/>
    <mergeCell ref="C120:F120"/>
    <mergeCell ref="C183:F183"/>
    <mergeCell ref="C184:F184"/>
    <mergeCell ref="C249:F249"/>
    <mergeCell ref="C250:F250"/>
    <mergeCell ref="C309:F309"/>
    <mergeCell ref="C310:F310"/>
  </mergeCells>
  <conditionalFormatting sqref="D15">
    <cfRule type="cellIs" dxfId="775" priority="792" stopIfTrue="1" operator="equal">
      <formula>"CW 2130-R11"</formula>
    </cfRule>
    <cfRule type="cellIs" dxfId="774" priority="793" stopIfTrue="1" operator="equal">
      <formula>"CW 3120-R2"</formula>
    </cfRule>
    <cfRule type="cellIs" dxfId="773" priority="794" stopIfTrue="1" operator="equal">
      <formula>"CW 3240-R7"</formula>
    </cfRule>
  </conditionalFormatting>
  <conditionalFormatting sqref="D16">
    <cfRule type="cellIs" dxfId="772" priority="789" stopIfTrue="1" operator="equal">
      <formula>"CW 2130-R11"</formula>
    </cfRule>
    <cfRule type="cellIs" dxfId="771" priority="790" stopIfTrue="1" operator="equal">
      <formula>"CW 3120-R2"</formula>
    </cfRule>
    <cfRule type="cellIs" dxfId="770" priority="791" stopIfTrue="1" operator="equal">
      <formula>"CW 3240-R7"</formula>
    </cfRule>
  </conditionalFormatting>
  <conditionalFormatting sqref="D26">
    <cfRule type="cellIs" dxfId="769" priority="786" stopIfTrue="1" operator="equal">
      <formula>"CW 2130-R11"</formula>
    </cfRule>
    <cfRule type="cellIs" dxfId="768" priority="787" stopIfTrue="1" operator="equal">
      <formula>"CW 3120-R2"</formula>
    </cfRule>
    <cfRule type="cellIs" dxfId="767" priority="788" stopIfTrue="1" operator="equal">
      <formula>"CW 3240-R7"</formula>
    </cfRule>
  </conditionalFormatting>
  <conditionalFormatting sqref="D27">
    <cfRule type="cellIs" dxfId="766" priority="783" stopIfTrue="1" operator="equal">
      <formula>"CW 2130-R11"</formula>
    </cfRule>
    <cfRule type="cellIs" dxfId="765" priority="784" stopIfTrue="1" operator="equal">
      <formula>"CW 3120-R2"</formula>
    </cfRule>
    <cfRule type="cellIs" dxfId="764" priority="785" stopIfTrue="1" operator="equal">
      <formula>"CW 3240-R7"</formula>
    </cfRule>
  </conditionalFormatting>
  <conditionalFormatting sqref="D28">
    <cfRule type="cellIs" dxfId="763" priority="780" stopIfTrue="1" operator="equal">
      <formula>"CW 2130-R11"</formula>
    </cfRule>
    <cfRule type="cellIs" dxfId="762" priority="781" stopIfTrue="1" operator="equal">
      <formula>"CW 3120-R2"</formula>
    </cfRule>
    <cfRule type="cellIs" dxfId="761" priority="782" stopIfTrue="1" operator="equal">
      <formula>"CW 3240-R7"</formula>
    </cfRule>
  </conditionalFormatting>
  <conditionalFormatting sqref="D29">
    <cfRule type="cellIs" dxfId="760" priority="777" stopIfTrue="1" operator="equal">
      <formula>"CW 2130-R11"</formula>
    </cfRule>
    <cfRule type="cellIs" dxfId="759" priority="778" stopIfTrue="1" operator="equal">
      <formula>"CW 3120-R2"</formula>
    </cfRule>
    <cfRule type="cellIs" dxfId="758" priority="779" stopIfTrue="1" operator="equal">
      <formula>"CW 3240-R7"</formula>
    </cfRule>
  </conditionalFormatting>
  <conditionalFormatting sqref="D34">
    <cfRule type="cellIs" dxfId="757" priority="774" stopIfTrue="1" operator="equal">
      <formula>"CW 2130-R11"</formula>
    </cfRule>
    <cfRule type="cellIs" dxfId="756" priority="775" stopIfTrue="1" operator="equal">
      <formula>"CW 3120-R2"</formula>
    </cfRule>
    <cfRule type="cellIs" dxfId="755" priority="776" stopIfTrue="1" operator="equal">
      <formula>"CW 3240-R7"</formula>
    </cfRule>
  </conditionalFormatting>
  <conditionalFormatting sqref="D36">
    <cfRule type="cellIs" dxfId="754" priority="771" stopIfTrue="1" operator="equal">
      <formula>"CW 2130-R11"</formula>
    </cfRule>
    <cfRule type="cellIs" dxfId="753" priority="772" stopIfTrue="1" operator="equal">
      <formula>"CW 3120-R2"</formula>
    </cfRule>
    <cfRule type="cellIs" dxfId="752" priority="773" stopIfTrue="1" operator="equal">
      <formula>"CW 3240-R7"</formula>
    </cfRule>
  </conditionalFormatting>
  <conditionalFormatting sqref="D50">
    <cfRule type="cellIs" dxfId="751" priority="750" stopIfTrue="1" operator="equal">
      <formula>"CW 2130-R11"</formula>
    </cfRule>
    <cfRule type="cellIs" dxfId="750" priority="751" stopIfTrue="1" operator="equal">
      <formula>"CW 3120-R2"</formula>
    </cfRule>
    <cfRule type="cellIs" dxfId="749" priority="752" stopIfTrue="1" operator="equal">
      <formula>"CW 3240-R7"</formula>
    </cfRule>
  </conditionalFormatting>
  <conditionalFormatting sqref="D47">
    <cfRule type="cellIs" dxfId="748" priority="765" stopIfTrue="1" operator="equal">
      <formula>"CW 2130-R11"</formula>
    </cfRule>
    <cfRule type="cellIs" dxfId="747" priority="766" stopIfTrue="1" operator="equal">
      <formula>"CW 3120-R2"</formula>
    </cfRule>
    <cfRule type="cellIs" dxfId="746" priority="767" stopIfTrue="1" operator="equal">
      <formula>"CW 3240-R7"</formula>
    </cfRule>
  </conditionalFormatting>
  <conditionalFormatting sqref="D46">
    <cfRule type="cellIs" dxfId="745" priority="768" stopIfTrue="1" operator="equal">
      <formula>"CW 2130-R11"</formula>
    </cfRule>
    <cfRule type="cellIs" dxfId="744" priority="769" stopIfTrue="1" operator="equal">
      <formula>"CW 3120-R2"</formula>
    </cfRule>
    <cfRule type="cellIs" dxfId="743" priority="770" stopIfTrue="1" operator="equal">
      <formula>"CW 3240-R7"</formula>
    </cfRule>
  </conditionalFormatting>
  <conditionalFormatting sqref="D48">
    <cfRule type="cellIs" dxfId="742" priority="762" stopIfTrue="1" operator="equal">
      <formula>"CW 2130-R11"</formula>
    </cfRule>
    <cfRule type="cellIs" dxfId="741" priority="763" stopIfTrue="1" operator="equal">
      <formula>"CW 3120-R2"</formula>
    </cfRule>
    <cfRule type="cellIs" dxfId="740" priority="764" stopIfTrue="1" operator="equal">
      <formula>"CW 3240-R7"</formula>
    </cfRule>
  </conditionalFormatting>
  <conditionalFormatting sqref="D49">
    <cfRule type="cellIs" dxfId="739" priority="759" stopIfTrue="1" operator="equal">
      <formula>"CW 2130-R11"</formula>
    </cfRule>
    <cfRule type="cellIs" dxfId="738" priority="760" stopIfTrue="1" operator="equal">
      <formula>"CW 3120-R2"</formula>
    </cfRule>
    <cfRule type="cellIs" dxfId="737" priority="761" stopIfTrue="1" operator="equal">
      <formula>"CW 3240-R7"</formula>
    </cfRule>
  </conditionalFormatting>
  <conditionalFormatting sqref="D51">
    <cfRule type="cellIs" dxfId="736" priority="747" stopIfTrue="1" operator="equal">
      <formula>"CW 2130-R11"</formula>
    </cfRule>
    <cfRule type="cellIs" dxfId="735" priority="748" stopIfTrue="1" operator="equal">
      <formula>"CW 3120-R2"</formula>
    </cfRule>
    <cfRule type="cellIs" dxfId="734" priority="749" stopIfTrue="1" operator="equal">
      <formula>"CW 3240-R7"</formula>
    </cfRule>
  </conditionalFormatting>
  <conditionalFormatting sqref="D61">
    <cfRule type="cellIs" dxfId="733" priority="744" stopIfTrue="1" operator="equal">
      <formula>"CW 2130-R11"</formula>
    </cfRule>
    <cfRule type="cellIs" dxfId="732" priority="745" stopIfTrue="1" operator="equal">
      <formula>"CW 3120-R2"</formula>
    </cfRule>
    <cfRule type="cellIs" dxfId="731" priority="746" stopIfTrue="1" operator="equal">
      <formula>"CW 3240-R7"</formula>
    </cfRule>
  </conditionalFormatting>
  <conditionalFormatting sqref="D73">
    <cfRule type="cellIs" dxfId="730" priority="741" stopIfTrue="1" operator="equal">
      <formula>"CW 2130-R11"</formula>
    </cfRule>
    <cfRule type="cellIs" dxfId="729" priority="742" stopIfTrue="1" operator="equal">
      <formula>"CW 3120-R2"</formula>
    </cfRule>
    <cfRule type="cellIs" dxfId="728" priority="743" stopIfTrue="1" operator="equal">
      <formula>"CW 3240-R7"</formula>
    </cfRule>
  </conditionalFormatting>
  <conditionalFormatting sqref="D74">
    <cfRule type="cellIs" dxfId="727" priority="738" stopIfTrue="1" operator="equal">
      <formula>"CW 2130-R11"</formula>
    </cfRule>
    <cfRule type="cellIs" dxfId="726" priority="739" stopIfTrue="1" operator="equal">
      <formula>"CW 3120-R2"</formula>
    </cfRule>
    <cfRule type="cellIs" dxfId="725" priority="740" stopIfTrue="1" operator="equal">
      <formula>"CW 3240-R7"</formula>
    </cfRule>
  </conditionalFormatting>
  <conditionalFormatting sqref="D75">
    <cfRule type="cellIs" dxfId="724" priority="735" stopIfTrue="1" operator="equal">
      <formula>"CW 2130-R11"</formula>
    </cfRule>
    <cfRule type="cellIs" dxfId="723" priority="736" stopIfTrue="1" operator="equal">
      <formula>"CW 3120-R2"</formula>
    </cfRule>
    <cfRule type="cellIs" dxfId="722" priority="737" stopIfTrue="1" operator="equal">
      <formula>"CW 3240-R7"</formula>
    </cfRule>
  </conditionalFormatting>
  <conditionalFormatting sqref="D9">
    <cfRule type="cellIs" dxfId="721" priority="720" stopIfTrue="1" operator="equal">
      <formula>"CW 2130-R11"</formula>
    </cfRule>
    <cfRule type="cellIs" dxfId="720" priority="721" stopIfTrue="1" operator="equal">
      <formula>"CW 3120-R2"</formula>
    </cfRule>
    <cfRule type="cellIs" dxfId="719" priority="722" stopIfTrue="1" operator="equal">
      <formula>"CW 3240-R7"</formula>
    </cfRule>
  </conditionalFormatting>
  <conditionalFormatting sqref="D21">
    <cfRule type="cellIs" dxfId="718" priority="732" stopIfTrue="1" operator="equal">
      <formula>"CW 2130-R11"</formula>
    </cfRule>
    <cfRule type="cellIs" dxfId="717" priority="733" stopIfTrue="1" operator="equal">
      <formula>"CW 3120-R2"</formula>
    </cfRule>
    <cfRule type="cellIs" dxfId="716" priority="734" stopIfTrue="1" operator="equal">
      <formula>"CW 3240-R7"</formula>
    </cfRule>
  </conditionalFormatting>
  <conditionalFormatting sqref="D22">
    <cfRule type="cellIs" dxfId="715" priority="729" stopIfTrue="1" operator="equal">
      <formula>"CW 2130-R11"</formula>
    </cfRule>
    <cfRule type="cellIs" dxfId="714" priority="730" stopIfTrue="1" operator="equal">
      <formula>"CW 3120-R2"</formula>
    </cfRule>
    <cfRule type="cellIs" dxfId="713" priority="731" stopIfTrue="1" operator="equal">
      <formula>"CW 3240-R7"</formula>
    </cfRule>
  </conditionalFormatting>
  <conditionalFormatting sqref="D54">
    <cfRule type="cellIs" dxfId="712" priority="723" stopIfTrue="1" operator="equal">
      <formula>"CW 2130-R11"</formula>
    </cfRule>
    <cfRule type="cellIs" dxfId="711" priority="724" stopIfTrue="1" operator="equal">
      <formula>"CW 3120-R2"</formula>
    </cfRule>
    <cfRule type="cellIs" dxfId="710" priority="725" stopIfTrue="1" operator="equal">
      <formula>"CW 3240-R7"</formula>
    </cfRule>
  </conditionalFormatting>
  <conditionalFormatting sqref="D35">
    <cfRule type="cellIs" dxfId="709" priority="726" stopIfTrue="1" operator="equal">
      <formula>"CW 2130-R11"</formula>
    </cfRule>
    <cfRule type="cellIs" dxfId="708" priority="727" stopIfTrue="1" operator="equal">
      <formula>"CW 3120-R2"</formula>
    </cfRule>
    <cfRule type="cellIs" dxfId="707" priority="728" stopIfTrue="1" operator="equal">
      <formula>"CW 3240-R7"</formula>
    </cfRule>
  </conditionalFormatting>
  <conditionalFormatting sqref="D56">
    <cfRule type="cellIs" dxfId="706" priority="711" stopIfTrue="1" operator="equal">
      <formula>"CW 2130-R11"</formula>
    </cfRule>
    <cfRule type="cellIs" dxfId="705" priority="712" stopIfTrue="1" operator="equal">
      <formula>"CW 3120-R2"</formula>
    </cfRule>
    <cfRule type="cellIs" dxfId="704" priority="713" stopIfTrue="1" operator="equal">
      <formula>"CW 3240-R7"</formula>
    </cfRule>
  </conditionalFormatting>
  <conditionalFormatting sqref="D57">
    <cfRule type="cellIs" dxfId="703" priority="708" stopIfTrue="1" operator="equal">
      <formula>"CW 2130-R11"</formula>
    </cfRule>
    <cfRule type="cellIs" dxfId="702" priority="709" stopIfTrue="1" operator="equal">
      <formula>"CW 3120-R2"</formula>
    </cfRule>
    <cfRule type="cellIs" dxfId="701" priority="710" stopIfTrue="1" operator="equal">
      <formula>"CW 3240-R7"</formula>
    </cfRule>
  </conditionalFormatting>
  <conditionalFormatting sqref="D10">
    <cfRule type="cellIs" dxfId="700" priority="717" stopIfTrue="1" operator="equal">
      <formula>"CW 2130-R11"</formula>
    </cfRule>
    <cfRule type="cellIs" dxfId="699" priority="718" stopIfTrue="1" operator="equal">
      <formula>"CW 3120-R2"</formula>
    </cfRule>
    <cfRule type="cellIs" dxfId="698" priority="719" stopIfTrue="1" operator="equal">
      <formula>"CW 3240-R7"</formula>
    </cfRule>
  </conditionalFormatting>
  <conditionalFormatting sqref="D55">
    <cfRule type="cellIs" dxfId="697" priority="714" stopIfTrue="1" operator="equal">
      <formula>"CW 2130-R11"</formula>
    </cfRule>
    <cfRule type="cellIs" dxfId="696" priority="715" stopIfTrue="1" operator="equal">
      <formula>"CW 3120-R2"</formula>
    </cfRule>
    <cfRule type="cellIs" dxfId="695" priority="716" stopIfTrue="1" operator="equal">
      <formula>"CW 3240-R7"</formula>
    </cfRule>
  </conditionalFormatting>
  <conditionalFormatting sqref="D52">
    <cfRule type="cellIs" dxfId="694" priority="699" stopIfTrue="1" operator="equal">
      <formula>"CW 2130-R11"</formula>
    </cfRule>
    <cfRule type="cellIs" dxfId="693" priority="700" stopIfTrue="1" operator="equal">
      <formula>"CW 3120-R2"</formula>
    </cfRule>
    <cfRule type="cellIs" dxfId="692" priority="701" stopIfTrue="1" operator="equal">
      <formula>"CW 3240-R7"</formula>
    </cfRule>
  </conditionalFormatting>
  <conditionalFormatting sqref="D58">
    <cfRule type="cellIs" dxfId="691" priority="705" stopIfTrue="1" operator="equal">
      <formula>"CW 2130-R11"</formula>
    </cfRule>
    <cfRule type="cellIs" dxfId="690" priority="706" stopIfTrue="1" operator="equal">
      <formula>"CW 3120-R2"</formula>
    </cfRule>
    <cfRule type="cellIs" dxfId="689" priority="707" stopIfTrue="1" operator="equal">
      <formula>"CW 3240-R7"</formula>
    </cfRule>
  </conditionalFormatting>
  <conditionalFormatting sqref="D59">
    <cfRule type="cellIs" dxfId="688" priority="702" stopIfTrue="1" operator="equal">
      <formula>"CW 2130-R11"</formula>
    </cfRule>
    <cfRule type="cellIs" dxfId="687" priority="703" stopIfTrue="1" operator="equal">
      <formula>"CW 3120-R2"</formula>
    </cfRule>
    <cfRule type="cellIs" dxfId="686" priority="704" stopIfTrue="1" operator="equal">
      <formula>"CW 3240-R7"</formula>
    </cfRule>
  </conditionalFormatting>
  <conditionalFormatting sqref="D32">
    <cfRule type="cellIs" dxfId="685" priority="696" stopIfTrue="1" operator="equal">
      <formula>"CW 2130-R11"</formula>
    </cfRule>
    <cfRule type="cellIs" dxfId="684" priority="697" stopIfTrue="1" operator="equal">
      <formula>"CW 3120-R2"</formula>
    </cfRule>
    <cfRule type="cellIs" dxfId="683" priority="698" stopIfTrue="1" operator="equal">
      <formula>"CW 3240-R7"</formula>
    </cfRule>
  </conditionalFormatting>
  <conditionalFormatting sqref="D43">
    <cfRule type="cellIs" dxfId="682" priority="687" stopIfTrue="1" operator="equal">
      <formula>"CW 2130-R11"</formula>
    </cfRule>
    <cfRule type="cellIs" dxfId="681" priority="688" stopIfTrue="1" operator="equal">
      <formula>"CW 3120-R2"</formula>
    </cfRule>
    <cfRule type="cellIs" dxfId="680" priority="689" stopIfTrue="1" operator="equal">
      <formula>"CW 3240-R7"</formula>
    </cfRule>
  </conditionalFormatting>
  <conditionalFormatting sqref="D33">
    <cfRule type="cellIs" dxfId="679" priority="693" stopIfTrue="1" operator="equal">
      <formula>"CW 2130-R11"</formula>
    </cfRule>
    <cfRule type="cellIs" dxfId="678" priority="694" stopIfTrue="1" operator="equal">
      <formula>"CW 3120-R2"</formula>
    </cfRule>
    <cfRule type="cellIs" dxfId="677" priority="695" stopIfTrue="1" operator="equal">
      <formula>"CW 3240-R7"</formula>
    </cfRule>
  </conditionalFormatting>
  <conditionalFormatting sqref="D41">
    <cfRule type="cellIs" dxfId="676" priority="690" stopIfTrue="1" operator="equal">
      <formula>"CW 2130-R11"</formula>
    </cfRule>
    <cfRule type="cellIs" dxfId="675" priority="691" stopIfTrue="1" operator="equal">
      <formula>"CW 3120-R2"</formula>
    </cfRule>
    <cfRule type="cellIs" dxfId="674" priority="692" stopIfTrue="1" operator="equal">
      <formula>"CW 3240-R7"</formula>
    </cfRule>
  </conditionalFormatting>
  <conditionalFormatting sqref="D44">
    <cfRule type="cellIs" dxfId="673" priority="684" stopIfTrue="1" operator="equal">
      <formula>"CW 2130-R11"</formula>
    </cfRule>
    <cfRule type="cellIs" dxfId="672" priority="685" stopIfTrue="1" operator="equal">
      <formula>"CW 3120-R2"</formula>
    </cfRule>
    <cfRule type="cellIs" dxfId="671" priority="686" stopIfTrue="1" operator="equal">
      <formula>"CW 3240-R7"</formula>
    </cfRule>
  </conditionalFormatting>
  <conditionalFormatting sqref="D45">
    <cfRule type="cellIs" dxfId="670" priority="681" stopIfTrue="1" operator="equal">
      <formula>"CW 2130-R11"</formula>
    </cfRule>
    <cfRule type="cellIs" dxfId="669" priority="682" stopIfTrue="1" operator="equal">
      <formula>"CW 3120-R2"</formula>
    </cfRule>
    <cfRule type="cellIs" dxfId="668" priority="683" stopIfTrue="1" operator="equal">
      <formula>"CW 3240-R7"</formula>
    </cfRule>
  </conditionalFormatting>
  <conditionalFormatting sqref="D37">
    <cfRule type="cellIs" dxfId="667" priority="678" stopIfTrue="1" operator="equal">
      <formula>"CW 2130-R11"</formula>
    </cfRule>
    <cfRule type="cellIs" dxfId="666" priority="679" stopIfTrue="1" operator="equal">
      <formula>"CW 3120-R2"</formula>
    </cfRule>
    <cfRule type="cellIs" dxfId="665" priority="680" stopIfTrue="1" operator="equal">
      <formula>"CW 3240-R7"</formula>
    </cfRule>
  </conditionalFormatting>
  <conditionalFormatting sqref="D40">
    <cfRule type="cellIs" dxfId="664" priority="675" stopIfTrue="1" operator="equal">
      <formula>"CW 2130-R11"</formula>
    </cfRule>
    <cfRule type="cellIs" dxfId="663" priority="676" stopIfTrue="1" operator="equal">
      <formula>"CW 3120-R2"</formula>
    </cfRule>
    <cfRule type="cellIs" dxfId="662" priority="677" stopIfTrue="1" operator="equal">
      <formula>"CW 3240-R7"</formula>
    </cfRule>
  </conditionalFormatting>
  <conditionalFormatting sqref="D64">
    <cfRule type="cellIs" dxfId="661" priority="669" stopIfTrue="1" operator="equal">
      <formula>"CW 2130-R11"</formula>
    </cfRule>
    <cfRule type="cellIs" dxfId="660" priority="670" stopIfTrue="1" operator="equal">
      <formula>"CW 3120-R2"</formula>
    </cfRule>
    <cfRule type="cellIs" dxfId="659" priority="671" stopIfTrue="1" operator="equal">
      <formula>"CW 3240-R7"</formula>
    </cfRule>
  </conditionalFormatting>
  <conditionalFormatting sqref="D63">
    <cfRule type="cellIs" dxfId="658" priority="672" stopIfTrue="1" operator="equal">
      <formula>"CW 2130-R11"</formula>
    </cfRule>
    <cfRule type="cellIs" dxfId="657" priority="673" stopIfTrue="1" operator="equal">
      <formula>"CW 3120-R2"</formula>
    </cfRule>
    <cfRule type="cellIs" dxfId="656" priority="674" stopIfTrue="1" operator="equal">
      <formula>"CW 3240-R7"</formula>
    </cfRule>
  </conditionalFormatting>
  <conditionalFormatting sqref="D66">
    <cfRule type="cellIs" dxfId="655" priority="666" stopIfTrue="1" operator="equal">
      <formula>"CW 2130-R11"</formula>
    </cfRule>
    <cfRule type="cellIs" dxfId="654" priority="667" stopIfTrue="1" operator="equal">
      <formula>"CW 3120-R2"</formula>
    </cfRule>
    <cfRule type="cellIs" dxfId="653" priority="668" stopIfTrue="1" operator="equal">
      <formula>"CW 3240-R7"</formula>
    </cfRule>
  </conditionalFormatting>
  <conditionalFormatting sqref="D67">
    <cfRule type="cellIs" dxfId="652" priority="663" stopIfTrue="1" operator="equal">
      <formula>"CW 2130-R11"</formula>
    </cfRule>
    <cfRule type="cellIs" dxfId="651" priority="664" stopIfTrue="1" operator="equal">
      <formula>"CW 3120-R2"</formula>
    </cfRule>
    <cfRule type="cellIs" dxfId="650" priority="665" stopIfTrue="1" operator="equal">
      <formula>"CW 3240-R7"</formula>
    </cfRule>
  </conditionalFormatting>
  <conditionalFormatting sqref="D69">
    <cfRule type="cellIs" dxfId="649" priority="660" stopIfTrue="1" operator="equal">
      <formula>"CW 2130-R11"</formula>
    </cfRule>
    <cfRule type="cellIs" dxfId="648" priority="661" stopIfTrue="1" operator="equal">
      <formula>"CW 3120-R2"</formula>
    </cfRule>
    <cfRule type="cellIs" dxfId="647" priority="662" stopIfTrue="1" operator="equal">
      <formula>"CW 3240-R7"</formula>
    </cfRule>
  </conditionalFormatting>
  <conditionalFormatting sqref="D70">
    <cfRule type="cellIs" dxfId="646" priority="657" stopIfTrue="1" operator="equal">
      <formula>"CW 2130-R11"</formula>
    </cfRule>
    <cfRule type="cellIs" dxfId="645" priority="658" stopIfTrue="1" operator="equal">
      <formula>"CW 3120-R2"</formula>
    </cfRule>
    <cfRule type="cellIs" dxfId="644" priority="659" stopIfTrue="1" operator="equal">
      <formula>"CW 3240-R7"</formula>
    </cfRule>
  </conditionalFormatting>
  <conditionalFormatting sqref="D65">
    <cfRule type="cellIs" dxfId="643" priority="654" stopIfTrue="1" operator="equal">
      <formula>"CW 2130-R11"</formula>
    </cfRule>
    <cfRule type="cellIs" dxfId="642" priority="655" stopIfTrue="1" operator="equal">
      <formula>"CW 3120-R2"</formula>
    </cfRule>
    <cfRule type="cellIs" dxfId="641" priority="656" stopIfTrue="1" operator="equal">
      <formula>"CW 3240-R7"</formula>
    </cfRule>
  </conditionalFormatting>
  <conditionalFormatting sqref="D68">
    <cfRule type="cellIs" dxfId="640" priority="651" stopIfTrue="1" operator="equal">
      <formula>"CW 2130-R11"</formula>
    </cfRule>
    <cfRule type="cellIs" dxfId="639" priority="652" stopIfTrue="1" operator="equal">
      <formula>"CW 3120-R2"</formula>
    </cfRule>
    <cfRule type="cellIs" dxfId="638" priority="653" stopIfTrue="1" operator="equal">
      <formula>"CW 3240-R7"</formula>
    </cfRule>
  </conditionalFormatting>
  <conditionalFormatting sqref="D17">
    <cfRule type="cellIs" dxfId="637" priority="648" stopIfTrue="1" operator="equal">
      <formula>"CW 2130-R11"</formula>
    </cfRule>
    <cfRule type="cellIs" dxfId="636" priority="649" stopIfTrue="1" operator="equal">
      <formula>"CW 3120-R2"</formula>
    </cfRule>
    <cfRule type="cellIs" dxfId="635" priority="650" stopIfTrue="1" operator="equal">
      <formula>"CW 3240-R7"</formula>
    </cfRule>
  </conditionalFormatting>
  <conditionalFormatting sqref="D18">
    <cfRule type="cellIs" dxfId="634" priority="645" stopIfTrue="1" operator="equal">
      <formula>"CW 2130-R11"</formula>
    </cfRule>
    <cfRule type="cellIs" dxfId="633" priority="646" stopIfTrue="1" operator="equal">
      <formula>"CW 3120-R2"</formula>
    </cfRule>
    <cfRule type="cellIs" dxfId="632" priority="647" stopIfTrue="1" operator="equal">
      <formula>"CW 3240-R7"</formula>
    </cfRule>
  </conditionalFormatting>
  <conditionalFormatting sqref="D19">
    <cfRule type="cellIs" dxfId="631" priority="642" stopIfTrue="1" operator="equal">
      <formula>"CW 2130-R11"</formula>
    </cfRule>
    <cfRule type="cellIs" dxfId="630" priority="643" stopIfTrue="1" operator="equal">
      <formula>"CW 3120-R2"</formula>
    </cfRule>
    <cfRule type="cellIs" dxfId="629" priority="644" stopIfTrue="1" operator="equal">
      <formula>"CW 3240-R7"</formula>
    </cfRule>
  </conditionalFormatting>
  <conditionalFormatting sqref="D20">
    <cfRule type="cellIs" dxfId="628" priority="639" stopIfTrue="1" operator="equal">
      <formula>"CW 2130-R11"</formula>
    </cfRule>
    <cfRule type="cellIs" dxfId="627" priority="640" stopIfTrue="1" operator="equal">
      <formula>"CW 3120-R2"</formula>
    </cfRule>
    <cfRule type="cellIs" dxfId="626" priority="641" stopIfTrue="1" operator="equal">
      <formula>"CW 3240-R7"</formula>
    </cfRule>
  </conditionalFormatting>
  <conditionalFormatting sqref="D242">
    <cfRule type="cellIs" dxfId="625" priority="594" stopIfTrue="1" operator="equal">
      <formula>"CW 2130-R11"</formula>
    </cfRule>
    <cfRule type="cellIs" dxfId="624" priority="595" stopIfTrue="1" operator="equal">
      <formula>"CW 3120-R2"</formula>
    </cfRule>
    <cfRule type="cellIs" dxfId="623" priority="596" stopIfTrue="1" operator="equal">
      <formula>"CW 3240-R7"</formula>
    </cfRule>
  </conditionalFormatting>
  <conditionalFormatting sqref="D243">
    <cfRule type="cellIs" dxfId="622" priority="591" stopIfTrue="1" operator="equal">
      <formula>"CW 2130-R11"</formula>
    </cfRule>
    <cfRule type="cellIs" dxfId="621" priority="592" stopIfTrue="1" operator="equal">
      <formula>"CW 3120-R2"</formula>
    </cfRule>
    <cfRule type="cellIs" dxfId="620" priority="593" stopIfTrue="1" operator="equal">
      <formula>"CW 3240-R7"</formula>
    </cfRule>
  </conditionalFormatting>
  <conditionalFormatting sqref="D30">
    <cfRule type="cellIs" dxfId="619" priority="588" stopIfTrue="1" operator="equal">
      <formula>"CW 2130-R11"</formula>
    </cfRule>
    <cfRule type="cellIs" dxfId="618" priority="589" stopIfTrue="1" operator="equal">
      <formula>"CW 3120-R2"</formula>
    </cfRule>
    <cfRule type="cellIs" dxfId="617" priority="590" stopIfTrue="1" operator="equal">
      <formula>"CW 3240-R7"</formula>
    </cfRule>
  </conditionalFormatting>
  <conditionalFormatting sqref="D31">
    <cfRule type="cellIs" dxfId="616" priority="585" stopIfTrue="1" operator="equal">
      <formula>"CW 2130-R11"</formula>
    </cfRule>
    <cfRule type="cellIs" dxfId="615" priority="586" stopIfTrue="1" operator="equal">
      <formula>"CW 3120-R2"</formula>
    </cfRule>
    <cfRule type="cellIs" dxfId="614" priority="587" stopIfTrue="1" operator="equal">
      <formula>"CW 3240-R7"</formula>
    </cfRule>
  </conditionalFormatting>
  <conditionalFormatting sqref="D116">
    <cfRule type="cellIs" dxfId="613" priority="636" stopIfTrue="1" operator="equal">
      <formula>"CW 2130-R11"</formula>
    </cfRule>
    <cfRule type="cellIs" dxfId="612" priority="637" stopIfTrue="1" operator="equal">
      <formula>"CW 3120-R2"</formula>
    </cfRule>
    <cfRule type="cellIs" dxfId="611" priority="638" stopIfTrue="1" operator="equal">
      <formula>"CW 3240-R7"</formula>
    </cfRule>
  </conditionalFormatting>
  <conditionalFormatting sqref="D117">
    <cfRule type="cellIs" dxfId="610" priority="633" stopIfTrue="1" operator="equal">
      <formula>"CW 2130-R11"</formula>
    </cfRule>
    <cfRule type="cellIs" dxfId="609" priority="634" stopIfTrue="1" operator="equal">
      <formula>"CW 3120-R2"</formula>
    </cfRule>
    <cfRule type="cellIs" dxfId="608" priority="635" stopIfTrue="1" operator="equal">
      <formula>"CW 3240-R7"</formula>
    </cfRule>
  </conditionalFormatting>
  <conditionalFormatting sqref="D118">
    <cfRule type="cellIs" dxfId="607" priority="630" stopIfTrue="1" operator="equal">
      <formula>"CW 2130-R11"</formula>
    </cfRule>
    <cfRule type="cellIs" dxfId="606" priority="631" stopIfTrue="1" operator="equal">
      <formula>"CW 3120-R2"</formula>
    </cfRule>
    <cfRule type="cellIs" dxfId="605" priority="632" stopIfTrue="1" operator="equal">
      <formula>"CW 3240-R7"</formula>
    </cfRule>
  </conditionalFormatting>
  <conditionalFormatting sqref="D311">
    <cfRule type="cellIs" dxfId="604" priority="556" stopIfTrue="1" operator="equal">
      <formula>"CW 2130-R11"</formula>
    </cfRule>
    <cfRule type="cellIs" dxfId="603" priority="557" stopIfTrue="1" operator="equal">
      <formula>"CW 3120-R2"</formula>
    </cfRule>
    <cfRule type="cellIs" dxfId="602" priority="558" stopIfTrue="1" operator="equal">
      <formula>"CW 3240-R7"</formula>
    </cfRule>
  </conditionalFormatting>
  <conditionalFormatting sqref="D112">
    <cfRule type="cellIs" dxfId="601" priority="627" stopIfTrue="1" operator="equal">
      <formula>"CW 2130-R11"</formula>
    </cfRule>
    <cfRule type="cellIs" dxfId="600" priority="628" stopIfTrue="1" operator="equal">
      <formula>"CW 3120-R2"</formula>
    </cfRule>
    <cfRule type="cellIs" dxfId="599" priority="629" stopIfTrue="1" operator="equal">
      <formula>"CW 3240-R7"</formula>
    </cfRule>
  </conditionalFormatting>
  <conditionalFormatting sqref="D113">
    <cfRule type="cellIs" dxfId="598" priority="624" stopIfTrue="1" operator="equal">
      <formula>"CW 2130-R11"</formula>
    </cfRule>
    <cfRule type="cellIs" dxfId="597" priority="625" stopIfTrue="1" operator="equal">
      <formula>"CW 3120-R2"</formula>
    </cfRule>
    <cfRule type="cellIs" dxfId="596" priority="626" stopIfTrue="1" operator="equal">
      <formula>"CW 3240-R7"</formula>
    </cfRule>
  </conditionalFormatting>
  <conditionalFormatting sqref="D178">
    <cfRule type="cellIs" dxfId="595" priority="621" stopIfTrue="1" operator="equal">
      <formula>"CW 2130-R11"</formula>
    </cfRule>
    <cfRule type="cellIs" dxfId="594" priority="622" stopIfTrue="1" operator="equal">
      <formula>"CW 3120-R2"</formula>
    </cfRule>
    <cfRule type="cellIs" dxfId="593" priority="623" stopIfTrue="1" operator="equal">
      <formula>"CW 3240-R7"</formula>
    </cfRule>
  </conditionalFormatting>
  <conditionalFormatting sqref="D179">
    <cfRule type="cellIs" dxfId="592" priority="618" stopIfTrue="1" operator="equal">
      <formula>"CW 2130-R11"</formula>
    </cfRule>
    <cfRule type="cellIs" dxfId="591" priority="619" stopIfTrue="1" operator="equal">
      <formula>"CW 3120-R2"</formula>
    </cfRule>
    <cfRule type="cellIs" dxfId="590" priority="620" stopIfTrue="1" operator="equal">
      <formula>"CW 3240-R7"</formula>
    </cfRule>
  </conditionalFormatting>
  <conditionalFormatting sqref="D180">
    <cfRule type="cellIs" dxfId="589" priority="615" stopIfTrue="1" operator="equal">
      <formula>"CW 2130-R11"</formula>
    </cfRule>
    <cfRule type="cellIs" dxfId="588" priority="616" stopIfTrue="1" operator="equal">
      <formula>"CW 3120-R2"</formula>
    </cfRule>
    <cfRule type="cellIs" dxfId="587" priority="617" stopIfTrue="1" operator="equal">
      <formula>"CW 3240-R7"</formula>
    </cfRule>
  </conditionalFormatting>
  <conditionalFormatting sqref="D172">
    <cfRule type="cellIs" dxfId="586" priority="612" stopIfTrue="1" operator="equal">
      <formula>"CW 2130-R11"</formula>
    </cfRule>
    <cfRule type="cellIs" dxfId="585" priority="613" stopIfTrue="1" operator="equal">
      <formula>"CW 3120-R2"</formula>
    </cfRule>
    <cfRule type="cellIs" dxfId="584" priority="614" stopIfTrue="1" operator="equal">
      <formula>"CW 3240-R7"</formula>
    </cfRule>
  </conditionalFormatting>
  <conditionalFormatting sqref="D173">
    <cfRule type="cellIs" dxfId="583" priority="609" stopIfTrue="1" operator="equal">
      <formula>"CW 2130-R11"</formula>
    </cfRule>
    <cfRule type="cellIs" dxfId="582" priority="610" stopIfTrue="1" operator="equal">
      <formula>"CW 3120-R2"</formula>
    </cfRule>
    <cfRule type="cellIs" dxfId="581" priority="611" stopIfTrue="1" operator="equal">
      <formula>"CW 3240-R7"</formula>
    </cfRule>
  </conditionalFormatting>
  <conditionalFormatting sqref="D176">
    <cfRule type="cellIs" dxfId="580" priority="606" stopIfTrue="1" operator="equal">
      <formula>"CW 2130-R11"</formula>
    </cfRule>
    <cfRule type="cellIs" dxfId="579" priority="607" stopIfTrue="1" operator="equal">
      <formula>"CW 3120-R2"</formula>
    </cfRule>
    <cfRule type="cellIs" dxfId="578" priority="608" stopIfTrue="1" operator="equal">
      <formula>"CW 3240-R7"</formula>
    </cfRule>
  </conditionalFormatting>
  <conditionalFormatting sqref="D246">
    <cfRule type="cellIs" dxfId="577" priority="603" stopIfTrue="1" operator="equal">
      <formula>"CW 2130-R11"</formula>
    </cfRule>
    <cfRule type="cellIs" dxfId="576" priority="604" stopIfTrue="1" operator="equal">
      <formula>"CW 3120-R2"</formula>
    </cfRule>
    <cfRule type="cellIs" dxfId="575" priority="605" stopIfTrue="1" operator="equal">
      <formula>"CW 3240-R7"</formula>
    </cfRule>
  </conditionalFormatting>
  <conditionalFormatting sqref="D247">
    <cfRule type="cellIs" dxfId="574" priority="600" stopIfTrue="1" operator="equal">
      <formula>"CW 2130-R11"</formula>
    </cfRule>
    <cfRule type="cellIs" dxfId="573" priority="601" stopIfTrue="1" operator="equal">
      <formula>"CW 3120-R2"</formula>
    </cfRule>
    <cfRule type="cellIs" dxfId="572" priority="602" stopIfTrue="1" operator="equal">
      <formula>"CW 3240-R7"</formula>
    </cfRule>
  </conditionalFormatting>
  <conditionalFormatting sqref="D248">
    <cfRule type="cellIs" dxfId="571" priority="597" stopIfTrue="1" operator="equal">
      <formula>"CW 2130-R11"</formula>
    </cfRule>
    <cfRule type="cellIs" dxfId="570" priority="598" stopIfTrue="1" operator="equal">
      <formula>"CW 3120-R2"</formula>
    </cfRule>
    <cfRule type="cellIs" dxfId="569" priority="599" stopIfTrue="1" operator="equal">
      <formula>"CW 3240-R7"</formula>
    </cfRule>
  </conditionalFormatting>
  <conditionalFormatting sqref="D14">
    <cfRule type="cellIs" dxfId="568" priority="576" stopIfTrue="1" operator="equal">
      <formula>"CW 2130-R11"</formula>
    </cfRule>
    <cfRule type="cellIs" dxfId="567" priority="577" stopIfTrue="1" operator="equal">
      <formula>"CW 3120-R2"</formula>
    </cfRule>
    <cfRule type="cellIs" dxfId="566" priority="578" stopIfTrue="1" operator="equal">
      <formula>"CW 3240-R7"</formula>
    </cfRule>
  </conditionalFormatting>
  <conditionalFormatting sqref="D13">
    <cfRule type="cellIs" dxfId="565" priority="573" stopIfTrue="1" operator="equal">
      <formula>"CW 2130-R11"</formula>
    </cfRule>
    <cfRule type="cellIs" dxfId="564" priority="574" stopIfTrue="1" operator="equal">
      <formula>"CW 3120-R2"</formula>
    </cfRule>
    <cfRule type="cellIs" dxfId="563" priority="575" stopIfTrue="1" operator="equal">
      <formula>"CW 3240-R7"</formula>
    </cfRule>
  </conditionalFormatting>
  <conditionalFormatting sqref="D12">
    <cfRule type="cellIs" dxfId="562" priority="582" stopIfTrue="1" operator="equal">
      <formula>"CW 2130-R11"</formula>
    </cfRule>
    <cfRule type="cellIs" dxfId="561" priority="583" stopIfTrue="1" operator="equal">
      <formula>"CW 3120-R2"</formula>
    </cfRule>
    <cfRule type="cellIs" dxfId="560" priority="584" stopIfTrue="1" operator="equal">
      <formula>"CW 3240-R7"</formula>
    </cfRule>
  </conditionalFormatting>
  <conditionalFormatting sqref="D11">
    <cfRule type="cellIs" dxfId="559" priority="579" stopIfTrue="1" operator="equal">
      <formula>"CW 2130-R11"</formula>
    </cfRule>
    <cfRule type="cellIs" dxfId="558" priority="580" stopIfTrue="1" operator="equal">
      <formula>"CW 3120-R2"</formula>
    </cfRule>
    <cfRule type="cellIs" dxfId="557" priority="581" stopIfTrue="1" operator="equal">
      <formula>"CW 3240-R7"</formula>
    </cfRule>
  </conditionalFormatting>
  <conditionalFormatting sqref="D238">
    <cfRule type="cellIs" dxfId="556" priority="241" stopIfTrue="1" operator="equal">
      <formula>"CW 2130-R11"</formula>
    </cfRule>
    <cfRule type="cellIs" dxfId="555" priority="242" stopIfTrue="1" operator="equal">
      <formula>"CW 3120-R2"</formula>
    </cfRule>
    <cfRule type="cellIs" dxfId="554" priority="243" stopIfTrue="1" operator="equal">
      <formula>"CW 3240-R7"</formula>
    </cfRule>
  </conditionalFormatting>
  <conditionalFormatting sqref="D71">
    <cfRule type="cellIs" dxfId="553" priority="570" stopIfTrue="1" operator="equal">
      <formula>"CW 2130-R11"</formula>
    </cfRule>
    <cfRule type="cellIs" dxfId="552" priority="571" stopIfTrue="1" operator="equal">
      <formula>"CW 3120-R2"</formula>
    </cfRule>
    <cfRule type="cellIs" dxfId="551" priority="572" stopIfTrue="1" operator="equal">
      <formula>"CW 3240-R7"</formula>
    </cfRule>
  </conditionalFormatting>
  <conditionalFormatting sqref="D114">
    <cfRule type="cellIs" dxfId="550" priority="567" stopIfTrue="1" operator="equal">
      <formula>"CW 2130-R11"</formula>
    </cfRule>
    <cfRule type="cellIs" dxfId="549" priority="568" stopIfTrue="1" operator="equal">
      <formula>"CW 3120-R2"</formula>
    </cfRule>
    <cfRule type="cellIs" dxfId="548" priority="569" stopIfTrue="1" operator="equal">
      <formula>"CW 3240-R7"</formula>
    </cfRule>
  </conditionalFormatting>
  <conditionalFormatting sqref="D174">
    <cfRule type="cellIs" dxfId="547" priority="564" stopIfTrue="1" operator="equal">
      <formula>"CW 2130-R11"</formula>
    </cfRule>
    <cfRule type="cellIs" dxfId="546" priority="565" stopIfTrue="1" operator="equal">
      <formula>"CW 3120-R2"</formula>
    </cfRule>
    <cfRule type="cellIs" dxfId="545" priority="566" stopIfTrue="1" operator="equal">
      <formula>"CW 3240-R7"</formula>
    </cfRule>
  </conditionalFormatting>
  <conditionalFormatting sqref="D244">
    <cfRule type="cellIs" dxfId="544" priority="561" stopIfTrue="1" operator="equal">
      <formula>"CW 2130-R11"</formula>
    </cfRule>
    <cfRule type="cellIs" dxfId="543" priority="562" stopIfTrue="1" operator="equal">
      <formula>"CW 3120-R2"</formula>
    </cfRule>
    <cfRule type="cellIs" dxfId="542" priority="563" stopIfTrue="1" operator="equal">
      <formula>"CW 3240-R7"</formula>
    </cfRule>
  </conditionalFormatting>
  <conditionalFormatting sqref="D182">
    <cfRule type="cellIs" dxfId="541" priority="559" stopIfTrue="1" operator="equal">
      <formula>"CW 2130-R11"</formula>
    </cfRule>
    <cfRule type="cellIs" dxfId="540" priority="560" stopIfTrue="1" operator="equal">
      <formula>"CW 3240-R7"</formula>
    </cfRule>
  </conditionalFormatting>
  <conditionalFormatting sqref="G311">
    <cfRule type="expression" dxfId="539" priority="555">
      <formula>G311&gt;G320*0.05</formula>
    </cfRule>
  </conditionalFormatting>
  <conditionalFormatting sqref="D38">
    <cfRule type="cellIs" dxfId="538" priority="552" stopIfTrue="1" operator="equal">
      <formula>"CW 2130-R11"</formula>
    </cfRule>
    <cfRule type="cellIs" dxfId="537" priority="553" stopIfTrue="1" operator="equal">
      <formula>"CW 3120-R2"</formula>
    </cfRule>
    <cfRule type="cellIs" dxfId="536" priority="554" stopIfTrue="1" operator="equal">
      <formula>"CW 3240-R7"</formula>
    </cfRule>
  </conditionalFormatting>
  <conditionalFormatting sqref="D39">
    <cfRule type="cellIs" dxfId="535" priority="549" stopIfTrue="1" operator="equal">
      <formula>"CW 2130-R11"</formula>
    </cfRule>
    <cfRule type="cellIs" dxfId="534" priority="550" stopIfTrue="1" operator="equal">
      <formula>"CW 3120-R2"</formula>
    </cfRule>
    <cfRule type="cellIs" dxfId="533" priority="551" stopIfTrue="1" operator="equal">
      <formula>"CW 3240-R7"</formula>
    </cfRule>
  </conditionalFormatting>
  <conditionalFormatting sqref="D42">
    <cfRule type="cellIs" dxfId="532" priority="546" stopIfTrue="1" operator="equal">
      <formula>"CW 2130-R11"</formula>
    </cfRule>
    <cfRule type="cellIs" dxfId="531" priority="547" stopIfTrue="1" operator="equal">
      <formula>"CW 3120-R2"</formula>
    </cfRule>
    <cfRule type="cellIs" dxfId="530" priority="548" stopIfTrue="1" operator="equal">
      <formula>"CW 3240-R7"</formula>
    </cfRule>
  </conditionalFormatting>
  <conditionalFormatting sqref="D85">
    <cfRule type="cellIs" dxfId="529" priority="543" stopIfTrue="1" operator="equal">
      <formula>"CW 2130-R11"</formula>
    </cfRule>
    <cfRule type="cellIs" dxfId="528" priority="544" stopIfTrue="1" operator="equal">
      <formula>"CW 3120-R2"</formula>
    </cfRule>
    <cfRule type="cellIs" dxfId="527" priority="545" stopIfTrue="1" operator="equal">
      <formula>"CW 3240-R7"</formula>
    </cfRule>
  </conditionalFormatting>
  <conditionalFormatting sqref="D86">
    <cfRule type="cellIs" dxfId="526" priority="540" stopIfTrue="1" operator="equal">
      <formula>"CW 2130-R11"</formula>
    </cfRule>
    <cfRule type="cellIs" dxfId="525" priority="541" stopIfTrue="1" operator="equal">
      <formula>"CW 3120-R2"</formula>
    </cfRule>
    <cfRule type="cellIs" dxfId="524" priority="542" stopIfTrue="1" operator="equal">
      <formula>"CW 3240-R7"</formula>
    </cfRule>
  </conditionalFormatting>
  <conditionalFormatting sqref="D92">
    <cfRule type="cellIs" dxfId="523" priority="537" stopIfTrue="1" operator="equal">
      <formula>"CW 2130-R11"</formula>
    </cfRule>
    <cfRule type="cellIs" dxfId="522" priority="538" stopIfTrue="1" operator="equal">
      <formula>"CW 3120-R2"</formula>
    </cfRule>
    <cfRule type="cellIs" dxfId="521" priority="539" stopIfTrue="1" operator="equal">
      <formula>"CW 3240-R7"</formula>
    </cfRule>
  </conditionalFormatting>
  <conditionalFormatting sqref="D93">
    <cfRule type="cellIs" dxfId="520" priority="534" stopIfTrue="1" operator="equal">
      <formula>"CW 2130-R11"</formula>
    </cfRule>
    <cfRule type="cellIs" dxfId="519" priority="535" stopIfTrue="1" operator="equal">
      <formula>"CW 3120-R2"</formula>
    </cfRule>
    <cfRule type="cellIs" dxfId="518" priority="536" stopIfTrue="1" operator="equal">
      <formula>"CW 3240-R7"</formula>
    </cfRule>
  </conditionalFormatting>
  <conditionalFormatting sqref="D97">
    <cfRule type="cellIs" dxfId="517" priority="522" stopIfTrue="1" operator="equal">
      <formula>"CW 2130-R11"</formula>
    </cfRule>
    <cfRule type="cellIs" dxfId="516" priority="523" stopIfTrue="1" operator="equal">
      <formula>"CW 3120-R2"</formula>
    </cfRule>
    <cfRule type="cellIs" dxfId="515" priority="524" stopIfTrue="1" operator="equal">
      <formula>"CW 3240-R7"</formula>
    </cfRule>
  </conditionalFormatting>
  <conditionalFormatting sqref="D94">
    <cfRule type="cellIs" dxfId="514" priority="531" stopIfTrue="1" operator="equal">
      <formula>"CW 2130-R11"</formula>
    </cfRule>
    <cfRule type="cellIs" dxfId="513" priority="532" stopIfTrue="1" operator="equal">
      <formula>"CW 3120-R2"</formula>
    </cfRule>
    <cfRule type="cellIs" dxfId="512" priority="533" stopIfTrue="1" operator="equal">
      <formula>"CW 3240-R7"</formula>
    </cfRule>
  </conditionalFormatting>
  <conditionalFormatting sqref="D95">
    <cfRule type="cellIs" dxfId="511" priority="528" stopIfTrue="1" operator="equal">
      <formula>"CW 2130-R11"</formula>
    </cfRule>
    <cfRule type="cellIs" dxfId="510" priority="529" stopIfTrue="1" operator="equal">
      <formula>"CW 3120-R2"</formula>
    </cfRule>
    <cfRule type="cellIs" dxfId="509" priority="530" stopIfTrue="1" operator="equal">
      <formula>"CW 3240-R7"</formula>
    </cfRule>
  </conditionalFormatting>
  <conditionalFormatting sqref="D96">
    <cfRule type="cellIs" dxfId="508" priority="525" stopIfTrue="1" operator="equal">
      <formula>"CW 2130-R11"</formula>
    </cfRule>
    <cfRule type="cellIs" dxfId="507" priority="526" stopIfTrue="1" operator="equal">
      <formula>"CW 3120-R2"</formula>
    </cfRule>
    <cfRule type="cellIs" dxfId="506" priority="527" stopIfTrue="1" operator="equal">
      <formula>"CW 3240-R7"</formula>
    </cfRule>
  </conditionalFormatting>
  <conditionalFormatting sqref="D98">
    <cfRule type="cellIs" dxfId="505" priority="519" stopIfTrue="1" operator="equal">
      <formula>"CW 2130-R11"</formula>
    </cfRule>
    <cfRule type="cellIs" dxfId="504" priority="520" stopIfTrue="1" operator="equal">
      <formula>"CW 3120-R2"</formula>
    </cfRule>
    <cfRule type="cellIs" dxfId="503" priority="521" stopIfTrue="1" operator="equal">
      <formula>"CW 3240-R7"</formula>
    </cfRule>
  </conditionalFormatting>
  <conditionalFormatting sqref="D99">
    <cfRule type="cellIs" dxfId="502" priority="516" stopIfTrue="1" operator="equal">
      <formula>"CW 2130-R11"</formula>
    </cfRule>
    <cfRule type="cellIs" dxfId="501" priority="517" stopIfTrue="1" operator="equal">
      <formula>"CW 3120-R2"</formula>
    </cfRule>
    <cfRule type="cellIs" dxfId="500" priority="518" stopIfTrue="1" operator="equal">
      <formula>"CW 3240-R7"</formula>
    </cfRule>
  </conditionalFormatting>
  <conditionalFormatting sqref="D100">
    <cfRule type="cellIs" dxfId="499" priority="513" stopIfTrue="1" operator="equal">
      <formula>"CW 2130-R11"</formula>
    </cfRule>
    <cfRule type="cellIs" dxfId="498" priority="514" stopIfTrue="1" operator="equal">
      <formula>"CW 3120-R2"</formula>
    </cfRule>
    <cfRule type="cellIs" dxfId="497" priority="515" stopIfTrue="1" operator="equal">
      <formula>"CW 3240-R7"</formula>
    </cfRule>
  </conditionalFormatting>
  <conditionalFormatting sqref="D106">
    <cfRule type="cellIs" dxfId="496" priority="510" stopIfTrue="1" operator="equal">
      <formula>"CW 2130-R11"</formula>
    </cfRule>
    <cfRule type="cellIs" dxfId="495" priority="511" stopIfTrue="1" operator="equal">
      <formula>"CW 3120-R2"</formula>
    </cfRule>
    <cfRule type="cellIs" dxfId="494" priority="512" stopIfTrue="1" operator="equal">
      <formula>"CW 3240-R7"</formula>
    </cfRule>
  </conditionalFormatting>
  <conditionalFormatting sqref="D79">
    <cfRule type="cellIs" dxfId="493" priority="501" stopIfTrue="1" operator="equal">
      <formula>"CW 2130-R11"</formula>
    </cfRule>
    <cfRule type="cellIs" dxfId="492" priority="502" stopIfTrue="1" operator="equal">
      <formula>"CW 3120-R2"</formula>
    </cfRule>
    <cfRule type="cellIs" dxfId="491" priority="503" stopIfTrue="1" operator="equal">
      <formula>"CW 3240-R7"</formula>
    </cfRule>
  </conditionalFormatting>
  <conditionalFormatting sqref="D89">
    <cfRule type="cellIs" dxfId="490" priority="507" stopIfTrue="1" operator="equal">
      <formula>"CW 2130-R11"</formula>
    </cfRule>
    <cfRule type="cellIs" dxfId="489" priority="508" stopIfTrue="1" operator="equal">
      <formula>"CW 3120-R2"</formula>
    </cfRule>
    <cfRule type="cellIs" dxfId="488" priority="509" stopIfTrue="1" operator="equal">
      <formula>"CW 3240-R7"</formula>
    </cfRule>
  </conditionalFormatting>
  <conditionalFormatting sqref="D90">
    <cfRule type="cellIs" dxfId="487" priority="504" stopIfTrue="1" operator="equal">
      <formula>"CW 2130-R11"</formula>
    </cfRule>
    <cfRule type="cellIs" dxfId="486" priority="505" stopIfTrue="1" operator="equal">
      <formula>"CW 3120-R2"</formula>
    </cfRule>
    <cfRule type="cellIs" dxfId="485" priority="506" stopIfTrue="1" operator="equal">
      <formula>"CW 3240-R7"</formula>
    </cfRule>
  </conditionalFormatting>
  <conditionalFormatting sqref="D102">
    <cfRule type="cellIs" dxfId="484" priority="495" stopIfTrue="1" operator="equal">
      <formula>"CW 2130-R11"</formula>
    </cfRule>
    <cfRule type="cellIs" dxfId="483" priority="496" stopIfTrue="1" operator="equal">
      <formula>"CW 3120-R2"</formula>
    </cfRule>
    <cfRule type="cellIs" dxfId="482" priority="497" stopIfTrue="1" operator="equal">
      <formula>"CW 3240-R7"</formula>
    </cfRule>
  </conditionalFormatting>
  <conditionalFormatting sqref="D80">
    <cfRule type="cellIs" dxfId="481" priority="498" stopIfTrue="1" operator="equal">
      <formula>"CW 2130-R11"</formula>
    </cfRule>
    <cfRule type="cellIs" dxfId="480" priority="499" stopIfTrue="1" operator="equal">
      <formula>"CW 3120-R2"</formula>
    </cfRule>
    <cfRule type="cellIs" dxfId="479" priority="500" stopIfTrue="1" operator="equal">
      <formula>"CW 3240-R7"</formula>
    </cfRule>
  </conditionalFormatting>
  <conditionalFormatting sqref="D108">
    <cfRule type="cellIs" dxfId="478" priority="486" stopIfTrue="1" operator="equal">
      <formula>"CW 2130-R11"</formula>
    </cfRule>
    <cfRule type="cellIs" dxfId="477" priority="487" stopIfTrue="1" operator="equal">
      <formula>"CW 3120-R2"</formula>
    </cfRule>
    <cfRule type="cellIs" dxfId="476" priority="488" stopIfTrue="1" operator="equal">
      <formula>"CW 3240-R7"</formula>
    </cfRule>
  </conditionalFormatting>
  <conditionalFormatting sqref="D110">
    <cfRule type="cellIs" dxfId="475" priority="483" stopIfTrue="1" operator="equal">
      <formula>"CW 2130-R11"</formula>
    </cfRule>
    <cfRule type="cellIs" dxfId="474" priority="484" stopIfTrue="1" operator="equal">
      <formula>"CW 3120-R2"</formula>
    </cfRule>
    <cfRule type="cellIs" dxfId="473" priority="485" stopIfTrue="1" operator="equal">
      <formula>"CW 3240-R7"</formula>
    </cfRule>
  </conditionalFormatting>
  <conditionalFormatting sqref="D109">
    <cfRule type="cellIs" dxfId="472" priority="480" stopIfTrue="1" operator="equal">
      <formula>"CW 2130-R11"</formula>
    </cfRule>
    <cfRule type="cellIs" dxfId="471" priority="481" stopIfTrue="1" operator="equal">
      <formula>"CW 3120-R2"</formula>
    </cfRule>
    <cfRule type="cellIs" dxfId="470" priority="482" stopIfTrue="1" operator="equal">
      <formula>"CW 3240-R7"</formula>
    </cfRule>
  </conditionalFormatting>
  <conditionalFormatting sqref="D111">
    <cfRule type="cellIs" dxfId="469" priority="477" stopIfTrue="1" operator="equal">
      <formula>"CW 2130-R11"</formula>
    </cfRule>
    <cfRule type="cellIs" dxfId="468" priority="478" stopIfTrue="1" operator="equal">
      <formula>"CW 3120-R2"</formula>
    </cfRule>
    <cfRule type="cellIs" dxfId="467" priority="479" stopIfTrue="1" operator="equal">
      <formula>"CW 3240-R7"</formula>
    </cfRule>
  </conditionalFormatting>
  <conditionalFormatting sqref="D87">
    <cfRule type="cellIs" dxfId="466" priority="474" stopIfTrue="1" operator="equal">
      <formula>"CW 2130-R11"</formula>
    </cfRule>
    <cfRule type="cellIs" dxfId="465" priority="475" stopIfTrue="1" operator="equal">
      <formula>"CW 3120-R2"</formula>
    </cfRule>
    <cfRule type="cellIs" dxfId="464" priority="476" stopIfTrue="1" operator="equal">
      <formula>"CW 3240-R7"</formula>
    </cfRule>
  </conditionalFormatting>
  <conditionalFormatting sqref="D88">
    <cfRule type="cellIs" dxfId="463" priority="471" stopIfTrue="1" operator="equal">
      <formula>"CW 2130-R11"</formula>
    </cfRule>
    <cfRule type="cellIs" dxfId="462" priority="472" stopIfTrue="1" operator="equal">
      <formula>"CW 3120-R2"</formula>
    </cfRule>
    <cfRule type="cellIs" dxfId="461" priority="473" stopIfTrue="1" operator="equal">
      <formula>"CW 3240-R7"</formula>
    </cfRule>
  </conditionalFormatting>
  <conditionalFormatting sqref="D84">
    <cfRule type="cellIs" dxfId="460" priority="462" stopIfTrue="1" operator="equal">
      <formula>"CW 2130-R11"</formula>
    </cfRule>
    <cfRule type="cellIs" dxfId="459" priority="463" stopIfTrue="1" operator="equal">
      <formula>"CW 3120-R2"</formula>
    </cfRule>
    <cfRule type="cellIs" dxfId="458" priority="464" stopIfTrue="1" operator="equal">
      <formula>"CW 3240-R7"</formula>
    </cfRule>
  </conditionalFormatting>
  <conditionalFormatting sqref="D83">
    <cfRule type="cellIs" dxfId="457" priority="459" stopIfTrue="1" operator="equal">
      <formula>"CW 2130-R11"</formula>
    </cfRule>
    <cfRule type="cellIs" dxfId="456" priority="460" stopIfTrue="1" operator="equal">
      <formula>"CW 3120-R2"</formula>
    </cfRule>
    <cfRule type="cellIs" dxfId="455" priority="461" stopIfTrue="1" operator="equal">
      <formula>"CW 3240-R7"</formula>
    </cfRule>
  </conditionalFormatting>
  <conditionalFormatting sqref="D82">
    <cfRule type="cellIs" dxfId="454" priority="468" stopIfTrue="1" operator="equal">
      <formula>"CW 2130-R11"</formula>
    </cfRule>
    <cfRule type="cellIs" dxfId="453" priority="469" stopIfTrue="1" operator="equal">
      <formula>"CW 3120-R2"</formula>
    </cfRule>
    <cfRule type="cellIs" dxfId="452" priority="470" stopIfTrue="1" operator="equal">
      <formula>"CW 3240-R7"</formula>
    </cfRule>
  </conditionalFormatting>
  <conditionalFormatting sqref="D81">
    <cfRule type="cellIs" dxfId="451" priority="465" stopIfTrue="1" operator="equal">
      <formula>"CW 2130-R11"</formula>
    </cfRule>
    <cfRule type="cellIs" dxfId="450" priority="466" stopIfTrue="1" operator="equal">
      <formula>"CW 3120-R2"</formula>
    </cfRule>
    <cfRule type="cellIs" dxfId="449" priority="467" stopIfTrue="1" operator="equal">
      <formula>"CW 3240-R7"</formula>
    </cfRule>
  </conditionalFormatting>
  <conditionalFormatting sqref="D128">
    <cfRule type="cellIs" dxfId="448" priority="456" stopIfTrue="1" operator="equal">
      <formula>"CW 2130-R11"</formula>
    </cfRule>
    <cfRule type="cellIs" dxfId="447" priority="457" stopIfTrue="1" operator="equal">
      <formula>"CW 3120-R2"</formula>
    </cfRule>
    <cfRule type="cellIs" dxfId="446" priority="458" stopIfTrue="1" operator="equal">
      <formula>"CW 3240-R7"</formula>
    </cfRule>
  </conditionalFormatting>
  <conditionalFormatting sqref="D129">
    <cfRule type="cellIs" dxfId="445" priority="453" stopIfTrue="1" operator="equal">
      <formula>"CW 2130-R11"</formula>
    </cfRule>
    <cfRule type="cellIs" dxfId="444" priority="454" stopIfTrue="1" operator="equal">
      <formula>"CW 3120-R2"</formula>
    </cfRule>
    <cfRule type="cellIs" dxfId="443" priority="455" stopIfTrue="1" operator="equal">
      <formula>"CW 3240-R7"</formula>
    </cfRule>
  </conditionalFormatting>
  <conditionalFormatting sqref="D137">
    <cfRule type="cellIs" dxfId="442" priority="450" stopIfTrue="1" operator="equal">
      <formula>"CW 2130-R11"</formula>
    </cfRule>
    <cfRule type="cellIs" dxfId="441" priority="451" stopIfTrue="1" operator="equal">
      <formula>"CW 3120-R2"</formula>
    </cfRule>
    <cfRule type="cellIs" dxfId="440" priority="452" stopIfTrue="1" operator="equal">
      <formula>"CW 3240-R7"</formula>
    </cfRule>
  </conditionalFormatting>
  <conditionalFormatting sqref="D138">
    <cfRule type="cellIs" dxfId="439" priority="447" stopIfTrue="1" operator="equal">
      <formula>"CW 2130-R11"</formula>
    </cfRule>
    <cfRule type="cellIs" dxfId="438" priority="448" stopIfTrue="1" operator="equal">
      <formula>"CW 3120-R2"</formula>
    </cfRule>
    <cfRule type="cellIs" dxfId="437" priority="449" stopIfTrue="1" operator="equal">
      <formula>"CW 3240-R7"</formula>
    </cfRule>
  </conditionalFormatting>
  <conditionalFormatting sqref="D152">
    <cfRule type="cellIs" dxfId="436" priority="432" stopIfTrue="1" operator="equal">
      <formula>"CW 2130-R11"</formula>
    </cfRule>
    <cfRule type="cellIs" dxfId="435" priority="433" stopIfTrue="1" operator="equal">
      <formula>"CW 3120-R2"</formula>
    </cfRule>
    <cfRule type="cellIs" dxfId="434" priority="434" stopIfTrue="1" operator="equal">
      <formula>"CW 3240-R7"</formula>
    </cfRule>
  </conditionalFormatting>
  <conditionalFormatting sqref="D149">
    <cfRule type="cellIs" dxfId="433" priority="441" stopIfTrue="1" operator="equal">
      <formula>"CW 2130-R11"</formula>
    </cfRule>
    <cfRule type="cellIs" dxfId="432" priority="442" stopIfTrue="1" operator="equal">
      <formula>"CW 3120-R2"</formula>
    </cfRule>
    <cfRule type="cellIs" dxfId="431" priority="443" stopIfTrue="1" operator="equal">
      <formula>"CW 3240-R7"</formula>
    </cfRule>
  </conditionalFormatting>
  <conditionalFormatting sqref="D148">
    <cfRule type="cellIs" dxfId="430" priority="444" stopIfTrue="1" operator="equal">
      <formula>"CW 2130-R11"</formula>
    </cfRule>
    <cfRule type="cellIs" dxfId="429" priority="445" stopIfTrue="1" operator="equal">
      <formula>"CW 3120-R2"</formula>
    </cfRule>
    <cfRule type="cellIs" dxfId="428" priority="446" stopIfTrue="1" operator="equal">
      <formula>"CW 3240-R7"</formula>
    </cfRule>
  </conditionalFormatting>
  <conditionalFormatting sqref="D150">
    <cfRule type="cellIs" dxfId="427" priority="438" stopIfTrue="1" operator="equal">
      <formula>"CW 2130-R11"</formula>
    </cfRule>
    <cfRule type="cellIs" dxfId="426" priority="439" stopIfTrue="1" operator="equal">
      <formula>"CW 3120-R2"</formula>
    </cfRule>
    <cfRule type="cellIs" dxfId="425" priority="440" stopIfTrue="1" operator="equal">
      <formula>"CW 3240-R7"</formula>
    </cfRule>
  </conditionalFormatting>
  <conditionalFormatting sqref="D151">
    <cfRule type="cellIs" dxfId="424" priority="435" stopIfTrue="1" operator="equal">
      <formula>"CW 2130-R11"</formula>
    </cfRule>
    <cfRule type="cellIs" dxfId="423" priority="436" stopIfTrue="1" operator="equal">
      <formula>"CW 3120-R2"</formula>
    </cfRule>
    <cfRule type="cellIs" dxfId="422" priority="437" stopIfTrue="1" operator="equal">
      <formula>"CW 3240-R7"</formula>
    </cfRule>
  </conditionalFormatting>
  <conditionalFormatting sqref="D153">
    <cfRule type="cellIs" dxfId="421" priority="429" stopIfTrue="1" operator="equal">
      <formula>"CW 2130-R11"</formula>
    </cfRule>
    <cfRule type="cellIs" dxfId="420" priority="430" stopIfTrue="1" operator="equal">
      <formula>"CW 3120-R2"</formula>
    </cfRule>
    <cfRule type="cellIs" dxfId="419" priority="431" stopIfTrue="1" operator="equal">
      <formula>"CW 3240-R7"</formula>
    </cfRule>
  </conditionalFormatting>
  <conditionalFormatting sqref="D154">
    <cfRule type="cellIs" dxfId="418" priority="426" stopIfTrue="1" operator="equal">
      <formula>"CW 2130-R11"</formula>
    </cfRule>
    <cfRule type="cellIs" dxfId="417" priority="427" stopIfTrue="1" operator="equal">
      <formula>"CW 3120-R2"</formula>
    </cfRule>
    <cfRule type="cellIs" dxfId="416" priority="428" stopIfTrue="1" operator="equal">
      <formula>"CW 3240-R7"</formula>
    </cfRule>
  </conditionalFormatting>
  <conditionalFormatting sqref="D155">
    <cfRule type="cellIs" dxfId="415" priority="423" stopIfTrue="1" operator="equal">
      <formula>"CW 2130-R11"</formula>
    </cfRule>
    <cfRule type="cellIs" dxfId="414" priority="424" stopIfTrue="1" operator="equal">
      <formula>"CW 3120-R2"</formula>
    </cfRule>
    <cfRule type="cellIs" dxfId="413" priority="425" stopIfTrue="1" operator="equal">
      <formula>"CW 3240-R7"</formula>
    </cfRule>
  </conditionalFormatting>
  <conditionalFormatting sqref="D163">
    <cfRule type="cellIs" dxfId="412" priority="420" stopIfTrue="1" operator="equal">
      <formula>"CW 2130-R11"</formula>
    </cfRule>
    <cfRule type="cellIs" dxfId="411" priority="421" stopIfTrue="1" operator="equal">
      <formula>"CW 3120-R2"</formula>
    </cfRule>
    <cfRule type="cellIs" dxfId="410" priority="422" stopIfTrue="1" operator="equal">
      <formula>"CW 3240-R7"</formula>
    </cfRule>
  </conditionalFormatting>
  <conditionalFormatting sqref="D122">
    <cfRule type="cellIs" dxfId="409" priority="408" stopIfTrue="1" operator="equal">
      <formula>"CW 2130-R11"</formula>
    </cfRule>
    <cfRule type="cellIs" dxfId="408" priority="409" stopIfTrue="1" operator="equal">
      <formula>"CW 3120-R2"</formula>
    </cfRule>
    <cfRule type="cellIs" dxfId="407" priority="410" stopIfTrue="1" operator="equal">
      <formula>"CW 3240-R7"</formula>
    </cfRule>
  </conditionalFormatting>
  <conditionalFormatting sqref="D132">
    <cfRule type="cellIs" dxfId="406" priority="417" stopIfTrue="1" operator="equal">
      <formula>"CW 2130-R11"</formula>
    </cfRule>
    <cfRule type="cellIs" dxfId="405" priority="418" stopIfTrue="1" operator="equal">
      <formula>"CW 3120-R2"</formula>
    </cfRule>
    <cfRule type="cellIs" dxfId="404" priority="419" stopIfTrue="1" operator="equal">
      <formula>"CW 3240-R7"</formula>
    </cfRule>
  </conditionalFormatting>
  <conditionalFormatting sqref="D133">
    <cfRule type="cellIs" dxfId="403" priority="414" stopIfTrue="1" operator="equal">
      <formula>"CW 2130-R11"</formula>
    </cfRule>
    <cfRule type="cellIs" dxfId="402" priority="415" stopIfTrue="1" operator="equal">
      <formula>"CW 3120-R2"</formula>
    </cfRule>
    <cfRule type="cellIs" dxfId="401" priority="416" stopIfTrue="1" operator="equal">
      <formula>"CW 3240-R7"</formula>
    </cfRule>
  </conditionalFormatting>
  <conditionalFormatting sqref="D158">
    <cfRule type="cellIs" dxfId="400" priority="411" stopIfTrue="1" operator="equal">
      <formula>"CW 2130-R11"</formula>
    </cfRule>
    <cfRule type="cellIs" dxfId="399" priority="412" stopIfTrue="1" operator="equal">
      <formula>"CW 3120-R2"</formula>
    </cfRule>
    <cfRule type="cellIs" dxfId="398" priority="413" stopIfTrue="1" operator="equal">
      <formula>"CW 3240-R7"</formula>
    </cfRule>
  </conditionalFormatting>
  <conditionalFormatting sqref="D161">
    <cfRule type="cellIs" dxfId="397" priority="396" stopIfTrue="1" operator="equal">
      <formula>"CW 2130-R11"</formula>
    </cfRule>
    <cfRule type="cellIs" dxfId="396" priority="397" stopIfTrue="1" operator="equal">
      <formula>"CW 3120-R2"</formula>
    </cfRule>
    <cfRule type="cellIs" dxfId="395" priority="398" stopIfTrue="1" operator="equal">
      <formula>"CW 3240-R7"</formula>
    </cfRule>
  </conditionalFormatting>
  <conditionalFormatting sqref="D123">
    <cfRule type="cellIs" dxfId="394" priority="405" stopIfTrue="1" operator="equal">
      <formula>"CW 2130-R11"</formula>
    </cfRule>
    <cfRule type="cellIs" dxfId="393" priority="406" stopIfTrue="1" operator="equal">
      <formula>"CW 3120-R2"</formula>
    </cfRule>
    <cfRule type="cellIs" dxfId="392" priority="407" stopIfTrue="1" operator="equal">
      <formula>"CW 3240-R7"</formula>
    </cfRule>
  </conditionalFormatting>
  <conditionalFormatting sqref="D159">
    <cfRule type="cellIs" dxfId="391" priority="402" stopIfTrue="1" operator="equal">
      <formula>"CW 2130-R11"</formula>
    </cfRule>
    <cfRule type="cellIs" dxfId="390" priority="403" stopIfTrue="1" operator="equal">
      <formula>"CW 3120-R2"</formula>
    </cfRule>
    <cfRule type="cellIs" dxfId="389" priority="404" stopIfTrue="1" operator="equal">
      <formula>"CW 3240-R7"</formula>
    </cfRule>
  </conditionalFormatting>
  <conditionalFormatting sqref="D160">
    <cfRule type="cellIs" dxfId="388" priority="399" stopIfTrue="1" operator="equal">
      <formula>"CW 2130-R11"</formula>
    </cfRule>
    <cfRule type="cellIs" dxfId="387" priority="400" stopIfTrue="1" operator="equal">
      <formula>"CW 3120-R2"</formula>
    </cfRule>
    <cfRule type="cellIs" dxfId="386" priority="401" stopIfTrue="1" operator="equal">
      <formula>"CW 3240-R7"</formula>
    </cfRule>
  </conditionalFormatting>
  <conditionalFormatting sqref="D156">
    <cfRule type="cellIs" dxfId="385" priority="393" stopIfTrue="1" operator="equal">
      <formula>"CW 2130-R11"</formula>
    </cfRule>
    <cfRule type="cellIs" dxfId="384" priority="394" stopIfTrue="1" operator="equal">
      <formula>"CW 3120-R2"</formula>
    </cfRule>
    <cfRule type="cellIs" dxfId="383" priority="395" stopIfTrue="1" operator="equal">
      <formula>"CW 3240-R7"</formula>
    </cfRule>
  </conditionalFormatting>
  <conditionalFormatting sqref="D143">
    <cfRule type="cellIs" dxfId="382" priority="390" stopIfTrue="1" operator="equal">
      <formula>"CW 2130-R11"</formula>
    </cfRule>
    <cfRule type="cellIs" dxfId="381" priority="391" stopIfTrue="1" operator="equal">
      <formula>"CW 3120-R2"</formula>
    </cfRule>
    <cfRule type="cellIs" dxfId="380" priority="392" stopIfTrue="1" operator="equal">
      <formula>"CW 3240-R7"</formula>
    </cfRule>
  </conditionalFormatting>
  <conditionalFormatting sqref="D144">
    <cfRule type="cellIs" dxfId="379" priority="387" stopIfTrue="1" operator="equal">
      <formula>"CW 2130-R11"</formula>
    </cfRule>
    <cfRule type="cellIs" dxfId="378" priority="388" stopIfTrue="1" operator="equal">
      <formula>"CW 3120-R2"</formula>
    </cfRule>
    <cfRule type="cellIs" dxfId="377" priority="389" stopIfTrue="1" operator="equal">
      <formula>"CW 3240-R7"</formula>
    </cfRule>
  </conditionalFormatting>
  <conditionalFormatting sqref="D145">
    <cfRule type="cellIs" dxfId="376" priority="384" stopIfTrue="1" operator="equal">
      <formula>"CW 2130-R11"</formula>
    </cfRule>
    <cfRule type="cellIs" dxfId="375" priority="385" stopIfTrue="1" operator="equal">
      <formula>"CW 3120-R2"</formula>
    </cfRule>
    <cfRule type="cellIs" dxfId="374" priority="386" stopIfTrue="1" operator="equal">
      <formula>"CW 3240-R7"</formula>
    </cfRule>
  </conditionalFormatting>
  <conditionalFormatting sqref="D166">
    <cfRule type="cellIs" dxfId="373" priority="381" stopIfTrue="1" operator="equal">
      <formula>"CW 2130-R11"</formula>
    </cfRule>
    <cfRule type="cellIs" dxfId="372" priority="382" stopIfTrue="1" operator="equal">
      <formula>"CW 3120-R2"</formula>
    </cfRule>
    <cfRule type="cellIs" dxfId="371" priority="383" stopIfTrue="1" operator="equal">
      <formula>"CW 3240-R7"</formula>
    </cfRule>
  </conditionalFormatting>
  <conditionalFormatting sqref="D167">
    <cfRule type="cellIs" dxfId="370" priority="378" stopIfTrue="1" operator="equal">
      <formula>"CW 2130-R11"</formula>
    </cfRule>
    <cfRule type="cellIs" dxfId="369" priority="379" stopIfTrue="1" operator="equal">
      <formula>"CW 3120-R2"</formula>
    </cfRule>
    <cfRule type="cellIs" dxfId="368" priority="380" stopIfTrue="1" operator="equal">
      <formula>"CW 3240-R7"</formula>
    </cfRule>
  </conditionalFormatting>
  <conditionalFormatting sqref="D168">
    <cfRule type="cellIs" dxfId="367" priority="375" stopIfTrue="1" operator="equal">
      <formula>"CW 2130-R11"</formula>
    </cfRule>
    <cfRule type="cellIs" dxfId="366" priority="376" stopIfTrue="1" operator="equal">
      <formula>"CW 3120-R2"</formula>
    </cfRule>
    <cfRule type="cellIs" dxfId="365" priority="377" stopIfTrue="1" operator="equal">
      <formula>"CW 3240-R7"</formula>
    </cfRule>
  </conditionalFormatting>
  <conditionalFormatting sqref="D165">
    <cfRule type="cellIs" dxfId="364" priority="373" stopIfTrue="1" operator="equal">
      <formula>"CW 3120-R2"</formula>
    </cfRule>
    <cfRule type="cellIs" dxfId="363" priority="374" stopIfTrue="1" operator="equal">
      <formula>"CW 3240-R7"</formula>
    </cfRule>
  </conditionalFormatting>
  <conditionalFormatting sqref="D170">
    <cfRule type="cellIs" dxfId="362" priority="370" stopIfTrue="1" operator="equal">
      <formula>"CW 2130-R11"</formula>
    </cfRule>
    <cfRule type="cellIs" dxfId="361" priority="371" stopIfTrue="1" operator="equal">
      <formula>"CW 3120-R2"</formula>
    </cfRule>
    <cfRule type="cellIs" dxfId="360" priority="372" stopIfTrue="1" operator="equal">
      <formula>"CW 3240-R7"</formula>
    </cfRule>
  </conditionalFormatting>
  <conditionalFormatting sqref="D169">
    <cfRule type="cellIs" dxfId="359" priority="367" stopIfTrue="1" operator="equal">
      <formula>"CW 2130-R11"</formula>
    </cfRule>
    <cfRule type="cellIs" dxfId="358" priority="368" stopIfTrue="1" operator="equal">
      <formula>"CW 3120-R2"</formula>
    </cfRule>
    <cfRule type="cellIs" dxfId="357" priority="369" stopIfTrue="1" operator="equal">
      <formula>"CW 3240-R7"</formula>
    </cfRule>
  </conditionalFormatting>
  <conditionalFormatting sqref="D171">
    <cfRule type="cellIs" dxfId="356" priority="364" stopIfTrue="1" operator="equal">
      <formula>"CW 2130-R11"</formula>
    </cfRule>
    <cfRule type="cellIs" dxfId="355" priority="365" stopIfTrue="1" operator="equal">
      <formula>"CW 3120-R2"</formula>
    </cfRule>
    <cfRule type="cellIs" dxfId="354" priority="366" stopIfTrue="1" operator="equal">
      <formula>"CW 3240-R7"</formula>
    </cfRule>
  </conditionalFormatting>
  <conditionalFormatting sqref="D130">
    <cfRule type="cellIs" dxfId="353" priority="361" stopIfTrue="1" operator="equal">
      <formula>"CW 2130-R11"</formula>
    </cfRule>
    <cfRule type="cellIs" dxfId="352" priority="362" stopIfTrue="1" operator="equal">
      <formula>"CW 3120-R2"</formula>
    </cfRule>
    <cfRule type="cellIs" dxfId="351" priority="363" stopIfTrue="1" operator="equal">
      <formula>"CW 3240-R7"</formula>
    </cfRule>
  </conditionalFormatting>
  <conditionalFormatting sqref="D131">
    <cfRule type="cellIs" dxfId="350" priority="358" stopIfTrue="1" operator="equal">
      <formula>"CW 2130-R11"</formula>
    </cfRule>
    <cfRule type="cellIs" dxfId="349" priority="359" stopIfTrue="1" operator="equal">
      <formula>"CW 3120-R2"</formula>
    </cfRule>
    <cfRule type="cellIs" dxfId="348" priority="360" stopIfTrue="1" operator="equal">
      <formula>"CW 3240-R7"</formula>
    </cfRule>
  </conditionalFormatting>
  <conditionalFormatting sqref="D127">
    <cfRule type="cellIs" dxfId="347" priority="343" stopIfTrue="1" operator="equal">
      <formula>"CW 2130-R11"</formula>
    </cfRule>
    <cfRule type="cellIs" dxfId="346" priority="344" stopIfTrue="1" operator="equal">
      <formula>"CW 3120-R2"</formula>
    </cfRule>
    <cfRule type="cellIs" dxfId="345" priority="345" stopIfTrue="1" operator="equal">
      <formula>"CW 3240-R7"</formula>
    </cfRule>
  </conditionalFormatting>
  <conditionalFormatting sqref="D126">
    <cfRule type="cellIs" dxfId="344" priority="340" stopIfTrue="1" operator="equal">
      <formula>"CW 2130-R11"</formula>
    </cfRule>
    <cfRule type="cellIs" dxfId="343" priority="341" stopIfTrue="1" operator="equal">
      <formula>"CW 3120-R2"</formula>
    </cfRule>
    <cfRule type="cellIs" dxfId="342" priority="342" stopIfTrue="1" operator="equal">
      <formula>"CW 3240-R7"</formula>
    </cfRule>
  </conditionalFormatting>
  <conditionalFormatting sqref="D139">
    <cfRule type="cellIs" dxfId="341" priority="355" stopIfTrue="1" operator="equal">
      <formula>"CW 2130-R11"</formula>
    </cfRule>
    <cfRule type="cellIs" dxfId="340" priority="356" stopIfTrue="1" operator="equal">
      <formula>"CW 3120-R2"</formula>
    </cfRule>
    <cfRule type="cellIs" dxfId="339" priority="357" stopIfTrue="1" operator="equal">
      <formula>"CW 3240-R7"</formula>
    </cfRule>
  </conditionalFormatting>
  <conditionalFormatting sqref="D140">
    <cfRule type="cellIs" dxfId="338" priority="352" stopIfTrue="1" operator="equal">
      <formula>"CW 2130-R11"</formula>
    </cfRule>
    <cfRule type="cellIs" dxfId="337" priority="353" stopIfTrue="1" operator="equal">
      <formula>"CW 3120-R2"</formula>
    </cfRule>
    <cfRule type="cellIs" dxfId="336" priority="354" stopIfTrue="1" operator="equal">
      <formula>"CW 3240-R7"</formula>
    </cfRule>
  </conditionalFormatting>
  <conditionalFormatting sqref="D125">
    <cfRule type="cellIs" dxfId="335" priority="349" stopIfTrue="1" operator="equal">
      <formula>"CW 2130-R11"</formula>
    </cfRule>
    <cfRule type="cellIs" dxfId="334" priority="350" stopIfTrue="1" operator="equal">
      <formula>"CW 3120-R2"</formula>
    </cfRule>
    <cfRule type="cellIs" dxfId="333" priority="351" stopIfTrue="1" operator="equal">
      <formula>"CW 3240-R7"</formula>
    </cfRule>
  </conditionalFormatting>
  <conditionalFormatting sqref="D124">
    <cfRule type="cellIs" dxfId="332" priority="346" stopIfTrue="1" operator="equal">
      <formula>"CW 2130-R11"</formula>
    </cfRule>
    <cfRule type="cellIs" dxfId="331" priority="347" stopIfTrue="1" operator="equal">
      <formula>"CW 3120-R2"</formula>
    </cfRule>
    <cfRule type="cellIs" dxfId="330" priority="348" stopIfTrue="1" operator="equal">
      <formula>"CW 3240-R7"</formula>
    </cfRule>
  </conditionalFormatting>
  <conditionalFormatting sqref="D192">
    <cfRule type="cellIs" dxfId="329" priority="337" stopIfTrue="1" operator="equal">
      <formula>"CW 2130-R11"</formula>
    </cfRule>
    <cfRule type="cellIs" dxfId="328" priority="338" stopIfTrue="1" operator="equal">
      <formula>"CW 3120-R2"</formula>
    </cfRule>
    <cfRule type="cellIs" dxfId="327" priority="339" stopIfTrue="1" operator="equal">
      <formula>"CW 3240-R7"</formula>
    </cfRule>
  </conditionalFormatting>
  <conditionalFormatting sqref="D193">
    <cfRule type="cellIs" dxfId="326" priority="334" stopIfTrue="1" operator="equal">
      <formula>"CW 2130-R11"</formula>
    </cfRule>
    <cfRule type="cellIs" dxfId="325" priority="335" stopIfTrue="1" operator="equal">
      <formula>"CW 3120-R2"</formula>
    </cfRule>
    <cfRule type="cellIs" dxfId="324" priority="336" stopIfTrue="1" operator="equal">
      <formula>"CW 3240-R7"</formula>
    </cfRule>
  </conditionalFormatting>
  <conditionalFormatting sqref="D201">
    <cfRule type="cellIs" dxfId="323" priority="331" stopIfTrue="1" operator="equal">
      <formula>"CW 2130-R11"</formula>
    </cfRule>
    <cfRule type="cellIs" dxfId="322" priority="332" stopIfTrue="1" operator="equal">
      <formula>"CW 3120-R2"</formula>
    </cfRule>
    <cfRule type="cellIs" dxfId="321" priority="333" stopIfTrue="1" operator="equal">
      <formula>"CW 3240-R7"</formula>
    </cfRule>
  </conditionalFormatting>
  <conditionalFormatting sqref="D202">
    <cfRule type="cellIs" dxfId="320" priority="328" stopIfTrue="1" operator="equal">
      <formula>"CW 2130-R11"</formula>
    </cfRule>
    <cfRule type="cellIs" dxfId="319" priority="329" stopIfTrue="1" operator="equal">
      <formula>"CW 3120-R2"</formula>
    </cfRule>
    <cfRule type="cellIs" dxfId="318" priority="330" stopIfTrue="1" operator="equal">
      <formula>"CW 3240-R7"</formula>
    </cfRule>
  </conditionalFormatting>
  <conditionalFormatting sqref="D207">
    <cfRule type="cellIs" dxfId="317" priority="325" stopIfTrue="1" operator="equal">
      <formula>"CW 2130-R11"</formula>
    </cfRule>
    <cfRule type="cellIs" dxfId="316" priority="326" stopIfTrue="1" operator="equal">
      <formula>"CW 3120-R2"</formula>
    </cfRule>
    <cfRule type="cellIs" dxfId="315" priority="327" stopIfTrue="1" operator="equal">
      <formula>"CW 3240-R7"</formula>
    </cfRule>
  </conditionalFormatting>
  <conditionalFormatting sqref="D219">
    <cfRule type="cellIs" dxfId="314" priority="310" stopIfTrue="1" operator="equal">
      <formula>"CW 2130-R11"</formula>
    </cfRule>
    <cfRule type="cellIs" dxfId="313" priority="311" stopIfTrue="1" operator="equal">
      <formula>"CW 3120-R2"</formula>
    </cfRule>
    <cfRule type="cellIs" dxfId="312" priority="312" stopIfTrue="1" operator="equal">
      <formula>"CW 3240-R7"</formula>
    </cfRule>
  </conditionalFormatting>
  <conditionalFormatting sqref="D216">
    <cfRule type="cellIs" dxfId="311" priority="319" stopIfTrue="1" operator="equal">
      <formula>"CW 2130-R11"</formula>
    </cfRule>
    <cfRule type="cellIs" dxfId="310" priority="320" stopIfTrue="1" operator="equal">
      <formula>"CW 3120-R2"</formula>
    </cfRule>
    <cfRule type="cellIs" dxfId="309" priority="321" stopIfTrue="1" operator="equal">
      <formula>"CW 3240-R7"</formula>
    </cfRule>
  </conditionalFormatting>
  <conditionalFormatting sqref="D215">
    <cfRule type="cellIs" dxfId="308" priority="322" stopIfTrue="1" operator="equal">
      <formula>"CW 2130-R11"</formula>
    </cfRule>
    <cfRule type="cellIs" dxfId="307" priority="323" stopIfTrue="1" operator="equal">
      <formula>"CW 3120-R2"</formula>
    </cfRule>
    <cfRule type="cellIs" dxfId="306" priority="324" stopIfTrue="1" operator="equal">
      <formula>"CW 3240-R7"</formula>
    </cfRule>
  </conditionalFormatting>
  <conditionalFormatting sqref="D217">
    <cfRule type="cellIs" dxfId="305" priority="316" stopIfTrue="1" operator="equal">
      <formula>"CW 2130-R11"</formula>
    </cfRule>
    <cfRule type="cellIs" dxfId="304" priority="317" stopIfTrue="1" operator="equal">
      <formula>"CW 3120-R2"</formula>
    </cfRule>
    <cfRule type="cellIs" dxfId="303" priority="318" stopIfTrue="1" operator="equal">
      <formula>"CW 3240-R7"</formula>
    </cfRule>
  </conditionalFormatting>
  <conditionalFormatting sqref="D218">
    <cfRule type="cellIs" dxfId="302" priority="313" stopIfTrue="1" operator="equal">
      <formula>"CW 2130-R11"</formula>
    </cfRule>
    <cfRule type="cellIs" dxfId="301" priority="314" stopIfTrue="1" operator="equal">
      <formula>"CW 3120-R2"</formula>
    </cfRule>
    <cfRule type="cellIs" dxfId="300" priority="315" stopIfTrue="1" operator="equal">
      <formula>"CW 3240-R7"</formula>
    </cfRule>
  </conditionalFormatting>
  <conditionalFormatting sqref="D220">
    <cfRule type="cellIs" dxfId="299" priority="307" stopIfTrue="1" operator="equal">
      <formula>"CW 2130-R11"</formula>
    </cfRule>
    <cfRule type="cellIs" dxfId="298" priority="308" stopIfTrue="1" operator="equal">
      <formula>"CW 3120-R2"</formula>
    </cfRule>
    <cfRule type="cellIs" dxfId="297" priority="309" stopIfTrue="1" operator="equal">
      <formula>"CW 3240-R7"</formula>
    </cfRule>
  </conditionalFormatting>
  <conditionalFormatting sqref="D221">
    <cfRule type="cellIs" dxfId="296" priority="304" stopIfTrue="1" operator="equal">
      <formula>"CW 2130-R11"</formula>
    </cfRule>
    <cfRule type="cellIs" dxfId="295" priority="305" stopIfTrue="1" operator="equal">
      <formula>"CW 3120-R2"</formula>
    </cfRule>
    <cfRule type="cellIs" dxfId="294" priority="306" stopIfTrue="1" operator="equal">
      <formula>"CW 3240-R7"</formula>
    </cfRule>
  </conditionalFormatting>
  <conditionalFormatting sqref="D222">
    <cfRule type="cellIs" dxfId="293" priority="301" stopIfTrue="1" operator="equal">
      <formula>"CW 2130-R11"</formula>
    </cfRule>
    <cfRule type="cellIs" dxfId="292" priority="302" stopIfTrue="1" operator="equal">
      <formula>"CW 3120-R2"</formula>
    </cfRule>
    <cfRule type="cellIs" dxfId="291" priority="303" stopIfTrue="1" operator="equal">
      <formula>"CW 3240-R7"</formula>
    </cfRule>
  </conditionalFormatting>
  <conditionalFormatting sqref="D236">
    <cfRule type="cellIs" dxfId="290" priority="298" stopIfTrue="1" operator="equal">
      <formula>"CW 2130-R11"</formula>
    </cfRule>
    <cfRule type="cellIs" dxfId="289" priority="299" stopIfTrue="1" operator="equal">
      <formula>"CW 3120-R2"</formula>
    </cfRule>
    <cfRule type="cellIs" dxfId="288" priority="300" stopIfTrue="1" operator="equal">
      <formula>"CW 3240-R7"</formula>
    </cfRule>
  </conditionalFormatting>
  <conditionalFormatting sqref="D186">
    <cfRule type="cellIs" dxfId="287" priority="283" stopIfTrue="1" operator="equal">
      <formula>"CW 2130-R11"</formula>
    </cfRule>
    <cfRule type="cellIs" dxfId="286" priority="284" stopIfTrue="1" operator="equal">
      <formula>"CW 3120-R2"</formula>
    </cfRule>
    <cfRule type="cellIs" dxfId="285" priority="285" stopIfTrue="1" operator="equal">
      <formula>"CW 3240-R7"</formula>
    </cfRule>
  </conditionalFormatting>
  <conditionalFormatting sqref="D196">
    <cfRule type="cellIs" dxfId="284" priority="295" stopIfTrue="1" operator="equal">
      <formula>"CW 2130-R11"</formula>
    </cfRule>
    <cfRule type="cellIs" dxfId="283" priority="296" stopIfTrue="1" operator="equal">
      <formula>"CW 3120-R2"</formula>
    </cfRule>
    <cfRule type="cellIs" dxfId="282" priority="297" stopIfTrue="1" operator="equal">
      <formula>"CW 3240-R7"</formula>
    </cfRule>
  </conditionalFormatting>
  <conditionalFormatting sqref="D197">
    <cfRule type="cellIs" dxfId="281" priority="292" stopIfTrue="1" operator="equal">
      <formula>"CW 2130-R11"</formula>
    </cfRule>
    <cfRule type="cellIs" dxfId="280" priority="293" stopIfTrue="1" operator="equal">
      <formula>"CW 3120-R2"</formula>
    </cfRule>
    <cfRule type="cellIs" dxfId="279" priority="294" stopIfTrue="1" operator="equal">
      <formula>"CW 3240-R7"</formula>
    </cfRule>
  </conditionalFormatting>
  <conditionalFormatting sqref="D225">
    <cfRule type="cellIs" dxfId="278" priority="286" stopIfTrue="1" operator="equal">
      <formula>"CW 2130-R11"</formula>
    </cfRule>
    <cfRule type="cellIs" dxfId="277" priority="287" stopIfTrue="1" operator="equal">
      <formula>"CW 3120-R2"</formula>
    </cfRule>
    <cfRule type="cellIs" dxfId="276" priority="288" stopIfTrue="1" operator="equal">
      <formula>"CW 3240-R7"</formula>
    </cfRule>
  </conditionalFormatting>
  <conditionalFormatting sqref="D208">
    <cfRule type="cellIs" dxfId="275" priority="289" stopIfTrue="1" operator="equal">
      <formula>"CW 2130-R11"</formula>
    </cfRule>
    <cfRule type="cellIs" dxfId="274" priority="290" stopIfTrue="1" operator="equal">
      <formula>"CW 3120-R2"</formula>
    </cfRule>
    <cfRule type="cellIs" dxfId="273" priority="291" stopIfTrue="1" operator="equal">
      <formula>"CW 3240-R7"</formula>
    </cfRule>
  </conditionalFormatting>
  <conditionalFormatting sqref="D229">
    <cfRule type="cellIs" dxfId="272" priority="271" stopIfTrue="1" operator="equal">
      <formula>"CW 2130-R11"</formula>
    </cfRule>
    <cfRule type="cellIs" dxfId="271" priority="272" stopIfTrue="1" operator="equal">
      <formula>"CW 3120-R2"</formula>
    </cfRule>
    <cfRule type="cellIs" dxfId="270" priority="273" stopIfTrue="1" operator="equal">
      <formula>"CW 3240-R7"</formula>
    </cfRule>
  </conditionalFormatting>
  <conditionalFormatting sqref="D231">
    <cfRule type="cellIs" dxfId="269" priority="268" stopIfTrue="1" operator="equal">
      <formula>"CW 2130-R11"</formula>
    </cfRule>
    <cfRule type="cellIs" dxfId="268" priority="269" stopIfTrue="1" operator="equal">
      <formula>"CW 3120-R2"</formula>
    </cfRule>
    <cfRule type="cellIs" dxfId="267" priority="270" stopIfTrue="1" operator="equal">
      <formula>"CW 3240-R7"</formula>
    </cfRule>
  </conditionalFormatting>
  <conditionalFormatting sqref="D187">
    <cfRule type="cellIs" dxfId="266" priority="280" stopIfTrue="1" operator="equal">
      <formula>"CW 2130-R11"</formula>
    </cfRule>
    <cfRule type="cellIs" dxfId="265" priority="281" stopIfTrue="1" operator="equal">
      <formula>"CW 3120-R2"</formula>
    </cfRule>
    <cfRule type="cellIs" dxfId="264" priority="282" stopIfTrue="1" operator="equal">
      <formula>"CW 3240-R7"</formula>
    </cfRule>
  </conditionalFormatting>
  <conditionalFormatting sqref="D227">
    <cfRule type="cellIs" dxfId="263" priority="277" stopIfTrue="1" operator="equal">
      <formula>"CW 2130-R11"</formula>
    </cfRule>
    <cfRule type="cellIs" dxfId="262" priority="278" stopIfTrue="1" operator="equal">
      <formula>"CW 3120-R2"</formula>
    </cfRule>
    <cfRule type="cellIs" dxfId="261" priority="279" stopIfTrue="1" operator="equal">
      <formula>"CW 3240-R7"</formula>
    </cfRule>
  </conditionalFormatting>
  <conditionalFormatting sqref="D228">
    <cfRule type="cellIs" dxfId="260" priority="274" stopIfTrue="1" operator="equal">
      <formula>"CW 2130-R11"</formula>
    </cfRule>
    <cfRule type="cellIs" dxfId="259" priority="275" stopIfTrue="1" operator="equal">
      <formula>"CW 3120-R2"</formula>
    </cfRule>
    <cfRule type="cellIs" dxfId="258" priority="276" stopIfTrue="1" operator="equal">
      <formula>"CW 3240-R7"</formula>
    </cfRule>
  </conditionalFormatting>
  <conditionalFormatting sqref="D223">
    <cfRule type="cellIs" dxfId="257" priority="259" stopIfTrue="1" operator="equal">
      <formula>"CW 2130-R11"</formula>
    </cfRule>
    <cfRule type="cellIs" dxfId="256" priority="260" stopIfTrue="1" operator="equal">
      <formula>"CW 3120-R2"</formula>
    </cfRule>
    <cfRule type="cellIs" dxfId="255" priority="261" stopIfTrue="1" operator="equal">
      <formula>"CW 3240-R7"</formula>
    </cfRule>
  </conditionalFormatting>
  <conditionalFormatting sqref="D232">
    <cfRule type="cellIs" dxfId="254" priority="265" stopIfTrue="1" operator="equal">
      <formula>"CW 2130-R11"</formula>
    </cfRule>
    <cfRule type="cellIs" dxfId="253" priority="266" stopIfTrue="1" operator="equal">
      <formula>"CW 3120-R2"</formula>
    </cfRule>
    <cfRule type="cellIs" dxfId="252" priority="267" stopIfTrue="1" operator="equal">
      <formula>"CW 3240-R7"</formula>
    </cfRule>
  </conditionalFormatting>
  <conditionalFormatting sqref="D233">
    <cfRule type="cellIs" dxfId="251" priority="262" stopIfTrue="1" operator="equal">
      <formula>"CW 2130-R11"</formula>
    </cfRule>
    <cfRule type="cellIs" dxfId="250" priority="263" stopIfTrue="1" operator="equal">
      <formula>"CW 3120-R2"</formula>
    </cfRule>
    <cfRule type="cellIs" dxfId="249" priority="264" stopIfTrue="1" operator="equal">
      <formula>"CW 3240-R7"</formula>
    </cfRule>
  </conditionalFormatting>
  <conditionalFormatting sqref="D205">
    <cfRule type="cellIs" dxfId="248" priority="256" stopIfTrue="1" operator="equal">
      <formula>"CW 2130-R11"</formula>
    </cfRule>
    <cfRule type="cellIs" dxfId="247" priority="257" stopIfTrue="1" operator="equal">
      <formula>"CW 3120-R2"</formula>
    </cfRule>
    <cfRule type="cellIs" dxfId="246" priority="258" stopIfTrue="1" operator="equal">
      <formula>"CW 3240-R7"</formula>
    </cfRule>
  </conditionalFormatting>
  <conditionalFormatting sqref="D206">
    <cfRule type="cellIs" dxfId="245" priority="253" stopIfTrue="1" operator="equal">
      <formula>"CW 2130-R11"</formula>
    </cfRule>
    <cfRule type="cellIs" dxfId="244" priority="254" stopIfTrue="1" operator="equal">
      <formula>"CW 3120-R2"</formula>
    </cfRule>
    <cfRule type="cellIs" dxfId="243" priority="255" stopIfTrue="1" operator="equal">
      <formula>"CW 3240-R7"</formula>
    </cfRule>
  </conditionalFormatting>
  <conditionalFormatting sqref="D211">
    <cfRule type="cellIs" dxfId="242" priority="250" stopIfTrue="1" operator="equal">
      <formula>"CW 2130-R11"</formula>
    </cfRule>
    <cfRule type="cellIs" dxfId="241" priority="251" stopIfTrue="1" operator="equal">
      <formula>"CW 3120-R2"</formula>
    </cfRule>
    <cfRule type="cellIs" dxfId="240" priority="252" stopIfTrue="1" operator="equal">
      <formula>"CW 3240-R7"</formula>
    </cfRule>
  </conditionalFormatting>
  <conditionalFormatting sqref="D209">
    <cfRule type="cellIs" dxfId="239" priority="247" stopIfTrue="1" operator="equal">
      <formula>"CW 2130-R11"</formula>
    </cfRule>
    <cfRule type="cellIs" dxfId="238" priority="248" stopIfTrue="1" operator="equal">
      <formula>"CW 3120-R2"</formula>
    </cfRule>
    <cfRule type="cellIs" dxfId="237" priority="249" stopIfTrue="1" operator="equal">
      <formula>"CW 3240-R7"</formula>
    </cfRule>
  </conditionalFormatting>
  <conditionalFormatting sqref="D230">
    <cfRule type="cellIs" dxfId="236" priority="244" stopIfTrue="1" operator="equal">
      <formula>"CW 2130-R11"</formula>
    </cfRule>
    <cfRule type="cellIs" dxfId="235" priority="245" stopIfTrue="1" operator="equal">
      <formula>"CW 3120-R2"</formula>
    </cfRule>
    <cfRule type="cellIs" dxfId="234" priority="246" stopIfTrue="1" operator="equal">
      <formula>"CW 3240-R7"</formula>
    </cfRule>
  </conditionalFormatting>
  <conditionalFormatting sqref="D240">
    <cfRule type="cellIs" dxfId="233" priority="238" stopIfTrue="1" operator="equal">
      <formula>"CW 2130-R11"</formula>
    </cfRule>
    <cfRule type="cellIs" dxfId="232" priority="239" stopIfTrue="1" operator="equal">
      <formula>"CW 3120-R2"</formula>
    </cfRule>
    <cfRule type="cellIs" dxfId="231" priority="240" stopIfTrue="1" operator="equal">
      <formula>"CW 3240-R7"</formula>
    </cfRule>
  </conditionalFormatting>
  <conditionalFormatting sqref="D239">
    <cfRule type="cellIs" dxfId="230" priority="235" stopIfTrue="1" operator="equal">
      <formula>"CW 2130-R11"</formula>
    </cfRule>
    <cfRule type="cellIs" dxfId="229" priority="236" stopIfTrue="1" operator="equal">
      <formula>"CW 3120-R2"</formula>
    </cfRule>
    <cfRule type="cellIs" dxfId="228" priority="237" stopIfTrue="1" operator="equal">
      <formula>"CW 3240-R7"</formula>
    </cfRule>
  </conditionalFormatting>
  <conditionalFormatting sqref="D241">
    <cfRule type="cellIs" dxfId="227" priority="232" stopIfTrue="1" operator="equal">
      <formula>"CW 2130-R11"</formula>
    </cfRule>
    <cfRule type="cellIs" dxfId="226" priority="233" stopIfTrue="1" operator="equal">
      <formula>"CW 3120-R2"</formula>
    </cfRule>
    <cfRule type="cellIs" dxfId="225" priority="234" stopIfTrue="1" operator="equal">
      <formula>"CW 3240-R7"</formula>
    </cfRule>
  </conditionalFormatting>
  <conditionalFormatting sqref="D194">
    <cfRule type="cellIs" dxfId="224" priority="229" stopIfTrue="1" operator="equal">
      <formula>"CW 2130-R11"</formula>
    </cfRule>
    <cfRule type="cellIs" dxfId="223" priority="230" stopIfTrue="1" operator="equal">
      <formula>"CW 3120-R2"</formula>
    </cfRule>
    <cfRule type="cellIs" dxfId="222" priority="231" stopIfTrue="1" operator="equal">
      <formula>"CW 3240-R7"</formula>
    </cfRule>
  </conditionalFormatting>
  <conditionalFormatting sqref="D195">
    <cfRule type="cellIs" dxfId="221" priority="226" stopIfTrue="1" operator="equal">
      <formula>"CW 2130-R11"</formula>
    </cfRule>
    <cfRule type="cellIs" dxfId="220" priority="227" stopIfTrue="1" operator="equal">
      <formula>"CW 3120-R2"</formula>
    </cfRule>
    <cfRule type="cellIs" dxfId="219" priority="228" stopIfTrue="1" operator="equal">
      <formula>"CW 3240-R7"</formula>
    </cfRule>
  </conditionalFormatting>
  <conditionalFormatting sqref="D191">
    <cfRule type="cellIs" dxfId="218" priority="211" stopIfTrue="1" operator="equal">
      <formula>"CW 2130-R11"</formula>
    </cfRule>
    <cfRule type="cellIs" dxfId="217" priority="212" stopIfTrue="1" operator="equal">
      <formula>"CW 3120-R2"</formula>
    </cfRule>
    <cfRule type="cellIs" dxfId="216" priority="213" stopIfTrue="1" operator="equal">
      <formula>"CW 3240-R7"</formula>
    </cfRule>
  </conditionalFormatting>
  <conditionalFormatting sqref="D190">
    <cfRule type="cellIs" dxfId="215" priority="208" stopIfTrue="1" operator="equal">
      <formula>"CW 2130-R11"</formula>
    </cfRule>
    <cfRule type="cellIs" dxfId="214" priority="209" stopIfTrue="1" operator="equal">
      <formula>"CW 3120-R2"</formula>
    </cfRule>
    <cfRule type="cellIs" dxfId="213" priority="210" stopIfTrue="1" operator="equal">
      <formula>"CW 3240-R7"</formula>
    </cfRule>
  </conditionalFormatting>
  <conditionalFormatting sqref="D203">
    <cfRule type="cellIs" dxfId="212" priority="223" stopIfTrue="1" operator="equal">
      <formula>"CW 2130-R11"</formula>
    </cfRule>
    <cfRule type="cellIs" dxfId="211" priority="224" stopIfTrue="1" operator="equal">
      <formula>"CW 3120-R2"</formula>
    </cfRule>
    <cfRule type="cellIs" dxfId="210" priority="225" stopIfTrue="1" operator="equal">
      <formula>"CW 3240-R7"</formula>
    </cfRule>
  </conditionalFormatting>
  <conditionalFormatting sqref="D204">
    <cfRule type="cellIs" dxfId="209" priority="220" stopIfTrue="1" operator="equal">
      <formula>"CW 2130-R11"</formula>
    </cfRule>
    <cfRule type="cellIs" dxfId="208" priority="221" stopIfTrue="1" operator="equal">
      <formula>"CW 3120-R2"</formula>
    </cfRule>
    <cfRule type="cellIs" dxfId="207" priority="222" stopIfTrue="1" operator="equal">
      <formula>"CW 3240-R7"</formula>
    </cfRule>
  </conditionalFormatting>
  <conditionalFormatting sqref="D189">
    <cfRule type="cellIs" dxfId="206" priority="217" stopIfTrue="1" operator="equal">
      <formula>"CW 2130-R11"</formula>
    </cfRule>
    <cfRule type="cellIs" dxfId="205" priority="218" stopIfTrue="1" operator="equal">
      <formula>"CW 3120-R2"</formula>
    </cfRule>
    <cfRule type="cellIs" dxfId="204" priority="219" stopIfTrue="1" operator="equal">
      <formula>"CW 3240-R7"</formula>
    </cfRule>
  </conditionalFormatting>
  <conditionalFormatting sqref="D188">
    <cfRule type="cellIs" dxfId="203" priority="214" stopIfTrue="1" operator="equal">
      <formula>"CW 2130-R11"</formula>
    </cfRule>
    <cfRule type="cellIs" dxfId="202" priority="215" stopIfTrue="1" operator="equal">
      <formula>"CW 3120-R2"</formula>
    </cfRule>
    <cfRule type="cellIs" dxfId="201" priority="216" stopIfTrue="1" operator="equal">
      <formula>"CW 3240-R7"</formula>
    </cfRule>
  </conditionalFormatting>
  <conditionalFormatting sqref="D226">
    <cfRule type="cellIs" dxfId="200" priority="205" stopIfTrue="1" operator="equal">
      <formula>"CW 2130-R11"</formula>
    </cfRule>
    <cfRule type="cellIs" dxfId="199" priority="206" stopIfTrue="1" operator="equal">
      <formula>"CW 3120-R2"</formula>
    </cfRule>
    <cfRule type="cellIs" dxfId="198" priority="207" stopIfTrue="1" operator="equal">
      <formula>"CW 3240-R7"</formula>
    </cfRule>
  </conditionalFormatting>
  <conditionalFormatting sqref="D210">
    <cfRule type="cellIs" dxfId="197" priority="196" stopIfTrue="1" operator="equal">
      <formula>"CW 2130-R11"</formula>
    </cfRule>
    <cfRule type="cellIs" dxfId="196" priority="197" stopIfTrue="1" operator="equal">
      <formula>"CW 3120-R2"</formula>
    </cfRule>
    <cfRule type="cellIs" dxfId="195" priority="198" stopIfTrue="1" operator="equal">
      <formula>"CW 3240-R7"</formula>
    </cfRule>
  </conditionalFormatting>
  <conditionalFormatting sqref="D141">
    <cfRule type="cellIs" dxfId="194" priority="193" stopIfTrue="1" operator="equal">
      <formula>"CW 2130-R11"</formula>
    </cfRule>
    <cfRule type="cellIs" dxfId="193" priority="194" stopIfTrue="1" operator="equal">
      <formula>"CW 3120-R2"</formula>
    </cfRule>
    <cfRule type="cellIs" dxfId="192" priority="195" stopIfTrue="1" operator="equal">
      <formula>"CW 3240-R7"</formula>
    </cfRule>
  </conditionalFormatting>
  <conditionalFormatting sqref="D142">
    <cfRule type="cellIs" dxfId="191" priority="190" stopIfTrue="1" operator="equal">
      <formula>"CW 2130-R11"</formula>
    </cfRule>
    <cfRule type="cellIs" dxfId="190" priority="191" stopIfTrue="1" operator="equal">
      <formula>"CW 3120-R2"</formula>
    </cfRule>
    <cfRule type="cellIs" dxfId="189" priority="192" stopIfTrue="1" operator="equal">
      <formula>"CW 3240-R7"</formula>
    </cfRule>
  </conditionalFormatting>
  <conditionalFormatting sqref="D23">
    <cfRule type="cellIs" dxfId="188" priority="187" stopIfTrue="1" operator="equal">
      <formula>"CW 2130-R11"</formula>
    </cfRule>
    <cfRule type="cellIs" dxfId="187" priority="188" stopIfTrue="1" operator="equal">
      <formula>"CW 3120-R2"</formula>
    </cfRule>
    <cfRule type="cellIs" dxfId="186" priority="189" stopIfTrue="1" operator="equal">
      <formula>"CW 3240-R7"</formula>
    </cfRule>
  </conditionalFormatting>
  <conditionalFormatting sqref="D24">
    <cfRule type="cellIs" dxfId="185" priority="184" stopIfTrue="1" operator="equal">
      <formula>"CW 2130-R11"</formula>
    </cfRule>
    <cfRule type="cellIs" dxfId="184" priority="185" stopIfTrue="1" operator="equal">
      <formula>"CW 3120-R2"</formula>
    </cfRule>
    <cfRule type="cellIs" dxfId="183" priority="186" stopIfTrue="1" operator="equal">
      <formula>"CW 3240-R7"</formula>
    </cfRule>
  </conditionalFormatting>
  <conditionalFormatting sqref="D134">
    <cfRule type="cellIs" dxfId="182" priority="181" stopIfTrue="1" operator="equal">
      <formula>"CW 2130-R11"</formula>
    </cfRule>
    <cfRule type="cellIs" dxfId="181" priority="182" stopIfTrue="1" operator="equal">
      <formula>"CW 3120-R2"</formula>
    </cfRule>
    <cfRule type="cellIs" dxfId="180" priority="183" stopIfTrue="1" operator="equal">
      <formula>"CW 3240-R7"</formula>
    </cfRule>
  </conditionalFormatting>
  <conditionalFormatting sqref="D135">
    <cfRule type="cellIs" dxfId="179" priority="178" stopIfTrue="1" operator="equal">
      <formula>"CW 2130-R11"</formula>
    </cfRule>
    <cfRule type="cellIs" dxfId="178" priority="179" stopIfTrue="1" operator="equal">
      <formula>"CW 3120-R2"</formula>
    </cfRule>
    <cfRule type="cellIs" dxfId="177" priority="180" stopIfTrue="1" operator="equal">
      <formula>"CW 3240-R7"</formula>
    </cfRule>
  </conditionalFormatting>
  <conditionalFormatting sqref="D198">
    <cfRule type="cellIs" dxfId="176" priority="175" stopIfTrue="1" operator="equal">
      <formula>"CW 2130-R11"</formula>
    </cfRule>
    <cfRule type="cellIs" dxfId="175" priority="176" stopIfTrue="1" operator="equal">
      <formula>"CW 3120-R2"</formula>
    </cfRule>
    <cfRule type="cellIs" dxfId="174" priority="177" stopIfTrue="1" operator="equal">
      <formula>"CW 3240-R7"</formula>
    </cfRule>
  </conditionalFormatting>
  <conditionalFormatting sqref="D199">
    <cfRule type="cellIs" dxfId="173" priority="172" stopIfTrue="1" operator="equal">
      <formula>"CW 2130-R11"</formula>
    </cfRule>
    <cfRule type="cellIs" dxfId="172" priority="173" stopIfTrue="1" operator="equal">
      <formula>"CW 3120-R2"</formula>
    </cfRule>
    <cfRule type="cellIs" dxfId="171" priority="174" stopIfTrue="1" operator="equal">
      <formula>"CW 3240-R7"</formula>
    </cfRule>
  </conditionalFormatting>
  <conditionalFormatting sqref="D234">
    <cfRule type="cellIs" dxfId="170" priority="169" stopIfTrue="1" operator="equal">
      <formula>"CW 2130-R11"</formula>
    </cfRule>
    <cfRule type="cellIs" dxfId="169" priority="170" stopIfTrue="1" operator="equal">
      <formula>"CW 3120-R2"</formula>
    </cfRule>
    <cfRule type="cellIs" dxfId="168" priority="171" stopIfTrue="1" operator="equal">
      <formula>"CW 3240-R7"</formula>
    </cfRule>
  </conditionalFormatting>
  <conditionalFormatting sqref="D258">
    <cfRule type="cellIs" dxfId="167" priority="166" stopIfTrue="1" operator="equal">
      <formula>"CW 2130-R11"</formula>
    </cfRule>
    <cfRule type="cellIs" dxfId="166" priority="167" stopIfTrue="1" operator="equal">
      <formula>"CW 3120-R2"</formula>
    </cfRule>
    <cfRule type="cellIs" dxfId="165" priority="168" stopIfTrue="1" operator="equal">
      <formula>"CW 3240-R7"</formula>
    </cfRule>
  </conditionalFormatting>
  <conditionalFormatting sqref="D259">
    <cfRule type="cellIs" dxfId="164" priority="163" stopIfTrue="1" operator="equal">
      <formula>"CW 2130-R11"</formula>
    </cfRule>
    <cfRule type="cellIs" dxfId="163" priority="164" stopIfTrue="1" operator="equal">
      <formula>"CW 3120-R2"</formula>
    </cfRule>
    <cfRule type="cellIs" dxfId="162" priority="165" stopIfTrue="1" operator="equal">
      <formula>"CW 3240-R7"</formula>
    </cfRule>
  </conditionalFormatting>
  <conditionalFormatting sqref="D267">
    <cfRule type="cellIs" dxfId="161" priority="160" stopIfTrue="1" operator="equal">
      <formula>"CW 2130-R11"</formula>
    </cfRule>
    <cfRule type="cellIs" dxfId="160" priority="161" stopIfTrue="1" operator="equal">
      <formula>"CW 3120-R2"</formula>
    </cfRule>
    <cfRule type="cellIs" dxfId="159" priority="162" stopIfTrue="1" operator="equal">
      <formula>"CW 3240-R7"</formula>
    </cfRule>
  </conditionalFormatting>
  <conditionalFormatting sqref="D268">
    <cfRule type="cellIs" dxfId="158" priority="157" stopIfTrue="1" operator="equal">
      <formula>"CW 2130-R11"</formula>
    </cfRule>
    <cfRule type="cellIs" dxfId="157" priority="158" stopIfTrue="1" operator="equal">
      <formula>"CW 3120-R2"</formula>
    </cfRule>
    <cfRule type="cellIs" dxfId="156" priority="159" stopIfTrue="1" operator="equal">
      <formula>"CW 3240-R7"</formula>
    </cfRule>
  </conditionalFormatting>
  <conditionalFormatting sqref="D280">
    <cfRule type="cellIs" dxfId="155" priority="154" stopIfTrue="1" operator="equal">
      <formula>"CW 2130-R11"</formula>
    </cfRule>
    <cfRule type="cellIs" dxfId="154" priority="155" stopIfTrue="1" operator="equal">
      <formula>"CW 3120-R2"</formula>
    </cfRule>
    <cfRule type="cellIs" dxfId="153" priority="156" stopIfTrue="1" operator="equal">
      <formula>"CW 3240-R7"</formula>
    </cfRule>
  </conditionalFormatting>
  <conditionalFormatting sqref="D306">
    <cfRule type="cellIs" dxfId="152" priority="151" stopIfTrue="1" operator="equal">
      <formula>"CW 2130-R11"</formula>
    </cfRule>
    <cfRule type="cellIs" dxfId="151" priority="152" stopIfTrue="1" operator="equal">
      <formula>"CW 3120-R2"</formula>
    </cfRule>
    <cfRule type="cellIs" dxfId="150" priority="153" stopIfTrue="1" operator="equal">
      <formula>"CW 3240-R7"</formula>
    </cfRule>
  </conditionalFormatting>
  <conditionalFormatting sqref="D307">
    <cfRule type="cellIs" dxfId="149" priority="148" stopIfTrue="1" operator="equal">
      <formula>"CW 2130-R11"</formula>
    </cfRule>
    <cfRule type="cellIs" dxfId="148" priority="149" stopIfTrue="1" operator="equal">
      <formula>"CW 3120-R2"</formula>
    </cfRule>
    <cfRule type="cellIs" dxfId="147" priority="150" stopIfTrue="1" operator="equal">
      <formula>"CW 3240-R7"</formula>
    </cfRule>
  </conditionalFormatting>
  <conditionalFormatting sqref="D308">
    <cfRule type="cellIs" dxfId="146" priority="145" stopIfTrue="1" operator="equal">
      <formula>"CW 2130-R11"</formula>
    </cfRule>
    <cfRule type="cellIs" dxfId="145" priority="146" stopIfTrue="1" operator="equal">
      <formula>"CW 3120-R2"</formula>
    </cfRule>
    <cfRule type="cellIs" dxfId="144" priority="147" stopIfTrue="1" operator="equal">
      <formula>"CW 3240-R7"</formula>
    </cfRule>
  </conditionalFormatting>
  <conditionalFormatting sqref="D252">
    <cfRule type="cellIs" dxfId="143" priority="136" stopIfTrue="1" operator="equal">
      <formula>"CW 2130-R11"</formula>
    </cfRule>
    <cfRule type="cellIs" dxfId="142" priority="137" stopIfTrue="1" operator="equal">
      <formula>"CW 3120-R2"</formula>
    </cfRule>
    <cfRule type="cellIs" dxfId="141" priority="138" stopIfTrue="1" operator="equal">
      <formula>"CW 3240-R7"</formula>
    </cfRule>
  </conditionalFormatting>
  <conditionalFormatting sqref="D296">
    <cfRule type="cellIs" dxfId="140" priority="139" stopIfTrue="1" operator="equal">
      <formula>"CW 2130-R11"</formula>
    </cfRule>
    <cfRule type="cellIs" dxfId="139" priority="140" stopIfTrue="1" operator="equal">
      <formula>"CW 3120-R2"</formula>
    </cfRule>
    <cfRule type="cellIs" dxfId="138" priority="141" stopIfTrue="1" operator="equal">
      <formula>"CW 3240-R7"</formula>
    </cfRule>
  </conditionalFormatting>
  <conditionalFormatting sqref="D281">
    <cfRule type="cellIs" dxfId="137" priority="142" stopIfTrue="1" operator="equal">
      <formula>"CW 2130-R11"</formula>
    </cfRule>
    <cfRule type="cellIs" dxfId="136" priority="143" stopIfTrue="1" operator="equal">
      <formula>"CW 3120-R2"</formula>
    </cfRule>
    <cfRule type="cellIs" dxfId="135" priority="144" stopIfTrue="1" operator="equal">
      <formula>"CW 3240-R7"</formula>
    </cfRule>
  </conditionalFormatting>
  <conditionalFormatting sqref="D299">
    <cfRule type="cellIs" dxfId="134" priority="127" stopIfTrue="1" operator="equal">
      <formula>"CW 2130-R11"</formula>
    </cfRule>
    <cfRule type="cellIs" dxfId="133" priority="128" stopIfTrue="1" operator="equal">
      <formula>"CW 3120-R2"</formula>
    </cfRule>
    <cfRule type="cellIs" dxfId="132" priority="129" stopIfTrue="1" operator="equal">
      <formula>"CW 3240-R7"</formula>
    </cfRule>
  </conditionalFormatting>
  <conditionalFormatting sqref="D300">
    <cfRule type="cellIs" dxfId="131" priority="124" stopIfTrue="1" operator="equal">
      <formula>"CW 2130-R11"</formula>
    </cfRule>
    <cfRule type="cellIs" dxfId="130" priority="125" stopIfTrue="1" operator="equal">
      <formula>"CW 3120-R2"</formula>
    </cfRule>
    <cfRule type="cellIs" dxfId="129" priority="126" stopIfTrue="1" operator="equal">
      <formula>"CW 3240-R7"</formula>
    </cfRule>
  </conditionalFormatting>
  <conditionalFormatting sqref="D253">
    <cfRule type="cellIs" dxfId="128" priority="133" stopIfTrue="1" operator="equal">
      <formula>"CW 2130-R11"</formula>
    </cfRule>
    <cfRule type="cellIs" dxfId="127" priority="134" stopIfTrue="1" operator="equal">
      <formula>"CW 3120-R2"</formula>
    </cfRule>
    <cfRule type="cellIs" dxfId="126" priority="135" stopIfTrue="1" operator="equal">
      <formula>"CW 3240-R7"</formula>
    </cfRule>
  </conditionalFormatting>
  <conditionalFormatting sqref="D298">
    <cfRule type="cellIs" dxfId="125" priority="130" stopIfTrue="1" operator="equal">
      <formula>"CW 2130-R11"</formula>
    </cfRule>
    <cfRule type="cellIs" dxfId="124" priority="131" stopIfTrue="1" operator="equal">
      <formula>"CW 3120-R2"</formula>
    </cfRule>
    <cfRule type="cellIs" dxfId="123" priority="132" stopIfTrue="1" operator="equal">
      <formula>"CW 3240-R7"</formula>
    </cfRule>
  </conditionalFormatting>
  <conditionalFormatting sqref="D301">
    <cfRule type="cellIs" dxfId="122" priority="121" stopIfTrue="1" operator="equal">
      <formula>"CW 2130-R11"</formula>
    </cfRule>
    <cfRule type="cellIs" dxfId="121" priority="122" stopIfTrue="1" operator="equal">
      <formula>"CW 3120-R2"</formula>
    </cfRule>
    <cfRule type="cellIs" dxfId="120" priority="123" stopIfTrue="1" operator="equal">
      <formula>"CW 3240-R7"</formula>
    </cfRule>
  </conditionalFormatting>
  <conditionalFormatting sqref="D292">
    <cfRule type="cellIs" dxfId="119" priority="115" stopIfTrue="1" operator="equal">
      <formula>"CW 2130-R11"</formula>
    </cfRule>
    <cfRule type="cellIs" dxfId="118" priority="116" stopIfTrue="1" operator="equal">
      <formula>"CW 3120-R2"</formula>
    </cfRule>
    <cfRule type="cellIs" dxfId="117" priority="117" stopIfTrue="1" operator="equal">
      <formula>"CW 3240-R7"</formula>
    </cfRule>
  </conditionalFormatting>
  <conditionalFormatting sqref="D302">
    <cfRule type="cellIs" dxfId="116" priority="118" stopIfTrue="1" operator="equal">
      <formula>"CW 2130-R11"</formula>
    </cfRule>
    <cfRule type="cellIs" dxfId="115" priority="119" stopIfTrue="1" operator="equal">
      <formula>"CW 3120-R2"</formula>
    </cfRule>
    <cfRule type="cellIs" dxfId="114" priority="120" stopIfTrue="1" operator="equal">
      <formula>"CW 3240-R7"</formula>
    </cfRule>
  </conditionalFormatting>
  <conditionalFormatting sqref="D273">
    <cfRule type="cellIs" dxfId="113" priority="112" stopIfTrue="1" operator="equal">
      <formula>"CW 2130-R11"</formula>
    </cfRule>
    <cfRule type="cellIs" dxfId="112" priority="113" stopIfTrue="1" operator="equal">
      <formula>"CW 3120-R2"</formula>
    </cfRule>
    <cfRule type="cellIs" dxfId="111" priority="114" stopIfTrue="1" operator="equal">
      <formula>"CW 3240-R7"</formula>
    </cfRule>
  </conditionalFormatting>
  <conditionalFormatting sqref="D274">
    <cfRule type="cellIs" dxfId="110" priority="109" stopIfTrue="1" operator="equal">
      <formula>"CW 2130-R11"</formula>
    </cfRule>
    <cfRule type="cellIs" dxfId="109" priority="110" stopIfTrue="1" operator="equal">
      <formula>"CW 3120-R2"</formula>
    </cfRule>
    <cfRule type="cellIs" dxfId="108" priority="111" stopIfTrue="1" operator="equal">
      <formula>"CW 3240-R7"</formula>
    </cfRule>
  </conditionalFormatting>
  <conditionalFormatting sqref="D287">
    <cfRule type="cellIs" dxfId="107" priority="106" stopIfTrue="1" operator="equal">
      <formula>"CW 2130-R11"</formula>
    </cfRule>
    <cfRule type="cellIs" dxfId="106" priority="107" stopIfTrue="1" operator="equal">
      <formula>"CW 3120-R2"</formula>
    </cfRule>
    <cfRule type="cellIs" dxfId="105" priority="108" stopIfTrue="1" operator="equal">
      <formula>"CW 3240-R7"</formula>
    </cfRule>
  </conditionalFormatting>
  <conditionalFormatting sqref="D283">
    <cfRule type="cellIs" dxfId="104" priority="103" stopIfTrue="1" operator="equal">
      <formula>"CW 2130-R11"</formula>
    </cfRule>
    <cfRule type="cellIs" dxfId="103" priority="104" stopIfTrue="1" operator="equal">
      <formula>"CW 3120-R2"</formula>
    </cfRule>
    <cfRule type="cellIs" dxfId="102" priority="105" stopIfTrue="1" operator="equal">
      <formula>"CW 3240-R7"</formula>
    </cfRule>
  </conditionalFormatting>
  <conditionalFormatting sqref="D260">
    <cfRule type="cellIs" dxfId="101" priority="100" stopIfTrue="1" operator="equal">
      <formula>"CW 2130-R11"</formula>
    </cfRule>
    <cfRule type="cellIs" dxfId="100" priority="101" stopIfTrue="1" operator="equal">
      <formula>"CW 3120-R2"</formula>
    </cfRule>
    <cfRule type="cellIs" dxfId="99" priority="102" stopIfTrue="1" operator="equal">
      <formula>"CW 3240-R7"</formula>
    </cfRule>
  </conditionalFormatting>
  <conditionalFormatting sqref="D261">
    <cfRule type="cellIs" dxfId="98" priority="97" stopIfTrue="1" operator="equal">
      <formula>"CW 2130-R11"</formula>
    </cfRule>
    <cfRule type="cellIs" dxfId="97" priority="98" stopIfTrue="1" operator="equal">
      <formula>"CW 3120-R2"</formula>
    </cfRule>
    <cfRule type="cellIs" dxfId="96" priority="99" stopIfTrue="1" operator="equal">
      <formula>"CW 3240-R7"</formula>
    </cfRule>
  </conditionalFormatting>
  <conditionalFormatting sqref="D262">
    <cfRule type="cellIs" dxfId="95" priority="94" stopIfTrue="1" operator="equal">
      <formula>"CW 2130-R11"</formula>
    </cfRule>
    <cfRule type="cellIs" dxfId="94" priority="95" stopIfTrue="1" operator="equal">
      <formula>"CW 3120-R2"</formula>
    </cfRule>
    <cfRule type="cellIs" dxfId="93" priority="96" stopIfTrue="1" operator="equal">
      <formula>"CW 3240-R7"</formula>
    </cfRule>
  </conditionalFormatting>
  <conditionalFormatting sqref="D263">
    <cfRule type="cellIs" dxfId="92" priority="91" stopIfTrue="1" operator="equal">
      <formula>"CW 2130-R11"</formula>
    </cfRule>
    <cfRule type="cellIs" dxfId="91" priority="92" stopIfTrue="1" operator="equal">
      <formula>"CW 3120-R2"</formula>
    </cfRule>
    <cfRule type="cellIs" dxfId="90" priority="93" stopIfTrue="1" operator="equal">
      <formula>"CW 3240-R7"</formula>
    </cfRule>
  </conditionalFormatting>
  <conditionalFormatting sqref="D257">
    <cfRule type="cellIs" dxfId="89" priority="79" stopIfTrue="1" operator="equal">
      <formula>"CW 2130-R11"</formula>
    </cfRule>
    <cfRule type="cellIs" dxfId="88" priority="80" stopIfTrue="1" operator="equal">
      <formula>"CW 3120-R2"</formula>
    </cfRule>
    <cfRule type="cellIs" dxfId="87" priority="81" stopIfTrue="1" operator="equal">
      <formula>"CW 3240-R7"</formula>
    </cfRule>
  </conditionalFormatting>
  <conditionalFormatting sqref="D256">
    <cfRule type="cellIs" dxfId="86" priority="76" stopIfTrue="1" operator="equal">
      <formula>"CW 2130-R11"</formula>
    </cfRule>
    <cfRule type="cellIs" dxfId="85" priority="77" stopIfTrue="1" operator="equal">
      <formula>"CW 3120-R2"</formula>
    </cfRule>
    <cfRule type="cellIs" dxfId="84" priority="78" stopIfTrue="1" operator="equal">
      <formula>"CW 3240-R7"</formula>
    </cfRule>
  </conditionalFormatting>
  <conditionalFormatting sqref="D269">
    <cfRule type="cellIs" dxfId="83" priority="88" stopIfTrue="1" operator="equal">
      <formula>"CW 2130-R11"</formula>
    </cfRule>
    <cfRule type="cellIs" dxfId="82" priority="89" stopIfTrue="1" operator="equal">
      <formula>"CW 3120-R2"</formula>
    </cfRule>
    <cfRule type="cellIs" dxfId="81" priority="90" stopIfTrue="1" operator="equal">
      <formula>"CW 3240-R7"</formula>
    </cfRule>
  </conditionalFormatting>
  <conditionalFormatting sqref="D270">
    <cfRule type="cellIs" dxfId="80" priority="85" stopIfTrue="1" operator="equal">
      <formula>"CW 2130-R11"</formula>
    </cfRule>
    <cfRule type="cellIs" dxfId="79" priority="86" stopIfTrue="1" operator="equal">
      <formula>"CW 3120-R2"</formula>
    </cfRule>
    <cfRule type="cellIs" dxfId="78" priority="87" stopIfTrue="1" operator="equal">
      <formula>"CW 3240-R7"</formula>
    </cfRule>
  </conditionalFormatting>
  <conditionalFormatting sqref="D254">
    <cfRule type="cellIs" dxfId="77" priority="82" stopIfTrue="1" operator="equal">
      <formula>"CW 2130-R11"</formula>
    </cfRule>
    <cfRule type="cellIs" dxfId="76" priority="83" stopIfTrue="1" operator="equal">
      <formula>"CW 3120-R2"</formula>
    </cfRule>
    <cfRule type="cellIs" dxfId="75" priority="84" stopIfTrue="1" operator="equal">
      <formula>"CW 3240-R7"</formula>
    </cfRule>
  </conditionalFormatting>
  <conditionalFormatting sqref="D255">
    <cfRule type="cellIs" dxfId="74" priority="73" stopIfTrue="1" operator="equal">
      <formula>"CW 2130-R11"</formula>
    </cfRule>
    <cfRule type="cellIs" dxfId="73" priority="74" stopIfTrue="1" operator="equal">
      <formula>"CW 3120-R2"</formula>
    </cfRule>
    <cfRule type="cellIs" dxfId="72" priority="75" stopIfTrue="1" operator="equal">
      <formula>"CW 3240-R7"</formula>
    </cfRule>
  </conditionalFormatting>
  <conditionalFormatting sqref="D264">
    <cfRule type="cellIs" dxfId="71" priority="70" stopIfTrue="1" operator="equal">
      <formula>"CW 2130-R11"</formula>
    </cfRule>
    <cfRule type="cellIs" dxfId="70" priority="71" stopIfTrue="1" operator="equal">
      <formula>"CW 3120-R2"</formula>
    </cfRule>
    <cfRule type="cellIs" dxfId="69" priority="72" stopIfTrue="1" operator="equal">
      <formula>"CW 3240-R7"</formula>
    </cfRule>
  </conditionalFormatting>
  <conditionalFormatting sqref="D265">
    <cfRule type="cellIs" dxfId="68" priority="67" stopIfTrue="1" operator="equal">
      <formula>"CW 2130-R11"</formula>
    </cfRule>
    <cfRule type="cellIs" dxfId="67" priority="68" stopIfTrue="1" operator="equal">
      <formula>"CW 3120-R2"</formula>
    </cfRule>
    <cfRule type="cellIs" dxfId="66" priority="69" stopIfTrue="1" operator="equal">
      <formula>"CW 3240-R7"</formula>
    </cfRule>
  </conditionalFormatting>
  <conditionalFormatting sqref="D271">
    <cfRule type="cellIs" dxfId="65" priority="64" stopIfTrue="1" operator="equal">
      <formula>"CW 2130-R11"</formula>
    </cfRule>
    <cfRule type="cellIs" dxfId="64" priority="65" stopIfTrue="1" operator="equal">
      <formula>"CW 3120-R2"</formula>
    </cfRule>
    <cfRule type="cellIs" dxfId="63" priority="66" stopIfTrue="1" operator="equal">
      <formula>"CW 3240-R7"</formula>
    </cfRule>
  </conditionalFormatting>
  <conditionalFormatting sqref="D272">
    <cfRule type="cellIs" dxfId="62" priority="61" stopIfTrue="1" operator="equal">
      <formula>"CW 2130-R11"</formula>
    </cfRule>
    <cfRule type="cellIs" dxfId="61" priority="62" stopIfTrue="1" operator="equal">
      <formula>"CW 3120-R2"</formula>
    </cfRule>
    <cfRule type="cellIs" dxfId="60" priority="63" stopIfTrue="1" operator="equal">
      <formula>"CW 3240-R7"</formula>
    </cfRule>
  </conditionalFormatting>
  <conditionalFormatting sqref="D279">
    <cfRule type="cellIs" dxfId="59" priority="58" stopIfTrue="1" operator="equal">
      <formula>"CW 2130-R11"</formula>
    </cfRule>
    <cfRule type="cellIs" dxfId="58" priority="59" stopIfTrue="1" operator="equal">
      <formula>"CW 3120-R2"</formula>
    </cfRule>
    <cfRule type="cellIs" dxfId="57" priority="60" stopIfTrue="1" operator="equal">
      <formula>"CW 3240-R7"</formula>
    </cfRule>
  </conditionalFormatting>
  <conditionalFormatting sqref="D282">
    <cfRule type="cellIs" dxfId="56" priority="55" stopIfTrue="1" operator="equal">
      <formula>"CW 2130-R11"</formula>
    </cfRule>
    <cfRule type="cellIs" dxfId="55" priority="56" stopIfTrue="1" operator="equal">
      <formula>"CW 3120-R2"</formula>
    </cfRule>
    <cfRule type="cellIs" dxfId="54" priority="57" stopIfTrue="1" operator="equal">
      <formula>"CW 3240-R7"</formula>
    </cfRule>
  </conditionalFormatting>
  <conditionalFormatting sqref="D284">
    <cfRule type="cellIs" dxfId="53" priority="52" stopIfTrue="1" operator="equal">
      <formula>"CW 2130-R11"</formula>
    </cfRule>
    <cfRule type="cellIs" dxfId="52" priority="53" stopIfTrue="1" operator="equal">
      <formula>"CW 3120-R2"</formula>
    </cfRule>
    <cfRule type="cellIs" dxfId="51" priority="54" stopIfTrue="1" operator="equal">
      <formula>"CW 3240-R7"</formula>
    </cfRule>
  </conditionalFormatting>
  <conditionalFormatting sqref="D291">
    <cfRule type="cellIs" dxfId="50" priority="49" stopIfTrue="1" operator="equal">
      <formula>"CW 2130-R11"</formula>
    </cfRule>
    <cfRule type="cellIs" dxfId="49" priority="50" stopIfTrue="1" operator="equal">
      <formula>"CW 3120-R2"</formula>
    </cfRule>
    <cfRule type="cellIs" dxfId="48" priority="51" stopIfTrue="1" operator="equal">
      <formula>"CW 3240-R7"</formula>
    </cfRule>
  </conditionalFormatting>
  <conditionalFormatting sqref="D285">
    <cfRule type="cellIs" dxfId="47" priority="46" stopIfTrue="1" operator="equal">
      <formula>"CW 2130-R11"</formula>
    </cfRule>
    <cfRule type="cellIs" dxfId="46" priority="47" stopIfTrue="1" operator="equal">
      <formula>"CW 3120-R2"</formula>
    </cfRule>
    <cfRule type="cellIs" dxfId="45" priority="48" stopIfTrue="1" operator="equal">
      <formula>"CW 3240-R7"</formula>
    </cfRule>
  </conditionalFormatting>
  <conditionalFormatting sqref="D286">
    <cfRule type="cellIs" dxfId="44" priority="43" stopIfTrue="1" operator="equal">
      <formula>"CW 2130-R11"</formula>
    </cfRule>
    <cfRule type="cellIs" dxfId="43" priority="44" stopIfTrue="1" operator="equal">
      <formula>"CW 3120-R2"</formula>
    </cfRule>
    <cfRule type="cellIs" dxfId="42" priority="45" stopIfTrue="1" operator="equal">
      <formula>"CW 3240-R7"</formula>
    </cfRule>
  </conditionalFormatting>
  <conditionalFormatting sqref="D294">
    <cfRule type="cellIs" dxfId="41" priority="40" stopIfTrue="1" operator="equal">
      <formula>"CW 2130-R11"</formula>
    </cfRule>
    <cfRule type="cellIs" dxfId="40" priority="41" stopIfTrue="1" operator="equal">
      <formula>"CW 3120-R2"</formula>
    </cfRule>
    <cfRule type="cellIs" dxfId="39" priority="42" stopIfTrue="1" operator="equal">
      <formula>"CW 3240-R7"</formula>
    </cfRule>
  </conditionalFormatting>
  <conditionalFormatting sqref="D295">
    <cfRule type="cellIs" dxfId="38" priority="37" stopIfTrue="1" operator="equal">
      <formula>"CW 2130-R11"</formula>
    </cfRule>
    <cfRule type="cellIs" dxfId="37" priority="38" stopIfTrue="1" operator="equal">
      <formula>"CW 3120-R2"</formula>
    </cfRule>
    <cfRule type="cellIs" dxfId="36" priority="39" stopIfTrue="1" operator="equal">
      <formula>"CW 3240-R7"</formula>
    </cfRule>
  </conditionalFormatting>
  <conditionalFormatting sqref="D275">
    <cfRule type="cellIs" dxfId="35" priority="34" stopIfTrue="1" operator="equal">
      <formula>"CW 2130-R11"</formula>
    </cfRule>
    <cfRule type="cellIs" dxfId="34" priority="35" stopIfTrue="1" operator="equal">
      <formula>"CW 3120-R2"</formula>
    </cfRule>
    <cfRule type="cellIs" dxfId="33" priority="36" stopIfTrue="1" operator="equal">
      <formula>"CW 3240-R7"</formula>
    </cfRule>
  </conditionalFormatting>
  <conditionalFormatting sqref="D276:D278">
    <cfRule type="cellIs" dxfId="32" priority="31" stopIfTrue="1" operator="equal">
      <formula>"CW 2130-R11"</formula>
    </cfRule>
    <cfRule type="cellIs" dxfId="31" priority="32" stopIfTrue="1" operator="equal">
      <formula>"CW 3120-R2"</formula>
    </cfRule>
    <cfRule type="cellIs" dxfId="30" priority="33" stopIfTrue="1" operator="equal">
      <formula>"CW 3240-R7"</formula>
    </cfRule>
  </conditionalFormatting>
  <conditionalFormatting sqref="D304">
    <cfRule type="cellIs" dxfId="29" priority="28" stopIfTrue="1" operator="equal">
      <formula>"CW 2130-R11"</formula>
    </cfRule>
    <cfRule type="cellIs" dxfId="28" priority="29" stopIfTrue="1" operator="equal">
      <formula>"CW 3120-R2"</formula>
    </cfRule>
    <cfRule type="cellIs" dxfId="27" priority="30" stopIfTrue="1" operator="equal">
      <formula>"CW 3240-R7"</formula>
    </cfRule>
  </conditionalFormatting>
  <conditionalFormatting sqref="D146">
    <cfRule type="cellIs" dxfId="26" priority="25" stopIfTrue="1" operator="equal">
      <formula>"CW 2130-R11"</formula>
    </cfRule>
    <cfRule type="cellIs" dxfId="25" priority="26" stopIfTrue="1" operator="equal">
      <formula>"CW 3120-R2"</formula>
    </cfRule>
    <cfRule type="cellIs" dxfId="24" priority="27" stopIfTrue="1" operator="equal">
      <formula>"CW 3240-R7"</formula>
    </cfRule>
  </conditionalFormatting>
  <conditionalFormatting sqref="D297">
    <cfRule type="cellIs" dxfId="23" priority="22" stopIfTrue="1" operator="equal">
      <formula>"CW 2130-R11"</formula>
    </cfRule>
    <cfRule type="cellIs" dxfId="22" priority="23" stopIfTrue="1" operator="equal">
      <formula>"CW 3120-R2"</formula>
    </cfRule>
    <cfRule type="cellIs" dxfId="21" priority="24" stopIfTrue="1" operator="equal">
      <formula>"CW 3240-R7"</formula>
    </cfRule>
  </conditionalFormatting>
  <conditionalFormatting sqref="D288">
    <cfRule type="cellIs" dxfId="20" priority="19" stopIfTrue="1" operator="equal">
      <formula>"CW 2130-R11"</formula>
    </cfRule>
    <cfRule type="cellIs" dxfId="19" priority="20" stopIfTrue="1" operator="equal">
      <formula>"CW 3120-R2"</formula>
    </cfRule>
    <cfRule type="cellIs" dxfId="18" priority="21" stopIfTrue="1" operator="equal">
      <formula>"CW 3240-R7"</formula>
    </cfRule>
  </conditionalFormatting>
  <conditionalFormatting sqref="D289:D290">
    <cfRule type="cellIs" dxfId="17" priority="16" stopIfTrue="1" operator="equal">
      <formula>"CW 2130-R11"</formula>
    </cfRule>
    <cfRule type="cellIs" dxfId="16" priority="17" stopIfTrue="1" operator="equal">
      <formula>"CW 3120-R2"</formula>
    </cfRule>
    <cfRule type="cellIs" dxfId="15" priority="18" stopIfTrue="1" operator="equal">
      <formula>"CW 3240-R7"</formula>
    </cfRule>
  </conditionalFormatting>
  <conditionalFormatting sqref="D212">
    <cfRule type="cellIs" dxfId="14" priority="13" stopIfTrue="1" operator="equal">
      <formula>"CW 2130-R11"</formula>
    </cfRule>
    <cfRule type="cellIs" dxfId="13" priority="14" stopIfTrue="1" operator="equal">
      <formula>"CW 3120-R2"</formula>
    </cfRule>
    <cfRule type="cellIs" dxfId="12" priority="15" stopIfTrue="1" operator="equal">
      <formula>"CW 3240-R7"</formula>
    </cfRule>
  </conditionalFormatting>
  <conditionalFormatting sqref="D213:D214">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147">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103">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104">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3">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1 G27 G43:G46 G49 G220 G59 G51:G52 G33 G142 G186:G187 G35:G36 G61 G64:G65 G18 G20 G93 G96 G100 G204 G90 G67:G71 G106 G14:G16 G88 G138 G151 G98 G155:G156 G144 G24 G163 G166:G167 G176 G79:G80 G131 G202 G218 G199 G222:G223 G226:G230 G206 G153 G135 G208 G236 G125 G195 G29 G74:G75 G117:G118 G179:G180 G247:G248 G9:G10 G12 G84:G86 G82 G122:G123 G127:G129 G191:G193 G189 G140 G22 G133 G197 G233:G234 G55:G56 G265 G277:G279 G272 G255 G302 G268 G261 G263 G257:G259 G307:G308 G252:G253 G270 G295 G274 G109 G111:G114 G159:G161 G169 G171:G174 AMJ182 AWF182 BGB182 BPX182 BZT182 CJP182 CTL182 DDH182 DND182 DWZ182 EGV182 EQR182 FAN182 FKJ182 FUF182 GEB182 GNX182 GXT182 HHP182 HRL182 IBH182 ILD182 IUZ182 JEV182 JOR182 JYN182 KIJ182 KSF182 LCB182 LLX182 LVT182 MFP182 MPL182 MZH182 NJD182 NSZ182 OCV182 OMR182 OWN182 PGJ182 PQF182 QAB182 QJX182 QTT182 RDP182 RNL182 RXH182 SHD182 SQZ182 TAV182 TKR182 TUN182 UEJ182 UOF182 UYB182 VHX182 VRT182 WBP182 WLL182 WVH182 IV182 G182 ACN182 SR182 G210 G239 G241:G244 G281:G282 G284:G286 G304 G147:G148 G213:G215 G289:G292 G297:G299 G38:G40 G104" xr:uid="{CBB3ADB5-1076-4E19-9DEA-C131F86F2BC5}">
      <formula1>IF(G9&gt;=0.01,ROUND(G9,2),0.01)</formula1>
    </dataValidation>
    <dataValidation type="custom" allowBlank="1" showInputMessage="1" showErrorMessage="1" error="If you can enter a Unit  Price in this cell, pLease contact the Contract Administrator immediately!" sqref="G26 G28 G47:G48 G50 G73 G32 G34 G54 G57:G58 G190 G41:G42 G63 G66 G19 G21 G92 G94:G95 G97 G99 G116 G211 G37 G108 G110 G89 G137 G149:G150 G152 G154 G178 G196 G158 G275:G276 G165 G168 G170 G132 G201 G216:G217 G219 G221 G246 G205 G207 G225 G231:G232 G287 G238 G240 G139 G209 G203 G30 G11 G13 G81 G83 G124 G126 G188 G141 G143 G23 G134 G198 G264 G306 G267 G280 G283 G300:G301 G273 G296 G262 G269 G256 G254 G271 G294 G145 G102:G103" xr:uid="{D728AE73-8E77-4FD4-A6B4-CD9930BB4FE1}">
      <formula1>"isblank(G3)"</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311" xr:uid="{A5FCCFA0-27D3-406A-B0E2-59781A9F615C}">
      <formula1>IF(AND(G311&gt;=0.01,G311&lt;=G320*0.05),ROUND(G311,2),0.01)</formula1>
    </dataValidation>
  </dataValidations>
  <printOptions horizontalCentered="1"/>
  <pageMargins left="0.5" right="0.5" top="0.75" bottom="0.75" header="0.25" footer="0.25"/>
  <pageSetup scale="65" orientation="portrait" r:id="rId1"/>
  <headerFooter alignWithMargins="0">
    <oddHeader>&amp;L&amp;10The City of Winnipeg
Tender No. 66-2022 
&amp;R&amp;10Bid Submission
&amp;P of &amp;N</oddHeader>
    <oddFooter xml:space="preserve">&amp;R                    </oddFooter>
  </headerFooter>
  <rowBreaks count="14" manualBreakCount="14">
    <brk id="36" min="1" max="7" man="1"/>
    <brk id="61" min="1" max="7" man="1"/>
    <brk id="76" min="1" max="7" man="1"/>
    <brk id="106" min="1" max="7" man="1"/>
    <brk id="119" min="1" max="7" man="1"/>
    <brk id="148" min="1" max="7" man="1"/>
    <brk id="174" min="1" max="7" man="1"/>
    <brk id="183" min="1" max="7" man="1"/>
    <brk id="214" min="1" max="7" man="1"/>
    <brk id="241" min="1" max="7" man="1"/>
    <brk id="249" min="1" max="7" man="1"/>
    <brk id="279" min="1" max="7" man="1"/>
    <brk id="304" min="1" max="7" man="1"/>
    <brk id="312"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FORM B - PRICES</vt:lpstr>
      <vt:lpstr>'FORM B - PRICES'!Print_Area</vt:lpstr>
      <vt:lpstr>'FORM B - PRICES'!Print_Titles</vt:lpstr>
      <vt:lpstr>'FORM B - PRICES'!XEVERYTHING</vt:lpstr>
      <vt:lpstr>'FORM B - PRICES'!XITEMS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dc:description>Checked by C. Humbert
12-Apr-2022
File Size: 50.1KB</dc:description>
  <cp:lastModifiedBy>Jay Dayao</cp:lastModifiedBy>
  <cp:lastPrinted>2022-04-12T19:50:15Z</cp:lastPrinted>
  <dcterms:created xsi:type="dcterms:W3CDTF">2022-03-25T18:40:12Z</dcterms:created>
  <dcterms:modified xsi:type="dcterms:W3CDTF">2022-04-12T20:41:13Z</dcterms:modified>
</cp:coreProperties>
</file>