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2\615-2022\WORK IN PROGRESS\615-2022\"/>
    </mc:Choice>
  </mc:AlternateContent>
  <xr:revisionPtr revIDLastSave="0" documentId="13_ncr:1_{CE673595-A78C-41EF-920D-FA33C51F811C}" xr6:coauthVersionLast="36" xr6:coauthVersionMax="47" xr10:uidLastSave="{00000000-0000-0000-0000-000000000000}"/>
  <bookViews>
    <workbookView xWindow="13545" yWindow="0" windowWidth="13560" windowHeight="15015" xr2:uid="{00000000-000D-0000-FFFF-FFFF00000000}"/>
  </bookViews>
  <sheets>
    <sheet name="FORM B - PRICES" sheetId="3" r:id="rId1"/>
  </sheets>
  <definedNames>
    <definedName name="_12TENDER_SUBMISSI">#REF!</definedName>
    <definedName name="_1PAGE_1_OF_13" localSheetId="0">'FORM B - PRICES'!#REF!</definedName>
    <definedName name="_4PAGE_1_OF_13">#REF!</definedName>
    <definedName name="_5TENDER_NO._181" localSheetId="0">'FORM B - PRICES'!#REF!</definedName>
    <definedName name="_8TENDER_NO._181">#REF!</definedName>
    <definedName name="_9TENDER_SUBMISSI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_xlnm.Print_Area" localSheetId="0">'FORM B - PRICES'!$B$1:$H$1014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STHEAD" localSheetId="0">'FORM B - PRICES'!#REF!</definedName>
    <definedName name="XEVERYTHING" localSheetId="0">'FORM B - PRICES'!$B$1:$IV$86</definedName>
    <definedName name="XITEMS" localSheetId="0">'FORM B - PRICES'!$B$7:$IV$86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9" i="3" l="1"/>
  <c r="H988" i="3"/>
  <c r="H987" i="3"/>
  <c r="H985" i="3"/>
  <c r="H983" i="3"/>
  <c r="H982" i="3"/>
  <c r="H980" i="3"/>
  <c r="H978" i="3"/>
  <c r="H976" i="3"/>
  <c r="H974" i="3"/>
  <c r="H973" i="3"/>
  <c r="H970" i="3"/>
  <c r="H969" i="3"/>
  <c r="H968" i="3"/>
  <c r="H967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49" i="3"/>
  <c r="H948" i="3"/>
  <c r="H110" i="3"/>
  <c r="H109" i="3"/>
  <c r="H108" i="3"/>
  <c r="H107" i="3"/>
  <c r="H106" i="3"/>
  <c r="H105" i="3"/>
  <c r="H104" i="3"/>
  <c r="H102" i="3"/>
  <c r="H101" i="3"/>
  <c r="H100" i="3"/>
  <c r="H99" i="3"/>
  <c r="H30" i="3"/>
  <c r="H29" i="3"/>
  <c r="H28" i="3"/>
  <c r="H27" i="3"/>
  <c r="H26" i="3"/>
  <c r="H25" i="3"/>
  <c r="H23" i="3"/>
  <c r="H22" i="3"/>
  <c r="H21" i="3"/>
  <c r="H20" i="3"/>
  <c r="C1011" i="3"/>
  <c r="B1011" i="3"/>
  <c r="C993" i="3"/>
  <c r="B993" i="3"/>
  <c r="H992" i="3"/>
  <c r="H993" i="3" s="1"/>
  <c r="H1011" i="3" s="1"/>
  <c r="H126" i="3" l="1"/>
  <c r="H125" i="3"/>
  <c r="H123" i="3"/>
  <c r="H122" i="3"/>
  <c r="H47" i="3" l="1"/>
  <c r="H46" i="3"/>
  <c r="H44" i="3"/>
  <c r="H43" i="3"/>
  <c r="H159" i="3"/>
  <c r="H160" i="3"/>
  <c r="H624" i="3"/>
  <c r="H626" i="3"/>
  <c r="H615" i="3"/>
  <c r="H481" i="3"/>
  <c r="H179" i="3"/>
  <c r="H180" i="3"/>
  <c r="H181" i="3"/>
  <c r="H182" i="3"/>
  <c r="H184" i="3"/>
  <c r="H185" i="3"/>
  <c r="H154" i="3"/>
  <c r="H76" i="3"/>
  <c r="H152" i="3"/>
  <c r="H151" i="3"/>
  <c r="H73" i="3"/>
  <c r="H74" i="3"/>
  <c r="H80" i="3"/>
  <c r="H578" i="3"/>
  <c r="H560" i="3"/>
  <c r="H557" i="3"/>
  <c r="H496" i="3"/>
  <c r="H943" i="3" l="1"/>
  <c r="H942" i="3"/>
  <c r="H941" i="3"/>
  <c r="H939" i="3"/>
  <c r="H938" i="3"/>
  <c r="H936" i="3"/>
  <c r="H935" i="3"/>
  <c r="H933" i="3"/>
  <c r="H932" i="3"/>
  <c r="H930" i="3"/>
  <c r="H929" i="3"/>
  <c r="H926" i="3"/>
  <c r="H925" i="3"/>
  <c r="H923" i="3"/>
  <c r="H922" i="3"/>
  <c r="H920" i="3"/>
  <c r="H918" i="3"/>
  <c r="H915" i="3"/>
  <c r="H911" i="3"/>
  <c r="H909" i="3"/>
  <c r="H905" i="3"/>
  <c r="H902" i="3"/>
  <c r="H900" i="3"/>
  <c r="H897" i="3"/>
  <c r="H893" i="3"/>
  <c r="H891" i="3"/>
  <c r="H888" i="3"/>
  <c r="H884" i="3"/>
  <c r="H882" i="3"/>
  <c r="H877" i="3"/>
  <c r="H876" i="3"/>
  <c r="H875" i="3"/>
  <c r="H874" i="3"/>
  <c r="H873" i="3"/>
  <c r="H872" i="3"/>
  <c r="H871" i="3"/>
  <c r="H870" i="3"/>
  <c r="H869" i="3"/>
  <c r="H868" i="3"/>
  <c r="B944" i="3"/>
  <c r="C944" i="3"/>
  <c r="B990" i="3"/>
  <c r="C990" i="3"/>
  <c r="B995" i="3"/>
  <c r="B996" i="3"/>
  <c r="C996" i="3"/>
  <c r="B997" i="3"/>
  <c r="C997" i="3"/>
  <c r="H990" i="3" l="1"/>
  <c r="H944" i="3"/>
  <c r="H384" i="3" l="1"/>
  <c r="H211" i="3" l="1"/>
  <c r="H52" i="3" l="1"/>
  <c r="C1010" i="3" l="1"/>
  <c r="B1010" i="3"/>
  <c r="C1009" i="3"/>
  <c r="B1009" i="3"/>
  <c r="C864" i="3"/>
  <c r="C1008" i="3" s="1"/>
  <c r="B864" i="3"/>
  <c r="B1008" i="3" s="1"/>
  <c r="H863" i="3"/>
  <c r="H862" i="3"/>
  <c r="H860" i="3"/>
  <c r="H857" i="3"/>
  <c r="H856" i="3"/>
  <c r="H855" i="3"/>
  <c r="H853" i="3"/>
  <c r="H851" i="3"/>
  <c r="H849" i="3"/>
  <c r="H848" i="3"/>
  <c r="H847" i="3"/>
  <c r="H846" i="3"/>
  <c r="H844" i="3"/>
  <c r="H842" i="3"/>
  <c r="H841" i="3"/>
  <c r="C839" i="3"/>
  <c r="C1007" i="3" s="1"/>
  <c r="B839" i="3"/>
  <c r="B1007" i="3" s="1"/>
  <c r="H838" i="3"/>
  <c r="H837" i="3"/>
  <c r="H836" i="3"/>
  <c r="H835" i="3"/>
  <c r="H834" i="3"/>
  <c r="H832" i="3"/>
  <c r="H830" i="3"/>
  <c r="H828" i="3"/>
  <c r="H826" i="3"/>
  <c r="H825" i="3"/>
  <c r="H824" i="3"/>
  <c r="H822" i="3"/>
  <c r="H821" i="3"/>
  <c r="H819" i="3"/>
  <c r="H818" i="3"/>
  <c r="H815" i="3"/>
  <c r="H813" i="3"/>
  <c r="H812" i="3"/>
  <c r="H811" i="3"/>
  <c r="H809" i="3"/>
  <c r="H808" i="3"/>
  <c r="H807" i="3"/>
  <c r="H806" i="3"/>
  <c r="H805" i="3"/>
  <c r="H804" i="3"/>
  <c r="H802" i="3"/>
  <c r="H800" i="3"/>
  <c r="H797" i="3"/>
  <c r="H796" i="3"/>
  <c r="H795" i="3"/>
  <c r="H794" i="3"/>
  <c r="H792" i="3"/>
  <c r="H791" i="3"/>
  <c r="H789" i="3"/>
  <c r="H788" i="3"/>
  <c r="H787" i="3"/>
  <c r="H786" i="3"/>
  <c r="H785" i="3"/>
  <c r="H784" i="3"/>
  <c r="H782" i="3"/>
  <c r="H780" i="3"/>
  <c r="H779" i="3"/>
  <c r="H777" i="3"/>
  <c r="H775" i="3"/>
  <c r="H774" i="3"/>
  <c r="H773" i="3"/>
  <c r="H772" i="3"/>
  <c r="H770" i="3"/>
  <c r="H768" i="3"/>
  <c r="H765" i="3"/>
  <c r="H763" i="3"/>
  <c r="H762" i="3"/>
  <c r="H761" i="3"/>
  <c r="H760" i="3"/>
  <c r="H758" i="3"/>
  <c r="H756" i="3"/>
  <c r="H755" i="3"/>
  <c r="H754" i="3"/>
  <c r="C751" i="3"/>
  <c r="C1006" i="3" s="1"/>
  <c r="B751" i="3"/>
  <c r="B1006" i="3" s="1"/>
  <c r="H750" i="3"/>
  <c r="H749" i="3"/>
  <c r="H747" i="3"/>
  <c r="H744" i="3"/>
  <c r="H742" i="3"/>
  <c r="H741" i="3"/>
  <c r="H740" i="3"/>
  <c r="H738" i="3"/>
  <c r="H736" i="3"/>
  <c r="H735" i="3"/>
  <c r="H733" i="3"/>
  <c r="H732" i="3"/>
  <c r="H731" i="3"/>
  <c r="H729" i="3"/>
  <c r="H727" i="3"/>
  <c r="H725" i="3"/>
  <c r="H724" i="3"/>
  <c r="H722" i="3"/>
  <c r="H721" i="3"/>
  <c r="H720" i="3"/>
  <c r="H719" i="3"/>
  <c r="H717" i="3"/>
  <c r="H715" i="3"/>
  <c r="H714" i="3"/>
  <c r="H712" i="3"/>
  <c r="H711" i="3"/>
  <c r="H710" i="3"/>
  <c r="H707" i="3"/>
  <c r="H705" i="3"/>
  <c r="H704" i="3"/>
  <c r="H701" i="3"/>
  <c r="H700" i="3"/>
  <c r="H699" i="3"/>
  <c r="H698" i="3"/>
  <c r="H697" i="3"/>
  <c r="H696" i="3"/>
  <c r="H695" i="3"/>
  <c r="H693" i="3"/>
  <c r="H692" i="3"/>
  <c r="H689" i="3"/>
  <c r="H688" i="3"/>
  <c r="H686" i="3"/>
  <c r="H685" i="3"/>
  <c r="H683" i="3"/>
  <c r="H681" i="3"/>
  <c r="H678" i="3"/>
  <c r="H676" i="3"/>
  <c r="H675" i="3"/>
  <c r="H674" i="3"/>
  <c r="H673" i="3"/>
  <c r="H671" i="3"/>
  <c r="H670" i="3"/>
  <c r="H668" i="3"/>
  <c r="H666" i="3"/>
  <c r="H665" i="3"/>
  <c r="C662" i="3"/>
  <c r="C1005" i="3" s="1"/>
  <c r="B662" i="3"/>
  <c r="B1005" i="3" s="1"/>
  <c r="H661" i="3"/>
  <c r="H660" i="3"/>
  <c r="H658" i="3"/>
  <c r="H655" i="3"/>
  <c r="H653" i="3"/>
  <c r="H652" i="3"/>
  <c r="H651" i="3"/>
  <c r="H650" i="3"/>
  <c r="H648" i="3"/>
  <c r="H646" i="3"/>
  <c r="H645" i="3"/>
  <c r="H643" i="3"/>
  <c r="H642" i="3"/>
  <c r="H641" i="3"/>
  <c r="H639" i="3"/>
  <c r="H637" i="3"/>
  <c r="H635" i="3"/>
  <c r="H634" i="3"/>
  <c r="H632" i="3"/>
  <c r="H631" i="3"/>
  <c r="H630" i="3"/>
  <c r="H629" i="3"/>
  <c r="H622" i="3"/>
  <c r="H621" i="3"/>
  <c r="H619" i="3"/>
  <c r="H618" i="3"/>
  <c r="H614" i="3"/>
  <c r="H611" i="3"/>
  <c r="H610" i="3"/>
  <c r="H609" i="3"/>
  <c r="H608" i="3"/>
  <c r="H607" i="3"/>
  <c r="H606" i="3"/>
  <c r="H605" i="3"/>
  <c r="H604" i="3"/>
  <c r="H603" i="3"/>
  <c r="H601" i="3"/>
  <c r="H599" i="3"/>
  <c r="H598" i="3"/>
  <c r="H595" i="3"/>
  <c r="H594" i="3"/>
  <c r="H593" i="3"/>
  <c r="H592" i="3"/>
  <c r="H591" i="3"/>
  <c r="H590" i="3"/>
  <c r="H589" i="3"/>
  <c r="H588" i="3"/>
  <c r="H586" i="3"/>
  <c r="H585" i="3"/>
  <c r="H583" i="3"/>
  <c r="H581" i="3"/>
  <c r="H577" i="3"/>
  <c r="H575" i="3"/>
  <c r="H574" i="3"/>
  <c r="H573" i="3"/>
  <c r="H572" i="3"/>
  <c r="H570" i="3"/>
  <c r="H569" i="3"/>
  <c r="H567" i="3"/>
  <c r="H565" i="3"/>
  <c r="H564" i="3"/>
  <c r="C561" i="3"/>
  <c r="C1004" i="3" s="1"/>
  <c r="B561" i="3"/>
  <c r="B1004" i="3" s="1"/>
  <c r="H555" i="3"/>
  <c r="H554" i="3"/>
  <c r="H552" i="3"/>
  <c r="H551" i="3"/>
  <c r="H548" i="3"/>
  <c r="H547" i="3"/>
  <c r="H545" i="3"/>
  <c r="H542" i="3"/>
  <c r="H540" i="3"/>
  <c r="H538" i="3"/>
  <c r="H537" i="3"/>
  <c r="H536" i="3"/>
  <c r="H535" i="3"/>
  <c r="H533" i="3"/>
  <c r="H531" i="3"/>
  <c r="H530" i="3"/>
  <c r="H528" i="3"/>
  <c r="H527" i="3"/>
  <c r="H526" i="3"/>
  <c r="H525" i="3"/>
  <c r="H524" i="3"/>
  <c r="H523" i="3"/>
  <c r="H522" i="3"/>
  <c r="H520" i="3"/>
  <c r="H518" i="3"/>
  <c r="H516" i="3"/>
  <c r="H515" i="3"/>
  <c r="H514" i="3"/>
  <c r="H512" i="3"/>
  <c r="H510" i="3"/>
  <c r="H508" i="3"/>
  <c r="H507" i="3"/>
  <c r="H506" i="3"/>
  <c r="H505" i="3"/>
  <c r="H503" i="3"/>
  <c r="H500" i="3"/>
  <c r="H498" i="3"/>
  <c r="H495" i="3"/>
  <c r="H494" i="3"/>
  <c r="H492" i="3"/>
  <c r="H489" i="3"/>
  <c r="H488" i="3"/>
  <c r="H487" i="3"/>
  <c r="H484" i="3"/>
  <c r="H483" i="3"/>
  <c r="H480" i="3"/>
  <c r="H479" i="3"/>
  <c r="H476" i="3"/>
  <c r="H474" i="3"/>
  <c r="H473" i="3"/>
  <c r="H472" i="3"/>
  <c r="H471" i="3"/>
  <c r="H470" i="3"/>
  <c r="H469" i="3"/>
  <c r="H466" i="3"/>
  <c r="H465" i="3"/>
  <c r="H463" i="3"/>
  <c r="H462" i="3"/>
  <c r="H461" i="3"/>
  <c r="H460" i="3"/>
  <c r="H458" i="3"/>
  <c r="H457" i="3"/>
  <c r="H456" i="3"/>
  <c r="H455" i="3"/>
  <c r="H454" i="3"/>
  <c r="H452" i="3"/>
  <c r="H450" i="3"/>
  <c r="H447" i="3"/>
  <c r="H446" i="3"/>
  <c r="H445" i="3"/>
  <c r="H444" i="3"/>
  <c r="H441" i="3"/>
  <c r="H440" i="3"/>
  <c r="H439" i="3"/>
  <c r="H438" i="3"/>
  <c r="H437" i="3"/>
  <c r="H436" i="3"/>
  <c r="H435" i="3"/>
  <c r="H433" i="3"/>
  <c r="H432" i="3"/>
  <c r="H431" i="3"/>
  <c r="H430" i="3"/>
  <c r="H428" i="3"/>
  <c r="H427" i="3"/>
  <c r="H426" i="3"/>
  <c r="H425" i="3"/>
  <c r="H424" i="3"/>
  <c r="H423" i="3"/>
  <c r="H422" i="3"/>
  <c r="H420" i="3"/>
  <c r="H418" i="3"/>
  <c r="H417" i="3"/>
  <c r="H415" i="3"/>
  <c r="H413" i="3"/>
  <c r="H412" i="3"/>
  <c r="H411" i="3"/>
  <c r="H410" i="3"/>
  <c r="H408" i="3"/>
  <c r="H406" i="3"/>
  <c r="H405" i="3"/>
  <c r="H404" i="3"/>
  <c r="H403" i="3"/>
  <c r="H401" i="3"/>
  <c r="H399" i="3"/>
  <c r="H398" i="3"/>
  <c r="H397" i="3"/>
  <c r="H396" i="3"/>
  <c r="H394" i="3"/>
  <c r="H392" i="3"/>
  <c r="H389" i="3"/>
  <c r="H387" i="3"/>
  <c r="H386" i="3"/>
  <c r="H385" i="3"/>
  <c r="H383" i="3"/>
  <c r="H381" i="3"/>
  <c r="H380" i="3"/>
  <c r="H378" i="3"/>
  <c r="H377" i="3"/>
  <c r="H375" i="3"/>
  <c r="H374" i="3"/>
  <c r="C371" i="3"/>
  <c r="C1003" i="3" s="1"/>
  <c r="B371" i="3"/>
  <c r="B1003" i="3" s="1"/>
  <c r="H370" i="3"/>
  <c r="H369" i="3"/>
  <c r="H367" i="3"/>
  <c r="H364" i="3"/>
  <c r="H362" i="3"/>
  <c r="H361" i="3"/>
  <c r="H360" i="3"/>
  <c r="H359" i="3"/>
  <c r="H357" i="3"/>
  <c r="H355" i="3"/>
  <c r="H354" i="3"/>
  <c r="H352" i="3"/>
  <c r="H350" i="3"/>
  <c r="H348" i="3"/>
  <c r="H347" i="3"/>
  <c r="H346" i="3"/>
  <c r="H345" i="3"/>
  <c r="H344" i="3"/>
  <c r="H343" i="3"/>
  <c r="H342" i="3"/>
  <c r="H340" i="3"/>
  <c r="H338" i="3"/>
  <c r="H336" i="3"/>
  <c r="H335" i="3"/>
  <c r="H334" i="3"/>
  <c r="H332" i="3"/>
  <c r="H330" i="3"/>
  <c r="H328" i="3"/>
  <c r="H327" i="3"/>
  <c r="H326" i="3"/>
  <c r="H325" i="3"/>
  <c r="H323" i="3"/>
  <c r="H320" i="3"/>
  <c r="H318" i="3"/>
  <c r="H316" i="3"/>
  <c r="H315" i="3"/>
  <c r="H313" i="3"/>
  <c r="H312" i="3"/>
  <c r="H311" i="3"/>
  <c r="H308" i="3"/>
  <c r="H307" i="3"/>
  <c r="H305" i="3"/>
  <c r="H304" i="3"/>
  <c r="H303" i="3"/>
  <c r="H300" i="3"/>
  <c r="H298" i="3"/>
  <c r="H297" i="3"/>
  <c r="H296" i="3"/>
  <c r="H295" i="3"/>
  <c r="H294" i="3"/>
  <c r="H291" i="3"/>
  <c r="H290" i="3"/>
  <c r="H289" i="3"/>
  <c r="H288" i="3"/>
  <c r="H287" i="3"/>
  <c r="H286" i="3"/>
  <c r="H285" i="3"/>
  <c r="H284" i="3"/>
  <c r="H283" i="3"/>
  <c r="H281" i="3"/>
  <c r="H279" i="3"/>
  <c r="H276" i="3"/>
  <c r="H275" i="3"/>
  <c r="H274" i="3"/>
  <c r="H273" i="3"/>
  <c r="H272" i="3"/>
  <c r="H269" i="3"/>
  <c r="H268" i="3"/>
  <c r="H267" i="3"/>
  <c r="H266" i="3"/>
  <c r="H265" i="3"/>
  <c r="H264" i="3"/>
  <c r="H263" i="3"/>
  <c r="H261" i="3"/>
  <c r="H260" i="3"/>
  <c r="H258" i="3"/>
  <c r="H257" i="3"/>
  <c r="H256" i="3"/>
  <c r="H255" i="3"/>
  <c r="H254" i="3"/>
  <c r="H253" i="3"/>
  <c r="H252" i="3"/>
  <c r="H251" i="3"/>
  <c r="H249" i="3"/>
  <c r="H248" i="3"/>
  <c r="H247" i="3"/>
  <c r="H245" i="3"/>
  <c r="H244" i="3"/>
  <c r="H242" i="3"/>
  <c r="H240" i="3"/>
  <c r="H239" i="3"/>
  <c r="H238" i="3"/>
  <c r="H237" i="3"/>
  <c r="H235" i="3"/>
  <c r="H233" i="3"/>
  <c r="H232" i="3"/>
  <c r="H231" i="3"/>
  <c r="H230" i="3"/>
  <c r="H228" i="3"/>
  <c r="H226" i="3"/>
  <c r="H225" i="3"/>
  <c r="H224" i="3"/>
  <c r="H223" i="3"/>
  <c r="H221" i="3"/>
  <c r="H219" i="3"/>
  <c r="H216" i="3"/>
  <c r="H214" i="3"/>
  <c r="H213" i="3"/>
  <c r="H212" i="3"/>
  <c r="H210" i="3"/>
  <c r="H208" i="3"/>
  <c r="H207" i="3"/>
  <c r="H205" i="3"/>
  <c r="H204" i="3"/>
  <c r="H202" i="3"/>
  <c r="H201" i="3"/>
  <c r="H561" i="3" l="1"/>
  <c r="H1004" i="3" s="1"/>
  <c r="H1009" i="3"/>
  <c r="H839" i="3"/>
  <c r="H1007" i="3" s="1"/>
  <c r="H751" i="3"/>
  <c r="H1006" i="3" s="1"/>
  <c r="H371" i="3"/>
  <c r="H1003" i="3" s="1"/>
  <c r="H1010" i="3"/>
  <c r="H662" i="3"/>
  <c r="H1005" i="3" s="1"/>
  <c r="H864" i="3"/>
  <c r="H1008" i="3" s="1"/>
  <c r="B198" i="3" l="1"/>
  <c r="B1002" i="3" s="1"/>
  <c r="C198" i="3"/>
  <c r="C1002" i="3" s="1"/>
  <c r="H197" i="3"/>
  <c r="H196" i="3"/>
  <c r="H194" i="3"/>
  <c r="H193" i="3"/>
  <c r="H191" i="3"/>
  <c r="H190" i="3"/>
  <c r="H188" i="3"/>
  <c r="H178" i="3"/>
  <c r="H177" i="3"/>
  <c r="H176" i="3"/>
  <c r="H175" i="3"/>
  <c r="H174" i="3"/>
  <c r="F172" i="3"/>
  <c r="H172" i="3" s="1"/>
  <c r="H171" i="3"/>
  <c r="H169" i="3"/>
  <c r="H168" i="3"/>
  <c r="H166" i="3"/>
  <c r="H164" i="3"/>
  <c r="H163" i="3"/>
  <c r="H162" i="3"/>
  <c r="H158" i="3"/>
  <c r="C186" i="3"/>
  <c r="C1001" i="3" s="1"/>
  <c r="B186" i="3"/>
  <c r="B1001" i="3" s="1"/>
  <c r="H149" i="3"/>
  <c r="H148" i="3"/>
  <c r="H147" i="3"/>
  <c r="H146" i="3"/>
  <c r="H145" i="3"/>
  <c r="H143" i="3"/>
  <c r="H142" i="3"/>
  <c r="H141" i="3"/>
  <c r="H140" i="3"/>
  <c r="H139" i="3"/>
  <c r="H138" i="3"/>
  <c r="H137" i="3"/>
  <c r="H136" i="3"/>
  <c r="H135" i="3"/>
  <c r="H133" i="3"/>
  <c r="H132" i="3"/>
  <c r="H130" i="3"/>
  <c r="H129" i="3"/>
  <c r="H128" i="3"/>
  <c r="H120" i="3"/>
  <c r="H119" i="3"/>
  <c r="H118" i="3"/>
  <c r="H116" i="3"/>
  <c r="H115" i="3"/>
  <c r="H114" i="3"/>
  <c r="H113" i="3"/>
  <c r="H111" i="3"/>
  <c r="H97" i="3"/>
  <c r="H96" i="3"/>
  <c r="H95" i="3"/>
  <c r="H94" i="3"/>
  <c r="H93" i="3"/>
  <c r="H91" i="3"/>
  <c r="H90" i="3"/>
  <c r="H89" i="3"/>
  <c r="H88" i="3"/>
  <c r="H87" i="3"/>
  <c r="H79" i="3"/>
  <c r="H78" i="3"/>
  <c r="H77" i="3"/>
  <c r="H71" i="3"/>
  <c r="H70" i="3"/>
  <c r="H69" i="3"/>
  <c r="H68" i="3"/>
  <c r="H67" i="3"/>
  <c r="H65" i="3"/>
  <c r="H64" i="3"/>
  <c r="H63" i="3"/>
  <c r="H62" i="3"/>
  <c r="H61" i="3"/>
  <c r="H60" i="3"/>
  <c r="H59" i="3"/>
  <c r="H58" i="3"/>
  <c r="H57" i="3"/>
  <c r="H55" i="3"/>
  <c r="H54" i="3"/>
  <c r="H51" i="3"/>
  <c r="H50" i="3"/>
  <c r="H49" i="3"/>
  <c r="H41" i="3"/>
  <c r="H40" i="3"/>
  <c r="H39" i="3"/>
  <c r="H37" i="3"/>
  <c r="H36" i="3"/>
  <c r="H35" i="3"/>
  <c r="H34" i="3"/>
  <c r="H32" i="3"/>
  <c r="H31" i="3"/>
  <c r="H18" i="3"/>
  <c r="H17" i="3"/>
  <c r="H16" i="3"/>
  <c r="H15" i="3"/>
  <c r="H14" i="3"/>
  <c r="H12" i="3"/>
  <c r="H11" i="3"/>
  <c r="H10" i="3"/>
  <c r="H9" i="3"/>
  <c r="H8" i="3"/>
  <c r="B999" i="3"/>
  <c r="B1000" i="3"/>
  <c r="C1000" i="3"/>
  <c r="B155" i="3"/>
  <c r="C155" i="3"/>
  <c r="H83" i="3"/>
  <c r="H84" i="3" s="1"/>
  <c r="H997" i="3" s="1"/>
  <c r="C84" i="3"/>
  <c r="B84" i="3"/>
  <c r="H186" i="3" l="1"/>
  <c r="H1001" i="3" s="1"/>
  <c r="H155" i="3"/>
  <c r="H1000" i="3" s="1"/>
  <c r="H81" i="3"/>
  <c r="H198" i="3"/>
  <c r="H1002" i="3" s="1"/>
  <c r="H1012" i="3" l="1"/>
  <c r="H996" i="3"/>
  <c r="H998" i="3" s="1"/>
  <c r="C81" i="3"/>
  <c r="G1013" i="3" l="1"/>
</calcChain>
</file>

<file path=xl/sharedStrings.xml><?xml version="1.0" encoding="utf-8"?>
<sst xmlns="http://schemas.openxmlformats.org/spreadsheetml/2006/main" count="3885" uniqueCount="1152">
  <si>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</si>
  <si>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</si>
  <si>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</si>
  <si>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</si>
  <si>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</si>
  <si>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</si>
  <si>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</si>
  <si>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</si>
  <si>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</si>
  <si>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</si>
  <si>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</si>
  <si>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</si>
  <si>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</si>
  <si>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</si>
  <si>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</si>
  <si>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</si>
  <si>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</si>
  <si>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</si>
  <si>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</si>
  <si>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</si>
  <si>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</si>
  <si>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</si>
  <si>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</si>
  <si>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</si>
  <si>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CODE</t>
  </si>
  <si>
    <t xml:space="preserve"> (total price) PART 1</t>
  </si>
  <si>
    <t xml:space="preserve"> (total price) PART 2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</si>
  <si>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</si>
  <si>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</si>
  <si>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</si>
  <si>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</si>
  <si>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</si>
  <si>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</si>
  <si>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</si>
  <si>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</si>
  <si>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</si>
  <si>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</si>
  <si>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</si>
  <si>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</si>
  <si>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</si>
  <si>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</si>
  <si>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</si>
  <si>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</si>
  <si>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</si>
  <si>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</si>
  <si>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</si>
  <si>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</si>
  <si>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</si>
  <si>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</si>
  <si>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</si>
  <si>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</si>
  <si>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</si>
  <si>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</si>
  <si>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</si>
  <si>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</si>
  <si>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</si>
  <si>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</si>
  <si>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</si>
  <si>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</si>
  <si>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</si>
  <si>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</si>
  <si>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</si>
  <si>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</si>
  <si>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</si>
  <si>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</si>
  <si>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</si>
  <si>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</si>
  <si>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</si>
  <si>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</si>
  <si>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</si>
  <si>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</si>
  <si>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</si>
  <si>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</si>
  <si>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</si>
  <si>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</si>
  <si>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</si>
  <si>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</si>
  <si>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</si>
  <si>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</si>
  <si>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</si>
  <si>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</si>
  <si>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</si>
  <si>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</si>
  <si>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</si>
  <si>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</si>
  <si>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</si>
  <si>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</si>
  <si>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</si>
  <si>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</si>
  <si>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</si>
  <si>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</si>
  <si>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</si>
  <si>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</si>
  <si>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</si>
  <si>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</si>
  <si>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</si>
  <si>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</si>
  <si>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</si>
  <si>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</si>
  <si>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</si>
  <si>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</si>
  <si>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</si>
  <si>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</si>
  <si>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</si>
  <si>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</si>
  <si>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</si>
  <si>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</si>
  <si>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</si>
  <si>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</si>
  <si>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</si>
  <si>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</si>
  <si>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</si>
  <si>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</si>
  <si>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</si>
  <si>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</si>
  <si>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</si>
  <si>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</si>
  <si>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</si>
  <si>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</si>
  <si>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</si>
  <si>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</si>
  <si>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</si>
  <si>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vii)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</si>
  <si>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</si>
  <si>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</si>
  <si>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</si>
  <si>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</si>
  <si>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</si>
  <si>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</si>
  <si>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</si>
  <si>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</si>
  <si>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</si>
  <si>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</si>
  <si>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</si>
  <si>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</si>
  <si>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</si>
  <si>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</si>
  <si>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</si>
  <si>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</si>
  <si>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</si>
  <si>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</si>
  <si>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</si>
  <si>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</si>
  <si>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</si>
  <si>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</si>
  <si>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d)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</si>
  <si>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</si>
  <si>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</si>
  <si>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</si>
  <si>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</si>
  <si>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</si>
  <si>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</si>
  <si>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</si>
  <si>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</si>
  <si>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</si>
  <si>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</si>
  <si>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</si>
  <si>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</si>
  <si>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</si>
  <si>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</si>
  <si>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</si>
  <si>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</si>
  <si>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</si>
  <si>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</si>
  <si>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</si>
  <si>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</si>
  <si>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</si>
  <si>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</si>
  <si>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</si>
  <si>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</si>
  <si>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</si>
  <si>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</si>
  <si>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</si>
  <si>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</si>
  <si>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</si>
  <si>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</si>
  <si>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</si>
  <si>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</si>
  <si>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>A.1</t>
  </si>
  <si>
    <t>E15</t>
  </si>
  <si>
    <t>A016</t>
  </si>
  <si>
    <t>Removal of Existing Concrete Bases</t>
  </si>
  <si>
    <t>A018</t>
  </si>
  <si>
    <t>Greater than 600 mm Diameter</t>
  </si>
  <si>
    <t>B003</t>
  </si>
  <si>
    <t>Asphalt Pavement</t>
  </si>
  <si>
    <t xml:space="preserve">CW 3230-R8
</t>
  </si>
  <si>
    <t>B097A</t>
  </si>
  <si>
    <t>15 M Deformed Tie Bar</t>
  </si>
  <si>
    <t>B102r</t>
  </si>
  <si>
    <t>Monolithic Median Slab</t>
  </si>
  <si>
    <t>B103r</t>
  </si>
  <si>
    <t>Safety Median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</si>
  <si>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</si>
  <si>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</si>
  <si>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</si>
  <si>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</si>
  <si>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</si>
  <si>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</si>
  <si>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</si>
  <si>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Remove and Salvage Existing Overhead Sign Structure</t>
  </si>
  <si>
    <t>E19</t>
  </si>
  <si>
    <t>C007</t>
  </si>
  <si>
    <t>SD-226B</t>
  </si>
  <si>
    <t>SD-204</t>
  </si>
  <si>
    <t>C046A</t>
  </si>
  <si>
    <t>SD-223B</t>
  </si>
  <si>
    <t>C050</t>
  </si>
  <si>
    <t>Supply and Installation of Dowel Assemblies</t>
  </si>
  <si>
    <t>CW 3310-R17</t>
  </si>
  <si>
    <t>Interlocking Paving Stones</t>
  </si>
  <si>
    <t>E22</t>
  </si>
  <si>
    <t>E011</t>
  </si>
  <si>
    <t>E013</t>
  </si>
  <si>
    <t>A.33</t>
  </si>
  <si>
    <t>Sewer Service Risers</t>
  </si>
  <si>
    <t>E014</t>
  </si>
  <si>
    <t>E016</t>
  </si>
  <si>
    <t>SD-015</t>
  </si>
  <si>
    <t>A.34</t>
  </si>
  <si>
    <t>E032</t>
  </si>
  <si>
    <t>A.35</t>
  </si>
  <si>
    <t>Connecting to Existing Manhole</t>
  </si>
  <si>
    <t>E033</t>
  </si>
  <si>
    <t>250 mm Catch Basin Lead</t>
  </si>
  <si>
    <t>A.36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</si>
  <si>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</si>
  <si>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</si>
  <si>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</si>
  <si>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</si>
  <si>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</si>
  <si>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Existing Catch Basin Leads (250 mm or smaller)</t>
  </si>
  <si>
    <t>E16</t>
  </si>
  <si>
    <t>F004</t>
  </si>
  <si>
    <t>38 mm</t>
  </si>
  <si>
    <t>F006</t>
  </si>
  <si>
    <t>64 mm</t>
  </si>
  <si>
    <t>E23</t>
  </si>
  <si>
    <t>WATER AND WASTE WORK</t>
  </si>
  <si>
    <t>Class 3 Backfill</t>
  </si>
  <si>
    <t>E13</t>
  </si>
  <si>
    <t>C.1</t>
  </si>
  <si>
    <t>C.2</t>
  </si>
  <si>
    <t>C.3</t>
  </si>
  <si>
    <t>D.2</t>
  </si>
  <si>
    <t>D.3</t>
  </si>
  <si>
    <t>D.4</t>
  </si>
  <si>
    <t>(SEE B10)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</si>
  <si>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</si>
  <si>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</si>
  <si>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</si>
  <si>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</si>
  <si>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</si>
  <si>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</si>
  <si>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</si>
  <si>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</si>
  <si>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</si>
  <si>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</si>
  <si>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</si>
  <si>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</si>
  <si>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</si>
  <si>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</si>
  <si>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</si>
  <si>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</si>
  <si>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</si>
  <si>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</si>
  <si>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</si>
  <si>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</si>
  <si>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</si>
  <si>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</si>
  <si>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</si>
  <si>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</si>
  <si>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</si>
  <si>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</si>
  <si>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</si>
  <si>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</si>
  <si>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</si>
  <si>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B121rl</t>
  </si>
  <si>
    <t>Greater than 20 sq.m.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</si>
  <si>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</si>
  <si>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</si>
  <si>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</si>
  <si>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</si>
  <si>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</si>
  <si>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</si>
  <si>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</si>
  <si>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</si>
  <si>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</si>
  <si>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</si>
  <si>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</si>
  <si>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</si>
  <si>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</si>
  <si>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</si>
  <si>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</si>
  <si>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</si>
  <si>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</si>
  <si>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</si>
  <si>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</si>
  <si>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</si>
  <si>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</si>
  <si>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</si>
  <si>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</si>
  <si>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</si>
  <si>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</si>
  <si>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</si>
  <si>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</si>
  <si>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</si>
  <si>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</si>
  <si>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</si>
  <si>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</si>
  <si>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</si>
  <si>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</si>
  <si>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</si>
  <si>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</si>
  <si>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Less than 3 m</t>
  </si>
  <si>
    <t>E004A</t>
  </si>
  <si>
    <t>E14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</si>
  <si>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</si>
  <si>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</si>
  <si>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</si>
  <si>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</si>
  <si>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</si>
  <si>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</si>
  <si>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</si>
  <si>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In a Trench, Class B Bedding, Class 3 Backfill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</si>
  <si>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</si>
  <si>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</si>
  <si>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</si>
  <si>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</si>
  <si>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</si>
  <si>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</si>
  <si>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</si>
  <si>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</si>
  <si>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G</t>
  </si>
  <si>
    <t>G.1</t>
  </si>
  <si>
    <t>Structural Excavation</t>
  </si>
  <si>
    <t>L.S.</t>
  </si>
  <si>
    <t>Structural Backfill</t>
  </si>
  <si>
    <t>Supplying and Placing Subsurface Drainage</t>
  </si>
  <si>
    <t>Supply and Install Erosion Control Blanket</t>
  </si>
  <si>
    <t>Supply and Install Silt Fence Barrier</t>
  </si>
  <si>
    <t>E17</t>
  </si>
  <si>
    <t>Structural Removals</t>
  </si>
  <si>
    <t>Concrete Removals</t>
  </si>
  <si>
    <t>Steel Removals</t>
  </si>
  <si>
    <t>Electrical Removals</t>
  </si>
  <si>
    <t>Salvage Items</t>
  </si>
  <si>
    <t>Hydrodemolition</t>
  </si>
  <si>
    <t>Supply and Delivery of Structural Steel</t>
  </si>
  <si>
    <t>E20</t>
  </si>
  <si>
    <t>Cover Plates</t>
  </si>
  <si>
    <t>kg</t>
  </si>
  <si>
    <t>Shear Strengthening</t>
  </si>
  <si>
    <t>Abutment Jacking Beams</t>
  </si>
  <si>
    <t>Pier Jacking Beam Strengthening</t>
  </si>
  <si>
    <t>Erection of Structural Steel</t>
  </si>
  <si>
    <t>E21</t>
  </si>
  <si>
    <t>Supply and Delivery of Shear Studs</t>
  </si>
  <si>
    <t>Installation of Shear Studs</t>
  </si>
  <si>
    <t>Surface Preparation and Metallizing of Structural Steel</t>
  </si>
  <si>
    <t>Surface Preparation and Termarust Application on Structural Steel</t>
  </si>
  <si>
    <t>Supply and Place Structural Concrete</t>
  </si>
  <si>
    <t>Type 1</t>
  </si>
  <si>
    <t>Type 2</t>
  </si>
  <si>
    <t>Type 3</t>
  </si>
  <si>
    <t>Type 4</t>
  </si>
  <si>
    <t>Heating Concrete - Type 2</t>
  </si>
  <si>
    <r>
      <t>m</t>
    </r>
    <r>
      <rPr>
        <vertAlign val="superscript"/>
        <sz val="12"/>
        <rFont val="Arial"/>
        <family val="2"/>
      </rPr>
      <t>3</t>
    </r>
  </si>
  <si>
    <t>E36</t>
  </si>
  <si>
    <t>Abutment Refacing</t>
  </si>
  <si>
    <t>Pier Bearing Pedestals</t>
  </si>
  <si>
    <t>E24</t>
  </si>
  <si>
    <t>Black Steel Reinforcing</t>
  </si>
  <si>
    <t>Stainless Steel Reinforcing</t>
  </si>
  <si>
    <t>Placing Reinforcing Steel</t>
  </si>
  <si>
    <t>Miscellaneous Metal</t>
  </si>
  <si>
    <t>E25</t>
  </si>
  <si>
    <t>Abutment Doors</t>
  </si>
  <si>
    <t>Deck Drains</t>
  </si>
  <si>
    <t>Drain Trough Grate</t>
  </si>
  <si>
    <t>Duct Enclosures</t>
  </si>
  <si>
    <t>Abutment Duct Hangers</t>
  </si>
  <si>
    <t>Hot-Poured Rubberized Asphalt Waterproofing</t>
  </si>
  <si>
    <t>E26</t>
  </si>
  <si>
    <t>Bridge Deck</t>
  </si>
  <si>
    <t>Pedestrian Underpass</t>
  </si>
  <si>
    <t>Temporary Superstructure Jacking and Support System</t>
  </si>
  <si>
    <t>E29</t>
  </si>
  <si>
    <t>Bearings</t>
  </si>
  <si>
    <t>E30</t>
  </si>
  <si>
    <t>Supply</t>
  </si>
  <si>
    <t>Installation</t>
  </si>
  <si>
    <t>Temporary Protective Systems/Work Platform</t>
  </si>
  <si>
    <t>E31</t>
  </si>
  <si>
    <t>Supply and Install Distributed Galvanic Anode System</t>
  </si>
  <si>
    <t>E32</t>
  </si>
  <si>
    <t>Discrete Galvanic Anode System</t>
  </si>
  <si>
    <t>E33</t>
  </si>
  <si>
    <t>Drilling and Placing Dowels</t>
  </si>
  <si>
    <t>E35</t>
  </si>
  <si>
    <t>Supply and Install Aluminum Pedestrian Handrail/Bicycle Rail</t>
  </si>
  <si>
    <t>E37</t>
  </si>
  <si>
    <t>Supply and Install Chain Link Fencing</t>
  </si>
  <si>
    <t>E39</t>
  </si>
  <si>
    <t>Supply and Install Bridge Aluminum Barrier Rail</t>
  </si>
  <si>
    <t>Supply and Install Bridge Aluminum Barrier Posts</t>
  </si>
  <si>
    <t>Asphalt Overlay on Bridge</t>
  </si>
  <si>
    <t>E40</t>
  </si>
  <si>
    <t>Mainline</t>
  </si>
  <si>
    <t>Shoulder</t>
  </si>
  <si>
    <t>Environmental Containment, Collection and Disposal</t>
  </si>
  <si>
    <t>E41</t>
  </si>
  <si>
    <t>Supply and Installation of Expansion Joints</t>
  </si>
  <si>
    <t>E42</t>
  </si>
  <si>
    <t>Penetrating Concrete Sealer</t>
  </si>
  <si>
    <t>E43</t>
  </si>
  <si>
    <t>E44</t>
  </si>
  <si>
    <t>Activated Arc Spray Zinc</t>
  </si>
  <si>
    <t>E34</t>
  </si>
  <si>
    <t>E45</t>
  </si>
  <si>
    <t>Riverbank Excavation</t>
  </si>
  <si>
    <t>E27</t>
  </si>
  <si>
    <t>Random Stone Riprap</t>
  </si>
  <si>
    <t>E46</t>
  </si>
  <si>
    <t>Cast-in-Place Concrete Pile Foundations</t>
  </si>
  <si>
    <t>E48</t>
  </si>
  <si>
    <t>S791 - 915 mm Diameter Pile</t>
  </si>
  <si>
    <t>S792 - 915 mm Diameter Pile</t>
  </si>
  <si>
    <t>Supply and Installation of New Steel Overhead Sign Support Structures</t>
  </si>
  <si>
    <t>E49</t>
  </si>
  <si>
    <t>S791 – Dunkirk Avenue SB, North of Fermor Avenue</t>
  </si>
  <si>
    <t>S792 – Osborne Street NB, South of Jubilee Avenue</t>
  </si>
  <si>
    <t>Supply of Reflective Guide Sign Panels</t>
  </si>
  <si>
    <t>E50</t>
  </si>
  <si>
    <t>5.275 m x 2.438 m</t>
  </si>
  <si>
    <t xml:space="preserve"> B.1</t>
  </si>
  <si>
    <t>STRUCTURAL WORKS - SOUTHBOUND STRUCTURE</t>
  </si>
  <si>
    <t>SOUTHBOUND OSBORNE/DUNKIRK, RATHGAR TO FERMOR</t>
  </si>
  <si>
    <t>Pedestrian Underpass Joint Replacement</t>
  </si>
  <si>
    <t>OVERHEAD SIGN STRUCTURES</t>
  </si>
  <si>
    <t>CW 3110-R21</t>
  </si>
  <si>
    <t>A030</t>
  </si>
  <si>
    <t>Fill Material</t>
  </si>
  <si>
    <t>A031</t>
  </si>
  <si>
    <t>Placing Suitable Site Material</t>
  </si>
  <si>
    <t>A033</t>
  </si>
  <si>
    <t>Supplying and Placing Imported Material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</si>
  <si>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</si>
  <si>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</si>
  <si>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</si>
  <si>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</si>
  <si>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</si>
  <si>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</si>
  <si>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</si>
  <si>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</si>
  <si>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</si>
  <si>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</si>
  <si>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</si>
  <si>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</si>
  <si>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</si>
  <si>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</si>
  <si>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</si>
  <si>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</si>
  <si>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Slab Replacement</t>
  </si>
  <si>
    <t>B011</t>
  </si>
  <si>
    <t>200 mm Type 1 Concrete Pavement (Reinforced)</t>
  </si>
  <si>
    <t>B017</t>
  </si>
  <si>
    <t>Partial Slab Patches</t>
  </si>
  <si>
    <t>B026</t>
  </si>
  <si>
    <t>200 mm Type 1 Concrete Pavement (Type A)</t>
  </si>
  <si>
    <t>B027</t>
  </si>
  <si>
    <t>200 mm Type 1 Concrete Pavement (Type B)</t>
  </si>
  <si>
    <t>B028</t>
  </si>
  <si>
    <t>200 mm Type 1 Concrete Pavement (Type C)</t>
  </si>
  <si>
    <t>B029</t>
  </si>
  <si>
    <t>200 mm Type 1 Concrete Pavement (Type D)</t>
  </si>
  <si>
    <t>B034-24</t>
  </si>
  <si>
    <t>Slab Replacement - Early Opening (24 hour)</t>
  </si>
  <si>
    <t>B041-24</t>
  </si>
  <si>
    <t>200 mm Type 3 Concrete Pavement (Reinforced)</t>
  </si>
  <si>
    <t>B047-24</t>
  </si>
  <si>
    <t>Partial Slab Patches - Early Opening (24 hour)</t>
  </si>
  <si>
    <t>B056-24</t>
  </si>
  <si>
    <t>200 mm Type 3 Concrete Pavement (Type A)</t>
  </si>
  <si>
    <t>B057-24</t>
  </si>
  <si>
    <t>200 mm Type 3 Concrete Pavement (Type B)</t>
  </si>
  <si>
    <t>B058-24</t>
  </si>
  <si>
    <t>200 mm Type 3 Concrete Pavement (Type C)</t>
  </si>
  <si>
    <t>B059-24</t>
  </si>
  <si>
    <t>200 mm Type 3 Concrete Pavement (Type D)</t>
  </si>
  <si>
    <t>B071-72</t>
  </si>
  <si>
    <t>200 mm Type 4 Concrete Pavement (Reinforced)</t>
  </si>
  <si>
    <t>B086-72</t>
  </si>
  <si>
    <t>200 mm Type 4 Concrete Pavement (Type A)</t>
  </si>
  <si>
    <t>B087-72</t>
  </si>
  <si>
    <t>200 mm Type 4 Concrete Pavement (Type B)</t>
  </si>
  <si>
    <t>B088-72</t>
  </si>
  <si>
    <t>200 mm Type 4 Concrete Pavement (Type C)</t>
  </si>
  <si>
    <t>B089-72</t>
  </si>
  <si>
    <t>200 mm Type 4 Concrete Pavement (Type D)</t>
  </si>
  <si>
    <t>B107i</t>
  </si>
  <si>
    <t xml:space="preserve">Miscellaneous Concrete Slab Installation </t>
  </si>
  <si>
    <t>B110i</t>
  </si>
  <si>
    <t>Type 2 Concrete Safety Median</t>
  </si>
  <si>
    <t>B111i</t>
  </si>
  <si>
    <t>Type 5 Concrete 100 mm Sidewalk</t>
  </si>
  <si>
    <t>B111iA</t>
  </si>
  <si>
    <t>Type 5 Concrete 150 mm Reinforced Sidewalk</t>
  </si>
  <si>
    <t>B127rB</t>
  </si>
  <si>
    <t>Barrier Separate</t>
  </si>
  <si>
    <t>B134rA</t>
  </si>
  <si>
    <t>Splash Strip Monolithic</t>
  </si>
  <si>
    <t>B136iA</t>
  </si>
  <si>
    <t>Type 2 Concrete Barrier (150 mm reveal ht, Dowelled)</t>
  </si>
  <si>
    <t>B139iA</t>
  </si>
  <si>
    <t>Type 2 Concrete Modified Barrier (150 mm reveal ht, Dowelled)</t>
  </si>
  <si>
    <t>B150iA</t>
  </si>
  <si>
    <t>Type 2 Concrete Curb Ramp (8-12 mm reveal ht, Monolithic)</t>
  </si>
  <si>
    <t>SD-229A,B,C</t>
  </si>
  <si>
    <t>B151i</t>
  </si>
  <si>
    <t>Type 2 Concrete Safety Curb (330 mm reveal ht)</t>
  </si>
  <si>
    <t>SD-206B</t>
  </si>
  <si>
    <t>B153B</t>
  </si>
  <si>
    <t>Type 2 Concrete Splash Strip (150 mm reveal ht, Monolithic Barrier Curb,  750 mm width)</t>
  </si>
  <si>
    <t>SD-223A</t>
  </si>
  <si>
    <t>B153C</t>
  </si>
  <si>
    <t>Type 2 Concrete Splash Strip (150 mm reveal ht, Monolithic Modified Barrier Curb,  750 mm width)</t>
  </si>
  <si>
    <t>B153D</t>
  </si>
  <si>
    <t>Type 2 Concrete Splash Strip, (Separate, 600 mm width)</t>
  </si>
  <si>
    <t>3 m to 30 m</t>
  </si>
  <si>
    <t>B185rlB</t>
  </si>
  <si>
    <t>CW 3410-R12</t>
  </si>
  <si>
    <t>H020</t>
  </si>
  <si>
    <t>Salvaging Existing Barrier Rail</t>
  </si>
  <si>
    <t>CW 3650-R6</t>
  </si>
  <si>
    <t>H021</t>
  </si>
  <si>
    <t>Salvaging Existing Barrier Posts</t>
  </si>
  <si>
    <t>Remove and Salvage Guard Rail</t>
  </si>
  <si>
    <t>Removal of Fences</t>
  </si>
  <si>
    <t>Construction of 200 mm Type 1 Concrete Pavement - (Reinforced)</t>
  </si>
  <si>
    <t>C.33</t>
  </si>
  <si>
    <t>Type 5 100 mm Concrete Sidewalk</t>
  </si>
  <si>
    <t>Type 5 100 mm Sidewalk with Block Outs</t>
  </si>
  <si>
    <t>B114E</t>
  </si>
  <si>
    <t>Bus Stop Paving Stones</t>
  </si>
  <si>
    <t>Supply and Installation of MMA Marking with Anti-Skid</t>
  </si>
  <si>
    <t>SD-024 C/W TF-100, 1200 mm deep</t>
  </si>
  <si>
    <t>SD-024 C/W TF-100, 1800 mm deep</t>
  </si>
  <si>
    <t>SD-023 C/W TF-100</t>
  </si>
  <si>
    <t>Trenchless Installation, Class B Bedding, Class 3 Backfill</t>
  </si>
  <si>
    <t>E034</t>
  </si>
  <si>
    <t>Connecting to Existing Catch Basin</t>
  </si>
  <si>
    <t>E035</t>
  </si>
  <si>
    <t>250 mm Drainage Connection Pipe</t>
  </si>
  <si>
    <t>250 mm PVC Connecting Pipe</t>
  </si>
  <si>
    <t>E041A</t>
  </si>
  <si>
    <t>Connecting to 600 mm Concrete Combined Sewer</t>
  </si>
  <si>
    <t>E042</t>
  </si>
  <si>
    <t>Connecting New Sewer Service to Existing Sewer Service</t>
  </si>
  <si>
    <t>E043</t>
  </si>
  <si>
    <t>E052s</t>
  </si>
  <si>
    <t>Corrugated Steel Pipe Culvert - Supply</t>
  </si>
  <si>
    <t>CW 3610-R5</t>
  </si>
  <si>
    <t>E056s</t>
  </si>
  <si>
    <t>(600 mm, 1.6mm gauge, Galvanized)</t>
  </si>
  <si>
    <t>E057i</t>
  </si>
  <si>
    <t>Corrugated Steel Pipe Culvert - Install</t>
  </si>
  <si>
    <t>E061i</t>
  </si>
  <si>
    <t>Concrete Spillway</t>
  </si>
  <si>
    <t>H013</t>
  </si>
  <si>
    <t>Grouted Stone Rip Rap</t>
  </si>
  <si>
    <t>CW 3615-R4</t>
  </si>
  <si>
    <t>Installation of Concrete Bases</t>
  </si>
  <si>
    <t>CW 3620-R9</t>
  </si>
  <si>
    <t>Signal Pole Base- Type D (Medium Duty- 32 Dia. Bolts)</t>
  </si>
  <si>
    <t>SD-312</t>
  </si>
  <si>
    <t>PATHS</t>
  </si>
  <si>
    <t>NORTHBOUND DUNKIRK/OSBORNE, FERMOR TO RATHGAR</t>
  </si>
  <si>
    <t>D.8</t>
  </si>
  <si>
    <t>D.9</t>
  </si>
  <si>
    <t>D.10</t>
  </si>
  <si>
    <t>D.11</t>
  </si>
  <si>
    <t>D.12</t>
  </si>
  <si>
    <t>D.13</t>
  </si>
  <si>
    <t>D.14</t>
  </si>
  <si>
    <t>D.15</t>
  </si>
  <si>
    <t>B128r</t>
  </si>
  <si>
    <t>Modified Barrier</t>
  </si>
  <si>
    <t>B132r</t>
  </si>
  <si>
    <t>Curb Ramp</t>
  </si>
  <si>
    <t>Detectable Bar Tiles</t>
  </si>
  <si>
    <t>305x610mm Directional Tile</t>
  </si>
  <si>
    <t>H007</t>
  </si>
  <si>
    <t>Chain Link Fence</t>
  </si>
  <si>
    <t>CW 3550-R3</t>
  </si>
  <si>
    <t>H009</t>
  </si>
  <si>
    <t>2.44m Height</t>
  </si>
  <si>
    <t>H011</t>
  </si>
  <si>
    <t>Chain Link Fencing Gates</t>
  </si>
  <si>
    <t>Construction of 200 mm Type 1 Concrete Pavement - (Reinforced, Tinted)</t>
  </si>
  <si>
    <t>Concrete Spillways</t>
  </si>
  <si>
    <t>E069</t>
  </si>
  <si>
    <t>Removal of Existing Culverts</t>
  </si>
  <si>
    <t>WEST ACCESS ROAD AND MULTI-USE PATHS, CONCRETE RECONSTRUCTION</t>
  </si>
  <si>
    <t>Construction of 230 mm Type 1 Concrete Pavement (Plain-Dowelled, Slip-Formed)</t>
  </si>
  <si>
    <t>Construction of 230 mm Type 1 Concrete Pavement (Plain-Dowelled)</t>
  </si>
  <si>
    <t>C025-24</t>
  </si>
  <si>
    <t>Construction of 230 mm Type 3 Concrete Pavement for Early Opening 24 Hour (Plain-Dowelled)</t>
  </si>
  <si>
    <t>C033B</t>
  </si>
  <si>
    <t>Construction of  Barrier (180 mm ht, Type 2, Dowelled)</t>
  </si>
  <si>
    <t>C035B</t>
  </si>
  <si>
    <t>Construction of Barrier (180 mm ht, Type 1, Integral)</t>
  </si>
  <si>
    <t>C037B</t>
  </si>
  <si>
    <t>Construction of  Modified Barrier  (180 mm ht, Type 1, Integral)</t>
  </si>
  <si>
    <t>Construction of  Curb Ramp (8-12 mm ht, Type 2, Integral)</t>
  </si>
  <si>
    <t>Construction of  Curb Ramp (8-12 mm ht, Type 2, Monolithic)</t>
  </si>
  <si>
    <t>Connecting to 250 mm Concrete LDS</t>
  </si>
  <si>
    <t>Removal of Water Feature</t>
  </si>
  <si>
    <t>EAST ACCESS ROAD AND MULTI-USE PATHS, CONCRETE RECONSTRUCTION</t>
  </si>
  <si>
    <t>F.2</t>
  </si>
  <si>
    <t>Construction of  Curb Ramp (8-12 mm ht, Type 1, Integral)</t>
  </si>
  <si>
    <t>E005A</t>
  </si>
  <si>
    <t>KINGSTON ROW, REHABILITATION</t>
  </si>
  <si>
    <t>G.2</t>
  </si>
  <si>
    <t>A005A</t>
  </si>
  <si>
    <t>G.3</t>
  </si>
  <si>
    <t>Imported  Fill Material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</si>
  <si>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</si>
  <si>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</si>
  <si>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</si>
  <si>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</si>
  <si>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</si>
  <si>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</si>
  <si>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</si>
  <si>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</si>
  <si>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</si>
  <si>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</si>
  <si>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</si>
  <si>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</si>
  <si>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</si>
  <si>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</si>
  <si>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</si>
  <si>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</si>
  <si>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</si>
  <si>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</si>
  <si>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</si>
  <si>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</si>
  <si>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H016</t>
  </si>
  <si>
    <t>G.24</t>
  </si>
  <si>
    <t>Installation of Barrier Posts</t>
  </si>
  <si>
    <t>H018</t>
  </si>
  <si>
    <t>G.25</t>
  </si>
  <si>
    <t>Installation of Barrier Rails</t>
  </si>
  <si>
    <t>G.26</t>
  </si>
  <si>
    <t>C029-72</t>
  </si>
  <si>
    <t>Construction of 150 mm Type 4 Concrete Pavement for Early Opening 72 Hour (Reinforced)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</si>
  <si>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</si>
  <si>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</si>
  <si>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</si>
  <si>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</si>
  <si>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</si>
  <si>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</si>
  <si>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</si>
  <si>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</si>
  <si>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</si>
  <si>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</si>
  <si>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</si>
  <si>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</si>
  <si>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</si>
  <si>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</si>
  <si>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</si>
  <si>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</si>
  <si>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G.43</t>
  </si>
  <si>
    <t>G.44</t>
  </si>
  <si>
    <t>H</t>
  </si>
  <si>
    <t>CHURCHILL DRIVE PATH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</si>
  <si>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</si>
  <si>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</si>
  <si>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</si>
  <si>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</si>
  <si>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</si>
  <si>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</si>
  <si>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</si>
  <si>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</si>
  <si>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</si>
  <si>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</si>
  <si>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</si>
  <si>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100 mm Type 5 Concrete Sidewalk</t>
  </si>
  <si>
    <t>H.12</t>
  </si>
  <si>
    <t>H.13</t>
  </si>
  <si>
    <t>I</t>
  </si>
  <si>
    <t>I.1</t>
  </si>
  <si>
    <t>Sewer Repair- Up to 3.0 metres long (SD-022A)</t>
  </si>
  <si>
    <t xml:space="preserve">200mm </t>
  </si>
  <si>
    <t>I.2</t>
  </si>
  <si>
    <t>Sewer Repair- In addition to first 3.0 metres (SD-022A)</t>
  </si>
  <si>
    <t>I.3</t>
  </si>
  <si>
    <t>Solid Debris Cutting - First 3 Metres</t>
  </si>
  <si>
    <t>I.4</t>
  </si>
  <si>
    <t>I.5</t>
  </si>
  <si>
    <t>Panoramic Manhole Inspection</t>
  </si>
  <si>
    <t>I.6</t>
  </si>
  <si>
    <t>750mm</t>
  </si>
  <si>
    <t>I.7</t>
  </si>
  <si>
    <t>Patch Existing Manhole</t>
  </si>
  <si>
    <t>I.8</t>
  </si>
  <si>
    <t>Removal of Debris from Manhole</t>
  </si>
  <si>
    <t>I.9</t>
  </si>
  <si>
    <t>I.10</t>
  </si>
  <si>
    <t>Pre-Construction Sewer Televising</t>
  </si>
  <si>
    <t>J</t>
  </si>
  <si>
    <t>LANDSCAPING WORKS</t>
  </si>
  <si>
    <t>J.1</t>
  </si>
  <si>
    <t>Deciduous Trees</t>
  </si>
  <si>
    <t>Triumph Hybrid Elm (caliper)</t>
  </si>
  <si>
    <t>Silver Cloud Maple (caliper)</t>
  </si>
  <si>
    <t>J.2</t>
  </si>
  <si>
    <t>Baron Manitoba Maple (caliper)</t>
  </si>
  <si>
    <t>Prairie Horizon Alder (caliper)</t>
  </si>
  <si>
    <t>Spring Snow Crabapple (5 gal)</t>
  </si>
  <si>
    <t>Toba Hawthorn (5 gal)</t>
  </si>
  <si>
    <t>e)</t>
  </si>
  <si>
    <t>Discovery Elm (caliper)</t>
  </si>
  <si>
    <t>f)</t>
  </si>
  <si>
    <t>Prairie Sky Poplar (5 gal)</t>
  </si>
  <si>
    <t>g)</t>
  </si>
  <si>
    <t>Cottonwood (caliper)</t>
  </si>
  <si>
    <t>h)</t>
  </si>
  <si>
    <t>Peach-leaf Willow (5 gal)</t>
  </si>
  <si>
    <t>Golden Cascade Linden (caliper)</t>
  </si>
  <si>
    <t>j)</t>
  </si>
  <si>
    <t>Harvest Gold Linden (caliper)</t>
  </si>
  <si>
    <t>k)</t>
  </si>
  <si>
    <t>Delta Hackberry (caliper)</t>
  </si>
  <si>
    <t>l)</t>
  </si>
  <si>
    <t>Ventura Amur Maple (3 gal)</t>
  </si>
  <si>
    <t>m)</t>
  </si>
  <si>
    <t>Amur Ming Cherry (5 gal)</t>
  </si>
  <si>
    <t>n)</t>
  </si>
  <si>
    <t>Beaked Hazelnut (3 gal)</t>
  </si>
  <si>
    <t>Coniferous Trees</t>
  </si>
  <si>
    <t>Black Hills White Spruce (caliper)</t>
  </si>
  <si>
    <t>Siberian Larch (caliper)</t>
  </si>
  <si>
    <t>Scots Pine (caliper)</t>
  </si>
  <si>
    <t>Swiss Stone Pine (5 gal)</t>
  </si>
  <si>
    <t>J.3</t>
  </si>
  <si>
    <t>Deciduous Shrub</t>
  </si>
  <si>
    <t>Red Osier Dogwood (5 gal)</t>
  </si>
  <si>
    <t>Tor Birchleaf Spirea (3 gal)</t>
  </si>
  <si>
    <t>Coniferous Shrubs</t>
  </si>
  <si>
    <t>Savin Juniper (3 gal)</t>
  </si>
  <si>
    <t>J.4</t>
  </si>
  <si>
    <t>Supply and Install Planting Bed</t>
  </si>
  <si>
    <t xml:space="preserve">m² </t>
  </si>
  <si>
    <t>J.5</t>
  </si>
  <si>
    <t>Gabions</t>
  </si>
  <si>
    <t>Supply and Install Gabion Walls</t>
  </si>
  <si>
    <t>lin.m.</t>
  </si>
  <si>
    <t>J.6</t>
  </si>
  <si>
    <t>Tree Removal</t>
  </si>
  <si>
    <t>Removal and Stump Grinding</t>
  </si>
  <si>
    <t>J.7</t>
  </si>
  <si>
    <t>J.8</t>
  </si>
  <si>
    <t>Bollards</t>
  </si>
  <si>
    <t>G.45</t>
  </si>
  <si>
    <t>G.46</t>
  </si>
  <si>
    <t>G.47</t>
  </si>
  <si>
    <t>G.48</t>
  </si>
  <si>
    <t>G.49</t>
  </si>
  <si>
    <t>G.50</t>
  </si>
  <si>
    <t>G.51</t>
  </si>
  <si>
    <t>G.52</t>
  </si>
  <si>
    <t>G.53</t>
  </si>
  <si>
    <t>G.54</t>
  </si>
  <si>
    <t>G.55</t>
  </si>
  <si>
    <t>G.56</t>
  </si>
  <si>
    <t>G.57</t>
  </si>
  <si>
    <t>G.58</t>
  </si>
  <si>
    <t>G.59</t>
  </si>
  <si>
    <t>G.60</t>
  </si>
  <si>
    <t>G.61</t>
  </si>
  <si>
    <t>G.62</t>
  </si>
  <si>
    <t>G.63</t>
  </si>
  <si>
    <t>G.65</t>
  </si>
  <si>
    <t>G.66</t>
  </si>
  <si>
    <t>G.67</t>
  </si>
  <si>
    <t>G.68</t>
  </si>
  <si>
    <t>G.69</t>
  </si>
  <si>
    <t>G.70</t>
  </si>
  <si>
    <t>G.71</t>
  </si>
  <si>
    <t>G.72</t>
  </si>
  <si>
    <t>G.73</t>
  </si>
  <si>
    <t>H.14</t>
  </si>
  <si>
    <t>H.15</t>
  </si>
  <si>
    <t>H.16</t>
  </si>
  <si>
    <t>H.17</t>
  </si>
  <si>
    <t>H.19</t>
  </si>
  <si>
    <t>H.18</t>
  </si>
  <si>
    <t>H.20</t>
  </si>
  <si>
    <t>H.21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</si>
  <si>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</si>
  <si>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</si>
  <si>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</si>
  <si>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</si>
  <si>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</si>
  <si>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</si>
  <si>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</si>
  <si>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</si>
  <si>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</si>
  <si>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</si>
  <si>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</si>
  <si>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</si>
  <si>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</si>
  <si>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</si>
  <si>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</si>
  <si>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</si>
  <si>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</si>
  <si>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</si>
  <si>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</si>
  <si>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</si>
  <si>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H.42</t>
  </si>
  <si>
    <t>H.43</t>
  </si>
  <si>
    <t>H.44</t>
  </si>
  <si>
    <t>H.45</t>
  </si>
  <si>
    <t>H.46</t>
  </si>
  <si>
    <t>H.47</t>
  </si>
  <si>
    <t>I.11</t>
  </si>
  <si>
    <t>I.12</t>
  </si>
  <si>
    <t>I.13</t>
  </si>
  <si>
    <t>I.14</t>
  </si>
  <si>
    <t>I.15</t>
  </si>
  <si>
    <t>I.16</t>
  </si>
  <si>
    <t>I.17</t>
  </si>
  <si>
    <t>I.19</t>
  </si>
  <si>
    <t>I.20</t>
  </si>
  <si>
    <t>I.31</t>
  </si>
  <si>
    <t>I.21</t>
  </si>
  <si>
    <t>I.22</t>
  </si>
  <si>
    <t>I.23</t>
  </si>
  <si>
    <t>I.18</t>
  </si>
  <si>
    <t>I.24</t>
  </si>
  <si>
    <t>I.25</t>
  </si>
  <si>
    <t>I.26</t>
  </si>
  <si>
    <t>I.27</t>
  </si>
  <si>
    <t>I.28</t>
  </si>
  <si>
    <t>I.29</t>
  </si>
  <si>
    <t>I.30</t>
  </si>
  <si>
    <t>I.32</t>
  </si>
  <si>
    <t>I.33</t>
  </si>
  <si>
    <t>I.34</t>
  </si>
  <si>
    <t>I.35</t>
  </si>
  <si>
    <t>I.37</t>
  </si>
  <si>
    <t>I.38</t>
  </si>
  <si>
    <t>I.39</t>
  </si>
  <si>
    <t>I.40</t>
  </si>
  <si>
    <t>I.41</t>
  </si>
  <si>
    <t>I.42</t>
  </si>
  <si>
    <t>I.43</t>
  </si>
  <si>
    <t>I.44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</si>
  <si>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</si>
  <si>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</si>
  <si>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</si>
  <si>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</si>
  <si>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</si>
  <si>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</si>
  <si>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</si>
  <si>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</si>
  <si>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</si>
  <si>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</si>
  <si>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</si>
  <si>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</si>
  <si>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</si>
  <si>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</si>
  <si>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</si>
  <si>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</si>
  <si>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</si>
  <si>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</si>
  <si>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</si>
  <si>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</si>
  <si>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</si>
  <si>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</si>
  <si>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</si>
  <si>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</si>
  <si>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</si>
  <si>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</si>
  <si>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</si>
  <si>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</si>
  <si>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J.38</t>
  </si>
  <si>
    <t>J.39</t>
  </si>
  <si>
    <t>J.40</t>
  </si>
  <si>
    <t>J.41</t>
  </si>
  <si>
    <t>J.42</t>
  </si>
  <si>
    <t>J.43</t>
  </si>
  <si>
    <t>K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</si>
  <si>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</si>
  <si>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</si>
  <si>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</si>
  <si>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</si>
  <si>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</si>
  <si>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</si>
  <si>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</si>
  <si>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</si>
  <si>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</si>
  <si>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</si>
  <si>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</si>
  <si>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</si>
  <si>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</si>
  <si>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L</t>
  </si>
  <si>
    <t>L.1</t>
  </si>
  <si>
    <t>L.2</t>
  </si>
  <si>
    <t>L.3</t>
  </si>
  <si>
    <t>L.4</t>
  </si>
  <si>
    <t>L.5</t>
  </si>
  <si>
    <t>L.6</t>
  </si>
  <si>
    <t>L.7</t>
  </si>
  <si>
    <t>L.8</t>
  </si>
  <si>
    <t>L.9</t>
  </si>
  <si>
    <t>L.10</t>
  </si>
  <si>
    <t>L.11</t>
  </si>
  <si>
    <t>L.12</t>
  </si>
  <si>
    <t>L.13</t>
  </si>
  <si>
    <t>M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</si>
  <si>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</si>
  <si>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</si>
  <si>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</si>
  <si>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</si>
  <si>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</si>
  <si>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</si>
  <si>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</si>
  <si>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</si>
  <si>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</si>
  <si>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</si>
  <si>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E2</t>
  </si>
  <si>
    <t>Mobilization and Demobilization</t>
  </si>
  <si>
    <r>
      <t xml:space="preserve">PART 1      </t>
    </r>
    <r>
      <rPr>
        <b/>
        <i/>
        <sz val="16"/>
        <rFont val="Arial"/>
        <family val="2"/>
      </rPr>
      <t>2023 CITY FUNDED WORKS</t>
    </r>
  </si>
  <si>
    <r>
      <t xml:space="preserve">PART 2     </t>
    </r>
    <r>
      <rPr>
        <b/>
        <i/>
        <sz val="16"/>
        <rFont val="Arial"/>
        <family val="2"/>
      </rPr>
      <t xml:space="preserve"> 2024 CITY FUNDED WORKS
                 (See B10.6, B18.2.1, B19.6, D3, D25.4, D25.6)</t>
    </r>
  </si>
  <si>
    <t>A013</t>
  </si>
  <si>
    <t xml:space="preserve">Ditch Grading </t>
  </si>
  <si>
    <t>PRE-CONSTRUCTION INSPECTIONS</t>
  </si>
  <si>
    <t>100mm</t>
  </si>
  <si>
    <t>200mm (CB Leads)</t>
  </si>
  <si>
    <t>300mm</t>
  </si>
  <si>
    <t>375mm</t>
  </si>
  <si>
    <t>450mm</t>
  </si>
  <si>
    <t>1050mm</t>
  </si>
  <si>
    <t>viii)</t>
  </si>
  <si>
    <t>900x1200mm</t>
  </si>
  <si>
    <t>ix)</t>
  </si>
  <si>
    <t>925x1200mm</t>
  </si>
  <si>
    <t>CW 2145-R4</t>
  </si>
  <si>
    <t>S-CL50014734</t>
  </si>
  <si>
    <t>Sewer Inspection (following repair)</t>
  </si>
  <si>
    <t>200mm</t>
  </si>
  <si>
    <t>S-CL50014721</t>
  </si>
  <si>
    <t>S-CL50014719</t>
  </si>
  <si>
    <t>S-CL60012445</t>
  </si>
  <si>
    <t>S-CL60012459</t>
  </si>
  <si>
    <t>S-CL7006370</t>
  </si>
  <si>
    <t xml:space="preserve">250mm </t>
  </si>
  <si>
    <t>S-MH60010632</t>
  </si>
  <si>
    <t>S-MH50011784</t>
  </si>
  <si>
    <t>S-MH50011786</t>
  </si>
  <si>
    <t>S-MH50011686</t>
  </si>
  <si>
    <t>S-MH60010734</t>
  </si>
  <si>
    <t>S-MH60010701</t>
  </si>
  <si>
    <t>S-MH60010677</t>
  </si>
  <si>
    <t>E017</t>
  </si>
  <si>
    <t>E017C</t>
  </si>
  <si>
    <t>E017D</t>
  </si>
  <si>
    <t>E022A</t>
  </si>
  <si>
    <t>E022C</t>
  </si>
  <si>
    <t>E020</t>
  </si>
  <si>
    <t>E020C</t>
  </si>
  <si>
    <t>E020D</t>
  </si>
  <si>
    <t>E017E</t>
  </si>
  <si>
    <t>E017F</t>
  </si>
  <si>
    <t>E020E</t>
  </si>
  <si>
    <t>E020F</t>
  </si>
  <si>
    <t>E022D</t>
  </si>
  <si>
    <t>E026</t>
  </si>
  <si>
    <t>AP-008 - Standard Grated Cover for Standard Frame</t>
  </si>
  <si>
    <t>E61</t>
  </si>
  <si>
    <t>Supply and Install Removable Steel Bollards</t>
  </si>
  <si>
    <t>REMOVAL OF TEMPORARY DETOURS AND PAVEMENT RESTORATION</t>
  </si>
  <si>
    <t>G.64</t>
  </si>
  <si>
    <t>I.36</t>
  </si>
  <si>
    <t>J.37</t>
  </si>
  <si>
    <t>CW 3110-R21, E55</t>
  </si>
  <si>
    <t>CW 3170-R3, E56</t>
  </si>
  <si>
    <t xml:space="preserve">CW 3230-R8, E59
</t>
  </si>
  <si>
    <t>CW 3230-R8,
E59</t>
  </si>
  <si>
    <t>CW 3235-R9 , E59</t>
  </si>
  <si>
    <t>CW 3235-R9, E59</t>
  </si>
  <si>
    <t>CW 3240-R10, E59</t>
  </si>
  <si>
    <t>E57</t>
  </si>
  <si>
    <t>CW 3310-R17, E59</t>
  </si>
  <si>
    <t>CW 3325-R5, E59</t>
  </si>
  <si>
    <t>E51</t>
  </si>
  <si>
    <t>E52</t>
  </si>
  <si>
    <t>E53</t>
  </si>
  <si>
    <t>E54</t>
  </si>
  <si>
    <t>E60</t>
  </si>
  <si>
    <t>E58</t>
  </si>
  <si>
    <t>CW 3110-R21,  E56</t>
  </si>
  <si>
    <t xml:space="preserve">CW 3325-R5, E59  </t>
  </si>
  <si>
    <t>Supply and Install Bridge Hangers</t>
  </si>
  <si>
    <t>A.37</t>
  </si>
  <si>
    <t>Supply and Install Conduits</t>
  </si>
  <si>
    <t>River Piers</t>
  </si>
  <si>
    <t>Supply and Installation of Electrical</t>
  </si>
  <si>
    <t>Navigation Lighting</t>
  </si>
  <si>
    <t>D.16</t>
  </si>
  <si>
    <t>Snow Melting and Heat Tracing</t>
  </si>
  <si>
    <t>Pedestrian Underpass Lighting</t>
  </si>
  <si>
    <t>F</t>
  </si>
  <si>
    <t>F.1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</si>
  <si>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</si>
  <si>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</si>
  <si>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</si>
  <si>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</si>
  <si>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</si>
  <si>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</si>
  <si>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</si>
  <si>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</si>
  <si>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</si>
  <si>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</si>
  <si>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</si>
  <si>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</si>
  <si>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</si>
  <si>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</si>
  <si>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</si>
  <si>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</si>
  <si>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</si>
  <si>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</si>
  <si>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</si>
  <si>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</si>
  <si>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</si>
  <si>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</si>
  <si>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</si>
  <si>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</si>
  <si>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</si>
  <si>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</si>
  <si>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</si>
  <si>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</si>
  <si>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</si>
  <si>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</si>
  <si>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</si>
  <si>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</si>
  <si>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</si>
  <si>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F.36</t>
  </si>
  <si>
    <t>F.37</t>
  </si>
  <si>
    <t>F.38</t>
  </si>
  <si>
    <t>F.39</t>
  </si>
  <si>
    <t>F.40</t>
  </si>
  <si>
    <t>F.41</t>
  </si>
  <si>
    <t>F.42</t>
  </si>
  <si>
    <t>F.43</t>
  </si>
  <si>
    <t>F.44</t>
  </si>
  <si>
    <t>F.45</t>
  </si>
  <si>
    <t>F.46</t>
  </si>
  <si>
    <t>F.47</t>
  </si>
  <si>
    <t>F.48</t>
  </si>
  <si>
    <t>F.49</t>
  </si>
  <si>
    <t>F.50</t>
  </si>
  <si>
    <t>F.51</t>
  </si>
  <si>
    <t>F.52</t>
  </si>
  <si>
    <t>F.53</t>
  </si>
  <si>
    <t>F.54</t>
  </si>
  <si>
    <t>F.55</t>
  </si>
  <si>
    <t>F.56</t>
  </si>
  <si>
    <t>F.57</t>
  </si>
  <si>
    <t>F.58</t>
  </si>
  <si>
    <t>F.59</t>
  </si>
  <si>
    <t>F.60</t>
  </si>
  <si>
    <t>F.61</t>
  </si>
  <si>
    <t>F.62</t>
  </si>
  <si>
    <t>F.63</t>
  </si>
  <si>
    <t>F.64</t>
  </si>
  <si>
    <t>F.65</t>
  </si>
  <si>
    <t>F.66</t>
  </si>
  <si>
    <t>F.67</t>
  </si>
  <si>
    <t>F.68</t>
  </si>
  <si>
    <t>G.74</t>
  </si>
  <si>
    <t>G.75</t>
  </si>
  <si>
    <t>G.76</t>
  </si>
  <si>
    <t>G.77</t>
  </si>
  <si>
    <t>G.78</t>
  </si>
  <si>
    <t>G.79</t>
  </si>
  <si>
    <t>G.80</t>
  </si>
  <si>
    <t>G.81</t>
  </si>
  <si>
    <t>L.14</t>
  </si>
  <si>
    <t>L.15</t>
  </si>
  <si>
    <t>L.16</t>
  </si>
  <si>
    <t>L.17</t>
  </si>
  <si>
    <t>L.18</t>
  </si>
  <si>
    <t>L.19</t>
  </si>
  <si>
    <t>L.20</t>
  </si>
  <si>
    <t>L.22</t>
  </si>
  <si>
    <t>L.23</t>
  </si>
  <si>
    <t>L.24</t>
  </si>
  <si>
    <t>L.25</t>
  </si>
  <si>
    <t>L.26</t>
  </si>
  <si>
    <t>L.27</t>
  </si>
  <si>
    <t>L.28</t>
  </si>
  <si>
    <t>L.29</t>
  </si>
  <si>
    <t>L.30</t>
  </si>
  <si>
    <t>L.31</t>
  </si>
  <si>
    <t>Tache Bench</t>
  </si>
  <si>
    <t>E63</t>
  </si>
  <si>
    <t>CW 3130,     CW 3110, E64</t>
  </si>
  <si>
    <t>E65</t>
  </si>
  <si>
    <t>SD-024 C/W TF-51, 1800 mm deep</t>
  </si>
  <si>
    <t>SD-024 C/W TF-36/36A, 1800 mm deep</t>
  </si>
  <si>
    <t>F.69</t>
  </si>
  <si>
    <t>F.70</t>
  </si>
  <si>
    <t>F.71</t>
  </si>
  <si>
    <t>F.72</t>
  </si>
  <si>
    <t>F.73</t>
  </si>
  <si>
    <t>Self Consolidating Concrete Repairs</t>
  </si>
  <si>
    <t>Surface Repairs</t>
  </si>
  <si>
    <t>E67</t>
  </si>
  <si>
    <t>Supply of Reinforcing Steel</t>
  </si>
  <si>
    <t>E38 &amp; CW3650</t>
  </si>
  <si>
    <t>E28 &amp; CW3615</t>
  </si>
  <si>
    <t>Land Piers</t>
  </si>
  <si>
    <t>CW 2110,     CW 2130, E66</t>
  </si>
  <si>
    <t>CW 2160, SCD-103C, E67</t>
  </si>
  <si>
    <t>E68</t>
  </si>
  <si>
    <t>Pedestrian Underpass Tile Repair</t>
  </si>
  <si>
    <t>Pedestrian Underpass Wall Surfaces: Sandblast, Prime and Paint</t>
  </si>
  <si>
    <t>Pedestrian Underpass Ceiling Surfaces: Sandblast, Prime and Paint</t>
  </si>
  <si>
    <t>5.000 m x 2.438 m</t>
  </si>
  <si>
    <t>STRUCTURAL WORKS - NORTHBOUND STRUCTURE</t>
  </si>
  <si>
    <t>CW 3310</t>
  </si>
  <si>
    <t>SD-025, 1800 mm deep</t>
  </si>
  <si>
    <t>CONSTRUCTION REPAIRS AND INSPECTIONS</t>
  </si>
  <si>
    <t>Tree Planting in Trench (inc. 2 year maintenance + warranty)</t>
  </si>
  <si>
    <t>Tree Planting in Pit (inc. 2 year maintenance + warranty)</t>
  </si>
  <si>
    <t>Shrub Planting (inc. 1 year maintenance + warranty)</t>
  </si>
  <si>
    <t>Planting Beds (inc. mulch)</t>
  </si>
  <si>
    <t>B155rlA1</t>
  </si>
  <si>
    <t>B155rlA2</t>
  </si>
  <si>
    <t>Pavement Repair Fabric</t>
  </si>
  <si>
    <t>B206</t>
  </si>
  <si>
    <t>N</t>
  </si>
  <si>
    <t xml:space="preserve"> N.1</t>
  </si>
  <si>
    <t>MOBILIZATION / DEMOBILIZATION (PART 2)</t>
  </si>
  <si>
    <t>MOBILIZATION / DEMOBILIZATION (PART 1)</t>
  </si>
  <si>
    <t>B155rlA</t>
  </si>
  <si>
    <t>B167rlA</t>
  </si>
  <si>
    <t>L.21</t>
  </si>
  <si>
    <t>PEDESTRIAN UNDERPASSES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</si>
</sst>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;0;&quot;&quot;;@"/>
    <numFmt numFmtId="167" formatCode="0;0;[Red]&quot;###&quot;;@"/>
    <numFmt numFmtId="168" formatCode="&quot;$&quot;#,##0.00"/>
    <numFmt numFmtId="169" formatCode="&quot;Subtotal: &quot;#\ ###\ ##0.00;;&quot;Subtotal: Nil&quot;;@"/>
    <numFmt numFmtId="170" formatCode="#\ ###\ ##0.00;;0;@"/>
    <numFmt numFmtId="171" formatCode="&quot;&quot;;&quot;&quot;;&quot;&quot;;&quot;&quot;"/>
    <numFmt numFmtId="172" formatCode="#\ ###\ ##0.00;;0;[Red]@"/>
    <numFmt numFmtId="173" formatCode="0;\-0;0;@"/>
    <numFmt numFmtId="174" formatCode="#\ ###\ ##0.00;;&quot;(in figures)                                 &quot;;@"/>
    <numFmt numFmtId="175" formatCode="#\ ###\ ##0.00;;;@"/>
    <numFmt numFmtId="176" formatCode="#\ ###\ ##0.?;[Red]0;[Red]0;[Red]@"/>
    <numFmt numFmtId="177" formatCode="#\ ###\ ##0.00;;;"/>
    <numFmt numFmtId="178" formatCode="[Red]&quot;Z&quot;;[Red]&quot;Z&quot;;[Red]&quot;Z&quot;;@"/>
    <numFmt numFmtId="179" formatCode="#,##0.0"/>
    <numFmt numFmtId="180" formatCode="0.0"/>
    <numFmt numFmtId="181" formatCode="0.00_)"/>
  </numFmts>
  <fonts count="62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0"/>
      <name val="MS Sans Serif"/>
    </font>
    <font>
      <sz val="12"/>
      <name val="Arial"/>
      <family val="2"/>
    </font>
    <font>
      <sz val="10"/>
      <name val="Arial"/>
      <family val="2"/>
    </font>
    <font>
      <sz val="7"/>
      <name val="Helv"/>
    </font>
    <font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</borders>
  <cellStyleXfs count="566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1" fillId="0" borderId="0" applyFill="0">
      <alignment horizontal="right" vertical="top"/>
    </xf>
    <xf numFmtId="0" fontId="13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71" fontId="13" fillId="0" borderId="2" applyFill="0">
      <alignment horizontal="right" vertical="top"/>
    </xf>
    <xf numFmtId="171" fontId="42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6" fontId="16" fillId="0" borderId="4" applyFill="0">
      <alignment horizontal="centerContinuous" wrapText="1"/>
    </xf>
    <xf numFmtId="166" fontId="45" fillId="0" borderId="4" applyFill="0">
      <alignment horizontal="centerContinuous" wrapText="1"/>
    </xf>
    <xf numFmtId="166" fontId="13" fillId="0" borderId="1" applyFill="0">
      <alignment horizontal="center" vertical="top" wrapText="1"/>
    </xf>
    <xf numFmtId="166" fontId="42" fillId="0" borderId="1" applyFill="0">
      <alignment horizontal="center" vertical="top" wrapText="1"/>
    </xf>
    <xf numFmtId="166" fontId="42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6" fontId="13" fillId="0" borderId="1" applyFill="0"/>
    <xf numFmtId="176" fontId="42" fillId="0" borderId="1" applyFill="0"/>
    <xf numFmtId="176" fontId="42" fillId="0" borderId="1" applyFill="0"/>
    <xf numFmtId="172" fontId="13" fillId="0" borderId="1" applyFill="0">
      <alignment horizontal="right"/>
      <protection locked="0"/>
    </xf>
    <xf numFmtId="172" fontId="42" fillId="0" borderId="1" applyFill="0">
      <alignment horizontal="right"/>
      <protection locked="0"/>
    </xf>
    <xf numFmtId="172" fontId="42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13" fillId="0" borderId="1" applyFill="0"/>
    <xf numFmtId="170" fontId="42" fillId="0" borderId="1" applyFill="0"/>
    <xf numFmtId="170" fontId="42" fillId="0" borderId="1" applyFill="0"/>
    <xf numFmtId="170" fontId="13" fillId="0" borderId="3" applyFill="0">
      <alignment horizontal="right"/>
    </xf>
    <xf numFmtId="170" fontId="42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2" fillId="0" borderId="0"/>
    <xf numFmtId="0" fontId="10" fillId="24" borderId="11" applyNumberFormat="0" applyFont="0" applyAlignment="0" applyProtection="0"/>
    <xf numFmtId="178" fontId="14" fillId="0" borderId="3" applyNumberFormat="0" applyFont="0" applyFill="0" applyBorder="0" applyAlignment="0" applyProtection="0">
      <alignment horizontal="center" vertical="top" wrapText="1"/>
    </xf>
    <xf numFmtId="178" fontId="43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7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2" fillId="0" borderId="0" applyFill="0">
      <alignment horizontal="left"/>
    </xf>
    <xf numFmtId="0" fontId="19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49" fillId="0" borderId="0" applyFill="0">
      <alignment horizontal="centerContinuous" vertical="center"/>
    </xf>
    <xf numFmtId="0" fontId="13" fillId="0" borderId="3">
      <alignment horizontal="centerContinuous" wrapText="1"/>
    </xf>
    <xf numFmtId="0" fontId="42" fillId="0" borderId="3">
      <alignment horizontal="centerContinuous" wrapText="1"/>
    </xf>
    <xf numFmtId="173" fontId="21" fillId="0" borderId="0" applyFill="0">
      <alignment horizontal="left"/>
    </xf>
    <xf numFmtId="173" fontId="50" fillId="0" borderId="0" applyFill="0">
      <alignment horizontal="left"/>
    </xf>
    <xf numFmtId="174" fontId="22" fillId="0" borderId="0" applyFill="0">
      <alignment horizontal="right"/>
    </xf>
    <xf numFmtId="174" fontId="51" fillId="0" borderId="0" applyFill="0">
      <alignment horizontal="right"/>
    </xf>
    <xf numFmtId="0" fontId="13" fillId="0" borderId="13" applyFill="0"/>
    <xf numFmtId="0" fontId="42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9" fontId="55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2" borderId="0"/>
    <xf numFmtId="0" fontId="57" fillId="0" borderId="0"/>
    <xf numFmtId="0" fontId="57" fillId="0" borderId="0"/>
    <xf numFmtId="0" fontId="57" fillId="0" borderId="0"/>
    <xf numFmtId="0" fontId="12" fillId="0" borderId="0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171" fontId="13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166" fontId="16" fillId="0" borderId="4" applyFill="0">
      <alignment horizontal="centerContinuous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76" fontId="13" fillId="0" borderId="1" applyFill="0"/>
    <xf numFmtId="176" fontId="13" fillId="0" borderId="1" applyFill="0"/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/>
    <xf numFmtId="170" fontId="13" fillId="0" borderId="1" applyFill="0"/>
    <xf numFmtId="170" fontId="13" fillId="0" borderId="3" applyFill="0">
      <alignment horizontal="right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" fillId="0" borderId="0"/>
    <xf numFmtId="178" fontId="14" fillId="0" borderId="3" applyNumberFormat="0" applyFont="0" applyFill="0" applyBorder="0" applyAlignment="0" applyProtection="0">
      <alignment horizontal="center" vertical="top" wrapText="1"/>
    </xf>
    <xf numFmtId="0" fontId="18" fillId="0" borderId="0">
      <alignment horizontal="righ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0" fontId="13" fillId="0" borderId="3">
      <alignment horizontal="centerContinuous" wrapText="1"/>
    </xf>
    <xf numFmtId="173" fontId="21" fillId="0" borderId="0" applyFill="0">
      <alignment horizontal="left"/>
    </xf>
    <xf numFmtId="174" fontId="22" fillId="0" borderId="0" applyFill="0">
      <alignment horizontal="right"/>
    </xf>
    <xf numFmtId="0" fontId="13" fillId="0" borderId="13" applyFill="0"/>
    <xf numFmtId="0" fontId="1" fillId="0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12" fillId="0" borderId="0" applyFill="0">
      <alignment horizontal="right" vertical="top"/>
    </xf>
    <xf numFmtId="0" fontId="12" fillId="0" borderId="0" applyFill="0">
      <alignment horizontal="right" vertical="top"/>
    </xf>
    <xf numFmtId="0" fontId="12" fillId="0" borderId="0" applyFill="0">
      <alignment horizontal="right" vertical="top"/>
    </xf>
    <xf numFmtId="0" fontId="12" fillId="0" borderId="0" applyFill="0">
      <alignment horizontal="right" vertical="top"/>
    </xf>
    <xf numFmtId="0" fontId="12" fillId="0" borderId="0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0" fontId="13" fillId="0" borderId="1" applyFill="0">
      <alignment horizontal="right" vertical="top"/>
    </xf>
    <xf numFmtId="171" fontId="13" fillId="0" borderId="2" applyFill="0">
      <alignment horizontal="right" vertical="top"/>
    </xf>
    <xf numFmtId="171" fontId="13" fillId="0" borderId="2" applyFill="0">
      <alignment horizontal="right" vertical="top"/>
    </xf>
    <xf numFmtId="171" fontId="13" fillId="0" borderId="2" applyFill="0">
      <alignment horizontal="right" vertical="top"/>
    </xf>
    <xf numFmtId="171" fontId="13" fillId="0" borderId="2" applyFill="0">
      <alignment horizontal="right" vertical="top"/>
    </xf>
    <xf numFmtId="171" fontId="13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3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14" fillId="0" borderId="3" applyFill="0">
      <alignment horizontal="center" vertical="center" wrapText="1"/>
    </xf>
    <xf numFmtId="0" fontId="14" fillId="0" borderId="3" applyFill="0">
      <alignment horizontal="center" vertical="center" wrapText="1"/>
    </xf>
    <xf numFmtId="0" fontId="14" fillId="0" borderId="3" applyFill="0">
      <alignment horizontal="center" vertical="center" wrapText="1"/>
    </xf>
    <xf numFmtId="0" fontId="14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166" fontId="16" fillId="0" borderId="4" applyFill="0">
      <alignment horizontal="centerContinuous" wrapText="1"/>
    </xf>
    <xf numFmtId="166" fontId="16" fillId="0" borderId="4" applyFill="0">
      <alignment horizontal="centerContinuous" wrapText="1"/>
    </xf>
    <xf numFmtId="166" fontId="16" fillId="0" borderId="4" applyFill="0">
      <alignment horizontal="centerContinuous" wrapText="1"/>
    </xf>
    <xf numFmtId="166" fontId="16" fillId="0" borderId="4" applyFill="0">
      <alignment horizontal="centerContinuous" wrapText="1"/>
    </xf>
    <xf numFmtId="166" fontId="16" fillId="0" borderId="4" applyFill="0">
      <alignment horizontal="centerContinuous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166" fontId="13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0" fontId="13" fillId="0" borderId="1" applyFill="0">
      <alignment horizontal="center" wrapText="1"/>
    </xf>
    <xf numFmtId="176" fontId="13" fillId="0" borderId="1" applyFill="0"/>
    <xf numFmtId="176" fontId="13" fillId="0" borderId="1" applyFill="0"/>
    <xf numFmtId="176" fontId="13" fillId="0" borderId="1" applyFill="0"/>
    <xf numFmtId="176" fontId="13" fillId="0" borderId="1" applyFill="0"/>
    <xf numFmtId="176" fontId="13" fillId="0" borderId="1" applyFill="0"/>
    <xf numFmtId="176" fontId="13" fillId="0" borderId="1" applyFill="0"/>
    <xf numFmtId="176" fontId="13" fillId="0" borderId="1" applyFill="0"/>
    <xf numFmtId="176" fontId="13" fillId="0" borderId="1" applyFill="0"/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2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>
      <alignment horizontal="right"/>
      <protection locked="0"/>
    </xf>
    <xf numFmtId="170" fontId="13" fillId="0" borderId="1" applyFill="0"/>
    <xf numFmtId="170" fontId="13" fillId="0" borderId="1" applyFill="0"/>
    <xf numFmtId="170" fontId="13" fillId="0" borderId="1" applyFill="0"/>
    <xf numFmtId="170" fontId="13" fillId="0" borderId="1" applyFill="0"/>
    <xf numFmtId="170" fontId="13" fillId="0" borderId="1" applyFill="0"/>
    <xf numFmtId="170" fontId="13" fillId="0" borderId="1" applyFill="0"/>
    <xf numFmtId="170" fontId="13" fillId="0" borderId="1" applyFill="0"/>
    <xf numFmtId="170" fontId="13" fillId="0" borderId="1" applyFill="0"/>
    <xf numFmtId="170" fontId="13" fillId="0" borderId="3" applyFill="0">
      <alignment horizontal="right"/>
    </xf>
    <xf numFmtId="170" fontId="13" fillId="0" borderId="3" applyFill="0">
      <alignment horizontal="right"/>
    </xf>
    <xf numFmtId="170" fontId="13" fillId="0" borderId="3" applyFill="0">
      <alignment horizontal="right"/>
    </xf>
    <xf numFmtId="170" fontId="13" fillId="0" borderId="3" applyFill="0">
      <alignment horizontal="right"/>
    </xf>
    <xf numFmtId="170" fontId="13" fillId="0" borderId="3" applyFill="0">
      <alignment horizontal="right"/>
    </xf>
    <xf numFmtId="165" fontId="59" fillId="0" borderId="0" applyFont="0" applyFill="0" applyBorder="0" applyAlignment="0" applyProtection="0"/>
    <xf numFmtId="40" fontId="11" fillId="0" borderId="0" applyFont="0" applyFill="0" applyBorder="0" applyAlignment="0" applyProtection="0"/>
    <xf numFmtId="165" fontId="59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0" fontId="17" fillId="0" borderId="1" applyFill="0">
      <alignment horizontal="left" vertical="top"/>
    </xf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59" fillId="0" borderId="0"/>
    <xf numFmtId="0" fontId="10" fillId="2" borderId="0"/>
    <xf numFmtId="0" fontId="59" fillId="27" borderId="0"/>
    <xf numFmtId="0" fontId="10" fillId="2" borderId="0"/>
    <xf numFmtId="0" fontId="10" fillId="2" borderId="0"/>
    <xf numFmtId="0" fontId="11" fillId="0" borderId="0"/>
    <xf numFmtId="0" fontId="11" fillId="0" borderId="0"/>
    <xf numFmtId="0" fontId="59" fillId="0" borderId="0"/>
    <xf numFmtId="0" fontId="11" fillId="0" borderId="0"/>
    <xf numFmtId="0" fontId="59" fillId="27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181" fontId="60" fillId="0" borderId="0"/>
    <xf numFmtId="0" fontId="10" fillId="2" borderId="0"/>
    <xf numFmtId="0" fontId="11" fillId="0" borderId="0"/>
    <xf numFmtId="0" fontId="10" fillId="2" borderId="0"/>
    <xf numFmtId="0" fontId="10" fillId="2" borderId="0"/>
    <xf numFmtId="181" fontId="60" fillId="0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59" fillId="0" borderId="0"/>
    <xf numFmtId="0" fontId="11" fillId="0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0" fillId="2" borderId="0"/>
    <xf numFmtId="181" fontId="60" fillId="0" borderId="0"/>
    <xf numFmtId="0" fontId="10" fillId="2" borderId="0"/>
    <xf numFmtId="0" fontId="11" fillId="0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1" fillId="0" borderId="0"/>
    <xf numFmtId="0" fontId="59" fillId="0" borderId="0"/>
    <xf numFmtId="0" fontId="1" fillId="0" borderId="0"/>
    <xf numFmtId="0" fontId="10" fillId="2" borderId="0"/>
    <xf numFmtId="0" fontId="10" fillId="2" borderId="0"/>
    <xf numFmtId="0" fontId="11" fillId="0" borderId="0"/>
    <xf numFmtId="0" fontId="59" fillId="0" borderId="0"/>
    <xf numFmtId="0" fontId="1" fillId="0" borderId="0"/>
    <xf numFmtId="0" fontId="10" fillId="2" borderId="0"/>
    <xf numFmtId="0" fontId="11" fillId="0" borderId="0"/>
    <xf numFmtId="0" fontId="10" fillId="2" borderId="0"/>
    <xf numFmtId="0" fontId="11" fillId="0" borderId="0"/>
    <xf numFmtId="0" fontId="10" fillId="2" borderId="0"/>
    <xf numFmtId="181" fontId="60" fillId="0" borderId="0"/>
    <xf numFmtId="0" fontId="10" fillId="2" borderId="0"/>
    <xf numFmtId="0" fontId="10" fillId="2" borderId="0"/>
    <xf numFmtId="181" fontId="60" fillId="0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" borderId="0"/>
    <xf numFmtId="0" fontId="10" fillId="24" borderId="11" applyNumberFormat="0" applyFont="0" applyAlignment="0" applyProtection="0"/>
    <xf numFmtId="178" fontId="14" fillId="0" borderId="3" applyNumberFormat="0" applyFont="0" applyFill="0" applyBorder="0" applyAlignment="0" applyProtection="0">
      <alignment horizontal="center" vertical="top" wrapText="1"/>
    </xf>
    <xf numFmtId="178" fontId="14" fillId="0" borderId="3" applyNumberFormat="0" applyFont="0" applyFill="0" applyBorder="0" applyAlignment="0" applyProtection="0">
      <alignment horizontal="center" vertical="top" wrapText="1"/>
    </xf>
    <xf numFmtId="178" fontId="14" fillId="0" borderId="3" applyNumberFormat="0" applyFont="0" applyFill="0" applyBorder="0" applyAlignment="0" applyProtection="0">
      <alignment horizontal="center" vertical="top" wrapText="1"/>
    </xf>
    <xf numFmtId="178" fontId="14" fillId="0" borderId="3" applyNumberFormat="0" applyFont="0" applyFill="0" applyBorder="0" applyAlignment="0" applyProtection="0">
      <alignment horizontal="center" vertical="top" wrapText="1"/>
    </xf>
    <xf numFmtId="178" fontId="14" fillId="0" borderId="3" applyNumberFormat="0" applyFont="0" applyFill="0" applyBorder="0" applyAlignment="0" applyProtection="0">
      <alignment horizontal="center" vertical="top" wrapText="1"/>
    </xf>
    <xf numFmtId="9" fontId="59" fillId="0" borderId="0" applyFont="0" applyFill="0" applyBorder="0" applyAlignment="0" applyProtection="0"/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8" fillId="0" borderId="0">
      <alignment horizontal="right"/>
    </xf>
    <xf numFmtId="0" fontId="13" fillId="0" borderId="0" applyFill="0">
      <alignment horizontal="left"/>
    </xf>
    <xf numFmtId="0" fontId="13" fillId="0" borderId="0" applyFill="0">
      <alignment horizontal="left"/>
    </xf>
    <xf numFmtId="0" fontId="13" fillId="0" borderId="0" applyFill="0">
      <alignment horizontal="left"/>
    </xf>
    <xf numFmtId="0" fontId="13" fillId="0" borderId="0" applyFill="0">
      <alignment horizontal="left"/>
    </xf>
    <xf numFmtId="0" fontId="13" fillId="0" borderId="0" applyFill="0">
      <alignment horizontal="left"/>
    </xf>
    <xf numFmtId="0" fontId="19" fillId="0" borderId="0" applyFill="0">
      <alignment horizontal="centerContinuous" vertical="center"/>
    </xf>
    <xf numFmtId="0" fontId="19" fillId="0" borderId="0" applyFill="0">
      <alignment horizontal="centerContinuous" vertical="center"/>
    </xf>
    <xf numFmtId="0" fontId="19" fillId="0" borderId="0" applyFill="0">
      <alignment horizontal="centerContinuous" vertical="center"/>
    </xf>
    <xf numFmtId="0" fontId="19" fillId="0" borderId="0" applyFill="0">
      <alignment horizontal="centerContinuous" vertical="center"/>
    </xf>
    <xf numFmtId="0" fontId="19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177" fontId="20" fillId="0" borderId="0" applyFill="0">
      <alignment horizontal="centerContinuous" vertical="center"/>
    </xf>
    <xf numFmtId="0" fontId="13" fillId="0" borderId="3">
      <alignment horizontal="centerContinuous" wrapText="1"/>
    </xf>
    <xf numFmtId="0" fontId="13" fillId="0" borderId="3">
      <alignment horizontal="centerContinuous" wrapText="1"/>
    </xf>
    <xf numFmtId="0" fontId="13" fillId="0" borderId="3">
      <alignment horizontal="centerContinuous" wrapText="1"/>
    </xf>
    <xf numFmtId="0" fontId="13" fillId="0" borderId="3">
      <alignment horizontal="centerContinuous" wrapText="1"/>
    </xf>
    <xf numFmtId="0" fontId="13" fillId="0" borderId="3">
      <alignment horizontal="centerContinuous" wrapText="1"/>
    </xf>
    <xf numFmtId="173" fontId="21" fillId="0" borderId="0" applyFill="0">
      <alignment horizontal="left"/>
    </xf>
    <xf numFmtId="173" fontId="21" fillId="0" borderId="0" applyFill="0">
      <alignment horizontal="left"/>
    </xf>
    <xf numFmtId="173" fontId="21" fillId="0" borderId="0" applyFill="0">
      <alignment horizontal="left"/>
    </xf>
    <xf numFmtId="173" fontId="21" fillId="0" borderId="0" applyFill="0">
      <alignment horizontal="left"/>
    </xf>
    <xf numFmtId="173" fontId="21" fillId="0" borderId="0" applyFill="0">
      <alignment horizontal="left"/>
    </xf>
    <xf numFmtId="174" fontId="22" fillId="0" borderId="0" applyFill="0">
      <alignment horizontal="right"/>
    </xf>
    <xf numFmtId="174" fontId="22" fillId="0" borderId="0" applyFill="0">
      <alignment horizontal="right"/>
    </xf>
    <xf numFmtId="174" fontId="22" fillId="0" borderId="0" applyFill="0">
      <alignment horizontal="right"/>
    </xf>
    <xf numFmtId="174" fontId="22" fillId="0" borderId="0" applyFill="0">
      <alignment horizontal="right"/>
    </xf>
    <xf numFmtId="174" fontId="22" fillId="0" borderId="0" applyFill="0">
      <alignment horizontal="right"/>
    </xf>
    <xf numFmtId="0" fontId="13" fillId="0" borderId="13" applyFill="0"/>
    <xf numFmtId="0" fontId="13" fillId="0" borderId="13" applyFill="0"/>
    <xf numFmtId="0" fontId="13" fillId="0" borderId="13" applyFill="0"/>
    <xf numFmtId="0" fontId="13" fillId="0" borderId="13" applyFill="0"/>
    <xf numFmtId="0" fontId="13" fillId="0" borderId="13" applyFill="0"/>
    <xf numFmtId="164" fontId="58" fillId="0" borderId="0" applyFont="0" applyFill="0" applyBorder="0" applyAlignment="0" applyProtection="0"/>
  </cellStyleXfs>
  <cellXfs count="413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1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0" fontId="0" fillId="2" borderId="24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5" xfId="0" applyNumberFormat="1" applyBorder="1" applyAlignment="1">
      <alignment horizontal="right"/>
    </xf>
    <xf numFmtId="7" fontId="0" fillId="2" borderId="26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1" xfId="0" applyNumberFormat="1" applyBorder="1" applyAlignment="1">
      <alignment horizontal="right" vertical="center"/>
    </xf>
    <xf numFmtId="1" fontId="0" fillId="2" borderId="20" xfId="0" applyNumberFormat="1" applyBorder="1" applyAlignment="1">
      <alignment horizontal="right" vertical="center"/>
    </xf>
    <xf numFmtId="0" fontId="0" fillId="2" borderId="23" xfId="0" applyNumberFormat="1" applyBorder="1" applyAlignment="1">
      <alignment vertical="top"/>
    </xf>
    <xf numFmtId="0" fontId="0" fillId="2" borderId="27" xfId="0" applyNumberFormat="1" applyBorder="1"/>
    <xf numFmtId="0" fontId="0" fillId="2" borderId="23" xfId="0" applyNumberFormat="1" applyBorder="1" applyAlignment="1">
      <alignment horizontal="center"/>
    </xf>
    <xf numFmtId="0" fontId="0" fillId="2" borderId="28" xfId="0" applyNumberFormat="1" applyBorder="1"/>
    <xf numFmtId="0" fontId="0" fillId="2" borderId="28" xfId="0" applyNumberFormat="1" applyBorder="1" applyAlignment="1">
      <alignment horizontal="center"/>
    </xf>
    <xf numFmtId="7" fontId="0" fillId="2" borderId="28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29" xfId="0" applyNumberFormat="1" applyBorder="1" applyAlignment="1">
      <alignment horizontal="right"/>
    </xf>
    <xf numFmtId="1" fontId="4" fillId="2" borderId="30" xfId="0" applyNumberFormat="1" applyFont="1" applyBorder="1" applyAlignment="1">
      <alignment horizontal="left"/>
    </xf>
    <xf numFmtId="1" fontId="0" fillId="2" borderId="30" xfId="0" applyNumberFormat="1" applyBorder="1" applyAlignment="1">
      <alignment horizontal="center"/>
    </xf>
    <xf numFmtId="1" fontId="0" fillId="2" borderId="30" xfId="0" applyNumberFormat="1" applyBorder="1"/>
    <xf numFmtId="7" fontId="5" fillId="2" borderId="31" xfId="0" applyNumberFormat="1" applyFont="1" applyBorder="1" applyAlignment="1">
      <alignment horizontal="right"/>
    </xf>
    <xf numFmtId="0" fontId="0" fillId="2" borderId="23" xfId="0" applyNumberFormat="1" applyBorder="1" applyAlignment="1">
      <alignment horizontal="right"/>
    </xf>
    <xf numFmtId="0" fontId="0" fillId="2" borderId="32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3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 vertical="center"/>
    </xf>
    <xf numFmtId="7" fontId="0" fillId="0" borderId="35" xfId="0" applyNumberFormat="1" applyFill="1" applyBorder="1" applyAlignment="1">
      <alignment horizontal="right" vertical="center"/>
    </xf>
    <xf numFmtId="7" fontId="0" fillId="0" borderId="20" xfId="0" applyNumberFormat="1" applyFill="1" applyBorder="1" applyAlignment="1">
      <alignment horizontal="right"/>
    </xf>
    <xf numFmtId="168" fontId="53" fillId="0" borderId="1" xfId="0" applyNumberFormat="1" applyFont="1" applyFill="1" applyBorder="1" applyAlignment="1" applyProtection="1">
      <alignment vertical="top"/>
      <protection locked="0"/>
    </xf>
    <xf numFmtId="7" fontId="0" fillId="0" borderId="21" xfId="0" applyNumberFormat="1" applyFill="1" applyBorder="1" applyAlignment="1">
      <alignment horizontal="right"/>
    </xf>
    <xf numFmtId="168" fontId="53" fillId="25" borderId="1" xfId="0" applyNumberFormat="1" applyFont="1" applyFill="1" applyBorder="1" applyAlignment="1" applyProtection="1">
      <alignment vertical="top"/>
      <protection locked="0"/>
    </xf>
    <xf numFmtId="167" fontId="10" fillId="0" borderId="1" xfId="81" applyNumberFormat="1" applyFont="1" applyFill="1" applyBorder="1" applyAlignment="1" applyProtection="1">
      <alignment horizontal="left" vertical="top" wrapText="1"/>
    </xf>
    <xf numFmtId="166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" fontId="53" fillId="0" borderId="1" xfId="81" applyNumberFormat="1" applyFont="1" applyFill="1" applyBorder="1" applyAlignment="1" applyProtection="1">
      <alignment horizontal="right" vertical="top" wrapText="1"/>
    </xf>
    <xf numFmtId="166" fontId="10" fillId="0" borderId="1" xfId="80" applyNumberFormat="1" applyFont="1" applyFill="1" applyBorder="1" applyAlignment="1" applyProtection="1">
      <alignment horizontal="center" vertical="top" wrapText="1"/>
    </xf>
    <xf numFmtId="7" fontId="10" fillId="2" borderId="2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7" fontId="10" fillId="2" borderId="52" xfId="81" applyNumberFormat="1" applyBorder="1" applyAlignment="1">
      <alignment horizontal="right" vertical="center"/>
    </xf>
    <xf numFmtId="7" fontId="10" fillId="2" borderId="42" xfId="81" applyNumberFormat="1" applyBorder="1" applyAlignment="1">
      <alignment horizontal="right" vertical="center"/>
    </xf>
    <xf numFmtId="0" fontId="3" fillId="2" borderId="53" xfId="81" applyNumberFormat="1" applyFont="1" applyBorder="1" applyAlignment="1">
      <alignment horizontal="center" vertical="center"/>
    </xf>
    <xf numFmtId="7" fontId="10" fillId="2" borderId="21" xfId="81" applyNumberFormat="1" applyBorder="1" applyAlignment="1">
      <alignment horizontal="right" vertical="center"/>
    </xf>
    <xf numFmtId="7" fontId="10" fillId="2" borderId="54" xfId="81" applyNumberFormat="1" applyBorder="1" applyAlignment="1">
      <alignment horizontal="right" vertical="center"/>
    </xf>
    <xf numFmtId="7" fontId="5" fillId="2" borderId="29" xfId="0" applyNumberFormat="1" applyFont="1" applyBorder="1" applyAlignment="1">
      <alignment horizontal="right"/>
    </xf>
    <xf numFmtId="9" fontId="0" fillId="2" borderId="0" xfId="109" applyFont="1" applyFill="1"/>
    <xf numFmtId="4" fontId="10" fillId="25" borderId="36" xfId="0" applyNumberFormat="1" applyFont="1" applyFill="1" applyBorder="1" applyAlignment="1">
      <alignment horizontal="center" vertical="top" wrapText="1"/>
    </xf>
    <xf numFmtId="167" fontId="10" fillId="0" borderId="1" xfId="0" applyNumberFormat="1" applyFont="1" applyFill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166" fontId="10" fillId="25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right" vertical="top"/>
    </xf>
    <xf numFmtId="168" fontId="10" fillId="25" borderId="1" xfId="0" applyNumberFormat="1" applyFont="1" applyFill="1" applyBorder="1" applyAlignment="1" applyProtection="1">
      <alignment vertical="top"/>
      <protection locked="0"/>
    </xf>
    <xf numFmtId="168" fontId="10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vertical="center"/>
    </xf>
    <xf numFmtId="169" fontId="10" fillId="25" borderId="36" xfId="0" applyNumberFormat="1" applyFont="1" applyFill="1" applyBorder="1" applyAlignment="1">
      <alignment horizontal="center" vertical="top"/>
    </xf>
    <xf numFmtId="0" fontId="10" fillId="25" borderId="1" xfId="0" applyFont="1" applyFill="1" applyBorder="1" applyAlignment="1">
      <alignment vertical="center"/>
    </xf>
    <xf numFmtId="167" fontId="10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10" fillId="0" borderId="37" xfId="0" applyNumberFormat="1" applyFont="1" applyFill="1" applyBorder="1" applyAlignment="1">
      <alignment horizontal="left" vertical="top" wrapText="1"/>
    </xf>
    <xf numFmtId="168" fontId="0" fillId="0" borderId="1" xfId="0" applyNumberFormat="1" applyFill="1" applyBorder="1" applyAlignment="1">
      <alignment vertical="top"/>
    </xf>
    <xf numFmtId="1" fontId="10" fillId="25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right" vertical="top"/>
    </xf>
    <xf numFmtId="168" fontId="10" fillId="0" borderId="1" xfId="0" applyNumberFormat="1" applyFont="1" applyFill="1" applyBorder="1" applyAlignment="1" applyProtection="1">
      <alignment vertical="top"/>
      <protection locked="0"/>
    </xf>
    <xf numFmtId="168" fontId="53" fillId="0" borderId="1" xfId="81" applyNumberFormat="1" applyFont="1" applyFill="1" applyBorder="1" applyAlignment="1">
      <alignment vertical="top"/>
    </xf>
    <xf numFmtId="4" fontId="10" fillId="0" borderId="36" xfId="81" applyNumberFormat="1" applyFont="1" applyFill="1" applyBorder="1" applyAlignment="1" applyProtection="1">
      <alignment horizontal="center" vertical="top" wrapText="1"/>
    </xf>
    <xf numFmtId="0" fontId="9" fillId="2" borderId="15" xfId="0" applyNumberFormat="1" applyFont="1" applyBorder="1" applyAlignment="1">
      <alignment horizontal="center"/>
    </xf>
    <xf numFmtId="0" fontId="0" fillId="2" borderId="0" xfId="0" applyAlignment="1">
      <alignment vertical="center"/>
    </xf>
    <xf numFmtId="168" fontId="0" fillId="2" borderId="0" xfId="0" applyNumberFormat="1" applyAlignment="1">
      <alignment vertical="center"/>
    </xf>
    <xf numFmtId="0" fontId="0" fillId="2" borderId="0" xfId="0"/>
    <xf numFmtId="0" fontId="10" fillId="2" borderId="0" xfId="0" applyFont="1" applyAlignment="1">
      <alignment vertical="center"/>
    </xf>
    <xf numFmtId="0" fontId="10" fillId="26" borderId="0" xfId="0" applyFont="1" applyFill="1" applyAlignment="1">
      <alignment horizontal="left" vertical="center"/>
    </xf>
    <xf numFmtId="0" fontId="10" fillId="2" borderId="0" xfId="0" applyFont="1"/>
    <xf numFmtId="0" fontId="0" fillId="26" borderId="0" xfId="0" applyFill="1"/>
    <xf numFmtId="0" fontId="0" fillId="26" borderId="0" xfId="0" applyFill="1" applyAlignment="1">
      <alignment vertical="center"/>
    </xf>
    <xf numFmtId="0" fontId="0" fillId="2" borderId="0" xfId="0" applyAlignment="1">
      <alignment horizontal="right"/>
    </xf>
    <xf numFmtId="168" fontId="10" fillId="0" borderId="0" xfId="0" applyNumberFormat="1" applyFont="1" applyFill="1" applyAlignment="1">
      <alignment vertical="top"/>
    </xf>
    <xf numFmtId="166" fontId="0" fillId="0" borderId="1" xfId="0" applyNumberFormat="1" applyFill="1" applyBorder="1" applyAlignment="1">
      <alignment horizontal="left" vertical="top" wrapText="1"/>
    </xf>
    <xf numFmtId="166" fontId="0" fillId="25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right" vertical="top"/>
    </xf>
    <xf numFmtId="0" fontId="0" fillId="25" borderId="1" xfId="0" applyFill="1" applyBorder="1" applyAlignment="1">
      <alignment vertical="center"/>
    </xf>
    <xf numFmtId="167" fontId="0" fillId="0" borderId="1" xfId="0" applyNumberFormat="1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horizontal="center" vertical="top" wrapText="1"/>
    </xf>
    <xf numFmtId="168" fontId="0" fillId="0" borderId="1" xfId="0" applyNumberFormat="1" applyFill="1" applyBorder="1" applyAlignment="1" applyProtection="1">
      <alignment vertical="top"/>
      <protection locked="0"/>
    </xf>
    <xf numFmtId="0" fontId="0" fillId="26" borderId="0" xfId="0" applyFill="1" applyAlignment="1">
      <alignment horizontal="left" vertical="center"/>
    </xf>
    <xf numFmtId="168" fontId="0" fillId="25" borderId="1" xfId="0" applyNumberFormat="1" applyFill="1" applyBorder="1" applyAlignment="1" applyProtection="1">
      <alignment vertical="top"/>
      <protection locked="0"/>
    </xf>
    <xf numFmtId="166" fontId="0" fillId="0" borderId="37" xfId="0" applyNumberFormat="1" applyFill="1" applyBorder="1" applyAlignment="1">
      <alignment horizontal="left" vertical="top" wrapText="1"/>
    </xf>
    <xf numFmtId="167" fontId="10" fillId="0" borderId="0" xfId="0" applyNumberFormat="1" applyFont="1" applyFill="1" applyAlignment="1">
      <alignment horizontal="center" vertical="top" wrapText="1"/>
    </xf>
    <xf numFmtId="166" fontId="10" fillId="0" borderId="0" xfId="0" applyNumberFormat="1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3" fillId="0" borderId="55" xfId="0" applyFont="1" applyFill="1" applyBorder="1" applyAlignment="1">
      <alignment horizontal="center" vertical="center"/>
    </xf>
    <xf numFmtId="7" fontId="0" fillId="0" borderId="56" xfId="0" applyNumberFormat="1" applyFill="1" applyBorder="1" applyAlignment="1">
      <alignment horizontal="right" vertical="center"/>
    </xf>
    <xf numFmtId="0" fontId="3" fillId="0" borderId="51" xfId="0" applyFont="1" applyFill="1" applyBorder="1" applyAlignment="1">
      <alignment vertical="top"/>
    </xf>
    <xf numFmtId="166" fontId="3" fillId="0" borderId="19" xfId="0" applyNumberFormat="1" applyFont="1" applyFill="1" applyBorder="1" applyAlignment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7" fontId="0" fillId="0" borderId="52" xfId="0" applyNumberFormat="1" applyFill="1" applyBorder="1" applyAlignment="1">
      <alignment horizontal="right"/>
    </xf>
    <xf numFmtId="0" fontId="0" fillId="0" borderId="0" xfId="0" applyFill="1"/>
    <xf numFmtId="4" fontId="10" fillId="0" borderId="36" xfId="0" applyNumberFormat="1" applyFont="1" applyFill="1" applyBorder="1" applyAlignment="1">
      <alignment horizontal="center" vertical="top" wrapText="1"/>
    </xf>
    <xf numFmtId="169" fontId="10" fillId="0" borderId="36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center"/>
    </xf>
    <xf numFmtId="166" fontId="10" fillId="0" borderId="37" xfId="0" applyNumberFormat="1" applyFont="1" applyFill="1" applyBorder="1" applyAlignment="1">
      <alignment horizontal="center" vertical="top" wrapText="1"/>
    </xf>
    <xf numFmtId="1" fontId="10" fillId="0" borderId="37" xfId="0" applyNumberFormat="1" applyFont="1" applyFill="1" applyBorder="1" applyAlignment="1">
      <alignment horizontal="right" vertical="top"/>
    </xf>
    <xf numFmtId="167" fontId="53" fillId="0" borderId="1" xfId="0" applyNumberFormat="1" applyFont="1" applyFill="1" applyBorder="1" applyAlignment="1">
      <alignment horizontal="center" vertical="top" wrapText="1"/>
    </xf>
    <xf numFmtId="166" fontId="53" fillId="0" borderId="1" xfId="0" applyNumberFormat="1" applyFont="1" applyFill="1" applyBorder="1" applyAlignment="1">
      <alignment horizontal="left" vertical="top" wrapText="1"/>
    </xf>
    <xf numFmtId="166" fontId="53" fillId="0" borderId="37" xfId="0" applyNumberFormat="1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top" wrapText="1"/>
    </xf>
    <xf numFmtId="1" fontId="53" fillId="0" borderId="37" xfId="0" applyNumberFormat="1" applyFont="1" applyFill="1" applyBorder="1" applyAlignment="1">
      <alignment horizontal="right" vertical="top"/>
    </xf>
    <xf numFmtId="168" fontId="53" fillId="0" borderId="1" xfId="0" applyNumberFormat="1" applyFont="1" applyFill="1" applyBorder="1" applyAlignment="1">
      <alignment vertical="top"/>
    </xf>
    <xf numFmtId="166" fontId="3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10" fillId="0" borderId="36" xfId="0" applyNumberFormat="1" applyFont="1" applyFill="1" applyBorder="1" applyAlignment="1">
      <alignment horizontal="center" vertical="top"/>
    </xf>
    <xf numFmtId="167" fontId="10" fillId="0" borderId="1" xfId="0" applyNumberFormat="1" applyFont="1" applyFill="1" applyBorder="1" applyAlignment="1">
      <alignment horizontal="left" vertical="top"/>
    </xf>
    <xf numFmtId="1" fontId="53" fillId="0" borderId="1" xfId="0" applyNumberFormat="1" applyFont="1" applyFill="1" applyBorder="1" applyAlignment="1">
      <alignment horizontal="right" vertical="top"/>
    </xf>
    <xf numFmtId="0" fontId="53" fillId="0" borderId="1" xfId="0" applyFont="1" applyFill="1" applyBorder="1" applyAlignment="1">
      <alignment vertical="center"/>
    </xf>
    <xf numFmtId="179" fontId="10" fillId="0" borderId="36" xfId="0" applyNumberFormat="1" applyFont="1" applyFill="1" applyBorder="1" applyAlignment="1">
      <alignment horizontal="center" vertical="top"/>
    </xf>
    <xf numFmtId="179" fontId="10" fillId="0" borderId="1" xfId="0" applyNumberFormat="1" applyFont="1" applyFill="1" applyBorder="1" applyAlignment="1">
      <alignment horizontal="center" vertical="top" wrapText="1"/>
    </xf>
    <xf numFmtId="179" fontId="10" fillId="0" borderId="1" xfId="0" applyNumberFormat="1" applyFont="1" applyFill="1" applyBorder="1" applyAlignment="1">
      <alignment horizontal="left" vertical="top" wrapText="1"/>
    </xf>
    <xf numFmtId="4" fontId="53" fillId="0" borderId="36" xfId="0" applyNumberFormat="1" applyFont="1" applyFill="1" applyBorder="1" applyAlignment="1">
      <alignment horizontal="center" vertical="top"/>
    </xf>
    <xf numFmtId="167" fontId="53" fillId="0" borderId="1" xfId="0" applyNumberFormat="1" applyFont="1" applyFill="1" applyBorder="1" applyAlignment="1">
      <alignment horizontal="left" vertical="top" wrapText="1"/>
    </xf>
    <xf numFmtId="166" fontId="53" fillId="0" borderId="1" xfId="0" applyNumberFormat="1" applyFont="1" applyFill="1" applyBorder="1" applyAlignment="1">
      <alignment horizontal="center" vertical="top" wrapText="1"/>
    </xf>
    <xf numFmtId="4" fontId="53" fillId="0" borderId="36" xfId="111" applyNumberFormat="1" applyFont="1" applyFill="1" applyBorder="1" applyAlignment="1">
      <alignment horizontal="center" vertical="top"/>
    </xf>
    <xf numFmtId="167" fontId="53" fillId="0" borderId="1" xfId="111" applyNumberFormat="1" applyFont="1" applyFill="1" applyBorder="1" applyAlignment="1">
      <alignment horizontal="center" vertical="top" wrapText="1"/>
    </xf>
    <xf numFmtId="166" fontId="53" fillId="0" borderId="1" xfId="111" applyNumberFormat="1" applyFont="1" applyFill="1" applyBorder="1" applyAlignment="1">
      <alignment horizontal="left" vertical="top" wrapText="1"/>
    </xf>
    <xf numFmtId="166" fontId="53" fillId="0" borderId="1" xfId="111" applyNumberFormat="1" applyFont="1" applyFill="1" applyBorder="1" applyAlignment="1">
      <alignment horizontal="center" vertical="top" wrapText="1"/>
    </xf>
    <xf numFmtId="0" fontId="53" fillId="0" borderId="1" xfId="111" applyFont="1" applyFill="1" applyBorder="1" applyAlignment="1">
      <alignment horizontal="center" vertical="top" wrapText="1"/>
    </xf>
    <xf numFmtId="1" fontId="53" fillId="0" borderId="1" xfId="111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vertical="top" wrapText="1" shrinkToFit="1"/>
    </xf>
    <xf numFmtId="167" fontId="53" fillId="0" borderId="1" xfId="111" applyNumberFormat="1" applyFont="1" applyFill="1" applyBorder="1" applyAlignment="1">
      <alignment horizontal="left" vertical="top" wrapText="1"/>
    </xf>
    <xf numFmtId="167" fontId="10" fillId="0" borderId="1" xfId="0" applyNumberFormat="1" applyFont="1" applyFill="1" applyBorder="1" applyAlignment="1">
      <alignment horizontal="right" vertical="top" wrapText="1"/>
    </xf>
    <xf numFmtId="167" fontId="53" fillId="0" borderId="1" xfId="0" applyNumberFormat="1" applyFont="1" applyFill="1" applyBorder="1" applyAlignment="1">
      <alignment horizontal="right" vertical="top" wrapText="1"/>
    </xf>
    <xf numFmtId="168" fontId="53" fillId="0" borderId="1" xfId="80" applyNumberFormat="1" applyFont="1" applyBorder="1" applyAlignment="1" applyProtection="1">
      <alignment vertical="top"/>
      <protection locked="0"/>
    </xf>
    <xf numFmtId="168" fontId="53" fillId="0" borderId="1" xfId="80" applyNumberFormat="1" applyFont="1" applyBorder="1" applyAlignment="1">
      <alignment vertical="top"/>
    </xf>
    <xf numFmtId="4" fontId="10" fillId="0" borderId="36" xfId="111" applyNumberFormat="1" applyFill="1" applyBorder="1" applyAlignment="1">
      <alignment horizontal="center" vertical="top"/>
    </xf>
    <xf numFmtId="167" fontId="53" fillId="0" borderId="1" xfId="111" applyNumberFormat="1" applyFont="1" applyFill="1" applyBorder="1" applyAlignment="1">
      <alignment horizontal="right" vertical="top" wrapText="1"/>
    </xf>
    <xf numFmtId="4" fontId="10" fillId="25" borderId="36" xfId="0" applyNumberFormat="1" applyFont="1" applyFill="1" applyBorder="1" applyAlignment="1">
      <alignment horizontal="center" vertical="top"/>
    </xf>
    <xf numFmtId="1" fontId="53" fillId="0" borderId="1" xfId="0" applyNumberFormat="1" applyFont="1" applyFill="1" applyBorder="1" applyAlignment="1">
      <alignment horizontal="right" vertical="top" wrapText="1"/>
    </xf>
    <xf numFmtId="4" fontId="40" fillId="0" borderId="36" xfId="80" applyNumberFormat="1" applyFont="1" applyBorder="1" applyAlignment="1">
      <alignment horizontal="center" vertical="top"/>
    </xf>
    <xf numFmtId="167" fontId="53" fillId="0" borderId="1" xfId="80" applyNumberFormat="1" applyFont="1" applyBorder="1" applyAlignment="1">
      <alignment horizontal="left" vertical="top" wrapText="1"/>
    </xf>
    <xf numFmtId="166" fontId="53" fillId="0" borderId="1" xfId="80" applyNumberFormat="1" applyFont="1" applyBorder="1" applyAlignment="1">
      <alignment horizontal="left" vertical="top" wrapText="1"/>
    </xf>
    <xf numFmtId="166" fontId="53" fillId="0" borderId="1" xfId="80" applyNumberFormat="1" applyFont="1" applyBorder="1" applyAlignment="1">
      <alignment horizontal="center" vertical="top" wrapText="1"/>
    </xf>
    <xf numFmtId="0" fontId="53" fillId="0" borderId="1" xfId="80" applyFont="1" applyBorder="1" applyAlignment="1">
      <alignment horizontal="center" vertical="top" wrapText="1"/>
    </xf>
    <xf numFmtId="1" fontId="53" fillId="0" borderId="1" xfId="80" applyNumberFormat="1" applyFont="1" applyBorder="1" applyAlignment="1">
      <alignment horizontal="right" vertical="top" wrapText="1"/>
    </xf>
    <xf numFmtId="4" fontId="10" fillId="0" borderId="0" xfId="0" applyNumberFormat="1" applyFont="1" applyFill="1" applyAlignment="1">
      <alignment horizontal="center" vertical="top"/>
    </xf>
    <xf numFmtId="167" fontId="10" fillId="0" borderId="0" xfId="0" applyNumberFormat="1" applyFont="1" applyFill="1" applyAlignment="1">
      <alignment horizontal="left" vertical="top" wrapText="1"/>
    </xf>
    <xf numFmtId="166" fontId="10" fillId="0" borderId="0" xfId="0" applyNumberFormat="1" applyFont="1" applyFill="1" applyAlignment="1">
      <alignment horizontal="center" vertical="top" wrapText="1"/>
    </xf>
    <xf numFmtId="1" fontId="10" fillId="0" borderId="0" xfId="0" applyNumberFormat="1" applyFont="1" applyFill="1" applyAlignment="1">
      <alignment horizontal="right" vertical="top" wrapText="1"/>
    </xf>
    <xf numFmtId="168" fontId="10" fillId="0" borderId="0" xfId="0" applyNumberFormat="1" applyFont="1" applyFill="1" applyAlignment="1" applyProtection="1">
      <alignment vertical="top"/>
      <protection locked="0"/>
    </xf>
    <xf numFmtId="168" fontId="53" fillId="0" borderId="0" xfId="0" applyNumberFormat="1" applyFont="1" applyFill="1" applyAlignment="1">
      <alignment vertical="top"/>
    </xf>
    <xf numFmtId="167" fontId="53" fillId="0" borderId="1" xfId="0" applyNumberFormat="1" applyFont="1" applyFill="1" applyBorder="1" applyAlignment="1">
      <alignment horizontal="left" vertical="top"/>
    </xf>
    <xf numFmtId="1" fontId="10" fillId="0" borderId="20" xfId="0" applyNumberFormat="1" applyFont="1" applyFill="1" applyBorder="1" applyAlignment="1">
      <alignment horizontal="center" vertical="top"/>
    </xf>
    <xf numFmtId="0" fontId="0" fillId="0" borderId="20" xfId="0" applyFill="1" applyBorder="1" applyAlignment="1">
      <alignment horizontal="right" vertical="top"/>
    </xf>
    <xf numFmtId="0" fontId="0" fillId="0" borderId="51" xfId="0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right" vertical="top" wrapText="1"/>
    </xf>
    <xf numFmtId="168" fontId="10" fillId="0" borderId="1" xfId="0" applyNumberFormat="1" applyFont="1" applyFill="1" applyBorder="1" applyAlignment="1">
      <alignment vertical="top" wrapText="1"/>
    </xf>
    <xf numFmtId="4" fontId="53" fillId="0" borderId="36" xfId="0" applyNumberFormat="1" applyFont="1" applyFill="1" applyBorder="1" applyAlignment="1">
      <alignment horizontal="center" vertical="top" wrapText="1"/>
    </xf>
    <xf numFmtId="0" fontId="0" fillId="0" borderId="20" xfId="0" applyFill="1" applyBorder="1" applyAlignment="1">
      <alignment vertical="top"/>
    </xf>
    <xf numFmtId="180" fontId="10" fillId="0" borderId="1" xfId="0" applyNumberFormat="1" applyFont="1" applyFill="1" applyBorder="1" applyAlignment="1">
      <alignment horizontal="right" vertical="top" wrapText="1"/>
    </xf>
    <xf numFmtId="166" fontId="10" fillId="0" borderId="1" xfId="80" applyNumberFormat="1" applyFont="1" applyBorder="1" applyAlignment="1">
      <alignment vertical="top" wrapText="1"/>
    </xf>
    <xf numFmtId="166" fontId="10" fillId="0" borderId="1" xfId="80" applyNumberFormat="1" applyFont="1" applyBorder="1" applyAlignment="1">
      <alignment horizontal="center" vertical="top" wrapText="1"/>
    </xf>
    <xf numFmtId="166" fontId="10" fillId="0" borderId="1" xfId="80" applyNumberFormat="1" applyFont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vertical="top" wrapText="1"/>
    </xf>
    <xf numFmtId="7" fontId="0" fillId="0" borderId="36" xfId="0" applyNumberFormat="1" applyFill="1" applyBorder="1" applyAlignment="1">
      <alignment horizontal="right"/>
    </xf>
    <xf numFmtId="0" fontId="10" fillId="0" borderId="20" xfId="0" applyFont="1" applyFill="1" applyBorder="1" applyAlignment="1">
      <alignment horizontal="center" vertical="top"/>
    </xf>
    <xf numFmtId="7" fontId="10" fillId="0" borderId="19" xfId="0" applyNumberFormat="1" applyFont="1" applyFill="1" applyBorder="1" applyAlignment="1">
      <alignment horizontal="right"/>
    </xf>
    <xf numFmtId="7" fontId="10" fillId="0" borderId="52" xfId="0" applyNumberFormat="1" applyFont="1" applyFill="1" applyBorder="1" applyAlignment="1">
      <alignment horizontal="right"/>
    </xf>
    <xf numFmtId="4" fontId="40" fillId="0" borderId="36" xfId="0" applyNumberFormat="1" applyFont="1" applyFill="1" applyBorder="1" applyAlignment="1">
      <alignment horizontal="center" vertical="top" wrapText="1"/>
    </xf>
    <xf numFmtId="168" fontId="53" fillId="0" borderId="1" xfId="0" applyNumberFormat="1" applyFont="1" applyFill="1" applyBorder="1" applyAlignment="1">
      <alignment vertical="top" wrapText="1"/>
    </xf>
    <xf numFmtId="180" fontId="53" fillId="0" borderId="1" xfId="0" applyNumberFormat="1" applyFont="1" applyFill="1" applyBorder="1" applyAlignment="1">
      <alignment horizontal="right" vertical="top" wrapText="1"/>
    </xf>
    <xf numFmtId="4" fontId="53" fillId="0" borderId="36" xfId="80" applyNumberFormat="1" applyFont="1" applyBorder="1" applyAlignment="1">
      <alignment horizontal="center" vertical="top" wrapText="1"/>
    </xf>
    <xf numFmtId="168" fontId="53" fillId="0" borderId="37" xfId="0" applyNumberFormat="1" applyFont="1" applyFill="1" applyBorder="1" applyAlignment="1">
      <alignment vertical="top"/>
    </xf>
    <xf numFmtId="169" fontId="10" fillId="0" borderId="36" xfId="112" applyNumberFormat="1" applyFont="1" applyBorder="1" applyAlignment="1">
      <alignment horizontal="center" vertical="top"/>
    </xf>
    <xf numFmtId="167" fontId="10" fillId="0" borderId="1" xfId="112" applyNumberFormat="1" applyFont="1" applyBorder="1" applyAlignment="1">
      <alignment horizontal="left" vertical="top" wrapText="1"/>
    </xf>
    <xf numFmtId="166" fontId="10" fillId="0" borderId="1" xfId="112" applyNumberFormat="1" applyFont="1" applyBorder="1" applyAlignment="1">
      <alignment horizontal="left" vertical="top" wrapText="1"/>
    </xf>
    <xf numFmtId="166" fontId="10" fillId="0" borderId="1" xfId="112" applyNumberFormat="1" applyFont="1" applyBorder="1" applyAlignment="1">
      <alignment horizontal="center" vertical="top" wrapText="1"/>
    </xf>
    <xf numFmtId="0" fontId="10" fillId="0" borderId="1" xfId="112" applyFont="1" applyBorder="1" applyAlignment="1">
      <alignment horizontal="center" vertical="top" wrapText="1"/>
    </xf>
    <xf numFmtId="1" fontId="10" fillId="0" borderId="1" xfId="112" applyNumberFormat="1" applyFont="1" applyBorder="1" applyAlignment="1">
      <alignment horizontal="right" vertical="top"/>
    </xf>
    <xf numFmtId="168" fontId="10" fillId="0" borderId="1" xfId="112" applyNumberFormat="1" applyFont="1" applyBorder="1" applyAlignment="1">
      <alignment vertical="top"/>
    </xf>
    <xf numFmtId="4" fontId="10" fillId="0" borderId="36" xfId="112" applyNumberFormat="1" applyFont="1" applyBorder="1" applyAlignment="1">
      <alignment horizontal="center" vertical="top" wrapText="1"/>
    </xf>
    <xf numFmtId="167" fontId="10" fillId="0" borderId="1" xfId="112" applyNumberFormat="1" applyFont="1" applyBorder="1" applyAlignment="1">
      <alignment horizontal="center" vertical="top" wrapText="1"/>
    </xf>
    <xf numFmtId="4" fontId="10" fillId="0" borderId="0" xfId="112" applyNumberFormat="1" applyFont="1" applyAlignment="1">
      <alignment horizontal="center" vertical="top" wrapText="1"/>
    </xf>
    <xf numFmtId="4" fontId="53" fillId="0" borderId="0" xfId="80" applyNumberFormat="1" applyFont="1" applyAlignment="1">
      <alignment horizontal="center" vertical="top" wrapText="1"/>
    </xf>
    <xf numFmtId="0" fontId="0" fillId="0" borderId="51" xfId="0" applyFill="1" applyBorder="1" applyAlignment="1">
      <alignment horizontal="left" vertical="top"/>
    </xf>
    <xf numFmtId="7" fontId="0" fillId="0" borderId="42" xfId="0" applyNumberFormat="1" applyFill="1" applyBorder="1" applyAlignment="1">
      <alignment horizontal="right"/>
    </xf>
    <xf numFmtId="0" fontId="3" fillId="0" borderId="53" xfId="0" applyFont="1" applyFill="1" applyBorder="1" applyAlignment="1">
      <alignment horizontal="center" vertical="center"/>
    </xf>
    <xf numFmtId="7" fontId="0" fillId="0" borderId="54" xfId="0" applyNumberFormat="1" applyFill="1" applyBorder="1" applyAlignment="1">
      <alignment horizontal="right"/>
    </xf>
    <xf numFmtId="1" fontId="10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vertical="center"/>
    </xf>
    <xf numFmtId="167" fontId="10" fillId="0" borderId="0" xfId="0" applyNumberFormat="1" applyFont="1" applyFill="1" applyAlignment="1">
      <alignment horizontal="left" vertical="top"/>
    </xf>
    <xf numFmtId="1" fontId="53" fillId="0" borderId="0" xfId="0" applyNumberFormat="1" applyFont="1" applyFill="1" applyAlignment="1">
      <alignment horizontal="right" vertical="top"/>
    </xf>
    <xf numFmtId="0" fontId="53" fillId="0" borderId="0" xfId="0" applyFont="1" applyFill="1" applyAlignment="1">
      <alignment vertical="center"/>
    </xf>
    <xf numFmtId="4" fontId="10" fillId="0" borderId="36" xfId="113" applyNumberFormat="1" applyFont="1" applyBorder="1" applyAlignment="1">
      <alignment horizontal="center" vertical="top"/>
    </xf>
    <xf numFmtId="167" fontId="10" fillId="0" borderId="1" xfId="113" applyNumberFormat="1" applyFont="1" applyBorder="1" applyAlignment="1">
      <alignment horizontal="left" vertical="top"/>
    </xf>
    <xf numFmtId="166" fontId="10" fillId="0" borderId="1" xfId="113" applyNumberFormat="1" applyFont="1" applyBorder="1" applyAlignment="1">
      <alignment horizontal="left" vertical="top" wrapText="1"/>
    </xf>
    <xf numFmtId="166" fontId="10" fillId="0" borderId="1" xfId="113" applyNumberFormat="1" applyFont="1" applyBorder="1" applyAlignment="1">
      <alignment horizontal="center" vertical="top" wrapText="1"/>
    </xf>
    <xf numFmtId="0" fontId="10" fillId="0" borderId="1" xfId="113" applyFont="1" applyBorder="1" applyAlignment="1">
      <alignment horizontal="center" vertical="top" wrapText="1"/>
    </xf>
    <xf numFmtId="1" fontId="10" fillId="0" borderId="1" xfId="113" applyNumberFormat="1" applyFont="1" applyBorder="1" applyAlignment="1">
      <alignment horizontal="right" vertical="top"/>
    </xf>
    <xf numFmtId="168" fontId="10" fillId="0" borderId="1" xfId="113" applyNumberFormat="1" applyFont="1" applyBorder="1" applyAlignment="1">
      <alignment vertical="top"/>
    </xf>
    <xf numFmtId="166" fontId="10" fillId="0" borderId="1" xfId="114" applyNumberFormat="1" applyFont="1" applyBorder="1" applyAlignment="1">
      <alignment horizontal="center" vertical="top" wrapText="1"/>
    </xf>
    <xf numFmtId="0" fontId="10" fillId="0" borderId="1" xfId="114" applyFont="1" applyBorder="1" applyAlignment="1">
      <alignment horizontal="center" vertical="top" wrapText="1"/>
    </xf>
    <xf numFmtId="1" fontId="10" fillId="0" borderId="1" xfId="114" applyNumberFormat="1" applyFont="1" applyBorder="1" applyAlignment="1">
      <alignment horizontal="right" vertical="top"/>
    </xf>
    <xf numFmtId="168" fontId="10" fillId="0" borderId="1" xfId="114" applyNumberFormat="1" applyFont="1" applyBorder="1" applyAlignment="1" applyProtection="1">
      <alignment vertical="top"/>
      <protection locked="0"/>
    </xf>
    <xf numFmtId="0" fontId="10" fillId="0" borderId="37" xfId="0" applyFont="1" applyFill="1" applyBorder="1" applyAlignment="1">
      <alignment horizontal="center" vertical="top" wrapText="1"/>
    </xf>
    <xf numFmtId="4" fontId="10" fillId="0" borderId="0" xfId="0" applyNumberFormat="1" applyFont="1" applyFill="1" applyAlignment="1">
      <alignment horizontal="center" vertical="top" wrapText="1"/>
    </xf>
    <xf numFmtId="167" fontId="10" fillId="0" borderId="36" xfId="0" applyNumberFormat="1" applyFont="1" applyFill="1" applyBorder="1" applyAlignment="1">
      <alignment horizontal="left" vertical="top" wrapText="1"/>
    </xf>
    <xf numFmtId="1" fontId="53" fillId="0" borderId="37" xfId="0" applyNumberFormat="1" applyFont="1" applyFill="1" applyBorder="1" applyAlignment="1">
      <alignment horizontal="right" vertical="top" wrapText="1"/>
    </xf>
    <xf numFmtId="166" fontId="53" fillId="25" borderId="1" xfId="0" applyNumberFormat="1" applyFont="1" applyFill="1" applyBorder="1" applyAlignment="1">
      <alignment horizontal="center" vertical="top" wrapText="1"/>
    </xf>
    <xf numFmtId="0" fontId="53" fillId="0" borderId="37" xfId="0" applyFont="1" applyFill="1" applyBorder="1" applyAlignment="1">
      <alignment horizontal="center" vertical="top" wrapText="1"/>
    </xf>
    <xf numFmtId="0" fontId="53" fillId="25" borderId="1" xfId="0" applyFont="1" applyFill="1" applyBorder="1" applyAlignment="1">
      <alignment vertical="center"/>
    </xf>
    <xf numFmtId="0" fontId="54" fillId="0" borderId="0" xfId="0" applyFont="1" applyFill="1" applyAlignment="1">
      <alignment vertical="top" wrapText="1"/>
    </xf>
    <xf numFmtId="7" fontId="0" fillId="0" borderId="42" xfId="0" applyNumberFormat="1" applyFill="1" applyBorder="1" applyAlignment="1">
      <alignment horizontal="right" vertical="center"/>
    </xf>
    <xf numFmtId="7" fontId="0" fillId="0" borderId="21" xfId="0" applyNumberFormat="1" applyFill="1" applyBorder="1" applyAlignment="1">
      <alignment horizontal="right" vertical="center"/>
    </xf>
    <xf numFmtId="7" fontId="0" fillId="0" borderId="54" xfId="0" applyNumberFormat="1" applyFill="1" applyBorder="1" applyAlignment="1">
      <alignment horizontal="right" vertical="center"/>
    </xf>
    <xf numFmtId="0" fontId="3" fillId="0" borderId="51" xfId="0" applyFont="1" applyFill="1" applyBorder="1" applyAlignment="1">
      <alignment horizontal="center" vertical="center"/>
    </xf>
    <xf numFmtId="7" fontId="0" fillId="0" borderId="52" xfId="0" applyNumberFormat="1" applyFill="1" applyBorder="1" applyAlignment="1">
      <alignment horizontal="right" vertical="center"/>
    </xf>
    <xf numFmtId="0" fontId="10" fillId="0" borderId="0" xfId="0" applyFont="1" applyFill="1"/>
    <xf numFmtId="1" fontId="53" fillId="0" borderId="36" xfId="111" applyNumberFormat="1" applyFont="1" applyFill="1" applyBorder="1" applyAlignment="1">
      <alignment horizontal="right" vertical="top"/>
    </xf>
    <xf numFmtId="7" fontId="0" fillId="0" borderId="57" xfId="0" applyNumberFormat="1" applyFill="1" applyBorder="1" applyAlignment="1">
      <alignment horizontal="right" vertical="center"/>
    </xf>
    <xf numFmtId="0" fontId="3" fillId="0" borderId="58" xfId="0" applyFont="1" applyFill="1" applyBorder="1" applyAlignment="1">
      <alignment horizontal="center" vertical="center"/>
    </xf>
    <xf numFmtId="7" fontId="0" fillId="0" borderId="61" xfId="0" applyNumberFormat="1" applyFill="1" applyBorder="1" applyAlignment="1">
      <alignment horizontal="right" vertical="center"/>
    </xf>
    <xf numFmtId="7" fontId="0" fillId="0" borderId="62" xfId="0" applyNumberFormat="1" applyFill="1" applyBorder="1" applyAlignment="1">
      <alignment horizontal="right" vertical="center"/>
    </xf>
    <xf numFmtId="0" fontId="3" fillId="0" borderId="63" xfId="0" applyFont="1" applyFill="1" applyBorder="1" applyAlignment="1">
      <alignment horizontal="center" vertical="center"/>
    </xf>
    <xf numFmtId="7" fontId="0" fillId="0" borderId="64" xfId="0" applyNumberFormat="1" applyFill="1" applyBorder="1" applyAlignment="1">
      <alignment horizontal="right" vertical="center"/>
    </xf>
    <xf numFmtId="7" fontId="0" fillId="0" borderId="67" xfId="0" applyNumberFormat="1" applyFill="1" applyBorder="1" applyAlignment="1">
      <alignment horizontal="right" vertical="center"/>
    </xf>
    <xf numFmtId="180" fontId="10" fillId="0" borderId="1" xfId="0" applyNumberFormat="1" applyFont="1" applyFill="1" applyBorder="1" applyAlignment="1">
      <alignment horizontal="right" vertical="top"/>
    </xf>
    <xf numFmtId="180" fontId="0" fillId="0" borderId="20" xfId="0" applyNumberFormat="1" applyFill="1" applyBorder="1" applyAlignment="1">
      <alignment horizontal="right" vertical="top"/>
    </xf>
    <xf numFmtId="0" fontId="3" fillId="2" borderId="51" xfId="0" applyNumberFormat="1" applyFont="1" applyBorder="1" applyAlignment="1">
      <alignment horizontal="center" vertical="center"/>
    </xf>
    <xf numFmtId="0" fontId="0" fillId="2" borderId="0" xfId="0" applyBorder="1" applyAlignment="1">
      <alignment vertical="center"/>
    </xf>
    <xf numFmtId="7" fontId="0" fillId="2" borderId="52" xfId="0" applyNumberFormat="1" applyBorder="1" applyAlignment="1">
      <alignment horizontal="right" vertical="center"/>
    </xf>
    <xf numFmtId="0" fontId="0" fillId="2" borderId="70" xfId="0" applyNumberFormat="1" applyBorder="1" applyAlignment="1">
      <alignment horizontal="right"/>
    </xf>
    <xf numFmtId="7" fontId="0" fillId="2" borderId="54" xfId="0" applyNumberFormat="1" applyBorder="1" applyAlignment="1">
      <alignment horizontal="right"/>
    </xf>
    <xf numFmtId="0" fontId="0" fillId="2" borderId="52" xfId="0" applyNumberFormat="1" applyBorder="1" applyAlignment="1">
      <alignment horizontal="right"/>
    </xf>
    <xf numFmtId="7" fontId="0" fillId="2" borderId="54" xfId="0" applyNumberFormat="1" applyBorder="1" applyAlignment="1">
      <alignment horizontal="right" vertical="center"/>
    </xf>
    <xf numFmtId="2" fontId="0" fillId="2" borderId="52" xfId="0" applyNumberFormat="1" applyBorder="1" applyAlignment="1">
      <alignment horizontal="right" vertical="center"/>
    </xf>
    <xf numFmtId="0" fontId="11" fillId="0" borderId="0" xfId="0" applyFont="1" applyFill="1" applyBorder="1"/>
    <xf numFmtId="0" fontId="0" fillId="2" borderId="0" xfId="0" applyNumberFormat="1" applyBorder="1" applyAlignment="1">
      <alignment horizontal="right" vertical="center"/>
    </xf>
    <xf numFmtId="0" fontId="0" fillId="2" borderId="71" xfId="0" applyNumberFormat="1" applyBorder="1" applyAlignment="1">
      <alignment horizontal="right" vertical="center"/>
    </xf>
    <xf numFmtId="7" fontId="0" fillId="2" borderId="72" xfId="0" applyNumberFormat="1" applyBorder="1" applyAlignment="1">
      <alignment horizontal="right"/>
    </xf>
    <xf numFmtId="7" fontId="0" fillId="2" borderId="73" xfId="0" applyNumberFormat="1" applyBorder="1" applyAlignment="1">
      <alignment horizontal="right"/>
    </xf>
    <xf numFmtId="7" fontId="0" fillId="2" borderId="70" xfId="0" applyNumberFormat="1" applyBorder="1" applyAlignment="1">
      <alignment horizontal="right"/>
    </xf>
    <xf numFmtId="7" fontId="0" fillId="2" borderId="42" xfId="0" applyNumberFormat="1" applyBorder="1" applyAlignment="1">
      <alignment horizontal="right"/>
    </xf>
    <xf numFmtId="7" fontId="0" fillId="2" borderId="42" xfId="0" applyNumberFormat="1" applyBorder="1" applyAlignment="1">
      <alignment horizontal="right" vertical="center"/>
    </xf>
    <xf numFmtId="169" fontId="0" fillId="25" borderId="36" xfId="0" applyNumberFormat="1" applyFill="1" applyBorder="1" applyAlignment="1">
      <alignment horizontal="center" vertical="top"/>
    </xf>
    <xf numFmtId="7" fontId="0" fillId="2" borderId="74" xfId="0" applyNumberFormat="1" applyBorder="1" applyAlignment="1">
      <alignment horizontal="right"/>
    </xf>
    <xf numFmtId="0" fontId="3" fillId="2" borderId="53" xfId="0" applyNumberFormat="1" applyFont="1" applyBorder="1" applyAlignment="1">
      <alignment horizontal="center" vertical="center"/>
    </xf>
    <xf numFmtId="0" fontId="0" fillId="2" borderId="68" xfId="0" applyNumberFormat="1" applyBorder="1" applyAlignment="1">
      <alignment vertical="top"/>
    </xf>
    <xf numFmtId="0" fontId="3" fillId="2" borderId="77" xfId="0" applyNumberFormat="1" applyFont="1" applyBorder="1" applyAlignment="1">
      <alignment horizontal="center"/>
    </xf>
    <xf numFmtId="1" fontId="10" fillId="25" borderId="1" xfId="0" applyNumberFormat="1" applyFont="1" applyFill="1" applyBorder="1" applyAlignment="1">
      <alignment horizontal="right" vertical="top"/>
    </xf>
    <xf numFmtId="169" fontId="10" fillId="25" borderId="1" xfId="0" applyNumberFormat="1" applyFont="1" applyFill="1" applyBorder="1" applyAlignment="1">
      <alignment horizontal="center" vertical="top"/>
    </xf>
    <xf numFmtId="7" fontId="0" fillId="0" borderId="0" xfId="0" applyNumberFormat="1" applyFill="1" applyAlignment="1">
      <alignment horizontal="right" vertical="center"/>
    </xf>
    <xf numFmtId="167" fontId="10" fillId="0" borderId="37" xfId="0" applyNumberFormat="1" applyFont="1" applyFill="1" applyBorder="1" applyAlignment="1">
      <alignment horizontal="center" vertical="top" wrapText="1"/>
    </xf>
    <xf numFmtId="167" fontId="10" fillId="0" borderId="52" xfId="0" applyNumberFormat="1" applyFont="1" applyFill="1" applyBorder="1" applyAlignment="1">
      <alignment horizontal="left" vertical="top" wrapText="1"/>
    </xf>
    <xf numFmtId="166" fontId="10" fillId="0" borderId="1" xfId="80" applyNumberFormat="1" applyFont="1" applyFill="1" applyBorder="1" applyAlignment="1">
      <alignment horizontal="left" vertical="top" wrapText="1"/>
    </xf>
    <xf numFmtId="166" fontId="10" fillId="0" borderId="1" xfId="80" applyNumberFormat="1" applyFont="1" applyFill="1" applyBorder="1" applyAlignment="1">
      <alignment horizontal="center" vertical="top" wrapText="1"/>
    </xf>
    <xf numFmtId="168" fontId="53" fillId="0" borderId="51" xfId="0" applyNumberFormat="1" applyFont="1" applyFill="1" applyBorder="1" applyAlignment="1">
      <alignment vertical="top"/>
    </xf>
    <xf numFmtId="0" fontId="3" fillId="0" borderId="19" xfId="0" applyFont="1" applyFill="1" applyBorder="1" applyAlignment="1">
      <alignment vertical="top"/>
    </xf>
    <xf numFmtId="7" fontId="0" fillId="0" borderId="19" xfId="0" applyNumberFormat="1" applyFill="1" applyBorder="1" applyAlignment="1">
      <alignment horizontal="right"/>
    </xf>
    <xf numFmtId="166" fontId="53" fillId="25" borderId="1" xfId="80" applyNumberFormat="1" applyFont="1" applyFill="1" applyBorder="1" applyAlignment="1">
      <alignment horizontal="center" vertical="top" wrapText="1"/>
    </xf>
    <xf numFmtId="4" fontId="10" fillId="25" borderId="1" xfId="0" applyNumberFormat="1" applyFont="1" applyFill="1" applyBorder="1" applyAlignment="1">
      <alignment horizontal="center" vertical="top" wrapText="1"/>
    </xf>
    <xf numFmtId="167" fontId="10" fillId="0" borderId="1" xfId="0" applyNumberFormat="1" applyFont="1" applyFill="1" applyBorder="1" applyAlignment="1">
      <alignment horizontal="left" vertical="top" wrapText="1"/>
    </xf>
    <xf numFmtId="166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68" fontId="10" fillId="0" borderId="1" xfId="0" applyNumberFormat="1" applyFont="1" applyFill="1" applyBorder="1" applyAlignment="1">
      <alignment vertical="top"/>
    </xf>
    <xf numFmtId="1" fontId="10" fillId="0" borderId="1" xfId="0" applyNumberFormat="1" applyFont="1" applyFill="1" applyBorder="1" applyAlignment="1">
      <alignment horizontal="right" vertical="top"/>
    </xf>
    <xf numFmtId="166" fontId="61" fillId="0" borderId="1" xfId="0" applyNumberFormat="1" applyFont="1" applyFill="1" applyBorder="1" applyAlignment="1">
      <alignment horizontal="center" vertical="top" wrapText="1"/>
    </xf>
    <xf numFmtId="169" fontId="10" fillId="0" borderId="0" xfId="0" applyNumberFormat="1" applyFont="1" applyFill="1" applyBorder="1" applyAlignment="1">
      <alignment horizontal="center" vertical="top"/>
    </xf>
    <xf numFmtId="0" fontId="3" fillId="2" borderId="78" xfId="0" applyNumberFormat="1" applyFont="1" applyBorder="1" applyAlignment="1">
      <alignment horizontal="center" vertical="center"/>
    </xf>
    <xf numFmtId="7" fontId="0" fillId="2" borderId="80" xfId="0" applyNumberFormat="1" applyBorder="1" applyAlignment="1">
      <alignment horizontal="right"/>
    </xf>
    <xf numFmtId="7" fontId="0" fillId="2" borderId="81" xfId="0" applyNumberFormat="1" applyBorder="1" applyAlignment="1">
      <alignment horizontal="right" vertical="center"/>
    </xf>
    <xf numFmtId="167" fontId="10" fillId="0" borderId="36" xfId="0" applyNumberFormat="1" applyFont="1" applyFill="1" applyBorder="1" applyAlignment="1">
      <alignment horizontal="center" vertical="top" wrapText="1"/>
    </xf>
    <xf numFmtId="166" fontId="0" fillId="0" borderId="36" xfId="0" applyNumberFormat="1" applyFill="1" applyBorder="1" applyAlignment="1">
      <alignment horizontal="left" vertical="top" wrapText="1"/>
    </xf>
    <xf numFmtId="166" fontId="0" fillId="0" borderId="68" xfId="0" applyNumberFormat="1" applyFill="1" applyBorder="1" applyAlignment="1">
      <alignment horizontal="left" vertical="top" wrapText="1"/>
    </xf>
    <xf numFmtId="166" fontId="0" fillId="25" borderId="36" xfId="0" applyNumberFormat="1" applyFill="1" applyBorder="1" applyAlignment="1">
      <alignment horizontal="center" vertical="top" wrapText="1"/>
    </xf>
    <xf numFmtId="166" fontId="0" fillId="25" borderId="68" xfId="0" applyNumberFormat="1" applyFill="1" applyBorder="1" applyAlignment="1">
      <alignment horizontal="center" vertical="top" wrapText="1"/>
    </xf>
    <xf numFmtId="0" fontId="0" fillId="0" borderId="36" xfId="0" applyFill="1" applyBorder="1" applyAlignment="1">
      <alignment horizontal="center" vertical="top" wrapText="1"/>
    </xf>
    <xf numFmtId="0" fontId="0" fillId="0" borderId="68" xfId="0" applyFill="1" applyBorder="1" applyAlignment="1">
      <alignment horizontal="center" vertical="top" wrapText="1"/>
    </xf>
    <xf numFmtId="168" fontId="0" fillId="0" borderId="37" xfId="0" applyNumberFormat="1" applyFill="1" applyBorder="1" applyAlignment="1">
      <alignment vertical="top"/>
    </xf>
    <xf numFmtId="7" fontId="0" fillId="2" borderId="23" xfId="0" applyNumberFormat="1" applyBorder="1" applyAlignment="1">
      <alignment horizontal="right" vertical="center"/>
    </xf>
    <xf numFmtId="1" fontId="53" fillId="0" borderId="1" xfId="80" applyNumberFormat="1" applyFont="1" applyBorder="1" applyAlignment="1">
      <alignment horizontal="right" vertical="top"/>
    </xf>
    <xf numFmtId="166" fontId="53" fillId="0" borderId="1" xfId="80" applyNumberFormat="1" applyFont="1" applyFill="1" applyBorder="1" applyAlignment="1">
      <alignment horizontal="center" vertical="top" wrapText="1"/>
    </xf>
    <xf numFmtId="1" fontId="0" fillId="0" borderId="69" xfId="0" applyNumberFormat="1" applyFill="1" applyBorder="1" applyAlignment="1">
      <alignment horizontal="right" vertical="top"/>
    </xf>
    <xf numFmtId="167" fontId="0" fillId="0" borderId="68" xfId="0" applyNumberFormat="1" applyFill="1" applyBorder="1" applyAlignment="1">
      <alignment horizontal="left" vertical="top" wrapText="1"/>
    </xf>
    <xf numFmtId="166" fontId="10" fillId="0" borderId="36" xfId="0" applyNumberFormat="1" applyFont="1" applyFill="1" applyBorder="1" applyAlignment="1">
      <alignment horizontal="left" vertical="top" wrapText="1"/>
    </xf>
    <xf numFmtId="166" fontId="10" fillId="25" borderId="36" xfId="0" applyNumberFormat="1" applyFont="1" applyFill="1" applyBorder="1" applyAlignment="1">
      <alignment horizontal="center" vertical="top" wrapText="1"/>
    </xf>
    <xf numFmtId="0" fontId="10" fillId="0" borderId="36" xfId="0" applyFont="1" applyFill="1" applyBorder="1" applyAlignment="1">
      <alignment horizontal="center" vertical="top" wrapText="1"/>
    </xf>
    <xf numFmtId="0" fontId="0" fillId="0" borderId="68" xfId="0" applyNumberFormat="1" applyFill="1" applyBorder="1" applyAlignment="1">
      <alignment horizontal="center" vertical="top" wrapText="1"/>
    </xf>
    <xf numFmtId="1" fontId="10" fillId="0" borderId="36" xfId="0" applyNumberFormat="1" applyFont="1" applyFill="1" applyBorder="1" applyAlignment="1">
      <alignment horizontal="right" vertical="top"/>
    </xf>
    <xf numFmtId="1" fontId="0" fillId="0" borderId="68" xfId="0" applyNumberFormat="1" applyFill="1" applyBorder="1" applyAlignment="1">
      <alignment horizontal="right" vertical="top"/>
    </xf>
    <xf numFmtId="7" fontId="0" fillId="2" borderId="23" xfId="0" applyNumberFormat="1" applyBorder="1" applyAlignment="1">
      <alignment horizontal="right"/>
    </xf>
    <xf numFmtId="168" fontId="10" fillId="25" borderId="36" xfId="0" applyNumberFormat="1" applyFont="1" applyFill="1" applyBorder="1" applyAlignment="1" applyProtection="1">
      <alignment vertical="top"/>
      <protection locked="0"/>
    </xf>
    <xf numFmtId="168" fontId="0" fillId="25" borderId="68" xfId="0" applyNumberFormat="1" applyFill="1" applyBorder="1" applyAlignment="1" applyProtection="1">
      <alignment vertical="top"/>
      <protection locked="0"/>
    </xf>
    <xf numFmtId="7" fontId="0" fillId="2" borderId="83" xfId="0" applyNumberFormat="1" applyBorder="1" applyAlignment="1">
      <alignment horizontal="right"/>
    </xf>
    <xf numFmtId="168" fontId="10" fillId="0" borderId="36" xfId="0" applyNumberFormat="1" applyFont="1" applyFill="1" applyBorder="1" applyAlignment="1">
      <alignment vertical="top"/>
    </xf>
    <xf numFmtId="168" fontId="0" fillId="0" borderId="68" xfId="0" applyNumberFormat="1" applyFill="1" applyBorder="1" applyAlignment="1">
      <alignment vertical="top"/>
    </xf>
    <xf numFmtId="166" fontId="10" fillId="25" borderId="68" xfId="0" applyNumberFormat="1" applyFont="1" applyFill="1" applyBorder="1" applyAlignment="1">
      <alignment horizontal="center" vertical="top" wrapText="1"/>
    </xf>
    <xf numFmtId="0" fontId="10" fillId="0" borderId="68" xfId="0" applyFont="1" applyFill="1" applyBorder="1" applyAlignment="1">
      <alignment horizontal="center" vertical="top" wrapText="1"/>
    </xf>
    <xf numFmtId="166" fontId="10" fillId="0" borderId="15" xfId="0" applyNumberFormat="1" applyFont="1" applyFill="1" applyBorder="1" applyAlignment="1">
      <alignment horizontal="left" vertical="top" wrapText="1"/>
    </xf>
    <xf numFmtId="167" fontId="10" fillId="0" borderId="69" xfId="0" applyNumberFormat="1" applyFont="1" applyFill="1" applyBorder="1" applyAlignment="1">
      <alignment horizontal="center" vertical="top" wrapText="1"/>
    </xf>
    <xf numFmtId="1" fontId="10" fillId="0" borderId="68" xfId="0" applyNumberFormat="1" applyFont="1" applyFill="1" applyBorder="1" applyAlignment="1">
      <alignment horizontal="right" vertical="top"/>
    </xf>
    <xf numFmtId="168" fontId="10" fillId="25" borderId="68" xfId="0" applyNumberFormat="1" applyFont="1" applyFill="1" applyBorder="1" applyAlignment="1" applyProtection="1">
      <alignment vertical="top"/>
      <protection locked="0"/>
    </xf>
    <xf numFmtId="7" fontId="0" fillId="2" borderId="83" xfId="0" applyNumberFormat="1" applyBorder="1" applyAlignment="1">
      <alignment horizontal="right" vertical="center"/>
    </xf>
    <xf numFmtId="168" fontId="10" fillId="0" borderId="68" xfId="0" applyNumberFormat="1" applyFont="1" applyFill="1" applyBorder="1" applyAlignment="1">
      <alignment vertical="top"/>
    </xf>
    <xf numFmtId="167" fontId="0" fillId="0" borderId="1" xfId="0" applyNumberFormat="1" applyFill="1" applyBorder="1" applyAlignment="1">
      <alignment horizontal="left" vertical="top" wrapText="1"/>
    </xf>
    <xf numFmtId="4" fontId="0" fillId="25" borderId="1" xfId="0" applyNumberFormat="1" applyFill="1" applyBorder="1" applyAlignment="1">
      <alignment horizontal="center" vertical="top" wrapText="1"/>
    </xf>
    <xf numFmtId="166" fontId="0" fillId="0" borderId="1" xfId="0" applyNumberFormat="1" applyFill="1" applyBorder="1" applyAlignment="1">
      <alignment vertical="top" wrapText="1"/>
    </xf>
    <xf numFmtId="0" fontId="0" fillId="0" borderId="1" xfId="0" applyNumberFormat="1" applyFill="1" applyBorder="1" applyAlignment="1">
      <alignment horizontal="center" vertical="top" wrapText="1"/>
    </xf>
    <xf numFmtId="1" fontId="0" fillId="0" borderId="1" xfId="0" applyNumberFormat="1" applyFill="1" applyBorder="1" applyAlignment="1">
      <alignment horizontal="right" vertical="top" wrapText="1"/>
    </xf>
    <xf numFmtId="0" fontId="0" fillId="0" borderId="1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vertical="top" wrapText="1"/>
    </xf>
    <xf numFmtId="4" fontId="0" fillId="0" borderId="0" xfId="0" applyNumberFormat="1" applyFill="1" applyAlignment="1">
      <alignment horizontal="center" vertical="top"/>
    </xf>
    <xf numFmtId="166" fontId="10" fillId="0" borderId="36" xfId="0" applyNumberFormat="1" applyFont="1" applyFill="1" applyBorder="1" applyAlignment="1">
      <alignment horizontal="center" vertical="top" wrapText="1"/>
    </xf>
    <xf numFmtId="166" fontId="0" fillId="0" borderId="68" xfId="0" applyNumberFormat="1" applyFill="1" applyBorder="1" applyAlignment="1">
      <alignment horizontal="center" vertical="top" wrapText="1"/>
    </xf>
    <xf numFmtId="169" fontId="0" fillId="25" borderId="0" xfId="0" applyNumberFormat="1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 vertical="center"/>
    </xf>
    <xf numFmtId="168" fontId="0" fillId="0" borderId="69" xfId="0" applyNumberFormat="1" applyFill="1" applyBorder="1" applyAlignment="1" applyProtection="1">
      <alignment vertical="top"/>
      <protection locked="0"/>
    </xf>
    <xf numFmtId="0" fontId="0" fillId="2" borderId="0" xfId="0" applyBorder="1" applyAlignment="1">
      <alignment horizontal="right" vertical="center"/>
    </xf>
    <xf numFmtId="0" fontId="0" fillId="2" borderId="0" xfId="0" applyBorder="1" applyAlignment="1">
      <alignment horizontal="right" vertical="top"/>
    </xf>
    <xf numFmtId="0" fontId="0" fillId="2" borderId="51" xfId="0" applyBorder="1" applyAlignment="1">
      <alignment vertical="center"/>
    </xf>
    <xf numFmtId="4" fontId="10" fillId="25" borderId="1" xfId="0" applyNumberFormat="1" applyFont="1" applyFill="1" applyBorder="1" applyAlignment="1">
      <alignment horizontal="center" vertical="top"/>
    </xf>
    <xf numFmtId="0" fontId="3" fillId="2" borderId="84" xfId="0" applyNumberFormat="1" applyFont="1" applyBorder="1" applyAlignment="1">
      <alignment horizontal="center"/>
    </xf>
    <xf numFmtId="0" fontId="0" fillId="0" borderId="0" xfId="0" applyNumberFormat="1" applyFill="1"/>
    <xf numFmtId="0" fontId="0" fillId="0" borderId="0" xfId="0" applyNumberForma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0" fillId="0" borderId="36" xfId="0" applyFill="1" applyBorder="1"/>
    <xf numFmtId="1" fontId="7" fillId="0" borderId="35" xfId="0" applyNumberFormat="1" applyFont="1" applyFill="1" applyBorder="1" applyAlignment="1">
      <alignment horizontal="left" vertical="center" wrapText="1"/>
    </xf>
    <xf numFmtId="0" fontId="0" fillId="0" borderId="38" xfId="0" applyFill="1" applyBorder="1" applyAlignment="1">
      <alignment vertical="center" wrapText="1"/>
    </xf>
    <xf numFmtId="0" fontId="0" fillId="0" borderId="39" xfId="0" applyFill="1" applyBorder="1" applyAlignment="1">
      <alignment vertical="center" wrapText="1"/>
    </xf>
    <xf numFmtId="1" fontId="7" fillId="0" borderId="42" xfId="0" applyNumberFormat="1" applyFont="1" applyFill="1" applyBorder="1" applyAlignment="1">
      <alignment horizontal="left" vertical="center" wrapText="1"/>
    </xf>
    <xf numFmtId="1" fontId="7" fillId="0" borderId="43" xfId="0" applyNumberFormat="1" applyFont="1" applyFill="1" applyBorder="1" applyAlignment="1">
      <alignment horizontal="left" vertical="center" wrapText="1"/>
    </xf>
    <xf numFmtId="1" fontId="7" fillId="0" borderId="44" xfId="0" applyNumberFormat="1" applyFont="1" applyFill="1" applyBorder="1" applyAlignment="1">
      <alignment horizontal="left" vertical="center" wrapText="1"/>
    </xf>
    <xf numFmtId="1" fontId="7" fillId="0" borderId="38" xfId="0" applyNumberFormat="1" applyFont="1" applyFill="1" applyBorder="1" applyAlignment="1">
      <alignment horizontal="left" vertical="center" wrapText="1"/>
    </xf>
    <xf numFmtId="1" fontId="7" fillId="0" borderId="39" xfId="0" applyNumberFormat="1" applyFont="1" applyFill="1" applyBorder="1" applyAlignment="1">
      <alignment horizontal="left" vertical="center" wrapText="1"/>
    </xf>
    <xf numFmtId="1" fontId="4" fillId="2" borderId="42" xfId="0" applyNumberFormat="1" applyFont="1" applyBorder="1" applyAlignment="1">
      <alignment horizontal="left" vertical="center" wrapText="1"/>
    </xf>
    <xf numFmtId="1" fontId="4" fillId="2" borderId="43" xfId="0" applyNumberFormat="1" applyFont="1" applyBorder="1" applyAlignment="1">
      <alignment horizontal="left" vertical="center" wrapText="1"/>
    </xf>
    <xf numFmtId="1" fontId="4" fillId="2" borderId="44" xfId="0" applyNumberFormat="1" applyFont="1" applyBorder="1" applyAlignment="1">
      <alignment horizontal="left" vertical="center" wrapText="1"/>
    </xf>
    <xf numFmtId="1" fontId="4" fillId="2" borderId="46" xfId="0" applyNumberFormat="1" applyFont="1" applyBorder="1" applyAlignment="1">
      <alignment horizontal="left" vertical="center" wrapText="1"/>
    </xf>
    <xf numFmtId="1" fontId="4" fillId="2" borderId="47" xfId="0" applyNumberFormat="1" applyFont="1" applyBorder="1" applyAlignment="1">
      <alignment horizontal="left" vertical="center" wrapText="1"/>
    </xf>
    <xf numFmtId="1" fontId="4" fillId="2" borderId="48" xfId="0" applyNumberFormat="1" applyFont="1" applyBorder="1" applyAlignment="1">
      <alignment horizontal="left" vertical="center" wrapText="1"/>
    </xf>
    <xf numFmtId="1" fontId="7" fillId="0" borderId="57" xfId="0" applyNumberFormat="1" applyFont="1" applyFill="1" applyBorder="1" applyAlignment="1">
      <alignment horizontal="left" vertical="center" wrapText="1"/>
    </xf>
    <xf numFmtId="1" fontId="7" fillId="0" borderId="59" xfId="0" applyNumberFormat="1" applyFont="1" applyFill="1" applyBorder="1" applyAlignment="1">
      <alignment horizontal="left" vertical="center" wrapText="1"/>
    </xf>
    <xf numFmtId="1" fontId="7" fillId="0" borderId="60" xfId="0" applyNumberFormat="1" applyFont="1" applyFill="1" applyBorder="1" applyAlignment="1">
      <alignment horizontal="left" vertical="center" wrapText="1"/>
    </xf>
    <xf numFmtId="1" fontId="7" fillId="0" borderId="64" xfId="0" applyNumberFormat="1" applyFont="1" applyFill="1" applyBorder="1" applyAlignment="1">
      <alignment horizontal="left" vertical="center" wrapText="1"/>
    </xf>
    <xf numFmtId="1" fontId="7" fillId="0" borderId="65" xfId="0" applyNumberFormat="1" applyFont="1" applyFill="1" applyBorder="1" applyAlignment="1">
      <alignment horizontal="left" vertical="center" wrapText="1"/>
    </xf>
    <xf numFmtId="1" fontId="7" fillId="0" borderId="66" xfId="0" applyNumberFormat="1" applyFont="1" applyFill="1" applyBorder="1" applyAlignment="1">
      <alignment horizontal="left" vertical="center"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5" xfId="81" applyNumberFormat="1" applyBorder="1" applyAlignment="1">
      <alignment vertical="center" wrapText="1"/>
    </xf>
    <xf numFmtId="1" fontId="7" fillId="2" borderId="42" xfId="81" applyNumberFormat="1" applyFont="1" applyBorder="1" applyAlignment="1">
      <alignment horizontal="left" vertical="center" wrapText="1"/>
    </xf>
    <xf numFmtId="0" fontId="10" fillId="2" borderId="43" xfId="81" applyNumberFormat="1" applyBorder="1" applyAlignment="1">
      <alignment vertical="center" wrapText="1"/>
    </xf>
    <xf numFmtId="0" fontId="10" fillId="2" borderId="44" xfId="81" applyNumberFormat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1" fontId="7" fillId="0" borderId="2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  <xf numFmtId="7" fontId="0" fillId="2" borderId="38" xfId="0" applyNumberFormat="1" applyBorder="1" applyAlignment="1">
      <alignment horizontal="center"/>
    </xf>
    <xf numFmtId="7" fontId="0" fillId="2" borderId="49" xfId="0" applyNumberFormat="1" applyBorder="1" applyAlignment="1">
      <alignment horizontal="center"/>
    </xf>
    <xf numFmtId="1" fontId="4" fillId="2" borderId="79" xfId="0" applyNumberFormat="1" applyFont="1" applyBorder="1" applyAlignment="1">
      <alignment horizontal="left" vertical="center" wrapText="1"/>
    </xf>
    <xf numFmtId="1" fontId="4" fillId="2" borderId="27" xfId="0" applyNumberFormat="1" applyFont="1" applyBorder="1" applyAlignment="1">
      <alignment horizontal="left" vertical="center" wrapText="1"/>
    </xf>
    <xf numFmtId="1" fontId="4" fillId="2" borderId="28" xfId="0" applyNumberFormat="1" applyFont="1" applyBorder="1" applyAlignment="1">
      <alignment horizontal="left" vertical="center" wrapText="1"/>
    </xf>
    <xf numFmtId="0" fontId="9" fillId="2" borderId="82" xfId="0" applyNumberFormat="1" applyFont="1" applyBorder="1" applyAlignment="1">
      <alignment vertical="center" wrapText="1"/>
    </xf>
    <xf numFmtId="0" fontId="9" fillId="2" borderId="59" xfId="0" applyNumberFormat="1" applyFont="1" applyBorder="1" applyAlignment="1">
      <alignment vertical="center" wrapText="1"/>
    </xf>
    <xf numFmtId="0" fontId="9" fillId="2" borderId="60" xfId="0" applyNumberFormat="1" applyFont="1" applyBorder="1" applyAlignment="1">
      <alignment vertical="center" wrapText="1"/>
    </xf>
    <xf numFmtId="0" fontId="0" fillId="2" borderId="36" xfId="0" applyNumberFormat="1" applyBorder="1" applyAlignment="1"/>
    <xf numFmtId="0" fontId="0" fillId="2" borderId="0" xfId="0" applyNumberFormat="1" applyBorder="1" applyAlignment="1"/>
    <xf numFmtId="0" fontId="9" fillId="2" borderId="75" xfId="0" applyNumberFormat="1" applyFont="1" applyBorder="1" applyAlignment="1">
      <alignment vertical="top"/>
    </xf>
    <xf numFmtId="0" fontId="0" fillId="2" borderId="40" xfId="0" applyNumberFormat="1" applyBorder="1" applyAlignment="1"/>
    <xf numFmtId="0" fontId="0" fillId="2" borderId="41" xfId="0" applyNumberFormat="1" applyBorder="1" applyAlignment="1"/>
    <xf numFmtId="0" fontId="9" fillId="2" borderId="76" xfId="0" applyNumberFormat="1" applyFont="1" applyBorder="1" applyAlignment="1">
      <alignment vertical="center"/>
    </xf>
    <xf numFmtId="0" fontId="9" fillId="2" borderId="50" xfId="0" applyNumberFormat="1" applyFon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7" fillId="2" borderId="79" xfId="0" applyNumberFormat="1" applyFont="1" applyBorder="1" applyAlignment="1">
      <alignment horizontal="left" vertical="center" wrapText="1"/>
    </xf>
    <xf numFmtId="0" fontId="0" fillId="2" borderId="27" xfId="0" applyNumberFormat="1" applyBorder="1" applyAlignment="1">
      <alignment vertical="center" wrapText="1"/>
    </xf>
    <xf numFmtId="0" fontId="0" fillId="2" borderId="28" xfId="0" applyNumberFormat="1" applyBorder="1" applyAlignment="1">
      <alignment vertical="center" wrapText="1"/>
    </xf>
    <xf numFmtId="1" fontId="7" fillId="2" borderId="42" xfId="0" applyNumberFormat="1" applyFont="1" applyBorder="1" applyAlignment="1">
      <alignment horizontal="left" vertical="center" wrapText="1"/>
    </xf>
    <xf numFmtId="1" fontId="7" fillId="2" borderId="27" xfId="0" applyNumberFormat="1" applyFont="1" applyBorder="1" applyAlignment="1">
      <alignment horizontal="left" vertical="center" wrapText="1"/>
    </xf>
    <xf numFmtId="1" fontId="7" fillId="2" borderId="44" xfId="0" applyNumberFormat="1" applyFont="1" applyBorder="1" applyAlignment="1">
      <alignment horizontal="left" vertical="center" wrapText="1"/>
    </xf>
    <xf numFmtId="0" fontId="9" fillId="2" borderId="75" xfId="0" applyNumberFormat="1" applyFont="1" applyBorder="1" applyAlignment="1">
      <alignment vertical="top" wrapText="1"/>
    </xf>
    <xf numFmtId="0" fontId="0" fillId="2" borderId="40" xfId="0" applyNumberFormat="1" applyBorder="1" applyAlignment="1">
      <alignment wrapText="1"/>
    </xf>
    <xf numFmtId="0" fontId="0" fillId="2" borderId="41" xfId="0" applyNumberFormat="1" applyBorder="1" applyAlignment="1">
      <alignment wrapText="1"/>
    </xf>
    <xf numFmtId="1" fontId="7" fillId="2" borderId="34" xfId="0" applyNumberFormat="1" applyFont="1" applyBorder="1" applyAlignment="1">
      <alignment horizontal="left" vertical="center" wrapText="1"/>
    </xf>
    <xf numFmtId="1" fontId="7" fillId="2" borderId="40" xfId="0" applyNumberFormat="1" applyFont="1" applyBorder="1" applyAlignment="1">
      <alignment horizontal="left" vertical="center" wrapText="1"/>
    </xf>
    <xf numFmtId="1" fontId="7" fillId="2" borderId="41" xfId="0" applyNumberFormat="1" applyFont="1" applyBorder="1" applyAlignment="1">
      <alignment horizontal="left" vertical="center" wrapText="1"/>
    </xf>
    <xf numFmtId="0" fontId="0" fillId="2" borderId="43" xfId="0" applyNumberFormat="1" applyBorder="1" applyAlignment="1">
      <alignment vertical="center" wrapText="1"/>
    </xf>
    <xf numFmtId="0" fontId="0" fillId="2" borderId="44" xfId="0" applyNumberFormat="1" applyBorder="1" applyAlignment="1">
      <alignment vertical="center" wrapText="1"/>
    </xf>
  </cellXfs>
  <cellStyles count="566">
    <cellStyle name="20% - Accent1 2" xfId="1" xr:uid="{00000000-0005-0000-0000-000000000000}"/>
    <cellStyle name="20% - Accent1 2 2" xfId="154" xr:uid="{0706F017-0C16-42BE-A73C-B36A497660EF}"/>
    <cellStyle name="20% - Accent2 2" xfId="2" xr:uid="{00000000-0005-0000-0000-000001000000}"/>
    <cellStyle name="20% - Accent2 2 2" xfId="155" xr:uid="{3FB0E8C3-125C-472A-9B93-7A6FDA9081F8}"/>
    <cellStyle name="20% - Accent3 2" xfId="3" xr:uid="{00000000-0005-0000-0000-000002000000}"/>
    <cellStyle name="20% - Accent3 2 2" xfId="156" xr:uid="{16530CCC-4683-4918-BFAF-1772D5D440F4}"/>
    <cellStyle name="20% - Accent4 2" xfId="4" xr:uid="{00000000-0005-0000-0000-000003000000}"/>
    <cellStyle name="20% - Accent4 2 2" xfId="157" xr:uid="{E08D8DB3-F95C-4E10-949B-7519631324EE}"/>
    <cellStyle name="20% - Accent5 2" xfId="5" xr:uid="{00000000-0005-0000-0000-000004000000}"/>
    <cellStyle name="20% - Accent5 2 2" xfId="158" xr:uid="{E8EAE8FF-ECE9-44C7-9E9C-57FDE0543824}"/>
    <cellStyle name="20% - Accent6 2" xfId="6" xr:uid="{00000000-0005-0000-0000-000005000000}"/>
    <cellStyle name="20% - Accent6 2 2" xfId="159" xr:uid="{5E0C93ED-5E4F-4A54-A651-79EA332B75C1}"/>
    <cellStyle name="40% - Accent1 2" xfId="7" xr:uid="{00000000-0005-0000-0000-000006000000}"/>
    <cellStyle name="40% - Accent1 2 2" xfId="160" xr:uid="{52CA6D16-FA58-4BE8-9367-A605F5110B94}"/>
    <cellStyle name="40% - Accent2 2" xfId="8" xr:uid="{00000000-0005-0000-0000-000007000000}"/>
    <cellStyle name="40% - Accent2 2 2" xfId="161" xr:uid="{353C8531-F4FE-4FF3-9B0D-6DC565442A5B}"/>
    <cellStyle name="40% - Accent3 2" xfId="9" xr:uid="{00000000-0005-0000-0000-000008000000}"/>
    <cellStyle name="40% - Accent3 2 2" xfId="162" xr:uid="{6E885BF4-BAD0-49F8-A6B7-B4B91FB31F32}"/>
    <cellStyle name="40% - Accent4 2" xfId="10" xr:uid="{00000000-0005-0000-0000-000009000000}"/>
    <cellStyle name="40% - Accent4 2 2" xfId="163" xr:uid="{06A45BF1-FE4D-4572-B098-44D211575049}"/>
    <cellStyle name="40% - Accent5 2" xfId="11" xr:uid="{00000000-0005-0000-0000-00000A000000}"/>
    <cellStyle name="40% - Accent5 2 2" xfId="164" xr:uid="{7BCCC5FA-A771-442F-AF3C-00A5322BBDC4}"/>
    <cellStyle name="40% - Accent6 2" xfId="12" xr:uid="{00000000-0005-0000-0000-00000B000000}"/>
    <cellStyle name="40% - Accent6 2 2" xfId="165" xr:uid="{2C380D55-4DD8-40E2-8236-E35FB686009C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igLine 2 2" xfId="167" xr:uid="{439E91CB-A45F-4463-9EBE-F7BCA42A2FB0}"/>
    <cellStyle name="BigLine 2 3" xfId="168" xr:uid="{A7972C1C-0F4D-4AF5-B3A6-5E6DB5DB0BEF}"/>
    <cellStyle name="BigLine 2 4" xfId="166" xr:uid="{70C106C3-7BD7-407E-A1B5-035750BAEFA4}"/>
    <cellStyle name="BigLine 2 5" xfId="115" xr:uid="{19F88A20-7EBC-461F-BB09-23DC5BEDA829}"/>
    <cellStyle name="BigLine 2_FORM B - PRICES" xfId="169" xr:uid="{D3A566C8-63D6-4AA1-B515-5ECCE0E5DA71}"/>
    <cellStyle name="BigLine 3" xfId="170" xr:uid="{4893F538-4955-4819-B22E-B81B91F20489}"/>
    <cellStyle name="Blank" xfId="28" xr:uid="{00000000-0005-0000-0000-00001B000000}"/>
    <cellStyle name="Blank 2" xfId="29" xr:uid="{00000000-0005-0000-0000-00001C000000}"/>
    <cellStyle name="Blank 2 2" xfId="172" xr:uid="{6B305912-2402-400A-B62E-44DE1308A8C1}"/>
    <cellStyle name="Blank 2 3" xfId="173" xr:uid="{DA12FD47-F171-45AE-8999-A5E980D1BC72}"/>
    <cellStyle name="Blank 2 4" xfId="171" xr:uid="{14FD0BEC-4D4D-4BEC-AC9D-838931296A28}"/>
    <cellStyle name="Blank 2 5" xfId="116" xr:uid="{54034CFC-8C5E-4C6A-86CC-205D7AB9D16E}"/>
    <cellStyle name="Blank 2_FORM B - PRICES" xfId="174" xr:uid="{233B75C3-F8B4-48C1-A245-53571E45287A}"/>
    <cellStyle name="Blank 3" xfId="30" xr:uid="{00000000-0005-0000-0000-00001D000000}"/>
    <cellStyle name="Blank 3 2" xfId="176" xr:uid="{FF197A75-B1B4-4D52-A3FF-11A39A62D61F}"/>
    <cellStyle name="Blank 3 3" xfId="175" xr:uid="{E22A5C56-017F-4E27-8092-002A075ABD41}"/>
    <cellStyle name="Blank 3 4" xfId="117" xr:uid="{F8EB11C2-25CC-4E48-B5AA-0117469A7DE3}"/>
    <cellStyle name="Blank 3_FORM B - PRICES" xfId="177" xr:uid="{078CCB7F-316F-4F36-8E4C-9D009C0C0992}"/>
    <cellStyle name="Blank 4" xfId="178" xr:uid="{ED4B63D6-B7D8-4291-BBF0-E0AC6E004C99}"/>
    <cellStyle name="BLine" xfId="31" xr:uid="{00000000-0005-0000-0000-00001E000000}"/>
    <cellStyle name="BLine 2" xfId="32" xr:uid="{00000000-0005-0000-0000-00001F000000}"/>
    <cellStyle name="BLine 2 2" xfId="180" xr:uid="{D6232F86-55CB-4D16-BACC-31E03F5C32DA}"/>
    <cellStyle name="BLine 2 3" xfId="181" xr:uid="{A99555E6-4E45-49CF-ABA0-76BF6D2A51C0}"/>
    <cellStyle name="BLine 2 4" xfId="179" xr:uid="{331E3244-AB1F-4A41-8F84-A28705B3B485}"/>
    <cellStyle name="BLine 2 5" xfId="118" xr:uid="{7BBC8747-8649-4B9D-99C7-22013558C236}"/>
    <cellStyle name="BLine 2_FORM B - PRICES" xfId="182" xr:uid="{79D4AF0C-C9CE-4BB5-A67E-F2F5A85806A5}"/>
    <cellStyle name="BLine 3" xfId="183" xr:uid="{265CE4D1-7265-4C8C-B2F2-8A9622C27506}"/>
    <cellStyle name="C2" xfId="33" xr:uid="{00000000-0005-0000-0000-000020000000}"/>
    <cellStyle name="C2 2" xfId="34" xr:uid="{00000000-0005-0000-0000-000021000000}"/>
    <cellStyle name="C2 2 2" xfId="185" xr:uid="{EA4B1E15-CEC9-4F2C-A2AC-A907AB218A1D}"/>
    <cellStyle name="C2 2 3" xfId="186" xr:uid="{C9448ED5-B915-4C59-86FB-A6BC7E2303B1}"/>
    <cellStyle name="C2 2 4" xfId="184" xr:uid="{E66C7C9D-F455-4AAD-BE15-D06C318B23A9}"/>
    <cellStyle name="C2 2 5" xfId="119" xr:uid="{D7F342C3-FBE7-40EF-B1A4-2E575F2CB2BA}"/>
    <cellStyle name="C2 2_FORM B - PRICES" xfId="187" xr:uid="{AE4C435B-C62C-4EF7-AEE8-4E1273BBD152}"/>
    <cellStyle name="C2 3" xfId="35" xr:uid="{00000000-0005-0000-0000-000022000000}"/>
    <cellStyle name="C2 3 2" xfId="189" xr:uid="{BED1A199-57B6-4C6D-9027-84A9A5736654}"/>
    <cellStyle name="C2 3 3" xfId="188" xr:uid="{C23F1EBF-B564-4679-9AE4-05B8B399E003}"/>
    <cellStyle name="C2 3 4" xfId="120" xr:uid="{0CBB43FD-BECB-45D3-8A0D-5DC25AEB087A}"/>
    <cellStyle name="C2 3_FORM B - PRICES" xfId="190" xr:uid="{8962F0BC-E57F-4B0E-B716-44B05D3EDA53}"/>
    <cellStyle name="C2 4" xfId="191" xr:uid="{83346788-4389-4395-BE5D-A18C75FBB188}"/>
    <cellStyle name="C2Sctn" xfId="36" xr:uid="{00000000-0005-0000-0000-000023000000}"/>
    <cellStyle name="C2Sctn 2" xfId="37" xr:uid="{00000000-0005-0000-0000-000024000000}"/>
    <cellStyle name="C2Sctn 2 2" xfId="193" xr:uid="{D85DCAD3-1540-4FE7-89A4-735E954186EA}"/>
    <cellStyle name="C2Sctn 2 3" xfId="194" xr:uid="{39C8A4D4-18CB-4E0C-97F4-0DC166FC35A2}"/>
    <cellStyle name="C2Sctn 2 4" xfId="192" xr:uid="{263EF1C3-F483-40DA-B2E9-3E9809AEDF13}"/>
    <cellStyle name="C2Sctn 2 5" xfId="121" xr:uid="{6A915A69-11CD-4D07-8E03-B54E242CDD92}"/>
    <cellStyle name="C2Sctn 2_FORM B - PRICES" xfId="195" xr:uid="{26004F30-0844-45B1-9F04-6E010D114DDA}"/>
    <cellStyle name="C2Sctn 3" xfId="196" xr:uid="{BE92D741-0E03-49F9-9661-145FE04BE9D5}"/>
    <cellStyle name="C3" xfId="38" xr:uid="{00000000-0005-0000-0000-000025000000}"/>
    <cellStyle name="C3 2" xfId="39" xr:uid="{00000000-0005-0000-0000-000026000000}"/>
    <cellStyle name="C3 2 2" xfId="198" xr:uid="{C8DDD589-7A40-42B8-9F0D-2517410618C3}"/>
    <cellStyle name="C3 2 3" xfId="199" xr:uid="{CE291854-C969-4203-9162-9576813F7C95}"/>
    <cellStyle name="C3 2 4" xfId="197" xr:uid="{D2585FF1-E7F0-4FC0-900B-A70231199284}"/>
    <cellStyle name="C3 2 5" xfId="122" xr:uid="{7990D652-39B3-4B3F-AD62-80DC8DA4FC1F}"/>
    <cellStyle name="C3 2_FORM B - PRICES" xfId="200" xr:uid="{427E7DC9-37A1-42FE-94F2-433507357B24}"/>
    <cellStyle name="C3 3" xfId="40" xr:uid="{00000000-0005-0000-0000-000027000000}"/>
    <cellStyle name="C3 3 2" xfId="202" xr:uid="{33AD4900-8E5C-4551-9154-DA08ED65455F}"/>
    <cellStyle name="C3 3 3" xfId="201" xr:uid="{76D073FE-B479-4BD2-9E6C-9DADBC723C03}"/>
    <cellStyle name="C3 3 4" xfId="123" xr:uid="{114F3893-502A-4A1B-BAF5-F2E97A4B520E}"/>
    <cellStyle name="C3 3_FORM B - PRICES" xfId="203" xr:uid="{C3DCE2FA-23EC-4188-9CF7-87F251ED3C42}"/>
    <cellStyle name="C3 4" xfId="204" xr:uid="{8C836565-0320-4EC4-BFDC-69F302E1E80F}"/>
    <cellStyle name="C3Rem" xfId="41" xr:uid="{00000000-0005-0000-0000-000028000000}"/>
    <cellStyle name="C3Rem 2" xfId="42" xr:uid="{00000000-0005-0000-0000-000029000000}"/>
    <cellStyle name="C3Rem 2 2" xfId="206" xr:uid="{79469986-DC4A-41CF-ADFB-28A8BD62FD63}"/>
    <cellStyle name="C3Rem 2 3" xfId="207" xr:uid="{9605AEE7-C25E-456E-B01D-453B96C0580C}"/>
    <cellStyle name="C3Rem 2 4" xfId="205" xr:uid="{0BCDED79-ED23-4559-9F4C-53D9BE3C3ADD}"/>
    <cellStyle name="C3Rem 2 5" xfId="124" xr:uid="{3DDA8CF5-F075-4647-83B7-74BDA73C8C32}"/>
    <cellStyle name="C3Rem 2_FORM B - PRICES" xfId="208" xr:uid="{AFEAA069-A98C-4A4C-B4DD-2E01CD9B09D5}"/>
    <cellStyle name="C3Rem 3" xfId="43" xr:uid="{00000000-0005-0000-0000-00002A000000}"/>
    <cellStyle name="C3Rem 3 2" xfId="210" xr:uid="{4AEDC470-3A89-4A90-BB54-84BFC6F2F39C}"/>
    <cellStyle name="C3Rem 3 3" xfId="209" xr:uid="{F4C49E6D-1749-455F-95F1-6BF6DA60C28F}"/>
    <cellStyle name="C3Rem 3 4" xfId="125" xr:uid="{1E959494-EC1D-46AE-9F56-FBD3A01C9ADE}"/>
    <cellStyle name="C3Rem 3_FORM B - PRICES" xfId="211" xr:uid="{617A1E2E-130E-4DDA-B616-32C4B0DB4A22}"/>
    <cellStyle name="C3Rem 4" xfId="212" xr:uid="{D7AE93E6-4F05-48A4-B2B6-A5AF5672BC4C}"/>
    <cellStyle name="C3Sctn" xfId="44" xr:uid="{00000000-0005-0000-0000-00002B000000}"/>
    <cellStyle name="C3Sctn 2" xfId="45" xr:uid="{00000000-0005-0000-0000-00002C000000}"/>
    <cellStyle name="C3Sctn 2 2" xfId="214" xr:uid="{534785E9-650A-4058-ACF8-2D8700895C18}"/>
    <cellStyle name="C3Sctn 2 3" xfId="215" xr:uid="{AC59F0AA-3547-435D-B58A-40CEA61A7FC6}"/>
    <cellStyle name="C3Sctn 2 4" xfId="213" xr:uid="{B86783E8-40ED-49C4-8EDC-BDEC17397D28}"/>
    <cellStyle name="C3Sctn 2 5" xfId="126" xr:uid="{83EFC780-2F94-4F92-B3FA-569549B06D73}"/>
    <cellStyle name="C3Sctn 2_FORM B - PRICES" xfId="216" xr:uid="{21D27ABB-7D71-419E-BBF2-9E80A9E56B57}"/>
    <cellStyle name="C3Sctn 3" xfId="217" xr:uid="{A53B78EC-5520-4018-AB27-42618D281B51}"/>
    <cellStyle name="C4" xfId="46" xr:uid="{00000000-0005-0000-0000-00002D000000}"/>
    <cellStyle name="C4 2" xfId="47" xr:uid="{00000000-0005-0000-0000-00002E000000}"/>
    <cellStyle name="C4 2 2" xfId="219" xr:uid="{77794A02-C30F-4D26-A9E0-951F11EB7188}"/>
    <cellStyle name="C4 2 3" xfId="220" xr:uid="{B5449D1E-943F-4AE3-8A4D-DD41AC47566B}"/>
    <cellStyle name="C4 2 4" xfId="218" xr:uid="{52148E19-545E-4E4F-8DA3-E0A91E63C22C}"/>
    <cellStyle name="C4 2 5" xfId="127" xr:uid="{74FB5501-38E1-4C37-A357-82FF734F9A65}"/>
    <cellStyle name="C4 2_FORM B - PRICES" xfId="221" xr:uid="{57112CEE-1725-413C-A0D3-5A5CECE62BD0}"/>
    <cellStyle name="C4 3" xfId="48" xr:uid="{00000000-0005-0000-0000-00002F000000}"/>
    <cellStyle name="C4 3 2" xfId="223" xr:uid="{94CE2F49-9833-475D-B9AD-45EBC71A65E5}"/>
    <cellStyle name="C4 3 3" xfId="222" xr:uid="{C718617A-5801-4E65-82DF-D8612AA28FCF}"/>
    <cellStyle name="C4 3 4" xfId="128" xr:uid="{A27A5DDB-AECE-4208-AEDC-C21E558878DD}"/>
    <cellStyle name="C4 3_FORM B - PRICES" xfId="224" xr:uid="{EB547F00-D874-47B7-BEDB-A4417AD8FE6A}"/>
    <cellStyle name="C4 4" xfId="225" xr:uid="{B9E8ED79-285D-4B56-B626-50E0263419B9}"/>
    <cellStyle name="C5" xfId="49" xr:uid="{00000000-0005-0000-0000-000030000000}"/>
    <cellStyle name="C5 2" xfId="50" xr:uid="{00000000-0005-0000-0000-000031000000}"/>
    <cellStyle name="C5 2 2" xfId="227" xr:uid="{9F09F480-4031-4FCB-9BE4-A519201169C6}"/>
    <cellStyle name="C5 2 3" xfId="228" xr:uid="{F0EC9C29-83C1-4C1D-B92F-867EEF93ABA7}"/>
    <cellStyle name="C5 2 4" xfId="226" xr:uid="{6D5EEE3D-31B4-4C6D-8D31-2F0CAB0F8EA2}"/>
    <cellStyle name="C5 2 5" xfId="129" xr:uid="{99F225D5-C943-4A60-97CD-860D6CA4B366}"/>
    <cellStyle name="C5 2_FORM B - PRICES" xfId="229" xr:uid="{DA960FA9-AF01-4DF4-AF98-93498FFBF8CC}"/>
    <cellStyle name="C5 3" xfId="51" xr:uid="{00000000-0005-0000-0000-000032000000}"/>
    <cellStyle name="C5 3 2" xfId="231" xr:uid="{5C6CB6D4-C644-4730-98EB-3DA1D2CA83F7}"/>
    <cellStyle name="C5 3 3" xfId="230" xr:uid="{960979B0-A4E9-485E-B61C-F43D1BDF637F}"/>
    <cellStyle name="C5 3 4" xfId="130" xr:uid="{3F879E14-4E96-4D96-AEF6-4FF3884C1EB1}"/>
    <cellStyle name="C5 3_FORM B - PRICES" xfId="232" xr:uid="{95C495BB-8D49-4803-939E-B0EB332F7C7B}"/>
    <cellStyle name="C5 4" xfId="233" xr:uid="{ADA9F1E0-A2BC-4A08-8A3D-B39C89D50D13}"/>
    <cellStyle name="C6" xfId="52" xr:uid="{00000000-0005-0000-0000-000033000000}"/>
    <cellStyle name="C6 2" xfId="53" xr:uid="{00000000-0005-0000-0000-000034000000}"/>
    <cellStyle name="C6 2 2" xfId="235" xr:uid="{A513BF18-973A-4654-BA98-B448EF94FA46}"/>
    <cellStyle name="C6 2 3" xfId="236" xr:uid="{B946F693-49F9-4ABC-BFE9-3D87C198CBE9}"/>
    <cellStyle name="C6 2 4" xfId="234" xr:uid="{5BDEFF3B-F611-40E2-A1EA-820C333D918E}"/>
    <cellStyle name="C6 2 5" xfId="131" xr:uid="{79F1E2C5-E066-4979-836D-28761C17C2A2}"/>
    <cellStyle name="C6 2_FORM B - PRICES" xfId="237" xr:uid="{AA7B1816-47BF-4601-A00D-47C02ABD5EC2}"/>
    <cellStyle name="C6 3" xfId="54" xr:uid="{00000000-0005-0000-0000-000035000000}"/>
    <cellStyle name="C6 3 2" xfId="239" xr:uid="{9220F7A3-19E7-4FAC-9596-21D0946EAD3B}"/>
    <cellStyle name="C6 3 3" xfId="238" xr:uid="{A6D0882B-BAEA-47B4-91DA-A3149B1CD897}"/>
    <cellStyle name="C6 3 4" xfId="132" xr:uid="{0473CF80-726B-42E0-A3C6-D7636376BDA9}"/>
    <cellStyle name="C6 3_FORM B - PRICES" xfId="240" xr:uid="{8BA269FF-D3DF-4D2A-AF5F-AC1900DBE3A9}"/>
    <cellStyle name="C6 4" xfId="241" xr:uid="{551D1CFC-8955-4693-A4AA-3AC6FDACFBC1}"/>
    <cellStyle name="C7" xfId="55" xr:uid="{00000000-0005-0000-0000-000036000000}"/>
    <cellStyle name="C7 2" xfId="56" xr:uid="{00000000-0005-0000-0000-000037000000}"/>
    <cellStyle name="C7 2 2" xfId="243" xr:uid="{FCB9E6A3-9B60-487C-A9F5-CA9668A44CAF}"/>
    <cellStyle name="C7 2 3" xfId="244" xr:uid="{C66A1EC6-3AF2-4097-99FC-1923F5500C3E}"/>
    <cellStyle name="C7 2 4" xfId="242" xr:uid="{7F382617-29D5-40FE-9C31-38FBB3ADA840}"/>
    <cellStyle name="C7 2 5" xfId="133" xr:uid="{5C3FB1E6-8AC8-41A7-8FF1-6AF7925C2992}"/>
    <cellStyle name="C7 2_FORM B - PRICES" xfId="245" xr:uid="{7AF990DE-BF19-4AB4-87DC-71A3A4A8727E}"/>
    <cellStyle name="C7 3" xfId="57" xr:uid="{00000000-0005-0000-0000-000038000000}"/>
    <cellStyle name="C7 3 2" xfId="247" xr:uid="{94562AF6-CB3C-415C-AF1C-01E91EDE3DA8}"/>
    <cellStyle name="C7 3 3" xfId="246" xr:uid="{354B94E5-7A24-4357-B585-EBF3200095AC}"/>
    <cellStyle name="C7 3 4" xfId="134" xr:uid="{20FB3867-5AF5-436C-905A-C7A7B4665D4E}"/>
    <cellStyle name="C7 3_FORM B - PRICES" xfId="248" xr:uid="{A103186D-0806-45AF-A0FD-F9148EF570DC}"/>
    <cellStyle name="C7 4" xfId="249" xr:uid="{C3ADCC6B-5F29-48E9-9031-9C01A4D5DBCA}"/>
    <cellStyle name="C7Create" xfId="58" xr:uid="{00000000-0005-0000-0000-000039000000}"/>
    <cellStyle name="C7Create 2" xfId="59" xr:uid="{00000000-0005-0000-0000-00003A000000}"/>
    <cellStyle name="C7Create 2 2" xfId="251" xr:uid="{DA543C56-A05F-424B-B24D-E29C8B28BB6E}"/>
    <cellStyle name="C7Create 2 3" xfId="252" xr:uid="{67876531-1B4F-4ABE-979E-D96E38FEFAD8}"/>
    <cellStyle name="C7Create 2 4" xfId="250" xr:uid="{78D03B68-25B8-4A39-8F69-BED759A46D91}"/>
    <cellStyle name="C7Create 2 5" xfId="135" xr:uid="{B9E286CE-C8EA-427B-86B9-5B684EA6786A}"/>
    <cellStyle name="C7Create 2_FORM B - PRICES" xfId="253" xr:uid="{0348F2F4-C4A7-45A6-8511-90F129F530BC}"/>
    <cellStyle name="C7Create 3" xfId="60" xr:uid="{00000000-0005-0000-0000-00003B000000}"/>
    <cellStyle name="C7Create 3 2" xfId="255" xr:uid="{85B7466D-158A-4EC2-9FBF-8403215E3B09}"/>
    <cellStyle name="C7Create 3 3" xfId="254" xr:uid="{90D2A155-D829-4F81-B8A6-2D2113C315D2}"/>
    <cellStyle name="C7Create 3 4" xfId="136" xr:uid="{9D90DC12-F583-4B19-B239-6CADF673EEA3}"/>
    <cellStyle name="C7Create 3_FORM B - PRICES" xfId="256" xr:uid="{F7455FF3-EBBF-4D2F-87D3-80D354F05E89}"/>
    <cellStyle name="C7Create 4" xfId="257" xr:uid="{910BE277-97FF-4F94-9511-2F831FDCE7C3}"/>
    <cellStyle name="C8" xfId="61" xr:uid="{00000000-0005-0000-0000-00003C000000}"/>
    <cellStyle name="C8 2" xfId="62" xr:uid="{00000000-0005-0000-0000-00003D000000}"/>
    <cellStyle name="C8 2 2" xfId="259" xr:uid="{D9D3D970-4C62-4945-9679-D074D9B22B12}"/>
    <cellStyle name="C8 2 3" xfId="260" xr:uid="{5AF45ED7-9C0A-417E-995D-B8DBC92AEEB3}"/>
    <cellStyle name="C8 2 4" xfId="258" xr:uid="{E9A6BFDC-7DFC-41FD-9316-C5229DFC7ABE}"/>
    <cellStyle name="C8 2 5" xfId="137" xr:uid="{560CD51E-6B78-44CA-8705-273679BC0AA5}"/>
    <cellStyle name="C8 2_FORM B - PRICES" xfId="261" xr:uid="{8BB62C13-96F3-4BBA-9D80-96593D18EA3F}"/>
    <cellStyle name="C8 3" xfId="63" xr:uid="{00000000-0005-0000-0000-00003E000000}"/>
    <cellStyle name="C8 3 2" xfId="263" xr:uid="{EC1936E5-2885-42AA-A36C-F37F7AFA71CC}"/>
    <cellStyle name="C8 3 3" xfId="262" xr:uid="{8E1968B1-9515-4AEE-9860-1478E632251A}"/>
    <cellStyle name="C8 3 4" xfId="138" xr:uid="{D700E6F5-6BA5-4DC9-8721-62A17FDB5CBE}"/>
    <cellStyle name="C8 3_FORM B - PRICES" xfId="264" xr:uid="{1E99C226-CCC6-4886-BEC7-4CB1BA4E17B9}"/>
    <cellStyle name="C8 4" xfId="265" xr:uid="{21B7CF4D-D9EF-44DD-ABEE-5AF15D7F142A}"/>
    <cellStyle name="C8Sctn" xfId="64" xr:uid="{00000000-0005-0000-0000-00003F000000}"/>
    <cellStyle name="C8Sctn 2" xfId="65" xr:uid="{00000000-0005-0000-0000-000040000000}"/>
    <cellStyle name="C8Sctn 2 2" xfId="267" xr:uid="{D044A88C-E73C-4170-A2A6-62BA7F0C0426}"/>
    <cellStyle name="C8Sctn 2 3" xfId="268" xr:uid="{76B081B4-1DDE-4F7F-AC6A-00FCB9B57504}"/>
    <cellStyle name="C8Sctn 2 4" xfId="266" xr:uid="{99C13B81-6C81-49A2-9507-ABDFE6CC58D6}"/>
    <cellStyle name="C8Sctn 2 5" xfId="139" xr:uid="{36E920FD-5A90-4B9B-8FF0-1F9D115A9311}"/>
    <cellStyle name="C8Sctn 2_FORM B - PRICES" xfId="269" xr:uid="{512EF6BE-A153-4662-AEE5-FDF46594C94E}"/>
    <cellStyle name="C8Sctn 3" xfId="270" xr:uid="{CC3F5A40-4D59-4F7E-BF8E-7489595E4BFB}"/>
    <cellStyle name="Calculation 2" xfId="66" xr:uid="{00000000-0005-0000-0000-000041000000}"/>
    <cellStyle name="Check Cell 2" xfId="67" xr:uid="{00000000-0005-0000-0000-000042000000}"/>
    <cellStyle name="Comma 2" xfId="271" xr:uid="{102CFF78-4696-4FC9-8005-B58632DA8EC3}"/>
    <cellStyle name="Comma 2 2" xfId="272" xr:uid="{3385B012-3715-492F-9C95-BFED3AC085CE}"/>
    <cellStyle name="Comma 2 2 2" xfId="273" xr:uid="{5AFE6AE7-D5E6-450F-AAFB-11D3F99BE1AB}"/>
    <cellStyle name="Comma 3" xfId="274" xr:uid="{44FD6A7F-B125-45EC-B157-7B9E76A4582A}"/>
    <cellStyle name="Continued" xfId="68" xr:uid="{00000000-0005-0000-0000-000043000000}"/>
    <cellStyle name="Continued 2" xfId="69" xr:uid="{00000000-0005-0000-0000-000044000000}"/>
    <cellStyle name="Continued 2 2" xfId="276" xr:uid="{58573FFD-11B7-4C8C-BF6A-1F7417C755AB}"/>
    <cellStyle name="Continued 2 3" xfId="277" xr:uid="{841E1863-6068-4585-97B8-0278E5068ACE}"/>
    <cellStyle name="Continued 2 4" xfId="275" xr:uid="{3CB5BC29-E8AA-4ABB-AC79-BE4BCBEBBC2D}"/>
    <cellStyle name="Continued 2 5" xfId="140" xr:uid="{2103BFF0-BE73-4AB8-8325-491768EDC809}"/>
    <cellStyle name="Continued 2_FORM B - PRICES" xfId="278" xr:uid="{54440FB5-DBE9-46B0-AA16-7240FDB5A9EE}"/>
    <cellStyle name="Continued 3" xfId="70" xr:uid="{00000000-0005-0000-0000-000045000000}"/>
    <cellStyle name="Continued 3 2" xfId="280" xr:uid="{8577897F-4208-4F75-839E-75E744C99FEE}"/>
    <cellStyle name="Continued 3 3" xfId="279" xr:uid="{5F16A8CA-2CE2-47C9-B337-F1D37CAD86C3}"/>
    <cellStyle name="Continued 3 4" xfId="141" xr:uid="{8E32DCD0-20D3-41CD-B3B1-152C7A3433C1}"/>
    <cellStyle name="Continued 3_FORM B - PRICES" xfId="281" xr:uid="{94278779-297D-4E61-852C-C50312DFC008}"/>
    <cellStyle name="Continued 4" xfId="282" xr:uid="{FD8ACAD0-41B6-488D-86EB-15DE10195012}"/>
    <cellStyle name="Currency 2" xfId="284" xr:uid="{4E02B1BE-4F3E-4C4F-9AE9-CB183C10B485}"/>
    <cellStyle name="Currency 2 2" xfId="285" xr:uid="{C047E23C-4879-4EA2-A9CB-AC4E87E1A03E}"/>
    <cellStyle name="Currency 3" xfId="286" xr:uid="{50ED06E9-D5A7-4CCA-B91F-A857B0231890}"/>
    <cellStyle name="Currency 4" xfId="110" xr:uid="{05004782-FD48-4F8F-AFCF-08CCE32CB16C}"/>
    <cellStyle name="Currency 4 2" xfId="288" xr:uid="{6D4FA154-197A-49E0-8BAC-9567018F1456}"/>
    <cellStyle name="Currency 4 3" xfId="287" xr:uid="{4FF0279A-8D0E-491A-888D-BB313025E084}"/>
    <cellStyle name="Currency 5" xfId="289" xr:uid="{7837C7D4-AFEB-4ED3-A31F-DA335FE6E65C}"/>
    <cellStyle name="Currency 6" xfId="290" xr:uid="{942A281A-1A23-4E21-8DB3-23EA6158E84C}"/>
    <cellStyle name="Currency 7" xfId="291" xr:uid="{35A9E08D-4E15-4D24-8569-D92953D71539}"/>
    <cellStyle name="Currency 8" xfId="283" xr:uid="{C0A18C74-F1BE-4351-ABAE-00A5F66694D2}"/>
    <cellStyle name="Currency 9" xfId="565" xr:uid="{D8A029AC-C9CE-4CFD-9F0D-F156AD2AEFC2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10" xfId="292" xr:uid="{6700517A-68B4-4FB4-9565-B5DF3B363C90}"/>
    <cellStyle name="Normal 10 2" xfId="293" xr:uid="{A90EE21F-4849-4CE5-A73D-E3BEC01DE7F5}"/>
    <cellStyle name="Normal 10 2 2" xfId="294" xr:uid="{828FB362-6AC6-4188-8357-4596EB5D9E33}"/>
    <cellStyle name="Normal 10 3" xfId="295" xr:uid="{955ED094-50CE-40B8-823D-BFE895BEF174}"/>
    <cellStyle name="Normal 11" xfId="296" xr:uid="{876663B0-0778-4881-B4B8-CE19D9B7B906}"/>
    <cellStyle name="Normal 11 2" xfId="297" xr:uid="{CF07C181-43D7-4CE4-840F-CEF219D9FDD5}"/>
    <cellStyle name="Normal 11 2 2" xfId="298" xr:uid="{3237AC4A-A493-49EC-9973-277F9CF727ED}"/>
    <cellStyle name="Normal 11 3" xfId="299" xr:uid="{5F2AEED4-E7FE-4CBE-AF2E-FA14230003AF}"/>
    <cellStyle name="Normal 12" xfId="300" xr:uid="{93585C1D-3C05-423B-ADDB-A0328ED18488}"/>
    <cellStyle name="Normal 12 2" xfId="301" xr:uid="{8E4D75C6-B8C4-488C-A073-4DD450E91B8A}"/>
    <cellStyle name="Normal 12 2 2" xfId="302" xr:uid="{9CE62E9E-C1A4-4F79-9704-640B18E6EF45}"/>
    <cellStyle name="Normal 12 3" xfId="303" xr:uid="{732BE87B-0DAB-4A62-90F9-C179F6750EB1}"/>
    <cellStyle name="Normal 13" xfId="304" xr:uid="{5506A6EF-A5BE-44A9-B728-6D7DB32B7E76}"/>
    <cellStyle name="Normal 13 2" xfId="305" xr:uid="{05552E48-4DB4-43DF-AF33-12DA3FB3A418}"/>
    <cellStyle name="Normal 13 2 2" xfId="306" xr:uid="{2061B3E2-5D2D-477C-B47A-EB0311C5638C}"/>
    <cellStyle name="Normal 13 3" xfId="307" xr:uid="{F71DA74B-B72D-468E-BF70-904A00F2B45E}"/>
    <cellStyle name="Normal 14" xfId="308" xr:uid="{117839A1-AFDB-4DC1-92A9-A94D31C9453D}"/>
    <cellStyle name="Normal 14 2" xfId="309" xr:uid="{46AA9831-EAA7-4B57-95E0-69622AC27C6F}"/>
    <cellStyle name="Normal 14 2 2" xfId="310" xr:uid="{32E9FA91-ABFA-45FE-9FE7-BA61A7CE6290}"/>
    <cellStyle name="Normal 14 3" xfId="311" xr:uid="{18DDE209-FA9B-4262-A714-A2C6DF310E00}"/>
    <cellStyle name="Normal 15" xfId="312" xr:uid="{43891139-6293-49E2-80EE-58014826489F}"/>
    <cellStyle name="Normal 15 2" xfId="313" xr:uid="{7EAAABDA-EA6A-4DD3-B0E3-7269B336B1C9}"/>
    <cellStyle name="Normal 15 2 2" xfId="314" xr:uid="{57052C7D-7B35-4688-A03B-D4CBF27DB025}"/>
    <cellStyle name="Normal 15 3" xfId="315" xr:uid="{DB9EDDAE-0C17-42DD-977A-AA0DB1E117EC}"/>
    <cellStyle name="Normal 16" xfId="316" xr:uid="{2D2D1881-3A57-4BD0-91A8-1F6AF24B26A8}"/>
    <cellStyle name="Normal 16 2" xfId="317" xr:uid="{4A5D957C-D015-4E02-AAD9-3FC0999440E2}"/>
    <cellStyle name="Normal 16 2 2" xfId="318" xr:uid="{F5336DA2-6419-4F7A-A1DC-3B14F8B7A005}"/>
    <cellStyle name="Normal 16 3" xfId="319" xr:uid="{4523D506-318C-4134-B5FA-419B632D0565}"/>
    <cellStyle name="Normal 17" xfId="320" xr:uid="{9276BB4F-827D-44E5-8261-507E966064ED}"/>
    <cellStyle name="Normal 17 2" xfId="321" xr:uid="{DDBEC098-96CB-485A-B18B-71D38A845E11}"/>
    <cellStyle name="Normal 17 2 2" xfId="322" xr:uid="{D137C092-8FCA-4198-B002-644DC41A7651}"/>
    <cellStyle name="Normal 17 3" xfId="323" xr:uid="{D6C3CA49-12B9-4085-AD48-57D5F77B8155}"/>
    <cellStyle name="Normal 18" xfId="324" xr:uid="{A6FC1597-B7DF-4767-9787-BFC79C79F8C7}"/>
    <cellStyle name="Normal 18 2" xfId="325" xr:uid="{ACEB96EF-595F-45B4-89DD-BE14F7DDF945}"/>
    <cellStyle name="Normal 18 2 2" xfId="326" xr:uid="{361F717F-1ADC-4969-AC4C-A559A4B6D413}"/>
    <cellStyle name="Normal 18 3" xfId="327" xr:uid="{965F3321-4D44-4D86-B10B-4AA01BCF936E}"/>
    <cellStyle name="Normal 19" xfId="328" xr:uid="{F4D3FDC2-0830-4E1A-8803-6B7C23257208}"/>
    <cellStyle name="Normal 19 2" xfId="329" xr:uid="{3168F810-2177-49A4-8FFB-6AFF2ADA6D8B}"/>
    <cellStyle name="Normal 19 2 2" xfId="330" xr:uid="{DAF1D864-9DE9-4617-8F61-B45279FEAED3}"/>
    <cellStyle name="Normal 19 3" xfId="331" xr:uid="{BDA258B4-08C8-4451-92A7-8D401E656EBD}"/>
    <cellStyle name="Normal 2" xfId="80" xr:uid="{00000000-0005-0000-0000-000050000000}"/>
    <cellStyle name="Normal 2 2" xfId="333" xr:uid="{2FACA67C-094E-4652-96B6-531763146517}"/>
    <cellStyle name="Normal 2 2 2" xfId="334" xr:uid="{AA27A7BF-3871-4326-8C65-48B8B2A5D600}"/>
    <cellStyle name="Normal 2 2 2 2" xfId="335" xr:uid="{38DCF202-5F5C-4141-8373-1CCD7812B9E1}"/>
    <cellStyle name="Normal 2 2 3" xfId="336" xr:uid="{5550AC9F-28FB-4D84-A865-331BE7DA8CF0}"/>
    <cellStyle name="Normal 2 2 4" xfId="337" xr:uid="{7848F9A8-3B4E-4441-8781-0832F837C64F}"/>
    <cellStyle name="Normal 2 2 5" xfId="338" xr:uid="{54C853FD-ABD0-439F-8D4A-F199812173B7}"/>
    <cellStyle name="Normal 2 3" xfId="339" xr:uid="{BA61C160-EBCF-4204-BA45-DB46F9BF4743}"/>
    <cellStyle name="Normal 2 4" xfId="332" xr:uid="{A73476F5-3EBE-4DC8-8E7E-D28867E92761}"/>
    <cellStyle name="Normal 2 5" xfId="340" xr:uid="{129466FA-A0EA-4AB8-AA5A-D72D09AC9D80}"/>
    <cellStyle name="Normal 2 6" xfId="341" xr:uid="{0440FF27-C409-4670-8B86-6339E4C5F5C9}"/>
    <cellStyle name="Normal 20" xfId="342" xr:uid="{BA6E727A-0990-4C3D-8FA9-2A3971A2050F}"/>
    <cellStyle name="Normal 20 2" xfId="343" xr:uid="{7B0B0213-E4FF-4E20-B312-7669AF4DF4A0}"/>
    <cellStyle name="Normal 20 2 2" xfId="344" xr:uid="{5CE588D7-AA17-4986-9AA4-B7BE4A08F394}"/>
    <cellStyle name="Normal 20 3" xfId="345" xr:uid="{48DF7DDB-F76B-4F6E-973C-7530C7C6ACF6}"/>
    <cellStyle name="Normal 21" xfId="346" xr:uid="{A3F00F69-280B-411F-BAE6-50F2BFA59499}"/>
    <cellStyle name="Normal 21 2" xfId="347" xr:uid="{1A32A942-35DD-4ADA-BDF2-1BB7D1DE9F7F}"/>
    <cellStyle name="Normal 21 2 2" xfId="348" xr:uid="{6BBFA796-8CA8-4E64-A825-EF691842C2EA}"/>
    <cellStyle name="Normal 21 3" xfId="349" xr:uid="{369D2DFC-F687-4A2B-81BA-F0CEB1052F03}"/>
    <cellStyle name="Normal 22" xfId="350" xr:uid="{A1138464-AD15-4B5B-9BF5-DF8BC53F19A8}"/>
    <cellStyle name="Normal 22 2" xfId="351" xr:uid="{D833AE14-5D3C-42C6-8951-9411A8A4C739}"/>
    <cellStyle name="Normal 22 2 2" xfId="352" xr:uid="{DD43F6CA-4D00-43C3-8FD9-D7E1799179BB}"/>
    <cellStyle name="Normal 22 3" xfId="353" xr:uid="{DD1C438C-E353-4E3D-9949-F202CDB92337}"/>
    <cellStyle name="Normal 23" xfId="354" xr:uid="{492CBAEA-1BC2-4BAC-BD13-6FCD937805CA}"/>
    <cellStyle name="Normal 23 2" xfId="355" xr:uid="{D089BBDA-A47A-4C65-A5EC-1A584ECEBDF2}"/>
    <cellStyle name="Normal 23 2 2" xfId="356" xr:uid="{C7E5919B-B4A3-4053-A662-D1ACAFA34625}"/>
    <cellStyle name="Normal 23 3" xfId="357" xr:uid="{FC07283B-77B9-4799-956E-F47412584A33}"/>
    <cellStyle name="Normal 24" xfId="358" xr:uid="{893B3369-CE9A-45DE-800D-FE1F9A51C0E9}"/>
    <cellStyle name="Normal 24 2" xfId="359" xr:uid="{D9DE8C4C-6B29-4F9A-8952-95FE51B531E8}"/>
    <cellStyle name="Normal 24 2 2" xfId="360" xr:uid="{0B0E0BDD-8657-4DFE-ACC9-F2519844E4D2}"/>
    <cellStyle name="Normal 24 3" xfId="361" xr:uid="{C16DF0FC-DA8D-49CD-A032-83E367541D9C}"/>
    <cellStyle name="Normal 25" xfId="362" xr:uid="{F21FCF50-E704-4CA8-83EB-4062BF8CE70A}"/>
    <cellStyle name="Normal 25 2" xfId="363" xr:uid="{79226DFF-3A30-4A3C-B3BF-B25126D22A33}"/>
    <cellStyle name="Normal 25 2 2" xfId="364" xr:uid="{4F053E9E-CFBC-4B1F-96CE-B2B835829ED5}"/>
    <cellStyle name="Normal 25 3" xfId="365" xr:uid="{2ECB2359-4472-407E-9F82-5FC35585BF80}"/>
    <cellStyle name="Normal 26" xfId="366" xr:uid="{64E12C86-01C3-492F-9BA4-E38F4582CD98}"/>
    <cellStyle name="Normal 26 2" xfId="367" xr:uid="{FD0CFBB8-AF03-4572-9463-43121AAE388C}"/>
    <cellStyle name="Normal 26 2 2" xfId="368" xr:uid="{4616F646-93D8-420D-AEEF-F16413BB054D}"/>
    <cellStyle name="Normal 26 3" xfId="369" xr:uid="{4D97334A-30CE-4DFA-B701-37CA7900D2C8}"/>
    <cellStyle name="Normal 27" xfId="370" xr:uid="{E345A376-B4B4-4EEF-B522-15BCC65AE9DA}"/>
    <cellStyle name="Normal 27 2" xfId="371" xr:uid="{87C722DE-E5F0-4E0D-9D9D-707816A57949}"/>
    <cellStyle name="Normal 27 2 2" xfId="372" xr:uid="{C7C196E9-A20D-4C76-B9FB-366FD7F27BF4}"/>
    <cellStyle name="Normal 27 3" xfId="373" xr:uid="{97BE4733-6F30-4376-9DDC-676C82413161}"/>
    <cellStyle name="Normal 28" xfId="374" xr:uid="{BA741B83-6A9B-4420-912A-6A8301E12437}"/>
    <cellStyle name="Normal 28 2" xfId="375" xr:uid="{B2A8C10A-8CB4-4770-8830-A6B73AC0B824}"/>
    <cellStyle name="Normal 28 2 2" xfId="376" xr:uid="{7CFCBB4C-12ED-44D5-B9F2-0E75C734D7AB}"/>
    <cellStyle name="Normal 28 3" xfId="377" xr:uid="{85910A3F-700A-47F8-AEC9-CC03768B2E8E}"/>
    <cellStyle name="Normal 29" xfId="378" xr:uid="{829E38F6-6CB9-4251-ACEA-4FBC1C411D94}"/>
    <cellStyle name="Normal 29 2" xfId="379" xr:uid="{EA7D88E2-EFAF-4D3F-914E-A3704FB5658B}"/>
    <cellStyle name="Normal 29 2 2" xfId="380" xr:uid="{5616F4BD-1CB9-4F61-927F-F2733C6E3313}"/>
    <cellStyle name="Normal 29 3" xfId="381" xr:uid="{FC6DFDB8-C3A4-4F9A-BFF9-682C99AC2219}"/>
    <cellStyle name="Normal 3" xfId="81" xr:uid="{00000000-0005-0000-0000-000051000000}"/>
    <cellStyle name="Normal 3 2" xfId="382" xr:uid="{4CD33A44-2797-4643-B240-75EC0849FC6D}"/>
    <cellStyle name="Normal 3 2 2" xfId="383" xr:uid="{95A2F33B-49AE-4C8F-8C36-B39F808CC4F3}"/>
    <cellStyle name="Normal 3 2 2 2" xfId="384" xr:uid="{FCC28B1B-D318-4C30-94C7-5FDEE6929AAE}"/>
    <cellStyle name="Normal 3 2 3" xfId="385" xr:uid="{DD339BC9-C42A-4DF5-99FB-B1AE14BEBE86}"/>
    <cellStyle name="Normal 3 3" xfId="386" xr:uid="{0BE318E8-38B4-46B7-A692-B5B07D37342E}"/>
    <cellStyle name="Normal 3 3 2" xfId="387" xr:uid="{793546C9-0D53-4D4D-B7B4-DEF76CAC5D9E}"/>
    <cellStyle name="Normal 3 4" xfId="388" xr:uid="{54D852A6-E5B7-4B34-9E34-BAE8A30DB75A}"/>
    <cellStyle name="Normal 3 4 2" xfId="389" xr:uid="{3F077130-FBE4-4511-9BF1-7349831DD213}"/>
    <cellStyle name="Normal 30" xfId="390" xr:uid="{18BCB93C-4134-4489-980B-FB3279BC6E58}"/>
    <cellStyle name="Normal 30 2" xfId="391" xr:uid="{6DF5B23C-11FF-427B-81BB-B2E270C00D5A}"/>
    <cellStyle name="Normal 30 2 2" xfId="392" xr:uid="{2521E915-F90C-4CF5-ADF6-ED7A964C6864}"/>
    <cellStyle name="Normal 30 3" xfId="393" xr:uid="{D3550098-15D1-4E62-9BEF-38B30A999B72}"/>
    <cellStyle name="Normal 31" xfId="394" xr:uid="{3BC9FE44-416C-4227-B763-26A0541A4B8C}"/>
    <cellStyle name="Normal 31 2" xfId="395" xr:uid="{44190F34-0735-48C8-B103-6CB8DAFDFCE7}"/>
    <cellStyle name="Normal 31 2 2" xfId="396" xr:uid="{DF96BF13-4DB6-4D06-A9EA-1F7FFC78465C}"/>
    <cellStyle name="Normal 31 3" xfId="397" xr:uid="{1638F2BE-69A4-48C7-9993-CA2BB9B72280}"/>
    <cellStyle name="Normal 32" xfId="398" xr:uid="{6781A83B-E457-4EC2-BA2D-882877CDD48E}"/>
    <cellStyle name="Normal 32 2" xfId="399" xr:uid="{E522842E-4BE7-4AE6-B6D8-8124FFB314FD}"/>
    <cellStyle name="Normal 32 2 2" xfId="400" xr:uid="{63B24059-ECA4-43E3-B3E9-AEE86F8B2B4B}"/>
    <cellStyle name="Normal 32 3" xfId="401" xr:uid="{B98A0EA4-65AA-49AF-97ED-8C31C5FF8486}"/>
    <cellStyle name="Normal 33" xfId="402" xr:uid="{512DACD5-93A3-42CA-B02F-B9F20FDFD346}"/>
    <cellStyle name="Normal 33 2" xfId="403" xr:uid="{25E6DD30-8D2F-4B81-BD24-040593AD9F8F}"/>
    <cellStyle name="Normal 33 2 2" xfId="404" xr:uid="{98E71E89-9214-4B22-A9D3-F278F732A75D}"/>
    <cellStyle name="Normal 33 3" xfId="405" xr:uid="{262E2451-3C76-454C-BB43-63963D531876}"/>
    <cellStyle name="Normal 34" xfId="406" xr:uid="{08CC8039-BB71-4BDC-866B-BFB106186905}"/>
    <cellStyle name="Normal 34 2" xfId="407" xr:uid="{590062DC-41A9-4D6D-8882-2016A3CF5492}"/>
    <cellStyle name="Normal 34 2 2" xfId="408" xr:uid="{9911D3B9-4956-46F0-A9E3-6D5FC5A6C355}"/>
    <cellStyle name="Normal 34 3" xfId="409" xr:uid="{B1B82AD4-328D-4316-B1E3-8973B4C57B14}"/>
    <cellStyle name="Normal 35" xfId="410" xr:uid="{405F4F37-3E54-4978-953B-7EB69937A81D}"/>
    <cellStyle name="Normal 35 2" xfId="411" xr:uid="{5D6C130D-4644-423E-9EBE-AE0B6691E129}"/>
    <cellStyle name="Normal 35 2 2" xfId="412" xr:uid="{7D1A9F16-8C19-4E90-BC88-43D7BF392790}"/>
    <cellStyle name="Normal 35 3" xfId="413" xr:uid="{910D141C-C0D7-4AFF-8AD0-FE53D59412D9}"/>
    <cellStyle name="Normal 36" xfId="414" xr:uid="{8B3754A0-609E-4B5B-8035-B8379FC35BF2}"/>
    <cellStyle name="Normal 36 2" xfId="415" xr:uid="{74B74D6C-9564-453A-90CB-18D955804E96}"/>
    <cellStyle name="Normal 36 2 2" xfId="416" xr:uid="{BF8DCB9B-136A-43F5-BB0A-7864CC77C81B}"/>
    <cellStyle name="Normal 36 3" xfId="417" xr:uid="{C72EAFA3-101F-4E30-9C33-9CC8428295EB}"/>
    <cellStyle name="Normal 37" xfId="418" xr:uid="{ED48D324-00DB-47B4-BFC0-D880DFB1C054}"/>
    <cellStyle name="Normal 37 2" xfId="419" xr:uid="{BF96DDAC-60EE-4323-8A54-7372ED7C30B0}"/>
    <cellStyle name="Normal 37 2 2" xfId="420" xr:uid="{8E7B69A6-9D1B-4BC7-ABDE-28C38010EB2A}"/>
    <cellStyle name="Normal 37 3" xfId="421" xr:uid="{1D73D2C9-42E1-4478-AD8D-4C8FA5F71CE9}"/>
    <cellStyle name="Normal 38" xfId="422" xr:uid="{33A5006A-6C7C-4F7D-97C1-7FE834CB8AFE}"/>
    <cellStyle name="Normal 38 2" xfId="423" xr:uid="{221E7FC7-9FC6-432B-88C1-0522E8BE60C5}"/>
    <cellStyle name="Normal 38 2 2" xfId="424" xr:uid="{010FA3E4-3368-47F6-937B-8FA0A2B68D78}"/>
    <cellStyle name="Normal 38 3" xfId="425" xr:uid="{E14495A7-EA2C-42EB-BCC6-9D73F8402D07}"/>
    <cellStyle name="Normal 39" xfId="426" xr:uid="{BBDE43C0-1DEE-4DE3-9BD8-32176425B860}"/>
    <cellStyle name="Normal 39 2" xfId="427" xr:uid="{BCD9CF54-56C9-48D0-A619-78B990512266}"/>
    <cellStyle name="Normal 39 2 2" xfId="428" xr:uid="{882047A3-80A7-44B9-93E9-D86B2498CA97}"/>
    <cellStyle name="Normal 39 3" xfId="429" xr:uid="{6D52403B-6B8D-4CFB-B00C-1073E0164197}"/>
    <cellStyle name="Normal 4" xfId="82" xr:uid="{00000000-0005-0000-0000-000052000000}"/>
    <cellStyle name="Normal 4 2" xfId="430" xr:uid="{284C6948-C8F4-4819-B677-05F7259FFB94}"/>
    <cellStyle name="Normal 4 3" xfId="431" xr:uid="{35862236-2185-4F61-9B4A-8752AAE18892}"/>
    <cellStyle name="Normal 40" xfId="432" xr:uid="{79FD1B79-D558-4ED7-BC61-3FEF2A2CE122}"/>
    <cellStyle name="Normal 40 2" xfId="433" xr:uid="{76BECA92-444A-44D0-BFB3-8D33FE425CE1}"/>
    <cellStyle name="Normal 40 2 2" xfId="434" xr:uid="{9BD8738D-035B-4AE8-8CFC-A981A4D9347F}"/>
    <cellStyle name="Normal 40 3" xfId="435" xr:uid="{A9A980A3-D186-4B02-878E-63E0C408C364}"/>
    <cellStyle name="Normal 41" xfId="436" xr:uid="{1347825A-39F5-4490-8DD6-102E75615496}"/>
    <cellStyle name="Normal 41 2" xfId="437" xr:uid="{7E02559A-C8F2-4321-AC8C-6431E117DE34}"/>
    <cellStyle name="Normal 41 2 2" xfId="438" xr:uid="{2F72BAE9-8CED-4FC1-863E-C273A97281DD}"/>
    <cellStyle name="Normal 41 3" xfId="439" xr:uid="{B6BF76AD-EA13-4206-BBA9-54ED9B58C589}"/>
    <cellStyle name="Normal 42" xfId="440" xr:uid="{2D77220B-FFE6-4077-9524-3204FEDA76C6}"/>
    <cellStyle name="Normal 42 2" xfId="441" xr:uid="{0671661F-D46B-4610-831F-ABF147BC5C93}"/>
    <cellStyle name="Normal 42 2 2" xfId="442" xr:uid="{E7F6E736-BF68-4FD8-9887-3C8DD00C1A7D}"/>
    <cellStyle name="Normal 42 3" xfId="443" xr:uid="{0EEB6BA6-0EC8-4E74-9B19-61E56D4E32B2}"/>
    <cellStyle name="Normal 43" xfId="444" xr:uid="{64EF3396-D510-4567-9283-43A4DA9D935F}"/>
    <cellStyle name="Normal 43 2" xfId="445" xr:uid="{1967E1E0-252F-4071-8A3A-AE46D2B8DEC0}"/>
    <cellStyle name="Normal 43 2 2" xfId="446" xr:uid="{88AD5CBE-C114-4E1F-AD4A-108C23249E34}"/>
    <cellStyle name="Normal 43 3" xfId="447" xr:uid="{E7A63E07-8CFE-4C6D-8103-43A2050DBC3E}"/>
    <cellStyle name="Normal 44" xfId="448" xr:uid="{388027F4-4694-42E3-BC57-457A1C092793}"/>
    <cellStyle name="Normal 44 2" xfId="449" xr:uid="{41583F7C-9E0C-4AA7-B3F1-341EC3AF39C0}"/>
    <cellStyle name="Normal 44 2 2" xfId="450" xr:uid="{FD3D211F-4893-4BEC-9B6B-6378486A0F2D}"/>
    <cellStyle name="Normal 44 3" xfId="451" xr:uid="{44F48BCE-421A-4968-BC77-CE0D8678CBBE}"/>
    <cellStyle name="Normal 45" xfId="452" xr:uid="{27C69215-B05F-4A78-9051-4C5AF79C5EC0}"/>
    <cellStyle name="Normal 45 2" xfId="453" xr:uid="{3586EB07-9C80-43F2-8DBC-CC3B5FBB24CA}"/>
    <cellStyle name="Normal 45 2 2" xfId="454" xr:uid="{F7AF1BB2-9365-4BCB-A8BE-433454FD62EB}"/>
    <cellStyle name="Normal 45 3" xfId="455" xr:uid="{FAC2C6AD-51E8-4744-BE2F-2177D9B8EA23}"/>
    <cellStyle name="Normal 46" xfId="456" xr:uid="{3FE33A68-CB59-4277-B77B-FEF595EBCF67}"/>
    <cellStyle name="Normal 46 2" xfId="457" xr:uid="{EE8A6DD2-D37B-4B41-A8D7-4F45E3D233A8}"/>
    <cellStyle name="Normal 46 2 2" xfId="458" xr:uid="{B6E8EF5A-A989-4769-8223-01F81469DDF7}"/>
    <cellStyle name="Normal 46 3" xfId="459" xr:uid="{5B117797-58F9-447C-99B3-B8E63756BC79}"/>
    <cellStyle name="Normal 47" xfId="460" xr:uid="{98DDA90A-B997-4220-9F59-6EB256843434}"/>
    <cellStyle name="Normal 47 2" xfId="461" xr:uid="{14FDE9A6-753C-40F2-904C-11C0BE4ED9C6}"/>
    <cellStyle name="Normal 47 2 2" xfId="462" xr:uid="{D075E52D-7C0E-4039-B9EB-892B954EE676}"/>
    <cellStyle name="Normal 47 3" xfId="463" xr:uid="{7F899F0E-321D-45BC-A2FB-3B6B6259F7F4}"/>
    <cellStyle name="Normal 48" xfId="464" xr:uid="{7AD364CB-A385-4AD9-95FA-ED54DB5C0203}"/>
    <cellStyle name="Normal 48 2" xfId="465" xr:uid="{697C2F40-7E96-4ECB-850D-22D700FE36E4}"/>
    <cellStyle name="Normal 48 2 2" xfId="466" xr:uid="{881D10A9-CEA5-45E6-B2B1-DBC8A32E008A}"/>
    <cellStyle name="Normal 48 3" xfId="467" xr:uid="{53FBD428-D576-4D3B-919F-23335CDAE292}"/>
    <cellStyle name="Normal 49" xfId="468" xr:uid="{CF7DB96D-90F0-4EBE-AC6D-4401D2CDD8D3}"/>
    <cellStyle name="Normal 49 2" xfId="469" xr:uid="{3B3A80A2-1375-42D1-AFBC-E1789D64B341}"/>
    <cellStyle name="Normal 49 2 2" xfId="470" xr:uid="{E3B83CD2-D144-4433-8338-5BF07E8E0CBF}"/>
    <cellStyle name="Normal 49 3" xfId="471" xr:uid="{22A0FA65-CC6B-43A6-9399-1C6BB2D41F5D}"/>
    <cellStyle name="Normal 5" xfId="83" xr:uid="{00000000-0005-0000-0000-000053000000}"/>
    <cellStyle name="Normal 5 2" xfId="473" xr:uid="{94F2597A-C020-489C-A399-14F8FA2B3422}"/>
    <cellStyle name="Normal 5 2 2" xfId="474" xr:uid="{6A5B49F3-0EEE-4E10-B33C-572265D7E9B0}"/>
    <cellStyle name="Normal 5 2 3" xfId="475" xr:uid="{9907E817-CEF3-4358-83A6-E00C42EF3DB2}"/>
    <cellStyle name="Normal 5 3" xfId="476" xr:uid="{F135814D-762B-48B3-9E85-292EAB7228D1}"/>
    <cellStyle name="Normal 5 3 2" xfId="477" xr:uid="{F2042401-F95F-4C82-A60F-4723870CE29C}"/>
    <cellStyle name="Normal 5 4" xfId="478" xr:uid="{10AB8609-B187-4701-B441-9DE01A0AEADF}"/>
    <cellStyle name="Normal 5 4 2" xfId="479" xr:uid="{99C0FE99-0DD9-49C9-A013-CD2197E93137}"/>
    <cellStyle name="Normal 5 5" xfId="472" xr:uid="{8B845596-684C-4BE4-ADBC-7BE7EAA808CD}"/>
    <cellStyle name="Normal 5 6" xfId="142" xr:uid="{04269D65-B36B-48B5-9A4B-BB92BD9CFD58}"/>
    <cellStyle name="Normal 5_FORM B - PRICES" xfId="480" xr:uid="{2AE6BCEE-DF00-4BB1-A781-8C673746EFA4}"/>
    <cellStyle name="Normal 50" xfId="481" xr:uid="{A2ADA182-9DE8-4934-9B2F-F5BC3C368DC1}"/>
    <cellStyle name="Normal 50 2" xfId="482" xr:uid="{6785E3CB-7780-44EF-A547-FDE10E2913B8}"/>
    <cellStyle name="Normal 50 2 2" xfId="483" xr:uid="{C09B26BA-C705-4A05-A88B-1B34C0C42A13}"/>
    <cellStyle name="Normal 50 3" xfId="484" xr:uid="{6B8D0941-7A7B-49A4-858C-354C47D17DFC}"/>
    <cellStyle name="Normal 51" xfId="485" xr:uid="{2066E1FA-6BD0-44EA-8B6B-448EC88665A8}"/>
    <cellStyle name="Normal 51 2" xfId="486" xr:uid="{87AAE4FB-C584-47C1-9064-0D01BE691DDB}"/>
    <cellStyle name="Normal 51 3" xfId="487" xr:uid="{1D3A683E-2F72-4637-A459-4E1F48E59738}"/>
    <cellStyle name="Normal 52" xfId="488" xr:uid="{BF024995-6CAB-4BDC-B7B4-6F519FEE7086}"/>
    <cellStyle name="Normal 53" xfId="489" xr:uid="{978F2D2A-151F-4A1B-AA4B-007B33FE3E4D}"/>
    <cellStyle name="Normal 54" xfId="490" xr:uid="{DFE44B77-DE6A-4A43-A021-1938B0230C00}"/>
    <cellStyle name="Normal 54 2" xfId="491" xr:uid="{3D3EDDE9-D99D-4772-8628-A5C311C17F3F}"/>
    <cellStyle name="Normal 55" xfId="492" xr:uid="{98667225-AE3E-4EA3-9BB0-FB18955FB40F}"/>
    <cellStyle name="Normal 56" xfId="493" xr:uid="{40590D8D-477B-49F9-BF19-08C59AE6957D}"/>
    <cellStyle name="Normal 57" xfId="494" xr:uid="{C4C8DC12-DCBB-4367-8720-3E4760AEAF4B}"/>
    <cellStyle name="Normal 58" xfId="153" xr:uid="{F70F1115-2AA7-40DB-B764-C869AEB920B4}"/>
    <cellStyle name="Normal 59" xfId="112" xr:uid="{562534C8-55FA-4884-B0CC-6B563F95EE76}"/>
    <cellStyle name="Normal 6" xfId="111" xr:uid="{376EC8DD-5F57-47F6-B32D-DC09EE761331}"/>
    <cellStyle name="Normal 6 2" xfId="495" xr:uid="{7FBE97B2-5ADD-41BD-9AE8-ACE38FDA14BE}"/>
    <cellStyle name="Normal 6 2 2" xfId="496" xr:uid="{08166D10-8D5E-4EE4-BCA2-0EE798A81DA7}"/>
    <cellStyle name="Normal 6 2 2 2" xfId="497" xr:uid="{9BB2B556-7C9F-4FC9-9732-95848C1E8A09}"/>
    <cellStyle name="Normal 6 3" xfId="498" xr:uid="{E9036EB4-011A-402E-8B1E-21B34637E849}"/>
    <cellStyle name="Normal 6 3 2" xfId="499" xr:uid="{D1327327-5F1B-4A14-BD75-DD34C8BB5931}"/>
    <cellStyle name="Normal 60" xfId="113" xr:uid="{0F25C593-64B7-466F-B181-0CABD9485EA9}"/>
    <cellStyle name="Normal 61" xfId="114" xr:uid="{1E21FD2D-66F2-42EA-ACD7-1AB775D3CD88}"/>
    <cellStyle name="Normal 7" xfId="500" xr:uid="{809A3CA4-21E0-433C-AA21-199AC39C7E1E}"/>
    <cellStyle name="Normal 7 2" xfId="501" xr:uid="{0A136795-87B3-4109-AB18-2B2176990A85}"/>
    <cellStyle name="Normal 7 2 2" xfId="502" xr:uid="{92BDE01F-4097-4C7D-A891-AEA1B05E0D40}"/>
    <cellStyle name="Normal 7 3" xfId="503" xr:uid="{CD47028F-C007-40D2-8C0C-7F04A9394311}"/>
    <cellStyle name="Normal 7 4" xfId="504" xr:uid="{7886D0F1-4CA8-4032-9816-67D389688183}"/>
    <cellStyle name="Normal 8" xfId="505" xr:uid="{688B461D-7AF5-439B-9DAE-98E0EDCC941D}"/>
    <cellStyle name="Normal 8 2" xfId="506" xr:uid="{F46BE4DD-136A-4337-93A3-7CF6CCA817BB}"/>
    <cellStyle name="Normal 8 2 2" xfId="507" xr:uid="{000F4B5F-EEE9-4AB8-8197-36B56A74E03C}"/>
    <cellStyle name="Normal 8 3" xfId="508" xr:uid="{2831394E-6922-4AB3-8730-E807B92F2549}"/>
    <cellStyle name="Normal 9" xfId="509" xr:uid="{1E5D73B8-2BE2-46DD-9A88-F2F9F46696A2}"/>
    <cellStyle name="Normal 9 2" xfId="510" xr:uid="{C4A97F34-D7DD-4ECA-9758-EE0F3AB9C6E3}"/>
    <cellStyle name="Normal 9 2 2" xfId="511" xr:uid="{06640487-AECB-487A-9539-4BE5DE08DB86}"/>
    <cellStyle name="Normal 9 3" xfId="512" xr:uid="{155275DB-14AA-43C5-ABB4-38EE0BF27938}"/>
    <cellStyle name="Note 2" xfId="84" xr:uid="{00000000-0005-0000-0000-000054000000}"/>
    <cellStyle name="Note 2 2" xfId="513" xr:uid="{BD4185F4-1B0C-4D69-A509-16012833C98D}"/>
    <cellStyle name="Null" xfId="85" xr:uid="{00000000-0005-0000-0000-000055000000}"/>
    <cellStyle name="Null 2" xfId="86" xr:uid="{00000000-0005-0000-0000-000056000000}"/>
    <cellStyle name="Null 2 2" xfId="515" xr:uid="{309C1F35-A66D-432C-B0E0-FBCA7180B2C7}"/>
    <cellStyle name="Null 2 3" xfId="516" xr:uid="{F7A99BC2-FA4B-44AC-8588-1DEEAF75C3D3}"/>
    <cellStyle name="Null 2 4" xfId="514" xr:uid="{36FCD672-A64B-403A-BC6A-C462594C07BB}"/>
    <cellStyle name="Null 2 5" xfId="143" xr:uid="{8583E206-1B8D-4AA7-975F-D654DACC576D}"/>
    <cellStyle name="Null 3" xfId="517" xr:uid="{DAFC37BB-851A-45EB-B452-DBB52E8EFAF9}"/>
    <cellStyle name="Null 3 2" xfId="518" xr:uid="{2633A499-54AC-4D04-97F3-B085F83BB63B}"/>
    <cellStyle name="Output 2" xfId="87" xr:uid="{00000000-0005-0000-0000-000057000000}"/>
    <cellStyle name="Percent" xfId="109" builtinId="5"/>
    <cellStyle name="Percent 2" xfId="519" xr:uid="{8205915E-1A92-47FC-8935-D4FDC49BE6CD}"/>
    <cellStyle name="Regular" xfId="88" xr:uid="{00000000-0005-0000-0000-000058000000}"/>
    <cellStyle name="Regular 2" xfId="89" xr:uid="{00000000-0005-0000-0000-000059000000}"/>
    <cellStyle name="Regular 2 2" xfId="521" xr:uid="{5B6AF8A4-506D-4743-BF0E-9B6BFDD7CEB5}"/>
    <cellStyle name="Regular 2 3" xfId="522" xr:uid="{4573D885-188D-4D4D-A361-F3A4AE26A108}"/>
    <cellStyle name="Regular 2 4" xfId="520" xr:uid="{A4296D88-FB12-49FE-BF68-3CEDC4D778A0}"/>
    <cellStyle name="Regular 2 5" xfId="144" xr:uid="{77D7CCDA-8AB5-4AB4-8DD2-373156305EF8}"/>
    <cellStyle name="Regular 2_FORM B - PRICES" xfId="523" xr:uid="{D662CD10-C2E8-4724-B4E7-FD869463F3D1}"/>
    <cellStyle name="Regular 3" xfId="524" xr:uid="{58D8EF6A-7C78-4D41-A235-ACB13CB67A27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A 2 2" xfId="526" xr:uid="{A62B34E1-A2FE-4A13-9681-ED5ABF90AD00}"/>
    <cellStyle name="TitleA 2 3" xfId="527" xr:uid="{E90A07D1-9C13-4960-AB09-A627FAA3255B}"/>
    <cellStyle name="TitleA 2 4" xfId="525" xr:uid="{F54311A6-3044-471A-84BB-9D17288485C5}"/>
    <cellStyle name="TitleA 2 5" xfId="145" xr:uid="{7EDB00D2-5ED7-4CD5-9DED-09C5ED0F9B7D}"/>
    <cellStyle name="TitleA 2_FORM B - PRICES" xfId="528" xr:uid="{2699044E-B26A-4CBB-9146-BA0A30AB9C0B}"/>
    <cellStyle name="TitleA 3" xfId="529" xr:uid="{4CC7148F-7BE7-4567-8485-A88B57A8E53B}"/>
    <cellStyle name="TitleC" xfId="93" xr:uid="{00000000-0005-0000-0000-00005D000000}"/>
    <cellStyle name="TitleC 2" xfId="94" xr:uid="{00000000-0005-0000-0000-00005E000000}"/>
    <cellStyle name="TitleC 2 2" xfId="531" xr:uid="{001528E4-A138-4282-8D65-612B0FDC485D}"/>
    <cellStyle name="TitleC 2 3" xfId="532" xr:uid="{F28318FF-889C-495C-AFCF-56E720B7792C}"/>
    <cellStyle name="TitleC 2 4" xfId="530" xr:uid="{4C51911A-77B1-4CB1-8598-3EB070B13212}"/>
    <cellStyle name="TitleC 2 5" xfId="146" xr:uid="{37EEE2A9-DA9E-45D6-9F29-81C5A2BCBE16}"/>
    <cellStyle name="TitleC 2_FORM B - PRICES" xfId="533" xr:uid="{A6E43054-EAC7-4A19-8A79-69CDDAC32360}"/>
    <cellStyle name="TitleC 3" xfId="534" xr:uid="{E3478148-E008-4EE5-ADA3-B5DAEA07F226}"/>
    <cellStyle name="TitleE8" xfId="95" xr:uid="{00000000-0005-0000-0000-00005F000000}"/>
    <cellStyle name="TitleE8 2" xfId="96" xr:uid="{00000000-0005-0000-0000-000060000000}"/>
    <cellStyle name="TitleE8 2 2" xfId="536" xr:uid="{5BD3FAE8-B240-4814-B395-9C642E9A8EBE}"/>
    <cellStyle name="TitleE8 2 3" xfId="537" xr:uid="{6C157454-E4C0-4F13-8ED0-F0D129497910}"/>
    <cellStyle name="TitleE8 2 4" xfId="535" xr:uid="{7E119453-2CB0-40E6-8C4C-7CA34A8F4F02}"/>
    <cellStyle name="TitleE8 2 5" xfId="147" xr:uid="{0602FEB7-EF95-4CAF-8139-A18FC115B7FD}"/>
    <cellStyle name="TitleE8 2_FORM B - PRICES" xfId="538" xr:uid="{C51A2A01-33B3-42CC-8E35-0E20CF29C6FE}"/>
    <cellStyle name="TitleE8 3" xfId="539" xr:uid="{2D5ABBA1-6749-4386-96FC-38E798421C66}"/>
    <cellStyle name="TitleE8x" xfId="97" xr:uid="{00000000-0005-0000-0000-000061000000}"/>
    <cellStyle name="TitleE8x 2" xfId="98" xr:uid="{00000000-0005-0000-0000-000062000000}"/>
    <cellStyle name="TitleE8x 2 2" xfId="541" xr:uid="{D75A04E7-4407-469B-B30A-B5E66008EAEA}"/>
    <cellStyle name="TitleE8x 2 3" xfId="542" xr:uid="{59A4E7FB-2C22-4D98-9071-6F1F187CC853}"/>
    <cellStyle name="TitleE8x 2 4" xfId="540" xr:uid="{80DD378E-13CB-43E1-B4D0-57A099970865}"/>
    <cellStyle name="TitleE8x 2 5" xfId="148" xr:uid="{B41D71B9-CB7E-4318-956A-073DD202EDEC}"/>
    <cellStyle name="TitleE8x 2_FORM B - PRICES" xfId="543" xr:uid="{EC8520DF-92ED-4EDF-82B8-0E51A389E990}"/>
    <cellStyle name="TitleE8x 3" xfId="544" xr:uid="{311B6568-156B-4397-843A-912E93C6576C}"/>
    <cellStyle name="TitleF" xfId="99" xr:uid="{00000000-0005-0000-0000-000063000000}"/>
    <cellStyle name="TitleF 2" xfId="100" xr:uid="{00000000-0005-0000-0000-000064000000}"/>
    <cellStyle name="TitleF 2 2" xfId="546" xr:uid="{73E792A3-C749-438D-BD70-6290804EE9F5}"/>
    <cellStyle name="TitleF 2 3" xfId="547" xr:uid="{ED023EE3-2E33-464B-9B97-B648EBED35C0}"/>
    <cellStyle name="TitleF 2 4" xfId="545" xr:uid="{CC73869B-3956-447D-93E2-A20312688A4E}"/>
    <cellStyle name="TitleF 2 5" xfId="149" xr:uid="{7359082A-7F53-4B9C-B92E-0142A0AD5567}"/>
    <cellStyle name="TitleF 2_FORM B - PRICES" xfId="548" xr:uid="{9E72D5EE-C76B-482E-AB9F-B33A86644EA9}"/>
    <cellStyle name="TitleF 3" xfId="549" xr:uid="{613022B2-8B7B-49ED-A70A-F22CDD70463E}"/>
    <cellStyle name="TitleT" xfId="101" xr:uid="{00000000-0005-0000-0000-000065000000}"/>
    <cellStyle name="TitleT 2" xfId="102" xr:uid="{00000000-0005-0000-0000-000066000000}"/>
    <cellStyle name="TitleT 2 2" xfId="551" xr:uid="{AF10705C-F6E1-4376-9BD6-BEEFC3D8DA44}"/>
    <cellStyle name="TitleT 2 3" xfId="552" xr:uid="{5D3C1D19-0648-4304-B8D8-71AFE64A77BB}"/>
    <cellStyle name="TitleT 2 4" xfId="550" xr:uid="{49C9022C-3E09-4BBA-98D1-D8333727EFDB}"/>
    <cellStyle name="TitleT 2 5" xfId="150" xr:uid="{FDD7CC6F-110A-44A1-B951-FF1CA92A2880}"/>
    <cellStyle name="TitleT 2_FORM B - PRICES" xfId="553" xr:uid="{9B8A301B-1080-4E18-AB69-30B44A334111}"/>
    <cellStyle name="TitleT 3" xfId="554" xr:uid="{874C02E2-A9FC-4BAF-BC9D-457F87C3706B}"/>
    <cellStyle name="TitleYC89" xfId="103" xr:uid="{00000000-0005-0000-0000-000067000000}"/>
    <cellStyle name="TitleYC89 2" xfId="104" xr:uid="{00000000-0005-0000-0000-000068000000}"/>
    <cellStyle name="TitleYC89 2 2" xfId="556" xr:uid="{04A1E083-4C8C-402A-999A-1615A83B32AB}"/>
    <cellStyle name="TitleYC89 2 3" xfId="557" xr:uid="{711FBC0C-58E7-43D3-B7E4-343BF17E7A82}"/>
    <cellStyle name="TitleYC89 2 4" xfId="555" xr:uid="{2E3E10F1-F9AE-4232-8755-4A188F541620}"/>
    <cellStyle name="TitleYC89 2 5" xfId="151" xr:uid="{BBB9B5A8-8C1D-46D8-B90F-8CF9A94BEB2A}"/>
    <cellStyle name="TitleYC89 2_FORM B - PRICES" xfId="558" xr:uid="{A80DCCEB-3F8D-4A42-9A88-3D8AD956D22E}"/>
    <cellStyle name="TitleYC89 3" xfId="559" xr:uid="{9118A330-B139-4B56-BBC9-F616F27FE0FA}"/>
    <cellStyle name="TitleZ" xfId="105" xr:uid="{00000000-0005-0000-0000-000069000000}"/>
    <cellStyle name="TitleZ 2" xfId="106" xr:uid="{00000000-0005-0000-0000-00006A000000}"/>
    <cellStyle name="TitleZ 2 2" xfId="561" xr:uid="{8621E7BB-BA7C-4DA2-9CAC-8748BF788D4D}"/>
    <cellStyle name="TitleZ 2 3" xfId="562" xr:uid="{89A0BAD5-CEDE-446A-807E-0C37D4032B24}"/>
    <cellStyle name="TitleZ 2 4" xfId="560" xr:uid="{4B186716-AC72-4EE5-ACC2-192469386744}"/>
    <cellStyle name="TitleZ 2 5" xfId="152" xr:uid="{410AA3E9-8FAA-4BBC-9D28-B105B95960E7}"/>
    <cellStyle name="TitleZ 2_FORM B - PRICES" xfId="563" xr:uid="{9ADB03F1-967D-4F7D-8158-3281D1AF51C3}"/>
    <cellStyle name="TitleZ 3" xfId="564" xr:uid="{671C8929-345A-4355-9F2E-3EA091CC6DD8}"/>
    <cellStyle name="Total 2" xfId="107" xr:uid="{00000000-0005-0000-0000-00006B000000}"/>
    <cellStyle name="Warning Text 2" xfId="108" xr:uid="{00000000-0005-0000-0000-00006C000000}"/>
  </cellStyles>
  <dxfs count="161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Q1014"/>
  <sheetViews>
    <sheetView showZeros="0" tabSelected="1" showOutlineSymbols="0" view="pageBreakPreview" topLeftCell="B1" zoomScale="87" zoomScaleNormal="87" zoomScaleSheetLayoutView="87" workbookViewId="0">
      <selection activeCell="G8" sqref="G8"/>
    </sheetView>
  </sheetViews>
  <sheetFormatPr defaultColWidth="10.5546875" defaultRowHeight="15" x14ac:dyDescent="0.2"/>
  <cols>
    <col min="1" max="1" width="7.88671875" style="12" hidden="1" customWidth="1"/>
    <col min="2" max="2" width="8.77734375" style="5" customWidth="1"/>
    <col min="3" max="3" width="36.77734375" customWidth="1"/>
    <col min="4" max="4" width="12.77734375" style="14" customWidth="1"/>
    <col min="5" max="5" width="6.77734375" customWidth="1"/>
    <col min="6" max="6" width="11.77734375" customWidth="1"/>
    <col min="7" max="7" width="12.6640625" style="12" customWidth="1"/>
    <col min="8" max="8" width="16.77734375" style="12" customWidth="1"/>
    <col min="9" max="9" width="12.109375" customWidth="1"/>
    <col min="10" max="10" width="26.33203125" customWidth="1"/>
  </cols>
  <sheetData>
    <row r="1" spans="1:11" ht="15.75" x14ac:dyDescent="0.2">
      <c r="A1" s="23"/>
      <c r="B1" s="21" t="s">
        <v>0</v>
      </c>
      <c r="C1" s="22"/>
      <c r="D1" s="22"/>
      <c r="E1" s="22"/>
      <c r="F1" s="22"/>
      <c r="G1" s="23"/>
      <c r="H1" s="22"/>
      <c r="I1" s="346"/>
    </row>
    <row r="2" spans="1:11" x14ac:dyDescent="0.2">
      <c r="A2" s="20"/>
      <c r="B2" s="6" t="s">
        <v>247</v>
      </c>
      <c r="C2" s="1"/>
      <c r="D2" s="1"/>
      <c r="E2" s="1"/>
      <c r="F2" s="1"/>
      <c r="G2" s="20"/>
      <c r="H2" s="1"/>
      <c r="I2" s="346"/>
    </row>
    <row r="3" spans="1:11" x14ac:dyDescent="0.2">
      <c r="A3" s="8"/>
      <c r="B3" s="5" t="s">
        <v>1</v>
      </c>
      <c r="C3" s="24"/>
      <c r="D3" s="24"/>
      <c r="E3" s="24"/>
      <c r="F3" s="24"/>
      <c r="G3" s="36"/>
      <c r="H3" s="37"/>
      <c r="I3" s="346"/>
    </row>
    <row r="4" spans="1:11" x14ac:dyDescent="0.2">
      <c r="A4" s="47" t="s">
        <v>24</v>
      </c>
      <c r="B4" s="7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9" t="s">
        <v>8</v>
      </c>
      <c r="H4" s="2" t="s">
        <v>9</v>
      </c>
      <c r="I4" s="346"/>
    </row>
    <row r="5" spans="1:11" ht="15.75" thickBot="1" x14ac:dyDescent="0.25">
      <c r="A5" s="13"/>
      <c r="B5" s="30"/>
      <c r="C5" s="31"/>
      <c r="D5" s="32" t="s">
        <v>10</v>
      </c>
      <c r="E5" s="33"/>
      <c r="F5" s="34" t="s">
        <v>11</v>
      </c>
      <c r="G5" s="35"/>
      <c r="H5" s="43"/>
      <c r="I5" s="346"/>
    </row>
    <row r="6" spans="1:11" ht="36" customHeight="1" thickTop="1" x14ac:dyDescent="0.2">
      <c r="A6" s="10"/>
      <c r="B6" s="391" t="s">
        <v>934</v>
      </c>
      <c r="C6" s="392"/>
      <c r="D6" s="392"/>
      <c r="E6" s="392"/>
      <c r="F6" s="393"/>
      <c r="G6" s="38"/>
      <c r="H6" s="255"/>
      <c r="I6" s="346"/>
      <c r="J6" s="70"/>
    </row>
    <row r="7" spans="1:11" s="27" customFormat="1" ht="36" customHeight="1" x14ac:dyDescent="0.2">
      <c r="A7" s="25"/>
      <c r="B7" s="252" t="s">
        <v>12</v>
      </c>
      <c r="C7" s="396" t="s">
        <v>436</v>
      </c>
      <c r="D7" s="397"/>
      <c r="E7" s="397"/>
      <c r="F7" s="398"/>
      <c r="G7" s="26"/>
      <c r="H7" s="254" t="s">
        <v>2</v>
      </c>
      <c r="I7" s="347"/>
    </row>
    <row r="8" spans="1:11" s="92" customFormat="1" ht="36" customHeight="1" x14ac:dyDescent="0.2">
      <c r="A8" s="71"/>
      <c r="B8" s="72" t="s">
        <v>178</v>
      </c>
      <c r="C8" s="73" t="s">
        <v>335</v>
      </c>
      <c r="D8" s="74" t="s">
        <v>240</v>
      </c>
      <c r="E8" s="75" t="s">
        <v>336</v>
      </c>
      <c r="F8" s="76">
        <v>1</v>
      </c>
      <c r="G8" s="77"/>
      <c r="H8" s="78">
        <f t="shared" ref="H8:H12" si="0">ROUND(G8*F8,2)</f>
        <v>0</v>
      </c>
      <c r="I8" s="79"/>
      <c r="K8" s="93"/>
    </row>
    <row r="9" spans="1:11" s="92" customFormat="1" ht="36" customHeight="1" x14ac:dyDescent="0.2">
      <c r="A9" s="71"/>
      <c r="B9" s="72" t="s">
        <v>29</v>
      </c>
      <c r="C9" s="73" t="s">
        <v>337</v>
      </c>
      <c r="D9" s="74" t="s">
        <v>316</v>
      </c>
      <c r="E9" s="75" t="s">
        <v>336</v>
      </c>
      <c r="F9" s="76">
        <v>1</v>
      </c>
      <c r="G9" s="77"/>
      <c r="H9" s="78">
        <f t="shared" si="0"/>
        <v>0</v>
      </c>
      <c r="I9" s="79"/>
      <c r="K9" s="93"/>
    </row>
    <row r="10" spans="1:11" s="92" customFormat="1" ht="36" customHeight="1" x14ac:dyDescent="0.2">
      <c r="A10" s="71"/>
      <c r="B10" s="72" t="s">
        <v>91</v>
      </c>
      <c r="C10" s="73" t="s">
        <v>338</v>
      </c>
      <c r="D10" s="74" t="s">
        <v>179</v>
      </c>
      <c r="E10" s="75" t="s">
        <v>336</v>
      </c>
      <c r="F10" s="76">
        <v>1</v>
      </c>
      <c r="G10" s="77"/>
      <c r="H10" s="78">
        <f t="shared" si="0"/>
        <v>0</v>
      </c>
      <c r="I10" s="79"/>
      <c r="K10" s="93"/>
    </row>
    <row r="11" spans="1:11" s="92" customFormat="1" ht="36" customHeight="1" x14ac:dyDescent="0.2">
      <c r="A11" s="71"/>
      <c r="B11" s="72" t="s">
        <v>92</v>
      </c>
      <c r="C11" s="73" t="s">
        <v>339</v>
      </c>
      <c r="D11" s="74" t="s">
        <v>232</v>
      </c>
      <c r="E11" s="75" t="s">
        <v>336</v>
      </c>
      <c r="F11" s="76">
        <v>1</v>
      </c>
      <c r="G11" s="77"/>
      <c r="H11" s="78">
        <f t="shared" si="0"/>
        <v>0</v>
      </c>
      <c r="I11" s="79"/>
      <c r="K11" s="93"/>
    </row>
    <row r="12" spans="1:11" s="92" customFormat="1" ht="36" customHeight="1" x14ac:dyDescent="0.2">
      <c r="A12" s="71"/>
      <c r="B12" s="72" t="s">
        <v>93</v>
      </c>
      <c r="C12" s="73" t="s">
        <v>340</v>
      </c>
      <c r="D12" s="74" t="s">
        <v>341</v>
      </c>
      <c r="E12" s="75" t="s">
        <v>336</v>
      </c>
      <c r="F12" s="76">
        <v>1</v>
      </c>
      <c r="G12" s="77"/>
      <c r="H12" s="78">
        <f t="shared" si="0"/>
        <v>0</v>
      </c>
      <c r="I12" s="79"/>
      <c r="K12" s="93"/>
    </row>
    <row r="13" spans="1:11" s="92" customFormat="1" ht="36" customHeight="1" x14ac:dyDescent="0.2">
      <c r="A13" s="80"/>
      <c r="B13" s="72" t="s">
        <v>95</v>
      </c>
      <c r="C13" s="73" t="s">
        <v>342</v>
      </c>
      <c r="D13" s="74" t="s">
        <v>201</v>
      </c>
      <c r="E13" s="75"/>
      <c r="F13" s="76"/>
      <c r="G13" s="26"/>
      <c r="H13" s="78"/>
      <c r="I13" s="79"/>
      <c r="K13" s="93"/>
    </row>
    <row r="14" spans="1:11" s="92" customFormat="1" ht="36" customHeight="1" x14ac:dyDescent="0.2">
      <c r="A14" s="80"/>
      <c r="B14" s="82" t="s">
        <v>31</v>
      </c>
      <c r="C14" s="73" t="s">
        <v>343</v>
      </c>
      <c r="D14" s="83" t="s">
        <v>2</v>
      </c>
      <c r="E14" s="75" t="s">
        <v>336</v>
      </c>
      <c r="F14" s="76">
        <v>1</v>
      </c>
      <c r="G14" s="77"/>
      <c r="H14" s="78">
        <f t="shared" ref="H14:H30" si="1">ROUND(G14*F14,2)</f>
        <v>0</v>
      </c>
      <c r="I14" s="79"/>
      <c r="K14" s="93"/>
    </row>
    <row r="15" spans="1:11" s="92" customFormat="1" ht="36" customHeight="1" x14ac:dyDescent="0.2">
      <c r="A15" s="80"/>
      <c r="B15" s="82" t="s">
        <v>38</v>
      </c>
      <c r="C15" s="73" t="s">
        <v>344</v>
      </c>
      <c r="D15" s="83" t="s">
        <v>2</v>
      </c>
      <c r="E15" s="75" t="s">
        <v>336</v>
      </c>
      <c r="F15" s="76">
        <v>1</v>
      </c>
      <c r="G15" s="77"/>
      <c r="H15" s="78">
        <f t="shared" si="1"/>
        <v>0</v>
      </c>
      <c r="I15" s="79"/>
      <c r="K15" s="93"/>
    </row>
    <row r="16" spans="1:11" s="92" customFormat="1" ht="36" customHeight="1" x14ac:dyDescent="0.2">
      <c r="A16" s="25"/>
      <c r="B16" s="82" t="s">
        <v>48</v>
      </c>
      <c r="C16" s="73" t="s">
        <v>345</v>
      </c>
      <c r="D16" s="83" t="s">
        <v>2</v>
      </c>
      <c r="E16" s="75" t="s">
        <v>336</v>
      </c>
      <c r="F16" s="76">
        <v>1</v>
      </c>
      <c r="G16" s="77"/>
      <c r="H16" s="78">
        <f t="shared" si="1"/>
        <v>0</v>
      </c>
      <c r="I16" s="79"/>
      <c r="K16" s="93"/>
    </row>
    <row r="17" spans="1:11" s="92" customFormat="1" ht="36" customHeight="1" x14ac:dyDescent="0.2">
      <c r="A17" s="25"/>
      <c r="B17" s="82" t="s">
        <v>60</v>
      </c>
      <c r="C17" s="73" t="s">
        <v>346</v>
      </c>
      <c r="D17" s="83"/>
      <c r="E17" s="75" t="s">
        <v>336</v>
      </c>
      <c r="F17" s="76">
        <v>1</v>
      </c>
      <c r="G17" s="77"/>
      <c r="H17" s="78">
        <f t="shared" si="1"/>
        <v>0</v>
      </c>
      <c r="I17" s="79"/>
      <c r="K17" s="93"/>
    </row>
    <row r="18" spans="1:11" s="92" customFormat="1" ht="36" customHeight="1" x14ac:dyDescent="0.2">
      <c r="A18" s="25"/>
      <c r="B18" s="82" t="s">
        <v>64</v>
      </c>
      <c r="C18" s="73" t="s">
        <v>347</v>
      </c>
      <c r="D18" s="83"/>
      <c r="E18" s="75" t="s">
        <v>336</v>
      </c>
      <c r="F18" s="76">
        <v>1</v>
      </c>
      <c r="G18" s="77"/>
      <c r="H18" s="78">
        <f t="shared" si="1"/>
        <v>0</v>
      </c>
      <c r="I18" s="123"/>
      <c r="K18" s="93"/>
    </row>
    <row r="19" spans="1:11" s="92" customFormat="1" ht="36" customHeight="1" x14ac:dyDescent="0.2">
      <c r="A19" s="25"/>
      <c r="B19" s="72" t="s">
        <v>96</v>
      </c>
      <c r="C19" s="73" t="s">
        <v>348</v>
      </c>
      <c r="D19" s="74" t="s">
        <v>349</v>
      </c>
      <c r="E19" s="75"/>
      <c r="F19" s="76"/>
      <c r="G19" s="26"/>
      <c r="H19" s="78"/>
      <c r="I19" s="79"/>
      <c r="K19" s="93"/>
    </row>
    <row r="20" spans="1:11" s="92" customFormat="1" ht="36" customHeight="1" x14ac:dyDescent="0.2">
      <c r="A20" s="25"/>
      <c r="B20" s="82" t="s">
        <v>31</v>
      </c>
      <c r="C20" s="73" t="s">
        <v>350</v>
      </c>
      <c r="D20" s="74"/>
      <c r="E20" s="75" t="s">
        <v>351</v>
      </c>
      <c r="F20" s="76">
        <v>25000</v>
      </c>
      <c r="G20" s="77"/>
      <c r="H20" s="288">
        <f t="shared" si="1"/>
        <v>0</v>
      </c>
      <c r="I20" s="79"/>
      <c r="K20" s="93"/>
    </row>
    <row r="21" spans="1:11" s="92" customFormat="1" ht="36" customHeight="1" x14ac:dyDescent="0.2">
      <c r="A21" s="25"/>
      <c r="B21" s="82" t="s">
        <v>38</v>
      </c>
      <c r="C21" s="73" t="s">
        <v>352</v>
      </c>
      <c r="D21" s="74"/>
      <c r="E21" s="75" t="s">
        <v>351</v>
      </c>
      <c r="F21" s="76">
        <v>2500</v>
      </c>
      <c r="G21" s="77"/>
      <c r="H21" s="288">
        <f t="shared" si="1"/>
        <v>0</v>
      </c>
      <c r="I21" s="79"/>
      <c r="K21" s="93"/>
    </row>
    <row r="22" spans="1:11" s="92" customFormat="1" ht="36" customHeight="1" x14ac:dyDescent="0.2">
      <c r="A22" s="25"/>
      <c r="B22" s="82" t="s">
        <v>48</v>
      </c>
      <c r="C22" s="73" t="s">
        <v>353</v>
      </c>
      <c r="D22" s="74"/>
      <c r="E22" s="75" t="s">
        <v>351</v>
      </c>
      <c r="F22" s="76">
        <v>2750</v>
      </c>
      <c r="G22" s="77"/>
      <c r="H22" s="288">
        <f t="shared" si="1"/>
        <v>0</v>
      </c>
      <c r="I22" s="79"/>
      <c r="K22" s="93"/>
    </row>
    <row r="23" spans="1:11" s="92" customFormat="1" ht="36" customHeight="1" x14ac:dyDescent="0.2">
      <c r="A23" s="25"/>
      <c r="B23" s="82" t="s">
        <v>60</v>
      </c>
      <c r="C23" s="73" t="s">
        <v>354</v>
      </c>
      <c r="D23" s="74"/>
      <c r="E23" s="75" t="s">
        <v>351</v>
      </c>
      <c r="F23" s="76">
        <v>3250</v>
      </c>
      <c r="G23" s="77"/>
      <c r="H23" s="288">
        <f t="shared" si="1"/>
        <v>0</v>
      </c>
      <c r="I23" s="79"/>
      <c r="K23" s="93"/>
    </row>
    <row r="24" spans="1:11" s="92" customFormat="1" ht="36" customHeight="1" x14ac:dyDescent="0.2">
      <c r="A24" s="25"/>
      <c r="B24" s="72" t="s">
        <v>98</v>
      </c>
      <c r="C24" s="73" t="s">
        <v>355</v>
      </c>
      <c r="D24" s="74" t="s">
        <v>356</v>
      </c>
      <c r="E24" s="75"/>
      <c r="F24" s="76"/>
      <c r="G24" s="26"/>
      <c r="H24" s="78"/>
      <c r="I24" s="79"/>
      <c r="K24" s="93"/>
    </row>
    <row r="25" spans="1:11" s="92" customFormat="1" ht="36" customHeight="1" x14ac:dyDescent="0.2">
      <c r="A25" s="25"/>
      <c r="B25" s="82" t="s">
        <v>31</v>
      </c>
      <c r="C25" s="73" t="s">
        <v>350</v>
      </c>
      <c r="D25" s="74"/>
      <c r="E25" s="75" t="s">
        <v>351</v>
      </c>
      <c r="F25" s="76">
        <v>25000</v>
      </c>
      <c r="G25" s="77"/>
      <c r="H25" s="288">
        <f t="shared" si="1"/>
        <v>0</v>
      </c>
      <c r="I25" s="79"/>
      <c r="K25" s="93"/>
    </row>
    <row r="26" spans="1:11" s="92" customFormat="1" ht="36" customHeight="1" x14ac:dyDescent="0.2">
      <c r="A26" s="25"/>
      <c r="B26" s="82" t="s">
        <v>38</v>
      </c>
      <c r="C26" s="73" t="s">
        <v>352</v>
      </c>
      <c r="D26" s="74"/>
      <c r="E26" s="75" t="s">
        <v>351</v>
      </c>
      <c r="F26" s="76">
        <v>2500</v>
      </c>
      <c r="G26" s="77"/>
      <c r="H26" s="288">
        <f t="shared" si="1"/>
        <v>0</v>
      </c>
      <c r="I26" s="79"/>
      <c r="K26" s="93"/>
    </row>
    <row r="27" spans="1:11" s="92" customFormat="1" ht="36" customHeight="1" x14ac:dyDescent="0.2">
      <c r="A27" s="25"/>
      <c r="B27" s="82" t="s">
        <v>48</v>
      </c>
      <c r="C27" s="73" t="s">
        <v>353</v>
      </c>
      <c r="D27" s="74"/>
      <c r="E27" s="75" t="s">
        <v>351</v>
      </c>
      <c r="F27" s="76">
        <v>2750</v>
      </c>
      <c r="G27" s="77"/>
      <c r="H27" s="288">
        <f t="shared" si="1"/>
        <v>0</v>
      </c>
      <c r="I27" s="79"/>
      <c r="K27" s="93"/>
    </row>
    <row r="28" spans="1:11" s="92" customFormat="1" ht="36" customHeight="1" x14ac:dyDescent="0.2">
      <c r="A28" s="25"/>
      <c r="B28" s="82" t="s">
        <v>60</v>
      </c>
      <c r="C28" s="73" t="s">
        <v>354</v>
      </c>
      <c r="D28" s="74"/>
      <c r="E28" s="75" t="s">
        <v>351</v>
      </c>
      <c r="F28" s="76">
        <v>3250</v>
      </c>
      <c r="G28" s="77"/>
      <c r="H28" s="288">
        <f t="shared" si="1"/>
        <v>0</v>
      </c>
      <c r="I28" s="79"/>
      <c r="K28" s="93"/>
    </row>
    <row r="29" spans="1:11" s="92" customFormat="1" ht="36" customHeight="1" x14ac:dyDescent="0.2">
      <c r="A29" s="25"/>
      <c r="B29" s="72" t="s">
        <v>99</v>
      </c>
      <c r="C29" s="73" t="s">
        <v>357</v>
      </c>
      <c r="D29" s="74" t="s">
        <v>349</v>
      </c>
      <c r="E29" s="75" t="s">
        <v>37</v>
      </c>
      <c r="F29" s="76">
        <v>4000</v>
      </c>
      <c r="G29" s="77"/>
      <c r="H29" s="288">
        <f t="shared" si="1"/>
        <v>0</v>
      </c>
      <c r="I29" s="79"/>
      <c r="K29" s="93"/>
    </row>
    <row r="30" spans="1:11" s="92" customFormat="1" ht="36" customHeight="1" x14ac:dyDescent="0.2">
      <c r="A30" s="25"/>
      <c r="B30" s="72" t="s">
        <v>100</v>
      </c>
      <c r="C30" s="73" t="s">
        <v>358</v>
      </c>
      <c r="D30" s="74" t="s">
        <v>356</v>
      </c>
      <c r="E30" s="75" t="s">
        <v>37</v>
      </c>
      <c r="F30" s="76">
        <v>4000</v>
      </c>
      <c r="G30" s="77"/>
      <c r="H30" s="288">
        <f t="shared" si="1"/>
        <v>0</v>
      </c>
      <c r="I30" s="79"/>
      <c r="K30" s="93"/>
    </row>
    <row r="31" spans="1:11" s="92" customFormat="1" ht="36" customHeight="1" x14ac:dyDescent="0.2">
      <c r="A31" s="25"/>
      <c r="B31" s="72" t="s">
        <v>101</v>
      </c>
      <c r="C31" s="73" t="s">
        <v>359</v>
      </c>
      <c r="D31" s="74" t="s">
        <v>211</v>
      </c>
      <c r="E31" s="75" t="s">
        <v>336</v>
      </c>
      <c r="F31" s="76">
        <v>1</v>
      </c>
      <c r="G31" s="77"/>
      <c r="H31" s="78">
        <f t="shared" ref="H31:H78" si="2">ROUND(G31*F31,2)</f>
        <v>0</v>
      </c>
      <c r="I31" s="213"/>
      <c r="K31" s="93"/>
    </row>
    <row r="32" spans="1:11" s="92" customFormat="1" ht="36" customHeight="1" x14ac:dyDescent="0.2">
      <c r="A32" s="25"/>
      <c r="B32" s="72" t="s">
        <v>108</v>
      </c>
      <c r="C32" s="73" t="s">
        <v>360</v>
      </c>
      <c r="D32" s="74" t="s">
        <v>211</v>
      </c>
      <c r="E32" s="75" t="s">
        <v>336</v>
      </c>
      <c r="F32" s="76">
        <v>1</v>
      </c>
      <c r="G32" s="77"/>
      <c r="H32" s="78">
        <f t="shared" si="2"/>
        <v>0</v>
      </c>
      <c r="I32" s="213"/>
      <c r="K32" s="93"/>
    </row>
    <row r="33" spans="1:11" s="92" customFormat="1" ht="36" customHeight="1" x14ac:dyDescent="0.2">
      <c r="A33" s="80"/>
      <c r="B33" s="72" t="s">
        <v>112</v>
      </c>
      <c r="C33" s="73" t="s">
        <v>361</v>
      </c>
      <c r="D33" s="74" t="s">
        <v>237</v>
      </c>
      <c r="E33" s="75"/>
      <c r="F33" s="76"/>
      <c r="G33" s="26"/>
      <c r="H33" s="78"/>
      <c r="I33" s="79"/>
      <c r="K33" s="93"/>
    </row>
    <row r="34" spans="1:11" s="92" customFormat="1" ht="36" customHeight="1" x14ac:dyDescent="0.2">
      <c r="A34" s="80"/>
      <c r="B34" s="82" t="s">
        <v>31</v>
      </c>
      <c r="C34" s="73" t="s">
        <v>362</v>
      </c>
      <c r="D34" s="83" t="s">
        <v>2</v>
      </c>
      <c r="E34" s="75" t="s">
        <v>336</v>
      </c>
      <c r="F34" s="76">
        <v>1</v>
      </c>
      <c r="G34" s="77"/>
      <c r="H34" s="78">
        <f t="shared" si="2"/>
        <v>0</v>
      </c>
      <c r="I34" s="213"/>
      <c r="K34" s="93"/>
    </row>
    <row r="35" spans="1:11" s="92" customFormat="1" ht="36" customHeight="1" x14ac:dyDescent="0.2">
      <c r="A35" s="80"/>
      <c r="B35" s="82" t="s">
        <v>38</v>
      </c>
      <c r="C35" s="73" t="s">
        <v>363</v>
      </c>
      <c r="D35" s="83" t="s">
        <v>2</v>
      </c>
      <c r="E35" s="75" t="s">
        <v>336</v>
      </c>
      <c r="F35" s="76">
        <v>1</v>
      </c>
      <c r="G35" s="77"/>
      <c r="H35" s="78">
        <f t="shared" si="2"/>
        <v>0</v>
      </c>
      <c r="I35" s="348"/>
      <c r="K35" s="93"/>
    </row>
    <row r="36" spans="1:11" s="92" customFormat="1" ht="36" customHeight="1" x14ac:dyDescent="0.2">
      <c r="A36" s="25"/>
      <c r="B36" s="82" t="s">
        <v>48</v>
      </c>
      <c r="C36" s="73" t="s">
        <v>364</v>
      </c>
      <c r="D36" s="83" t="s">
        <v>2</v>
      </c>
      <c r="E36" s="75" t="s">
        <v>336</v>
      </c>
      <c r="F36" s="76">
        <v>1</v>
      </c>
      <c r="G36" s="77"/>
      <c r="H36" s="78">
        <f t="shared" si="2"/>
        <v>0</v>
      </c>
      <c r="I36" s="213"/>
      <c r="K36" s="93"/>
    </row>
    <row r="37" spans="1:11" s="92" customFormat="1" ht="36" customHeight="1" x14ac:dyDescent="0.2">
      <c r="A37" s="25"/>
      <c r="B37" s="82" t="s">
        <v>60</v>
      </c>
      <c r="C37" s="73" t="s">
        <v>365</v>
      </c>
      <c r="D37" s="83"/>
      <c r="E37" s="75" t="s">
        <v>336</v>
      </c>
      <c r="F37" s="76">
        <v>1</v>
      </c>
      <c r="G37" s="77"/>
      <c r="H37" s="78">
        <f t="shared" si="2"/>
        <v>0</v>
      </c>
      <c r="I37" s="213"/>
      <c r="K37" s="93"/>
    </row>
    <row r="38" spans="1:11" s="92" customFormat="1" ht="36" customHeight="1" x14ac:dyDescent="0.2">
      <c r="A38" s="25"/>
      <c r="B38" s="72" t="s">
        <v>116</v>
      </c>
      <c r="C38" s="84" t="s">
        <v>1118</v>
      </c>
      <c r="D38" s="74" t="s">
        <v>368</v>
      </c>
      <c r="E38" s="75"/>
      <c r="F38" s="76"/>
      <c r="G38" s="26"/>
      <c r="H38" s="85"/>
      <c r="I38" s="213"/>
      <c r="K38" s="93"/>
    </row>
    <row r="39" spans="1:11" s="92" customFormat="1" ht="36" customHeight="1" x14ac:dyDescent="0.2">
      <c r="A39" s="25"/>
      <c r="B39" s="82" t="s">
        <v>31</v>
      </c>
      <c r="C39" s="84" t="s">
        <v>369</v>
      </c>
      <c r="D39" s="74"/>
      <c r="E39" s="75" t="s">
        <v>30</v>
      </c>
      <c r="F39" s="76">
        <v>175</v>
      </c>
      <c r="G39" s="77"/>
      <c r="H39" s="85">
        <f t="shared" si="2"/>
        <v>0</v>
      </c>
      <c r="I39" s="213"/>
      <c r="K39" s="93"/>
    </row>
    <row r="40" spans="1:11" s="92" customFormat="1" ht="36" customHeight="1" x14ac:dyDescent="0.2">
      <c r="A40" s="25"/>
      <c r="B40" s="82" t="s">
        <v>38</v>
      </c>
      <c r="C40" s="84" t="s">
        <v>1119</v>
      </c>
      <c r="D40" s="74"/>
      <c r="E40" s="75" t="s">
        <v>30</v>
      </c>
      <c r="F40" s="76">
        <v>60</v>
      </c>
      <c r="G40" s="77"/>
      <c r="H40" s="85">
        <f t="shared" si="2"/>
        <v>0</v>
      </c>
      <c r="I40" s="213"/>
      <c r="K40" s="93"/>
    </row>
    <row r="41" spans="1:11" s="92" customFormat="1" ht="36" customHeight="1" x14ac:dyDescent="0.2">
      <c r="A41" s="25"/>
      <c r="B41" s="82" t="s">
        <v>48</v>
      </c>
      <c r="C41" s="84" t="s">
        <v>370</v>
      </c>
      <c r="D41" s="74"/>
      <c r="E41" s="75" t="s">
        <v>30</v>
      </c>
      <c r="F41" s="76">
        <v>26</v>
      </c>
      <c r="G41" s="77"/>
      <c r="H41" s="85">
        <f t="shared" si="2"/>
        <v>0</v>
      </c>
      <c r="I41" s="213"/>
      <c r="K41" s="93"/>
    </row>
    <row r="42" spans="1:11" s="92" customFormat="1" ht="36" customHeight="1" x14ac:dyDescent="0.2">
      <c r="A42" s="25"/>
      <c r="B42" s="72" t="s">
        <v>118</v>
      </c>
      <c r="C42" s="84" t="s">
        <v>1121</v>
      </c>
      <c r="D42" s="74" t="s">
        <v>371</v>
      </c>
      <c r="E42" s="75"/>
      <c r="F42" s="76"/>
      <c r="G42" s="26"/>
      <c r="H42" s="85"/>
      <c r="I42" s="79"/>
      <c r="K42" s="93"/>
    </row>
    <row r="43" spans="1:11" s="92" customFormat="1" ht="36" customHeight="1" x14ac:dyDescent="0.2">
      <c r="A43" s="25"/>
      <c r="B43" s="82" t="s">
        <v>31</v>
      </c>
      <c r="C43" s="84" t="s">
        <v>372</v>
      </c>
      <c r="D43" s="74"/>
      <c r="E43" s="75" t="s">
        <v>351</v>
      </c>
      <c r="F43" s="342">
        <v>15000</v>
      </c>
      <c r="G43" s="77"/>
      <c r="H43" s="85">
        <f t="shared" ref="H43:H44" si="3">ROUND(G43*F43,2)</f>
        <v>0</v>
      </c>
      <c r="I43" s="241"/>
      <c r="K43" s="93"/>
    </row>
    <row r="44" spans="1:11" s="92" customFormat="1" ht="36" customHeight="1" x14ac:dyDescent="0.2">
      <c r="A44" s="25"/>
      <c r="B44" s="82" t="s">
        <v>38</v>
      </c>
      <c r="C44" s="84" t="s">
        <v>373</v>
      </c>
      <c r="D44" s="74"/>
      <c r="E44" s="75" t="s">
        <v>351</v>
      </c>
      <c r="F44" s="342">
        <v>250000</v>
      </c>
      <c r="G44" s="77"/>
      <c r="H44" s="85">
        <f t="shared" si="3"/>
        <v>0</v>
      </c>
      <c r="I44" s="241"/>
      <c r="K44" s="93"/>
    </row>
    <row r="45" spans="1:11" s="92" customFormat="1" ht="36" customHeight="1" x14ac:dyDescent="0.2">
      <c r="A45" s="25"/>
      <c r="B45" s="72" t="s">
        <v>119</v>
      </c>
      <c r="C45" s="84" t="s">
        <v>374</v>
      </c>
      <c r="D45" s="74" t="s">
        <v>371</v>
      </c>
      <c r="E45" s="75"/>
      <c r="F45" s="341"/>
      <c r="G45" s="26"/>
      <c r="H45" s="85"/>
      <c r="I45" s="79"/>
      <c r="K45" s="93"/>
    </row>
    <row r="46" spans="1:11" s="92" customFormat="1" ht="36" customHeight="1" x14ac:dyDescent="0.2">
      <c r="A46" s="25"/>
      <c r="B46" s="82" t="s">
        <v>31</v>
      </c>
      <c r="C46" s="84" t="s">
        <v>372</v>
      </c>
      <c r="D46" s="74"/>
      <c r="E46" s="75" t="s">
        <v>351</v>
      </c>
      <c r="F46" s="342">
        <v>15000</v>
      </c>
      <c r="G46" s="77"/>
      <c r="H46" s="85">
        <f t="shared" ref="H46:H47" si="4">ROUND(G46*F46,2)</f>
        <v>0</v>
      </c>
      <c r="I46" s="79"/>
      <c r="K46" s="93"/>
    </row>
    <row r="47" spans="1:11" s="92" customFormat="1" ht="36" customHeight="1" x14ac:dyDescent="0.2">
      <c r="A47" s="25"/>
      <c r="B47" s="82" t="s">
        <v>38</v>
      </c>
      <c r="C47" s="84" t="s">
        <v>373</v>
      </c>
      <c r="D47" s="74"/>
      <c r="E47" s="75" t="s">
        <v>351</v>
      </c>
      <c r="F47" s="342">
        <v>250000</v>
      </c>
      <c r="G47" s="77"/>
      <c r="H47" s="85">
        <f t="shared" si="4"/>
        <v>0</v>
      </c>
      <c r="I47" s="79"/>
      <c r="K47" s="93"/>
    </row>
    <row r="48" spans="1:11" s="92" customFormat="1" ht="36" customHeight="1" x14ac:dyDescent="0.2">
      <c r="A48" s="25"/>
      <c r="B48" s="72" t="s">
        <v>124</v>
      </c>
      <c r="C48" s="84" t="s">
        <v>375</v>
      </c>
      <c r="D48" s="74" t="s">
        <v>376</v>
      </c>
      <c r="E48" s="75"/>
      <c r="F48" s="76"/>
      <c r="G48" s="26"/>
      <c r="H48" s="85"/>
      <c r="I48" s="79"/>
      <c r="K48" s="93"/>
    </row>
    <row r="49" spans="1:11" s="92" customFormat="1" ht="36" customHeight="1" x14ac:dyDescent="0.2">
      <c r="A49" s="25"/>
      <c r="B49" s="82" t="s">
        <v>31</v>
      </c>
      <c r="C49" s="84" t="s">
        <v>378</v>
      </c>
      <c r="D49" s="74"/>
      <c r="E49" s="75" t="s">
        <v>351</v>
      </c>
      <c r="F49" s="76">
        <v>4000</v>
      </c>
      <c r="G49" s="77"/>
      <c r="H49" s="85">
        <f t="shared" si="2"/>
        <v>0</v>
      </c>
      <c r="I49" s="123"/>
      <c r="K49" s="93"/>
    </row>
    <row r="50" spans="1:11" s="92" customFormat="1" ht="36" customHeight="1" x14ac:dyDescent="0.2">
      <c r="A50" s="25"/>
      <c r="B50" s="82" t="s">
        <v>38</v>
      </c>
      <c r="C50" s="84" t="s">
        <v>379</v>
      </c>
      <c r="D50" s="74"/>
      <c r="E50" s="75" t="s">
        <v>351</v>
      </c>
      <c r="F50" s="76">
        <v>100</v>
      </c>
      <c r="G50" s="77"/>
      <c r="H50" s="85">
        <f t="shared" si="2"/>
        <v>0</v>
      </c>
      <c r="I50" s="79"/>
      <c r="K50" s="93"/>
    </row>
    <row r="51" spans="1:11" s="92" customFormat="1" ht="36" customHeight="1" x14ac:dyDescent="0.2">
      <c r="A51" s="25"/>
      <c r="B51" s="82" t="s">
        <v>48</v>
      </c>
      <c r="C51" s="84" t="s">
        <v>380</v>
      </c>
      <c r="D51" s="74"/>
      <c r="E51" s="75" t="s">
        <v>351</v>
      </c>
      <c r="F51" s="76">
        <v>2500</v>
      </c>
      <c r="G51" s="77"/>
      <c r="H51" s="85">
        <f t="shared" si="2"/>
        <v>0</v>
      </c>
      <c r="I51" s="79"/>
      <c r="K51" s="93"/>
    </row>
    <row r="52" spans="1:11" s="92" customFormat="1" ht="36" customHeight="1" x14ac:dyDescent="0.2">
      <c r="A52" s="25"/>
      <c r="B52" s="82" t="s">
        <v>60</v>
      </c>
      <c r="C52" s="84" t="s">
        <v>381</v>
      </c>
      <c r="D52" s="74"/>
      <c r="E52" s="75" t="s">
        <v>351</v>
      </c>
      <c r="F52" s="273">
        <v>1000</v>
      </c>
      <c r="G52" s="77"/>
      <c r="H52" s="85">
        <f t="shared" si="2"/>
        <v>0</v>
      </c>
      <c r="I52" s="79"/>
      <c r="K52" s="93"/>
    </row>
    <row r="53" spans="1:11" s="92" customFormat="1" ht="36" customHeight="1" x14ac:dyDescent="0.2">
      <c r="A53" s="25"/>
      <c r="B53" s="72" t="s">
        <v>126</v>
      </c>
      <c r="C53" s="84" t="s">
        <v>382</v>
      </c>
      <c r="D53" s="74" t="s">
        <v>383</v>
      </c>
      <c r="E53" s="75"/>
      <c r="F53" s="76"/>
      <c r="G53" s="26"/>
      <c r="H53" s="85"/>
      <c r="I53" s="123"/>
      <c r="K53" s="93"/>
    </row>
    <row r="54" spans="1:11" s="92" customFormat="1" ht="36" customHeight="1" x14ac:dyDescent="0.2">
      <c r="A54" s="25"/>
      <c r="B54" s="82" t="s">
        <v>31</v>
      </c>
      <c r="C54" s="84" t="s">
        <v>384</v>
      </c>
      <c r="D54" s="74"/>
      <c r="E54" s="75" t="s">
        <v>30</v>
      </c>
      <c r="F54" s="76">
        <v>2450</v>
      </c>
      <c r="G54" s="77"/>
      <c r="H54" s="85">
        <f t="shared" si="2"/>
        <v>0</v>
      </c>
      <c r="I54" s="123"/>
      <c r="K54" s="93"/>
    </row>
    <row r="55" spans="1:11" s="92" customFormat="1" ht="36" customHeight="1" x14ac:dyDescent="0.2">
      <c r="A55" s="25"/>
      <c r="B55" s="72" t="s">
        <v>129</v>
      </c>
      <c r="C55" s="73" t="s">
        <v>386</v>
      </c>
      <c r="D55" s="74" t="s">
        <v>387</v>
      </c>
      <c r="E55" s="75" t="s">
        <v>336</v>
      </c>
      <c r="F55" s="76">
        <v>1</v>
      </c>
      <c r="G55" s="77"/>
      <c r="H55" s="78">
        <f t="shared" si="2"/>
        <v>0</v>
      </c>
      <c r="I55" s="79"/>
      <c r="K55" s="93"/>
    </row>
    <row r="56" spans="1:11" s="92" customFormat="1" ht="36" customHeight="1" x14ac:dyDescent="0.2">
      <c r="A56" s="25"/>
      <c r="B56" s="72" t="s">
        <v>135</v>
      </c>
      <c r="C56" s="73" t="s">
        <v>388</v>
      </c>
      <c r="D56" s="74" t="s">
        <v>389</v>
      </c>
      <c r="E56" s="75"/>
      <c r="F56" s="76"/>
      <c r="G56" s="26"/>
      <c r="H56" s="78"/>
      <c r="I56" s="79"/>
      <c r="K56" s="93"/>
    </row>
    <row r="57" spans="1:11" s="92" customFormat="1" ht="36" customHeight="1" x14ac:dyDescent="0.2">
      <c r="A57" s="25"/>
      <c r="B57" s="82" t="s">
        <v>31</v>
      </c>
      <c r="C57" s="73" t="s">
        <v>390</v>
      </c>
      <c r="D57" s="74"/>
      <c r="E57" s="75" t="s">
        <v>37</v>
      </c>
      <c r="F57" s="76">
        <v>36</v>
      </c>
      <c r="G57" s="77"/>
      <c r="H57" s="85">
        <f t="shared" si="2"/>
        <v>0</v>
      </c>
      <c r="I57" s="79"/>
      <c r="K57" s="93"/>
    </row>
    <row r="58" spans="1:11" s="92" customFormat="1" ht="36" customHeight="1" x14ac:dyDescent="0.2">
      <c r="A58" s="25"/>
      <c r="B58" s="82" t="s">
        <v>38</v>
      </c>
      <c r="C58" s="73" t="s">
        <v>391</v>
      </c>
      <c r="D58" s="74"/>
      <c r="E58" s="75" t="s">
        <v>37</v>
      </c>
      <c r="F58" s="76">
        <v>36</v>
      </c>
      <c r="G58" s="77"/>
      <c r="H58" s="85">
        <f t="shared" si="2"/>
        <v>0</v>
      </c>
      <c r="I58" s="79"/>
      <c r="K58" s="93"/>
    </row>
    <row r="59" spans="1:11" s="92" customFormat="1" ht="36" customHeight="1" x14ac:dyDescent="0.2">
      <c r="A59" s="25"/>
      <c r="B59" s="72" t="s">
        <v>140</v>
      </c>
      <c r="C59" s="73" t="s">
        <v>392</v>
      </c>
      <c r="D59" s="74" t="s">
        <v>393</v>
      </c>
      <c r="E59" s="75" t="s">
        <v>336</v>
      </c>
      <c r="F59" s="76">
        <v>1</v>
      </c>
      <c r="G59" s="77"/>
      <c r="H59" s="78">
        <f t="shared" si="2"/>
        <v>0</v>
      </c>
      <c r="I59" s="79"/>
      <c r="K59" s="93"/>
    </row>
    <row r="60" spans="1:11" s="92" customFormat="1" ht="36" customHeight="1" x14ac:dyDescent="0.2">
      <c r="A60" s="25"/>
      <c r="B60" s="72" t="s">
        <v>142</v>
      </c>
      <c r="C60" s="73" t="s">
        <v>394</v>
      </c>
      <c r="D60" s="74" t="s">
        <v>395</v>
      </c>
      <c r="E60" s="75" t="s">
        <v>336</v>
      </c>
      <c r="F60" s="76">
        <v>1</v>
      </c>
      <c r="G60" s="77"/>
      <c r="H60" s="78">
        <f t="shared" si="2"/>
        <v>0</v>
      </c>
      <c r="I60" s="241"/>
      <c r="K60" s="93"/>
    </row>
    <row r="61" spans="1:11" s="92" customFormat="1" ht="36" customHeight="1" x14ac:dyDescent="0.2">
      <c r="A61" s="25"/>
      <c r="B61" s="72" t="s">
        <v>146</v>
      </c>
      <c r="C61" s="73" t="s">
        <v>396</v>
      </c>
      <c r="D61" s="74" t="s">
        <v>397</v>
      </c>
      <c r="E61" s="75" t="s">
        <v>37</v>
      </c>
      <c r="F61" s="76">
        <v>600</v>
      </c>
      <c r="G61" s="77"/>
      <c r="H61" s="78">
        <f t="shared" si="2"/>
        <v>0</v>
      </c>
      <c r="I61" s="123"/>
      <c r="K61" s="93"/>
    </row>
    <row r="62" spans="1:11" s="92" customFormat="1" ht="36" customHeight="1" x14ac:dyDescent="0.2">
      <c r="A62" s="25"/>
      <c r="B62" s="72" t="s">
        <v>148</v>
      </c>
      <c r="C62" s="73" t="s">
        <v>398</v>
      </c>
      <c r="D62" s="74" t="s">
        <v>399</v>
      </c>
      <c r="E62" s="75" t="s">
        <v>336</v>
      </c>
      <c r="F62" s="76">
        <v>1</v>
      </c>
      <c r="G62" s="77"/>
      <c r="H62" s="78">
        <f t="shared" si="2"/>
        <v>0</v>
      </c>
      <c r="I62" s="213"/>
      <c r="K62" s="93"/>
    </row>
    <row r="63" spans="1:11" s="92" customFormat="1" ht="36" customHeight="1" x14ac:dyDescent="0.2">
      <c r="A63" s="25"/>
      <c r="B63" s="72" t="s">
        <v>151</v>
      </c>
      <c r="C63" s="73" t="s">
        <v>400</v>
      </c>
      <c r="D63" s="74" t="s">
        <v>401</v>
      </c>
      <c r="E63" s="75" t="s">
        <v>47</v>
      </c>
      <c r="F63" s="76">
        <v>328</v>
      </c>
      <c r="G63" s="77"/>
      <c r="H63" s="78">
        <f t="shared" si="2"/>
        <v>0</v>
      </c>
      <c r="I63" s="241"/>
      <c r="K63" s="93"/>
    </row>
    <row r="64" spans="1:11" s="92" customFormat="1" ht="36" customHeight="1" x14ac:dyDescent="0.2">
      <c r="A64" s="25"/>
      <c r="B64" s="72" t="s">
        <v>154</v>
      </c>
      <c r="C64" s="73" t="s">
        <v>404</v>
      </c>
      <c r="D64" s="74" t="s">
        <v>1122</v>
      </c>
      <c r="E64" s="75" t="s">
        <v>47</v>
      </c>
      <c r="F64" s="76">
        <v>322</v>
      </c>
      <c r="G64" s="77"/>
      <c r="H64" s="78">
        <f t="shared" si="2"/>
        <v>0</v>
      </c>
      <c r="I64" s="79"/>
      <c r="K64" s="93"/>
    </row>
    <row r="65" spans="1:11" s="92" customFormat="1" ht="36" customHeight="1" x14ac:dyDescent="0.2">
      <c r="A65" s="25"/>
      <c r="B65" s="72" t="s">
        <v>155</v>
      </c>
      <c r="C65" s="73" t="s">
        <v>405</v>
      </c>
      <c r="D65" s="74" t="s">
        <v>1122</v>
      </c>
      <c r="E65" s="75" t="s">
        <v>37</v>
      </c>
      <c r="F65" s="76">
        <v>86</v>
      </c>
      <c r="G65" s="77"/>
      <c r="H65" s="78">
        <f t="shared" si="2"/>
        <v>0</v>
      </c>
      <c r="I65" s="123"/>
      <c r="K65" s="93"/>
    </row>
    <row r="66" spans="1:11" s="92" customFormat="1" ht="36" customHeight="1" x14ac:dyDescent="0.2">
      <c r="A66" s="25"/>
      <c r="B66" s="72" t="s">
        <v>157</v>
      </c>
      <c r="C66" s="73" t="s">
        <v>406</v>
      </c>
      <c r="D66" s="74" t="s">
        <v>407</v>
      </c>
      <c r="E66" s="75"/>
      <c r="F66" s="76"/>
      <c r="G66" s="26"/>
      <c r="H66" s="78"/>
      <c r="I66" s="123"/>
      <c r="K66" s="93"/>
    </row>
    <row r="67" spans="1:11" s="92" customFormat="1" ht="36" customHeight="1" x14ac:dyDescent="0.2">
      <c r="A67" s="25"/>
      <c r="B67" s="82" t="s">
        <v>31</v>
      </c>
      <c r="C67" s="73" t="s">
        <v>408</v>
      </c>
      <c r="D67" s="74"/>
      <c r="E67" s="75" t="s">
        <v>32</v>
      </c>
      <c r="F67" s="76">
        <v>600</v>
      </c>
      <c r="G67" s="77"/>
      <c r="H67" s="78">
        <f t="shared" si="2"/>
        <v>0</v>
      </c>
      <c r="I67" s="123"/>
      <c r="K67" s="93"/>
    </row>
    <row r="68" spans="1:11" s="92" customFormat="1" ht="36" customHeight="1" x14ac:dyDescent="0.2">
      <c r="A68" s="25"/>
      <c r="B68" s="82" t="s">
        <v>38</v>
      </c>
      <c r="C68" s="73" t="s">
        <v>409</v>
      </c>
      <c r="D68" s="74"/>
      <c r="E68" s="75" t="s">
        <v>32</v>
      </c>
      <c r="F68" s="76">
        <v>75</v>
      </c>
      <c r="G68" s="77"/>
      <c r="H68" s="78">
        <f t="shared" si="2"/>
        <v>0</v>
      </c>
      <c r="I68" s="123"/>
      <c r="K68" s="93"/>
    </row>
    <row r="69" spans="1:11" s="92" customFormat="1" ht="36" customHeight="1" x14ac:dyDescent="0.2">
      <c r="A69" s="25"/>
      <c r="B69" s="72" t="s">
        <v>159</v>
      </c>
      <c r="C69" s="73" t="s">
        <v>410</v>
      </c>
      <c r="D69" s="74" t="s">
        <v>411</v>
      </c>
      <c r="E69" s="75" t="s">
        <v>336</v>
      </c>
      <c r="F69" s="76">
        <v>1</v>
      </c>
      <c r="G69" s="77"/>
      <c r="H69" s="78">
        <f t="shared" si="2"/>
        <v>0</v>
      </c>
      <c r="I69" s="79"/>
      <c r="K69" s="93"/>
    </row>
    <row r="70" spans="1:11" s="92" customFormat="1" ht="36" customHeight="1" x14ac:dyDescent="0.2">
      <c r="A70" s="25"/>
      <c r="B70" s="72" t="s">
        <v>160</v>
      </c>
      <c r="C70" s="73" t="s">
        <v>412</v>
      </c>
      <c r="D70" s="74" t="s">
        <v>413</v>
      </c>
      <c r="E70" s="75" t="s">
        <v>336</v>
      </c>
      <c r="F70" s="76">
        <v>1</v>
      </c>
      <c r="G70" s="77"/>
      <c r="H70" s="78">
        <f t="shared" si="2"/>
        <v>0</v>
      </c>
      <c r="I70" s="79"/>
      <c r="K70" s="93"/>
    </row>
    <row r="71" spans="1:11" s="92" customFormat="1" ht="36" customHeight="1" x14ac:dyDescent="0.2">
      <c r="A71" s="25"/>
      <c r="B71" s="72" t="s">
        <v>161</v>
      </c>
      <c r="C71" s="73" t="s">
        <v>414</v>
      </c>
      <c r="D71" s="74" t="s">
        <v>415</v>
      </c>
      <c r="E71" s="75" t="s">
        <v>30</v>
      </c>
      <c r="F71" s="289">
        <v>400</v>
      </c>
      <c r="G71" s="77"/>
      <c r="H71" s="78">
        <f t="shared" si="2"/>
        <v>0</v>
      </c>
      <c r="I71" s="123"/>
      <c r="K71" s="93"/>
    </row>
    <row r="72" spans="1:11" s="92" customFormat="1" ht="36" customHeight="1" x14ac:dyDescent="0.2">
      <c r="A72" s="25"/>
      <c r="B72" s="72" t="s">
        <v>162</v>
      </c>
      <c r="C72" s="73" t="s">
        <v>417</v>
      </c>
      <c r="D72" s="74" t="s">
        <v>418</v>
      </c>
      <c r="E72" s="75"/>
      <c r="F72" s="289"/>
      <c r="G72" s="26"/>
      <c r="H72" s="288"/>
      <c r="I72" s="123"/>
      <c r="K72" s="93"/>
    </row>
    <row r="73" spans="1:11" s="92" customFormat="1" ht="36" customHeight="1" x14ac:dyDescent="0.2">
      <c r="A73" s="25"/>
      <c r="B73" s="82" t="s">
        <v>31</v>
      </c>
      <c r="C73" s="286" t="s">
        <v>1124</v>
      </c>
      <c r="D73" s="74"/>
      <c r="E73" s="287" t="s">
        <v>30</v>
      </c>
      <c r="F73" s="289">
        <v>100</v>
      </c>
      <c r="G73" s="77"/>
      <c r="H73" s="288">
        <f t="shared" si="2"/>
        <v>0</v>
      </c>
      <c r="I73" s="123"/>
      <c r="K73" s="93"/>
    </row>
    <row r="74" spans="1:11" s="92" customFormat="1" ht="36" customHeight="1" x14ac:dyDescent="0.2">
      <c r="A74" s="25"/>
      <c r="B74" s="82" t="s">
        <v>38</v>
      </c>
      <c r="C74" s="286" t="s">
        <v>1008</v>
      </c>
      <c r="D74" s="74"/>
      <c r="E74" s="287" t="s">
        <v>30</v>
      </c>
      <c r="F74" s="289">
        <v>400</v>
      </c>
      <c r="G74" s="77"/>
      <c r="H74" s="288">
        <f t="shared" si="2"/>
        <v>0</v>
      </c>
      <c r="I74" s="123"/>
      <c r="K74" s="93"/>
    </row>
    <row r="75" spans="1:11" s="92" customFormat="1" ht="36" customHeight="1" x14ac:dyDescent="0.2">
      <c r="A75" s="25"/>
      <c r="B75" s="72" t="s">
        <v>214</v>
      </c>
      <c r="C75" s="73" t="s">
        <v>1009</v>
      </c>
      <c r="D75" s="74" t="s">
        <v>419</v>
      </c>
      <c r="E75" s="75"/>
      <c r="F75" s="76"/>
      <c r="G75" s="26"/>
      <c r="H75" s="288"/>
      <c r="I75" s="123"/>
      <c r="K75" s="93"/>
    </row>
    <row r="76" spans="1:11" s="92" customFormat="1" ht="36" customHeight="1" x14ac:dyDescent="0.2">
      <c r="A76" s="25"/>
      <c r="B76" s="82" t="s">
        <v>31</v>
      </c>
      <c r="C76" s="308" t="s">
        <v>1010</v>
      </c>
      <c r="D76" s="74"/>
      <c r="E76" s="287" t="s">
        <v>336</v>
      </c>
      <c r="F76" s="289">
        <v>1</v>
      </c>
      <c r="G76" s="77"/>
      <c r="H76" s="318">
        <f t="shared" si="2"/>
        <v>0</v>
      </c>
      <c r="I76" s="349"/>
      <c r="K76" s="93"/>
    </row>
    <row r="77" spans="1:11" s="92" customFormat="1" ht="36" customHeight="1" x14ac:dyDescent="0.2">
      <c r="A77" s="25"/>
      <c r="B77" s="72" t="s">
        <v>219</v>
      </c>
      <c r="C77" s="308" t="s">
        <v>420</v>
      </c>
      <c r="D77" s="74" t="s">
        <v>421</v>
      </c>
      <c r="E77" s="75" t="s">
        <v>367</v>
      </c>
      <c r="F77" s="312">
        <v>500</v>
      </c>
      <c r="G77" s="315"/>
      <c r="H77" s="318">
        <f t="shared" si="2"/>
        <v>0</v>
      </c>
      <c r="I77" s="349"/>
      <c r="K77" s="93"/>
    </row>
    <row r="78" spans="1:11" s="92" customFormat="1" ht="36" customHeight="1" x14ac:dyDescent="0.2">
      <c r="A78" s="25"/>
      <c r="B78" s="230" t="s">
        <v>221</v>
      </c>
      <c r="C78" s="308" t="s">
        <v>422</v>
      </c>
      <c r="D78" s="309" t="s">
        <v>1123</v>
      </c>
      <c r="E78" s="310" t="s">
        <v>367</v>
      </c>
      <c r="F78" s="312">
        <v>250</v>
      </c>
      <c r="G78" s="315"/>
      <c r="H78" s="318">
        <f t="shared" si="2"/>
        <v>0</v>
      </c>
      <c r="I78" s="349"/>
      <c r="K78" s="93"/>
    </row>
    <row r="79" spans="1:11" s="94" customFormat="1" ht="36" customHeight="1" x14ac:dyDescent="0.2">
      <c r="A79" s="100"/>
      <c r="B79" s="230" t="s">
        <v>225</v>
      </c>
      <c r="C79" s="308" t="s">
        <v>1005</v>
      </c>
      <c r="D79" s="336" t="s">
        <v>1120</v>
      </c>
      <c r="E79" s="310" t="s">
        <v>336</v>
      </c>
      <c r="F79" s="312">
        <v>1</v>
      </c>
      <c r="G79" s="315"/>
      <c r="H79" s="318">
        <f>ROUND(G79*F79,2)</f>
        <v>0</v>
      </c>
      <c r="I79" s="349"/>
      <c r="J79" s="92"/>
      <c r="K79" s="93"/>
    </row>
    <row r="80" spans="1:11" s="94" customFormat="1" ht="36" customHeight="1" x14ac:dyDescent="0.2">
      <c r="A80" s="100"/>
      <c r="B80" s="307" t="s">
        <v>1006</v>
      </c>
      <c r="C80" s="297" t="s">
        <v>1007</v>
      </c>
      <c r="D80" s="337" t="s">
        <v>1120</v>
      </c>
      <c r="E80" s="311" t="s">
        <v>47</v>
      </c>
      <c r="F80" s="313">
        <v>2000</v>
      </c>
      <c r="G80" s="316"/>
      <c r="H80" s="319">
        <f>ROUND(G80*F80,2)</f>
        <v>0</v>
      </c>
      <c r="I80" s="349"/>
      <c r="J80" s="92"/>
      <c r="K80" s="93"/>
    </row>
    <row r="81" spans="1:9" ht="36" customHeight="1" thickBot="1" x14ac:dyDescent="0.25">
      <c r="A81" s="266"/>
      <c r="B81" s="270" t="s">
        <v>12</v>
      </c>
      <c r="C81" s="399" t="str">
        <f>C7</f>
        <v>STRUCTURAL WORKS - SOUTHBOUND STRUCTURE</v>
      </c>
      <c r="D81" s="400"/>
      <c r="E81" s="400"/>
      <c r="F81" s="401"/>
      <c r="G81" s="314" t="s">
        <v>17</v>
      </c>
      <c r="H81" s="317">
        <f>SUM(H7:H80)</f>
        <v>0</v>
      </c>
      <c r="I81" s="346"/>
    </row>
    <row r="82" spans="1:9" s="27" customFormat="1" ht="36" customHeight="1" thickTop="1" x14ac:dyDescent="0.2">
      <c r="A82" s="62"/>
      <c r="B82" s="63" t="s">
        <v>13</v>
      </c>
      <c r="C82" s="370" t="s">
        <v>1147</v>
      </c>
      <c r="D82" s="371"/>
      <c r="E82" s="371"/>
      <c r="F82" s="372"/>
      <c r="G82" s="26"/>
      <c r="H82" s="64"/>
      <c r="I82" s="347"/>
    </row>
    <row r="83" spans="1:9" ht="36" customHeight="1" x14ac:dyDescent="0.2">
      <c r="A83" s="90"/>
      <c r="B83" s="57" t="s">
        <v>435</v>
      </c>
      <c r="C83" s="58" t="s">
        <v>933</v>
      </c>
      <c r="D83" s="61" t="s">
        <v>932</v>
      </c>
      <c r="E83" s="59" t="s">
        <v>336</v>
      </c>
      <c r="F83" s="60">
        <v>1</v>
      </c>
      <c r="G83" s="88"/>
      <c r="H83" s="89">
        <f t="shared" ref="H83" si="5">ROUND(G83*F83,2)</f>
        <v>0</v>
      </c>
      <c r="I83" s="346"/>
    </row>
    <row r="84" spans="1:9" ht="36" customHeight="1" thickBot="1" x14ac:dyDescent="0.25">
      <c r="A84" s="65"/>
      <c r="B84" s="66" t="str">
        <f>B82</f>
        <v>B</v>
      </c>
      <c r="C84" s="373" t="str">
        <f>C82</f>
        <v>MOBILIZATION / DEMOBILIZATION (PART 1)</v>
      </c>
      <c r="D84" s="374"/>
      <c r="E84" s="374"/>
      <c r="F84" s="375"/>
      <c r="G84" s="67" t="s">
        <v>17</v>
      </c>
      <c r="H84" s="68">
        <f>H83</f>
        <v>0</v>
      </c>
      <c r="I84" s="346"/>
    </row>
    <row r="85" spans="1:9" ht="48" customHeight="1" thickTop="1" x14ac:dyDescent="0.2">
      <c r="A85" s="10"/>
      <c r="B85" s="405" t="s">
        <v>935</v>
      </c>
      <c r="C85" s="406"/>
      <c r="D85" s="406"/>
      <c r="E85" s="406"/>
      <c r="F85" s="406"/>
      <c r="G85" s="407"/>
      <c r="H85" s="257"/>
      <c r="I85" s="346"/>
    </row>
    <row r="86" spans="1:9" s="27" customFormat="1" ht="36" customHeight="1" x14ac:dyDescent="0.2">
      <c r="A86" s="25"/>
      <c r="B86" s="252" t="s">
        <v>14</v>
      </c>
      <c r="C86" s="396" t="s">
        <v>1132</v>
      </c>
      <c r="D86" s="397"/>
      <c r="E86" s="397"/>
      <c r="F86" s="398"/>
      <c r="G86" s="25"/>
      <c r="H86" s="254"/>
      <c r="I86" s="347"/>
    </row>
    <row r="87" spans="1:9" s="92" customFormat="1" ht="36" customHeight="1" x14ac:dyDescent="0.2">
      <c r="A87" s="71"/>
      <c r="B87" s="72" t="s">
        <v>241</v>
      </c>
      <c r="C87" s="73" t="s">
        <v>335</v>
      </c>
      <c r="D87" s="74" t="s">
        <v>240</v>
      </c>
      <c r="E87" s="75" t="s">
        <v>336</v>
      </c>
      <c r="F87" s="76">
        <v>1</v>
      </c>
      <c r="G87" s="77"/>
      <c r="H87" s="78">
        <f t="shared" ref="H87:H91" si="6">ROUND(G87*F87,2)</f>
        <v>0</v>
      </c>
      <c r="I87" s="79"/>
    </row>
    <row r="88" spans="1:9" s="92" customFormat="1" ht="36" customHeight="1" x14ac:dyDescent="0.2">
      <c r="A88" s="71"/>
      <c r="B88" s="72" t="s">
        <v>242</v>
      </c>
      <c r="C88" s="73" t="s">
        <v>337</v>
      </c>
      <c r="D88" s="74" t="s">
        <v>316</v>
      </c>
      <c r="E88" s="75" t="s">
        <v>336</v>
      </c>
      <c r="F88" s="76">
        <v>1</v>
      </c>
      <c r="G88" s="77"/>
      <c r="H88" s="78">
        <f t="shared" si="6"/>
        <v>0</v>
      </c>
      <c r="I88" s="79"/>
    </row>
    <row r="89" spans="1:9" s="92" customFormat="1" ht="36" customHeight="1" x14ac:dyDescent="0.2">
      <c r="A89" s="71"/>
      <c r="B89" s="72" t="s">
        <v>243</v>
      </c>
      <c r="C89" s="73" t="s">
        <v>338</v>
      </c>
      <c r="D89" s="74" t="s">
        <v>179</v>
      </c>
      <c r="E89" s="75" t="s">
        <v>336</v>
      </c>
      <c r="F89" s="76">
        <v>1</v>
      </c>
      <c r="G89" s="77"/>
      <c r="H89" s="78">
        <f t="shared" si="6"/>
        <v>0</v>
      </c>
      <c r="I89" s="79"/>
    </row>
    <row r="90" spans="1:9" s="92" customFormat="1" ht="36" customHeight="1" x14ac:dyDescent="0.2">
      <c r="A90" s="71"/>
      <c r="B90" s="72" t="s">
        <v>281</v>
      </c>
      <c r="C90" s="73" t="s">
        <v>339</v>
      </c>
      <c r="D90" s="74" t="s">
        <v>232</v>
      </c>
      <c r="E90" s="75" t="s">
        <v>336</v>
      </c>
      <c r="F90" s="76">
        <v>1</v>
      </c>
      <c r="G90" s="77"/>
      <c r="H90" s="78">
        <f t="shared" si="6"/>
        <v>0</v>
      </c>
      <c r="I90" s="79"/>
    </row>
    <row r="91" spans="1:9" s="92" customFormat="1" ht="36" customHeight="1" x14ac:dyDescent="0.2">
      <c r="A91" s="71"/>
      <c r="B91" s="72" t="s">
        <v>282</v>
      </c>
      <c r="C91" s="73" t="s">
        <v>340</v>
      </c>
      <c r="D91" s="74" t="s">
        <v>341</v>
      </c>
      <c r="E91" s="75" t="s">
        <v>336</v>
      </c>
      <c r="F91" s="76">
        <v>1</v>
      </c>
      <c r="G91" s="77"/>
      <c r="H91" s="78">
        <f t="shared" si="6"/>
        <v>0</v>
      </c>
      <c r="I91" s="79"/>
    </row>
    <row r="92" spans="1:9" s="92" customFormat="1" ht="36" customHeight="1" x14ac:dyDescent="0.2">
      <c r="A92" s="80"/>
      <c r="B92" s="72" t="s">
        <v>283</v>
      </c>
      <c r="C92" s="73" t="s">
        <v>342</v>
      </c>
      <c r="D92" s="74" t="s">
        <v>201</v>
      </c>
      <c r="E92" s="75"/>
      <c r="F92" s="76"/>
      <c r="G92" s="81"/>
      <c r="H92" s="78"/>
      <c r="I92" s="79"/>
    </row>
    <row r="93" spans="1:9" s="92" customFormat="1" ht="36" customHeight="1" x14ac:dyDescent="0.2">
      <c r="A93" s="80"/>
      <c r="B93" s="82" t="s">
        <v>31</v>
      </c>
      <c r="C93" s="73" t="s">
        <v>343</v>
      </c>
      <c r="D93" s="83" t="s">
        <v>2</v>
      </c>
      <c r="E93" s="75" t="s">
        <v>336</v>
      </c>
      <c r="F93" s="76">
        <v>1</v>
      </c>
      <c r="G93" s="77"/>
      <c r="H93" s="78">
        <f t="shared" ref="H93:H110" si="7">ROUND(G93*F93,2)</f>
        <v>0</v>
      </c>
      <c r="I93" s="79"/>
    </row>
    <row r="94" spans="1:9" s="92" customFormat="1" ht="36" customHeight="1" x14ac:dyDescent="0.2">
      <c r="A94" s="80"/>
      <c r="B94" s="82" t="s">
        <v>38</v>
      </c>
      <c r="C94" s="73" t="s">
        <v>344</v>
      </c>
      <c r="D94" s="83" t="s">
        <v>2</v>
      </c>
      <c r="E94" s="75" t="s">
        <v>336</v>
      </c>
      <c r="F94" s="76">
        <v>1</v>
      </c>
      <c r="G94" s="77"/>
      <c r="H94" s="78">
        <f t="shared" si="7"/>
        <v>0</v>
      </c>
      <c r="I94" s="79"/>
    </row>
    <row r="95" spans="1:9" s="92" customFormat="1" ht="36" customHeight="1" x14ac:dyDescent="0.2">
      <c r="A95" s="25"/>
      <c r="B95" s="82" t="s">
        <v>48</v>
      </c>
      <c r="C95" s="73" t="s">
        <v>345</v>
      </c>
      <c r="D95" s="83" t="s">
        <v>2</v>
      </c>
      <c r="E95" s="75" t="s">
        <v>336</v>
      </c>
      <c r="F95" s="76">
        <v>1</v>
      </c>
      <c r="G95" s="77"/>
      <c r="H95" s="78">
        <f t="shared" si="7"/>
        <v>0</v>
      </c>
      <c r="I95" s="79"/>
    </row>
    <row r="96" spans="1:9" s="92" customFormat="1" ht="36" customHeight="1" x14ac:dyDescent="0.2">
      <c r="A96" s="25"/>
      <c r="B96" s="82" t="s">
        <v>60</v>
      </c>
      <c r="C96" s="73" t="s">
        <v>346</v>
      </c>
      <c r="D96" s="83"/>
      <c r="E96" s="75" t="s">
        <v>336</v>
      </c>
      <c r="F96" s="76">
        <v>1</v>
      </c>
      <c r="G96" s="77"/>
      <c r="H96" s="78">
        <f t="shared" si="7"/>
        <v>0</v>
      </c>
      <c r="I96" s="79"/>
    </row>
    <row r="97" spans="1:10" s="92" customFormat="1" ht="36" customHeight="1" x14ac:dyDescent="0.2">
      <c r="A97" s="25"/>
      <c r="B97" s="82" t="s">
        <v>64</v>
      </c>
      <c r="C97" s="73" t="s">
        <v>347</v>
      </c>
      <c r="D97" s="83"/>
      <c r="E97" s="75" t="s">
        <v>336</v>
      </c>
      <c r="F97" s="76">
        <v>1</v>
      </c>
      <c r="G97" s="77"/>
      <c r="H97" s="78">
        <f t="shared" si="7"/>
        <v>0</v>
      </c>
      <c r="I97" s="123"/>
      <c r="J97" s="94"/>
    </row>
    <row r="98" spans="1:10" s="92" customFormat="1" ht="36" customHeight="1" x14ac:dyDescent="0.2">
      <c r="A98" s="25"/>
      <c r="B98" s="72" t="s">
        <v>284</v>
      </c>
      <c r="C98" s="73" t="s">
        <v>348</v>
      </c>
      <c r="D98" s="74" t="s">
        <v>349</v>
      </c>
      <c r="E98" s="75"/>
      <c r="F98" s="76"/>
      <c r="G98" s="26"/>
      <c r="H98" s="78"/>
      <c r="I98" s="79"/>
    </row>
    <row r="99" spans="1:10" s="92" customFormat="1" ht="36" customHeight="1" x14ac:dyDescent="0.2">
      <c r="A99" s="25"/>
      <c r="B99" s="82" t="s">
        <v>31</v>
      </c>
      <c r="C99" s="73" t="s">
        <v>350</v>
      </c>
      <c r="D99" s="74"/>
      <c r="E99" s="75" t="s">
        <v>351</v>
      </c>
      <c r="F99" s="76">
        <v>25000</v>
      </c>
      <c r="G99" s="77"/>
      <c r="H99" s="288">
        <f t="shared" si="7"/>
        <v>0</v>
      </c>
      <c r="I99" s="79"/>
    </row>
    <row r="100" spans="1:10" s="92" customFormat="1" ht="36" customHeight="1" x14ac:dyDescent="0.2">
      <c r="A100" s="25"/>
      <c r="B100" s="82" t="s">
        <v>38</v>
      </c>
      <c r="C100" s="73" t="s">
        <v>352</v>
      </c>
      <c r="D100" s="74"/>
      <c r="E100" s="75" t="s">
        <v>351</v>
      </c>
      <c r="F100" s="76">
        <v>2500</v>
      </c>
      <c r="G100" s="77"/>
      <c r="H100" s="288">
        <f t="shared" si="7"/>
        <v>0</v>
      </c>
      <c r="I100" s="79"/>
    </row>
    <row r="101" spans="1:10" s="92" customFormat="1" ht="36" customHeight="1" x14ac:dyDescent="0.2">
      <c r="A101" s="25"/>
      <c r="B101" s="82" t="s">
        <v>48</v>
      </c>
      <c r="C101" s="73" t="s">
        <v>353</v>
      </c>
      <c r="D101" s="74"/>
      <c r="E101" s="75" t="s">
        <v>351</v>
      </c>
      <c r="F101" s="76">
        <v>2750</v>
      </c>
      <c r="G101" s="77"/>
      <c r="H101" s="288">
        <f t="shared" si="7"/>
        <v>0</v>
      </c>
      <c r="I101" s="79"/>
    </row>
    <row r="102" spans="1:10" s="92" customFormat="1" ht="36" customHeight="1" x14ac:dyDescent="0.2">
      <c r="A102" s="25"/>
      <c r="B102" s="82" t="s">
        <v>60</v>
      </c>
      <c r="C102" s="73" t="s">
        <v>354</v>
      </c>
      <c r="D102" s="74"/>
      <c r="E102" s="75" t="s">
        <v>351</v>
      </c>
      <c r="F102" s="76">
        <v>3250</v>
      </c>
      <c r="G102" s="77"/>
      <c r="H102" s="288">
        <f t="shared" si="7"/>
        <v>0</v>
      </c>
      <c r="I102" s="79"/>
    </row>
    <row r="103" spans="1:10" s="92" customFormat="1" ht="36" customHeight="1" x14ac:dyDescent="0.2">
      <c r="A103" s="25"/>
      <c r="B103" s="72" t="s">
        <v>285</v>
      </c>
      <c r="C103" s="73" t="s">
        <v>355</v>
      </c>
      <c r="D103" s="74" t="s">
        <v>356</v>
      </c>
      <c r="E103" s="75"/>
      <c r="F103" s="76"/>
      <c r="G103" s="26"/>
      <c r="H103" s="78"/>
      <c r="I103" s="79"/>
    </row>
    <row r="104" spans="1:10" s="92" customFormat="1" ht="36" customHeight="1" x14ac:dyDescent="0.2">
      <c r="A104" s="25"/>
      <c r="B104" s="82" t="s">
        <v>31</v>
      </c>
      <c r="C104" s="73" t="s">
        <v>350</v>
      </c>
      <c r="D104" s="74"/>
      <c r="E104" s="75" t="s">
        <v>351</v>
      </c>
      <c r="F104" s="76">
        <v>25000</v>
      </c>
      <c r="G104" s="77"/>
      <c r="H104" s="288">
        <f t="shared" si="7"/>
        <v>0</v>
      </c>
      <c r="I104" s="79"/>
    </row>
    <row r="105" spans="1:10" s="92" customFormat="1" ht="36" customHeight="1" x14ac:dyDescent="0.2">
      <c r="A105" s="25"/>
      <c r="B105" s="82" t="s">
        <v>38</v>
      </c>
      <c r="C105" s="73" t="s">
        <v>352</v>
      </c>
      <c r="D105" s="74"/>
      <c r="E105" s="75" t="s">
        <v>351</v>
      </c>
      <c r="F105" s="76">
        <v>2500</v>
      </c>
      <c r="G105" s="77"/>
      <c r="H105" s="288">
        <f t="shared" si="7"/>
        <v>0</v>
      </c>
      <c r="I105" s="79"/>
    </row>
    <row r="106" spans="1:10" s="92" customFormat="1" ht="36" customHeight="1" x14ac:dyDescent="0.2">
      <c r="A106" s="25"/>
      <c r="B106" s="82" t="s">
        <v>48</v>
      </c>
      <c r="C106" s="73" t="s">
        <v>353</v>
      </c>
      <c r="D106" s="74"/>
      <c r="E106" s="75" t="s">
        <v>351</v>
      </c>
      <c r="F106" s="76">
        <v>2750</v>
      </c>
      <c r="G106" s="77"/>
      <c r="H106" s="288">
        <f t="shared" si="7"/>
        <v>0</v>
      </c>
      <c r="I106" s="79"/>
    </row>
    <row r="107" spans="1:10" s="92" customFormat="1" ht="36" customHeight="1" x14ac:dyDescent="0.2">
      <c r="A107" s="25"/>
      <c r="B107" s="82" t="s">
        <v>60</v>
      </c>
      <c r="C107" s="73" t="s">
        <v>354</v>
      </c>
      <c r="D107" s="74"/>
      <c r="E107" s="75" t="s">
        <v>351</v>
      </c>
      <c r="F107" s="76">
        <v>3250</v>
      </c>
      <c r="G107" s="77"/>
      <c r="H107" s="288">
        <f t="shared" si="7"/>
        <v>0</v>
      </c>
      <c r="I107" s="79"/>
    </row>
    <row r="108" spans="1:10" s="92" customFormat="1" ht="36" customHeight="1" x14ac:dyDescent="0.2">
      <c r="A108" s="25"/>
      <c r="B108" s="72" t="s">
        <v>286</v>
      </c>
      <c r="C108" s="73" t="s">
        <v>357</v>
      </c>
      <c r="D108" s="74" t="s">
        <v>349</v>
      </c>
      <c r="E108" s="75" t="s">
        <v>37</v>
      </c>
      <c r="F108" s="76">
        <v>4000</v>
      </c>
      <c r="G108" s="77"/>
      <c r="H108" s="288">
        <f t="shared" si="7"/>
        <v>0</v>
      </c>
      <c r="I108" s="79"/>
    </row>
    <row r="109" spans="1:10" s="92" customFormat="1" ht="36" customHeight="1" x14ac:dyDescent="0.2">
      <c r="A109" s="25"/>
      <c r="B109" s="72" t="s">
        <v>287</v>
      </c>
      <c r="C109" s="73" t="s">
        <v>358</v>
      </c>
      <c r="D109" s="74" t="s">
        <v>356</v>
      </c>
      <c r="E109" s="75" t="s">
        <v>37</v>
      </c>
      <c r="F109" s="76">
        <v>4000</v>
      </c>
      <c r="G109" s="77"/>
      <c r="H109" s="288">
        <f t="shared" si="7"/>
        <v>0</v>
      </c>
      <c r="I109" s="79"/>
    </row>
    <row r="110" spans="1:10" s="92" customFormat="1" ht="36" customHeight="1" x14ac:dyDescent="0.2">
      <c r="A110" s="25"/>
      <c r="B110" s="72" t="s">
        <v>288</v>
      </c>
      <c r="C110" s="73" t="s">
        <v>359</v>
      </c>
      <c r="D110" s="74" t="s">
        <v>211</v>
      </c>
      <c r="E110" s="75" t="s">
        <v>336</v>
      </c>
      <c r="F110" s="76">
        <v>1</v>
      </c>
      <c r="G110" s="77"/>
      <c r="H110" s="288">
        <f t="shared" si="7"/>
        <v>0</v>
      </c>
      <c r="I110" s="213"/>
      <c r="J110" s="95"/>
    </row>
    <row r="111" spans="1:10" s="92" customFormat="1" ht="36" customHeight="1" x14ac:dyDescent="0.2">
      <c r="A111" s="25"/>
      <c r="B111" s="72" t="s">
        <v>289</v>
      </c>
      <c r="C111" s="73" t="s">
        <v>360</v>
      </c>
      <c r="D111" s="74" t="s">
        <v>211</v>
      </c>
      <c r="E111" s="75" t="s">
        <v>336</v>
      </c>
      <c r="F111" s="76">
        <v>1</v>
      </c>
      <c r="G111" s="77"/>
      <c r="H111" s="78">
        <f t="shared" ref="H111:H154" si="8">ROUND(G111*F111,2)</f>
        <v>0</v>
      </c>
      <c r="I111" s="213"/>
      <c r="J111" s="95"/>
    </row>
    <row r="112" spans="1:10" s="92" customFormat="1" ht="36" customHeight="1" x14ac:dyDescent="0.2">
      <c r="A112" s="80"/>
      <c r="B112" s="72" t="s">
        <v>290</v>
      </c>
      <c r="C112" s="73" t="s">
        <v>361</v>
      </c>
      <c r="D112" s="74" t="s">
        <v>237</v>
      </c>
      <c r="E112" s="75"/>
      <c r="F112" s="76"/>
      <c r="G112" s="81"/>
      <c r="H112" s="78"/>
      <c r="I112" s="79"/>
    </row>
    <row r="113" spans="1:10" s="92" customFormat="1" ht="36" customHeight="1" x14ac:dyDescent="0.2">
      <c r="A113" s="80"/>
      <c r="B113" s="82" t="s">
        <v>31</v>
      </c>
      <c r="C113" s="73" t="s">
        <v>362</v>
      </c>
      <c r="D113" s="83" t="s">
        <v>2</v>
      </c>
      <c r="E113" s="75" t="s">
        <v>336</v>
      </c>
      <c r="F113" s="76">
        <v>1</v>
      </c>
      <c r="G113" s="77"/>
      <c r="H113" s="78">
        <f t="shared" si="8"/>
        <v>0</v>
      </c>
      <c r="I113" s="213"/>
      <c r="J113" s="95"/>
    </row>
    <row r="114" spans="1:10" s="92" customFormat="1" ht="36" customHeight="1" x14ac:dyDescent="0.2">
      <c r="A114" s="80"/>
      <c r="B114" s="82" t="s">
        <v>38</v>
      </c>
      <c r="C114" s="73" t="s">
        <v>363</v>
      </c>
      <c r="D114" s="83" t="s">
        <v>2</v>
      </c>
      <c r="E114" s="75" t="s">
        <v>336</v>
      </c>
      <c r="F114" s="76">
        <v>1</v>
      </c>
      <c r="G114" s="77"/>
      <c r="H114" s="78">
        <f t="shared" si="8"/>
        <v>0</v>
      </c>
      <c r="I114" s="348"/>
      <c r="J114" s="96"/>
    </row>
    <row r="115" spans="1:10" s="92" customFormat="1" ht="36" customHeight="1" x14ac:dyDescent="0.2">
      <c r="A115" s="25"/>
      <c r="B115" s="82" t="s">
        <v>48</v>
      </c>
      <c r="C115" s="73" t="s">
        <v>364</v>
      </c>
      <c r="D115" s="83" t="s">
        <v>2</v>
      </c>
      <c r="E115" s="75" t="s">
        <v>336</v>
      </c>
      <c r="F115" s="76">
        <v>1</v>
      </c>
      <c r="G115" s="77"/>
      <c r="H115" s="78">
        <f t="shared" si="8"/>
        <v>0</v>
      </c>
      <c r="I115" s="213"/>
      <c r="J115" s="95"/>
    </row>
    <row r="116" spans="1:10" s="92" customFormat="1" ht="36" customHeight="1" x14ac:dyDescent="0.2">
      <c r="A116" s="25"/>
      <c r="B116" s="82" t="s">
        <v>60</v>
      </c>
      <c r="C116" s="73" t="s">
        <v>365</v>
      </c>
      <c r="D116" s="83"/>
      <c r="E116" s="75" t="s">
        <v>336</v>
      </c>
      <c r="F116" s="76">
        <v>1</v>
      </c>
      <c r="G116" s="77"/>
      <c r="H116" s="78">
        <f t="shared" si="8"/>
        <v>0</v>
      </c>
      <c r="I116" s="213"/>
      <c r="J116" s="95"/>
    </row>
    <row r="117" spans="1:10" s="92" customFormat="1" ht="36" customHeight="1" x14ac:dyDescent="0.2">
      <c r="A117" s="25"/>
      <c r="B117" s="72" t="s">
        <v>291</v>
      </c>
      <c r="C117" s="84" t="s">
        <v>1118</v>
      </c>
      <c r="D117" s="74" t="s">
        <v>368</v>
      </c>
      <c r="E117" s="75"/>
      <c r="F117" s="76"/>
      <c r="G117" s="26"/>
      <c r="H117" s="85"/>
      <c r="I117" s="213"/>
      <c r="J117" s="95"/>
    </row>
    <row r="118" spans="1:10" s="92" customFormat="1" ht="36" customHeight="1" x14ac:dyDescent="0.2">
      <c r="A118" s="25"/>
      <c r="B118" s="82" t="s">
        <v>31</v>
      </c>
      <c r="C118" s="84" t="s">
        <v>369</v>
      </c>
      <c r="D118" s="74"/>
      <c r="E118" s="75" t="s">
        <v>30</v>
      </c>
      <c r="F118" s="289">
        <v>175</v>
      </c>
      <c r="G118" s="77"/>
      <c r="H118" s="85">
        <f t="shared" si="8"/>
        <v>0</v>
      </c>
      <c r="I118" s="213"/>
      <c r="J118" s="95"/>
    </row>
    <row r="119" spans="1:10" s="92" customFormat="1" ht="36" customHeight="1" x14ac:dyDescent="0.2">
      <c r="A119" s="25"/>
      <c r="B119" s="82" t="s">
        <v>38</v>
      </c>
      <c r="C119" s="84" t="s">
        <v>1119</v>
      </c>
      <c r="D119" s="74"/>
      <c r="E119" s="75" t="s">
        <v>30</v>
      </c>
      <c r="F119" s="289">
        <v>60</v>
      </c>
      <c r="G119" s="77"/>
      <c r="H119" s="85">
        <f t="shared" si="8"/>
        <v>0</v>
      </c>
      <c r="I119" s="213"/>
      <c r="J119" s="95"/>
    </row>
    <row r="120" spans="1:10" s="92" customFormat="1" ht="36" customHeight="1" x14ac:dyDescent="0.2">
      <c r="A120" s="25"/>
      <c r="B120" s="82" t="s">
        <v>48</v>
      </c>
      <c r="C120" s="84" t="s">
        <v>370</v>
      </c>
      <c r="D120" s="74"/>
      <c r="E120" s="75" t="s">
        <v>30</v>
      </c>
      <c r="F120" s="289">
        <v>26</v>
      </c>
      <c r="G120" s="77"/>
      <c r="H120" s="85">
        <f t="shared" si="8"/>
        <v>0</v>
      </c>
      <c r="I120" s="213"/>
      <c r="J120" s="95"/>
    </row>
    <row r="121" spans="1:10" s="92" customFormat="1" ht="36" customHeight="1" x14ac:dyDescent="0.2">
      <c r="A121" s="25"/>
      <c r="B121" s="72" t="s">
        <v>292</v>
      </c>
      <c r="C121" s="84" t="s">
        <v>1121</v>
      </c>
      <c r="D121" s="74" t="s">
        <v>371</v>
      </c>
      <c r="E121" s="75"/>
      <c r="F121" s="76"/>
      <c r="G121" s="26"/>
      <c r="H121" s="85"/>
      <c r="I121" s="79"/>
    </row>
    <row r="122" spans="1:10" s="92" customFormat="1" ht="36" customHeight="1" x14ac:dyDescent="0.2">
      <c r="A122" s="25"/>
      <c r="B122" s="82" t="s">
        <v>31</v>
      </c>
      <c r="C122" s="84" t="s">
        <v>372</v>
      </c>
      <c r="D122" s="74"/>
      <c r="E122" s="75" t="s">
        <v>351</v>
      </c>
      <c r="F122" s="289">
        <v>15000</v>
      </c>
      <c r="G122" s="77"/>
      <c r="H122" s="85">
        <f t="shared" ref="H122:H123" si="9">ROUND(G122*F122,2)</f>
        <v>0</v>
      </c>
      <c r="I122" s="241"/>
      <c r="J122" s="97"/>
    </row>
    <row r="123" spans="1:10" s="92" customFormat="1" ht="36" customHeight="1" x14ac:dyDescent="0.2">
      <c r="A123" s="25"/>
      <c r="B123" s="82" t="s">
        <v>38</v>
      </c>
      <c r="C123" s="84" t="s">
        <v>373</v>
      </c>
      <c r="D123" s="74"/>
      <c r="E123" s="75" t="s">
        <v>351</v>
      </c>
      <c r="F123" s="289">
        <v>250000</v>
      </c>
      <c r="G123" s="77"/>
      <c r="H123" s="85">
        <f t="shared" si="9"/>
        <v>0</v>
      </c>
      <c r="I123" s="241"/>
      <c r="J123" s="97"/>
    </row>
    <row r="124" spans="1:10" s="92" customFormat="1" ht="36" customHeight="1" x14ac:dyDescent="0.2">
      <c r="A124" s="25"/>
      <c r="B124" s="72" t="s">
        <v>293</v>
      </c>
      <c r="C124" s="84" t="s">
        <v>374</v>
      </c>
      <c r="D124" s="74" t="s">
        <v>371</v>
      </c>
      <c r="E124" s="75"/>
      <c r="F124" s="253"/>
      <c r="G124" s="26"/>
      <c r="H124" s="85"/>
      <c r="I124" s="79"/>
    </row>
    <row r="125" spans="1:10" s="92" customFormat="1" ht="36" customHeight="1" x14ac:dyDescent="0.2">
      <c r="A125" s="25"/>
      <c r="B125" s="82" t="s">
        <v>31</v>
      </c>
      <c r="C125" s="84" t="s">
        <v>372</v>
      </c>
      <c r="D125" s="74"/>
      <c r="E125" s="75" t="s">
        <v>351</v>
      </c>
      <c r="F125" s="289">
        <v>15000</v>
      </c>
      <c r="G125" s="77"/>
      <c r="H125" s="85">
        <f t="shared" ref="H125:H126" si="10">ROUND(G125*F125,2)</f>
        <v>0</v>
      </c>
      <c r="I125" s="79"/>
    </row>
    <row r="126" spans="1:10" s="92" customFormat="1" ht="36" customHeight="1" x14ac:dyDescent="0.2">
      <c r="A126" s="25"/>
      <c r="B126" s="82" t="s">
        <v>38</v>
      </c>
      <c r="C126" s="84" t="s">
        <v>373</v>
      </c>
      <c r="D126" s="74"/>
      <c r="E126" s="75" t="s">
        <v>351</v>
      </c>
      <c r="F126" s="289">
        <v>250000</v>
      </c>
      <c r="G126" s="77"/>
      <c r="H126" s="85">
        <f t="shared" si="10"/>
        <v>0</v>
      </c>
      <c r="I126" s="79"/>
    </row>
    <row r="127" spans="1:10" s="92" customFormat="1" ht="36" customHeight="1" x14ac:dyDescent="0.2">
      <c r="A127" s="25"/>
      <c r="B127" s="72" t="s">
        <v>294</v>
      </c>
      <c r="C127" s="84" t="s">
        <v>375</v>
      </c>
      <c r="D127" s="74" t="s">
        <v>376</v>
      </c>
      <c r="E127" s="75"/>
      <c r="F127" s="76"/>
      <c r="G127" s="26"/>
      <c r="H127" s="85"/>
      <c r="I127" s="79"/>
    </row>
    <row r="128" spans="1:10" s="92" customFormat="1" ht="36" customHeight="1" x14ac:dyDescent="0.2">
      <c r="A128" s="25"/>
      <c r="B128" s="82" t="s">
        <v>31</v>
      </c>
      <c r="C128" s="84" t="s">
        <v>377</v>
      </c>
      <c r="D128" s="74"/>
      <c r="E128" s="75" t="s">
        <v>336</v>
      </c>
      <c r="F128" s="76">
        <v>1</v>
      </c>
      <c r="G128" s="77"/>
      <c r="H128" s="85">
        <f t="shared" si="8"/>
        <v>0</v>
      </c>
      <c r="I128" s="79"/>
    </row>
    <row r="129" spans="1:10" s="92" customFormat="1" ht="36" customHeight="1" x14ac:dyDescent="0.2">
      <c r="A129" s="25"/>
      <c r="B129" s="82" t="s">
        <v>38</v>
      </c>
      <c r="C129" s="84" t="s">
        <v>378</v>
      </c>
      <c r="D129" s="74"/>
      <c r="E129" s="75" t="s">
        <v>351</v>
      </c>
      <c r="F129" s="76">
        <v>4000</v>
      </c>
      <c r="G129" s="77"/>
      <c r="H129" s="85">
        <f t="shared" si="8"/>
        <v>0</v>
      </c>
      <c r="I129" s="123"/>
      <c r="J129" s="98"/>
    </row>
    <row r="130" spans="1:10" s="92" customFormat="1" ht="36" customHeight="1" x14ac:dyDescent="0.2">
      <c r="A130" s="25"/>
      <c r="B130" s="82" t="s">
        <v>48</v>
      </c>
      <c r="C130" s="84" t="s">
        <v>379</v>
      </c>
      <c r="D130" s="74"/>
      <c r="E130" s="75" t="s">
        <v>351</v>
      </c>
      <c r="F130" s="76">
        <v>100</v>
      </c>
      <c r="G130" s="77"/>
      <c r="H130" s="85">
        <f t="shared" si="8"/>
        <v>0</v>
      </c>
      <c r="I130" s="79"/>
      <c r="J130" s="99"/>
    </row>
    <row r="131" spans="1:10" s="92" customFormat="1" ht="36" customHeight="1" x14ac:dyDescent="0.2">
      <c r="A131" s="25"/>
      <c r="B131" s="72" t="s">
        <v>295</v>
      </c>
      <c r="C131" s="73" t="s">
        <v>382</v>
      </c>
      <c r="D131" s="74" t="s">
        <v>383</v>
      </c>
      <c r="E131" s="75"/>
      <c r="F131" s="76"/>
      <c r="G131" s="26"/>
      <c r="H131" s="85"/>
      <c r="I131" s="123"/>
      <c r="J131" s="94"/>
    </row>
    <row r="132" spans="1:10" s="92" customFormat="1" ht="36" customHeight="1" x14ac:dyDescent="0.2">
      <c r="A132" s="25"/>
      <c r="B132" s="82" t="s">
        <v>31</v>
      </c>
      <c r="C132" s="73" t="s">
        <v>384</v>
      </c>
      <c r="D132" s="74"/>
      <c r="E132" s="75" t="s">
        <v>30</v>
      </c>
      <c r="F132" s="76">
        <v>2450</v>
      </c>
      <c r="G132" s="77"/>
      <c r="H132" s="85">
        <f t="shared" si="8"/>
        <v>0</v>
      </c>
      <c r="I132" s="123"/>
      <c r="J132" s="94"/>
    </row>
    <row r="133" spans="1:10" s="92" customFormat="1" ht="36" customHeight="1" x14ac:dyDescent="0.2">
      <c r="A133" s="25"/>
      <c r="B133" s="72" t="s">
        <v>296</v>
      </c>
      <c r="C133" s="73" t="s">
        <v>386</v>
      </c>
      <c r="D133" s="74" t="s">
        <v>387</v>
      </c>
      <c r="E133" s="75" t="s">
        <v>336</v>
      </c>
      <c r="F133" s="76">
        <v>1</v>
      </c>
      <c r="G133" s="77"/>
      <c r="H133" s="78">
        <f t="shared" si="8"/>
        <v>0</v>
      </c>
      <c r="I133" s="79"/>
    </row>
    <row r="134" spans="1:10" s="92" customFormat="1" ht="36" customHeight="1" x14ac:dyDescent="0.2">
      <c r="A134" s="25"/>
      <c r="B134" s="72" t="s">
        <v>297</v>
      </c>
      <c r="C134" s="73" t="s">
        <v>388</v>
      </c>
      <c r="D134" s="74" t="s">
        <v>389</v>
      </c>
      <c r="E134" s="75"/>
      <c r="F134" s="76"/>
      <c r="G134" s="26"/>
      <c r="H134" s="78"/>
      <c r="I134" s="79"/>
    </row>
    <row r="135" spans="1:10" s="92" customFormat="1" ht="36" customHeight="1" x14ac:dyDescent="0.2">
      <c r="A135" s="25"/>
      <c r="B135" s="82" t="s">
        <v>31</v>
      </c>
      <c r="C135" s="73" t="s">
        <v>390</v>
      </c>
      <c r="D135" s="74"/>
      <c r="E135" s="75" t="s">
        <v>37</v>
      </c>
      <c r="F135" s="76">
        <v>36</v>
      </c>
      <c r="G135" s="77"/>
      <c r="H135" s="85">
        <f t="shared" si="8"/>
        <v>0</v>
      </c>
      <c r="I135" s="79"/>
    </row>
    <row r="136" spans="1:10" s="92" customFormat="1" ht="36" customHeight="1" x14ac:dyDescent="0.2">
      <c r="A136" s="25"/>
      <c r="B136" s="82" t="s">
        <v>38</v>
      </c>
      <c r="C136" s="73" t="s">
        <v>391</v>
      </c>
      <c r="D136" s="74"/>
      <c r="E136" s="75" t="s">
        <v>37</v>
      </c>
      <c r="F136" s="76">
        <v>36</v>
      </c>
      <c r="G136" s="77"/>
      <c r="H136" s="85">
        <f t="shared" si="8"/>
        <v>0</v>
      </c>
      <c r="I136" s="79"/>
    </row>
    <row r="137" spans="1:10" s="92" customFormat="1" ht="36" customHeight="1" x14ac:dyDescent="0.2">
      <c r="A137" s="25"/>
      <c r="B137" s="72" t="s">
        <v>298</v>
      </c>
      <c r="C137" s="73" t="s">
        <v>392</v>
      </c>
      <c r="D137" s="74" t="s">
        <v>393</v>
      </c>
      <c r="E137" s="75" t="s">
        <v>336</v>
      </c>
      <c r="F137" s="76">
        <v>1</v>
      </c>
      <c r="G137" s="77"/>
      <c r="H137" s="78">
        <f t="shared" si="8"/>
        <v>0</v>
      </c>
      <c r="I137" s="79"/>
    </row>
    <row r="138" spans="1:10" s="92" customFormat="1" ht="36" customHeight="1" x14ac:dyDescent="0.2">
      <c r="A138" s="25"/>
      <c r="B138" s="72" t="s">
        <v>299</v>
      </c>
      <c r="C138" s="73" t="s">
        <v>394</v>
      </c>
      <c r="D138" s="74" t="s">
        <v>395</v>
      </c>
      <c r="E138" s="75" t="s">
        <v>336</v>
      </c>
      <c r="F138" s="76">
        <v>1</v>
      </c>
      <c r="G138" s="77"/>
      <c r="H138" s="78">
        <f t="shared" si="8"/>
        <v>0</v>
      </c>
      <c r="I138" s="123"/>
      <c r="J138" s="94"/>
    </row>
    <row r="139" spans="1:10" s="92" customFormat="1" ht="36" customHeight="1" x14ac:dyDescent="0.2">
      <c r="A139" s="25"/>
      <c r="B139" s="72" t="s">
        <v>300</v>
      </c>
      <c r="C139" s="73" t="s">
        <v>396</v>
      </c>
      <c r="D139" s="74" t="s">
        <v>397</v>
      </c>
      <c r="E139" s="75" t="s">
        <v>37</v>
      </c>
      <c r="F139" s="76">
        <v>600</v>
      </c>
      <c r="G139" s="77"/>
      <c r="H139" s="78">
        <f t="shared" si="8"/>
        <v>0</v>
      </c>
      <c r="I139" s="123"/>
      <c r="J139" s="94"/>
    </row>
    <row r="140" spans="1:10" s="92" customFormat="1" ht="36" customHeight="1" x14ac:dyDescent="0.2">
      <c r="A140" s="25"/>
      <c r="B140" s="72" t="s">
        <v>301</v>
      </c>
      <c r="C140" s="73" t="s">
        <v>398</v>
      </c>
      <c r="D140" s="74" t="s">
        <v>399</v>
      </c>
      <c r="E140" s="75" t="s">
        <v>336</v>
      </c>
      <c r="F140" s="76">
        <v>1</v>
      </c>
      <c r="G140" s="77"/>
      <c r="H140" s="78">
        <f t="shared" si="8"/>
        <v>0</v>
      </c>
      <c r="I140" s="213"/>
      <c r="J140" s="95"/>
    </row>
    <row r="141" spans="1:10" s="92" customFormat="1" ht="36" customHeight="1" x14ac:dyDescent="0.2">
      <c r="A141" s="25"/>
      <c r="B141" s="72" t="s">
        <v>302</v>
      </c>
      <c r="C141" s="73" t="s">
        <v>400</v>
      </c>
      <c r="D141" s="74" t="s">
        <v>401</v>
      </c>
      <c r="E141" s="75" t="s">
        <v>47</v>
      </c>
      <c r="F141" s="76">
        <v>328</v>
      </c>
      <c r="G141" s="77"/>
      <c r="H141" s="78">
        <f t="shared" si="8"/>
        <v>0</v>
      </c>
      <c r="I141" s="241"/>
      <c r="J141" s="97"/>
    </row>
    <row r="142" spans="1:10" s="92" customFormat="1" ht="36" customHeight="1" x14ac:dyDescent="0.2">
      <c r="A142" s="25"/>
      <c r="B142" s="72" t="s">
        <v>325</v>
      </c>
      <c r="C142" s="73" t="s">
        <v>404</v>
      </c>
      <c r="D142" s="74" t="s">
        <v>1122</v>
      </c>
      <c r="E142" s="75" t="s">
        <v>47</v>
      </c>
      <c r="F142" s="76">
        <v>322</v>
      </c>
      <c r="G142" s="77"/>
      <c r="H142" s="78">
        <f t="shared" si="8"/>
        <v>0</v>
      </c>
      <c r="I142" s="79"/>
    </row>
    <row r="143" spans="1:10" s="92" customFormat="1" ht="36" customHeight="1" x14ac:dyDescent="0.2">
      <c r="A143" s="25"/>
      <c r="B143" s="72" t="s">
        <v>326</v>
      </c>
      <c r="C143" s="73" t="s">
        <v>405</v>
      </c>
      <c r="D143" s="74" t="s">
        <v>1122</v>
      </c>
      <c r="E143" s="75" t="s">
        <v>37</v>
      </c>
      <c r="F143" s="76">
        <v>86</v>
      </c>
      <c r="G143" s="77"/>
      <c r="H143" s="78">
        <f t="shared" si="8"/>
        <v>0</v>
      </c>
      <c r="I143" s="123"/>
      <c r="J143" s="94"/>
    </row>
    <row r="144" spans="1:10" s="92" customFormat="1" ht="36" customHeight="1" x14ac:dyDescent="0.2">
      <c r="A144" s="25"/>
      <c r="B144" s="72" t="s">
        <v>327</v>
      </c>
      <c r="C144" s="73" t="s">
        <v>406</v>
      </c>
      <c r="D144" s="74" t="s">
        <v>407</v>
      </c>
      <c r="E144" s="75"/>
      <c r="F144" s="76"/>
      <c r="G144" s="26"/>
      <c r="H144" s="78"/>
      <c r="I144" s="123"/>
      <c r="J144" s="94"/>
    </row>
    <row r="145" spans="1:10" s="92" customFormat="1" ht="36" customHeight="1" x14ac:dyDescent="0.2">
      <c r="A145" s="25"/>
      <c r="B145" s="82" t="s">
        <v>31</v>
      </c>
      <c r="C145" s="73" t="s">
        <v>408</v>
      </c>
      <c r="D145" s="74"/>
      <c r="E145" s="75" t="s">
        <v>32</v>
      </c>
      <c r="F145" s="76">
        <v>600</v>
      </c>
      <c r="G145" s="77"/>
      <c r="H145" s="78">
        <f t="shared" si="8"/>
        <v>0</v>
      </c>
      <c r="I145" s="123"/>
      <c r="J145" s="94"/>
    </row>
    <row r="146" spans="1:10" s="92" customFormat="1" ht="36" customHeight="1" x14ac:dyDescent="0.2">
      <c r="A146" s="25"/>
      <c r="B146" s="82" t="s">
        <v>38</v>
      </c>
      <c r="C146" s="73" t="s">
        <v>409</v>
      </c>
      <c r="D146" s="74"/>
      <c r="E146" s="75" t="s">
        <v>32</v>
      </c>
      <c r="F146" s="76">
        <v>75</v>
      </c>
      <c r="G146" s="77"/>
      <c r="H146" s="78">
        <f t="shared" si="8"/>
        <v>0</v>
      </c>
      <c r="I146" s="123"/>
      <c r="J146" s="94"/>
    </row>
    <row r="147" spans="1:10" s="92" customFormat="1" ht="36" customHeight="1" x14ac:dyDescent="0.2">
      <c r="A147" s="25"/>
      <c r="B147" s="72" t="s">
        <v>328</v>
      </c>
      <c r="C147" s="73" t="s">
        <v>410</v>
      </c>
      <c r="D147" s="74" t="s">
        <v>411</v>
      </c>
      <c r="E147" s="75" t="s">
        <v>336</v>
      </c>
      <c r="F147" s="76">
        <v>1</v>
      </c>
      <c r="G147" s="77"/>
      <c r="H147" s="78">
        <f t="shared" si="8"/>
        <v>0</v>
      </c>
      <c r="I147" s="79"/>
    </row>
    <row r="148" spans="1:10" s="92" customFormat="1" ht="36" customHeight="1" x14ac:dyDescent="0.2">
      <c r="A148" s="25"/>
      <c r="B148" s="72" t="s">
        <v>329</v>
      </c>
      <c r="C148" s="73" t="s">
        <v>412</v>
      </c>
      <c r="D148" s="74" t="s">
        <v>413</v>
      </c>
      <c r="E148" s="75" t="s">
        <v>336</v>
      </c>
      <c r="F148" s="76">
        <v>2</v>
      </c>
      <c r="G148" s="77"/>
      <c r="H148" s="78">
        <f t="shared" si="8"/>
        <v>0</v>
      </c>
      <c r="I148" s="79"/>
    </row>
    <row r="149" spans="1:10" s="92" customFormat="1" ht="36" customHeight="1" x14ac:dyDescent="0.2">
      <c r="A149" s="25"/>
      <c r="B149" s="72" t="s">
        <v>330</v>
      </c>
      <c r="C149" s="73" t="s">
        <v>414</v>
      </c>
      <c r="D149" s="74" t="s">
        <v>415</v>
      </c>
      <c r="E149" s="75" t="s">
        <v>30</v>
      </c>
      <c r="F149" s="289">
        <v>400</v>
      </c>
      <c r="G149" s="77"/>
      <c r="H149" s="78">
        <f t="shared" si="8"/>
        <v>0</v>
      </c>
      <c r="I149" s="123"/>
      <c r="J149" s="94"/>
    </row>
    <row r="150" spans="1:10" s="92" customFormat="1" ht="36" customHeight="1" x14ac:dyDescent="0.2">
      <c r="A150" s="25"/>
      <c r="B150" s="72" t="s">
        <v>331</v>
      </c>
      <c r="C150" s="73" t="s">
        <v>417</v>
      </c>
      <c r="D150" s="74" t="s">
        <v>418</v>
      </c>
      <c r="E150" s="75"/>
      <c r="F150" s="289"/>
      <c r="G150" s="26"/>
      <c r="H150" s="288"/>
      <c r="I150" s="123"/>
      <c r="J150" s="94"/>
    </row>
    <row r="151" spans="1:10" s="92" customFormat="1" ht="36" customHeight="1" x14ac:dyDescent="0.2">
      <c r="A151" s="25"/>
      <c r="B151" s="82" t="s">
        <v>31</v>
      </c>
      <c r="C151" s="286" t="s">
        <v>1124</v>
      </c>
      <c r="D151" s="74"/>
      <c r="E151" s="287" t="s">
        <v>30</v>
      </c>
      <c r="F151" s="289">
        <v>100</v>
      </c>
      <c r="G151" s="77"/>
      <c r="H151" s="288">
        <f t="shared" si="8"/>
        <v>0</v>
      </c>
      <c r="I151" s="123"/>
      <c r="J151" s="94"/>
    </row>
    <row r="152" spans="1:10" s="92" customFormat="1" ht="36" customHeight="1" x14ac:dyDescent="0.2">
      <c r="A152" s="25"/>
      <c r="B152" s="82" t="s">
        <v>38</v>
      </c>
      <c r="C152" s="286" t="s">
        <v>1008</v>
      </c>
      <c r="D152" s="74"/>
      <c r="E152" s="287" t="s">
        <v>30</v>
      </c>
      <c r="F152" s="289">
        <v>400</v>
      </c>
      <c r="G152" s="77"/>
      <c r="H152" s="288">
        <f t="shared" si="8"/>
        <v>0</v>
      </c>
      <c r="I152" s="123"/>
      <c r="J152" s="94"/>
    </row>
    <row r="153" spans="1:10" s="92" customFormat="1" ht="36" customHeight="1" x14ac:dyDescent="0.2">
      <c r="A153" s="25"/>
      <c r="B153" s="285" t="s">
        <v>540</v>
      </c>
      <c r="C153" s="84" t="s">
        <v>1009</v>
      </c>
      <c r="D153" s="74" t="s">
        <v>419</v>
      </c>
      <c r="E153" s="75"/>
      <c r="F153" s="289"/>
      <c r="G153" s="26"/>
      <c r="H153" s="288"/>
      <c r="I153" s="349"/>
      <c r="J153" s="94"/>
    </row>
    <row r="154" spans="1:10" s="92" customFormat="1" ht="36" customHeight="1" x14ac:dyDescent="0.2">
      <c r="A154" s="25"/>
      <c r="B154" s="323" t="s">
        <v>31</v>
      </c>
      <c r="C154" s="322" t="s">
        <v>1010</v>
      </c>
      <c r="D154" s="320"/>
      <c r="E154" s="321" t="s">
        <v>336</v>
      </c>
      <c r="F154" s="324">
        <v>1</v>
      </c>
      <c r="G154" s="325"/>
      <c r="H154" s="327">
        <f t="shared" si="8"/>
        <v>0</v>
      </c>
      <c r="I154" s="349"/>
      <c r="J154" s="94"/>
    </row>
    <row r="155" spans="1:10" s="27" customFormat="1" ht="36" customHeight="1" thickBot="1" x14ac:dyDescent="0.25">
      <c r="A155" s="267"/>
      <c r="B155" s="292" t="str">
        <f>B86</f>
        <v>C</v>
      </c>
      <c r="C155" s="402" t="str">
        <f>C86</f>
        <v>STRUCTURAL WORKS - NORTHBOUND STRUCTURE</v>
      </c>
      <c r="D155" s="403"/>
      <c r="E155" s="403"/>
      <c r="F155" s="404"/>
      <c r="G155" s="303" t="s">
        <v>17</v>
      </c>
      <c r="H155" s="326">
        <f>SUM(H86:H154)</f>
        <v>0</v>
      </c>
      <c r="I155" s="347"/>
    </row>
    <row r="156" spans="1:10" s="27" customFormat="1" ht="36" customHeight="1" thickTop="1" x14ac:dyDescent="0.2">
      <c r="A156" s="29"/>
      <c r="B156" s="252" t="s">
        <v>15</v>
      </c>
      <c r="C156" s="408" t="s">
        <v>1151</v>
      </c>
      <c r="D156" s="409"/>
      <c r="E156" s="409"/>
      <c r="F156" s="410"/>
      <c r="G156" s="29"/>
      <c r="H156" s="259"/>
      <c r="I156" s="347"/>
    </row>
    <row r="157" spans="1:10" s="92" customFormat="1" ht="36" customHeight="1" x14ac:dyDescent="0.2">
      <c r="A157" s="268"/>
      <c r="B157" s="72" t="s">
        <v>303</v>
      </c>
      <c r="C157" s="102" t="s">
        <v>342</v>
      </c>
      <c r="D157" s="103" t="s">
        <v>201</v>
      </c>
      <c r="E157" s="104"/>
      <c r="F157" s="105"/>
      <c r="G157" s="106"/>
      <c r="H157" s="85"/>
      <c r="I157" s="79"/>
    </row>
    <row r="158" spans="1:10" s="92" customFormat="1" ht="36" customHeight="1" x14ac:dyDescent="0.2">
      <c r="A158" s="268"/>
      <c r="B158" s="107" t="s">
        <v>31</v>
      </c>
      <c r="C158" s="102" t="s">
        <v>343</v>
      </c>
      <c r="D158" s="108" t="s">
        <v>2</v>
      </c>
      <c r="E158" s="104" t="s">
        <v>336</v>
      </c>
      <c r="F158" s="105">
        <v>1</v>
      </c>
      <c r="G158" s="109"/>
      <c r="H158" s="85">
        <f t="shared" ref="H158:H185" si="11">ROUND(G158*F158,2)</f>
        <v>0</v>
      </c>
      <c r="I158" s="123"/>
      <c r="J158" s="94"/>
    </row>
    <row r="159" spans="1:10" s="92" customFormat="1" ht="36" customHeight="1" x14ac:dyDescent="0.2">
      <c r="A159" s="338"/>
      <c r="B159" s="107" t="s">
        <v>38</v>
      </c>
      <c r="C159" s="102" t="s">
        <v>346</v>
      </c>
      <c r="D159" s="108"/>
      <c r="E159" s="104" t="s">
        <v>336</v>
      </c>
      <c r="F159" s="105">
        <v>1</v>
      </c>
      <c r="G159" s="109"/>
      <c r="H159" s="85">
        <f t="shared" si="11"/>
        <v>0</v>
      </c>
      <c r="I159" s="123"/>
      <c r="J159" s="94"/>
    </row>
    <row r="160" spans="1:10" s="92" customFormat="1" ht="36" customHeight="1" x14ac:dyDescent="0.2">
      <c r="A160" s="338"/>
      <c r="B160" s="107" t="s">
        <v>48</v>
      </c>
      <c r="C160" s="102" t="s">
        <v>347</v>
      </c>
      <c r="D160" s="108"/>
      <c r="E160" s="104" t="s">
        <v>336</v>
      </c>
      <c r="F160" s="105">
        <v>1</v>
      </c>
      <c r="G160" s="109"/>
      <c r="H160" s="85">
        <f t="shared" si="11"/>
        <v>0</v>
      </c>
      <c r="I160" s="123"/>
      <c r="J160" s="94"/>
    </row>
    <row r="161" spans="1:11" s="92" customFormat="1" ht="36" customHeight="1" x14ac:dyDescent="0.2">
      <c r="A161" s="10"/>
      <c r="B161" s="72" t="s">
        <v>244</v>
      </c>
      <c r="C161" s="102" t="s">
        <v>361</v>
      </c>
      <c r="D161" s="103" t="s">
        <v>237</v>
      </c>
      <c r="E161" s="104"/>
      <c r="F161" s="105"/>
      <c r="G161" s="106"/>
      <c r="H161" s="85"/>
      <c r="I161" s="79"/>
      <c r="K161" s="94"/>
    </row>
    <row r="162" spans="1:11" s="92" customFormat="1" ht="36" customHeight="1" x14ac:dyDescent="0.2">
      <c r="A162" s="10"/>
      <c r="B162" s="82" t="s">
        <v>31</v>
      </c>
      <c r="C162" s="102" t="s">
        <v>363</v>
      </c>
      <c r="D162" s="108" t="s">
        <v>2</v>
      </c>
      <c r="E162" s="104" t="s">
        <v>336</v>
      </c>
      <c r="F162" s="105">
        <v>1</v>
      </c>
      <c r="G162" s="109"/>
      <c r="H162" s="85">
        <f t="shared" si="11"/>
        <v>0</v>
      </c>
      <c r="I162" s="346"/>
      <c r="J162" s="110"/>
      <c r="K162" s="94"/>
    </row>
    <row r="163" spans="1:11" s="92" customFormat="1" ht="36" customHeight="1" x14ac:dyDescent="0.2">
      <c r="A163" s="10"/>
      <c r="B163" s="82" t="s">
        <v>38</v>
      </c>
      <c r="C163" s="102" t="s">
        <v>364</v>
      </c>
      <c r="D163" s="108" t="s">
        <v>2</v>
      </c>
      <c r="E163" s="104" t="s">
        <v>336</v>
      </c>
      <c r="F163" s="105">
        <v>1</v>
      </c>
      <c r="G163" s="109"/>
      <c r="H163" s="85">
        <f t="shared" si="11"/>
        <v>0</v>
      </c>
      <c r="I163" s="346"/>
      <c r="K163" s="94"/>
    </row>
    <row r="164" spans="1:11" s="92" customFormat="1" ht="36" customHeight="1" x14ac:dyDescent="0.2">
      <c r="A164" s="10"/>
      <c r="B164" s="72" t="s">
        <v>245</v>
      </c>
      <c r="C164" s="102" t="s">
        <v>366</v>
      </c>
      <c r="D164" s="103" t="s">
        <v>237</v>
      </c>
      <c r="E164" s="104" t="s">
        <v>367</v>
      </c>
      <c r="F164" s="105">
        <v>50</v>
      </c>
      <c r="G164" s="111"/>
      <c r="H164" s="85">
        <f t="shared" si="11"/>
        <v>0</v>
      </c>
      <c r="I164" s="79"/>
      <c r="J164" s="99"/>
      <c r="K164" s="94"/>
    </row>
    <row r="165" spans="1:11" s="92" customFormat="1" ht="36" customHeight="1" x14ac:dyDescent="0.2">
      <c r="A165" s="10"/>
      <c r="B165" s="72" t="s">
        <v>246</v>
      </c>
      <c r="C165" s="112" t="s">
        <v>1118</v>
      </c>
      <c r="D165" s="103" t="s">
        <v>368</v>
      </c>
      <c r="E165" s="104"/>
      <c r="F165" s="105"/>
      <c r="G165" s="26"/>
      <c r="H165" s="85"/>
      <c r="I165" s="79"/>
      <c r="K165" s="94"/>
    </row>
    <row r="166" spans="1:11" s="92" customFormat="1" ht="36" customHeight="1" x14ac:dyDescent="0.2">
      <c r="A166" s="10"/>
      <c r="B166" s="82" t="s">
        <v>31</v>
      </c>
      <c r="C166" s="112" t="s">
        <v>1119</v>
      </c>
      <c r="D166" s="103"/>
      <c r="E166" s="104" t="s">
        <v>30</v>
      </c>
      <c r="F166" s="105">
        <v>12</v>
      </c>
      <c r="G166" s="111"/>
      <c r="H166" s="85">
        <f t="shared" si="11"/>
        <v>0</v>
      </c>
      <c r="I166" s="79"/>
      <c r="K166" s="94"/>
    </row>
    <row r="167" spans="1:11" s="92" customFormat="1" ht="36" customHeight="1" x14ac:dyDescent="0.2">
      <c r="A167" s="10"/>
      <c r="B167" s="72" t="s">
        <v>304</v>
      </c>
      <c r="C167" s="112" t="s">
        <v>1121</v>
      </c>
      <c r="D167" s="103" t="s">
        <v>371</v>
      </c>
      <c r="E167" s="104"/>
      <c r="F167" s="105"/>
      <c r="G167" s="26"/>
      <c r="H167" s="85"/>
      <c r="I167" s="79"/>
      <c r="K167" s="94"/>
    </row>
    <row r="168" spans="1:11" s="92" customFormat="1" ht="36" customHeight="1" x14ac:dyDescent="0.2">
      <c r="A168" s="10"/>
      <c r="B168" s="107" t="s">
        <v>31</v>
      </c>
      <c r="C168" s="102" t="s">
        <v>372</v>
      </c>
      <c r="D168" s="108"/>
      <c r="E168" s="104" t="s">
        <v>351</v>
      </c>
      <c r="F168" s="105">
        <v>1500</v>
      </c>
      <c r="G168" s="109"/>
      <c r="H168" s="85">
        <f t="shared" si="11"/>
        <v>0</v>
      </c>
      <c r="I168" s="123"/>
      <c r="J168" s="94"/>
      <c r="K168" s="94"/>
    </row>
    <row r="169" spans="1:11" s="92" customFormat="1" ht="36" customHeight="1" x14ac:dyDescent="0.2">
      <c r="A169" s="10"/>
      <c r="B169" s="107" t="s">
        <v>38</v>
      </c>
      <c r="C169" s="102" t="s">
        <v>373</v>
      </c>
      <c r="D169" s="108"/>
      <c r="E169" s="104" t="s">
        <v>351</v>
      </c>
      <c r="F169" s="105">
        <v>4000</v>
      </c>
      <c r="G169" s="109"/>
      <c r="H169" s="85">
        <f t="shared" si="11"/>
        <v>0</v>
      </c>
      <c r="I169" s="346"/>
      <c r="J169" s="94"/>
      <c r="K169" s="94"/>
    </row>
    <row r="170" spans="1:11" s="92" customFormat="1" ht="36" customHeight="1" x14ac:dyDescent="0.2">
      <c r="A170" s="10"/>
      <c r="B170" s="72" t="s">
        <v>305</v>
      </c>
      <c r="C170" s="112" t="s">
        <v>374</v>
      </c>
      <c r="D170" s="103"/>
      <c r="E170" s="104"/>
      <c r="F170" s="253"/>
      <c r="G170" s="339"/>
      <c r="H170" s="85"/>
      <c r="I170" s="79"/>
      <c r="K170" s="94"/>
    </row>
    <row r="171" spans="1:11" s="92" customFormat="1" ht="36" customHeight="1" x14ac:dyDescent="0.2">
      <c r="A171" s="10"/>
      <c r="B171" s="107" t="s">
        <v>31</v>
      </c>
      <c r="C171" s="102" t="s">
        <v>372</v>
      </c>
      <c r="D171" s="108"/>
      <c r="E171" s="104" t="s">
        <v>351</v>
      </c>
      <c r="F171" s="105">
        <v>1500</v>
      </c>
      <c r="G171" s="109"/>
      <c r="H171" s="85">
        <f t="shared" si="11"/>
        <v>0</v>
      </c>
      <c r="I171" s="79"/>
      <c r="K171" s="94"/>
    </row>
    <row r="172" spans="1:11" s="92" customFormat="1" ht="36" customHeight="1" x14ac:dyDescent="0.2">
      <c r="A172" s="10"/>
      <c r="B172" s="107" t="s">
        <v>38</v>
      </c>
      <c r="C172" s="102" t="s">
        <v>373</v>
      </c>
      <c r="D172" s="108"/>
      <c r="E172" s="104" t="s">
        <v>351</v>
      </c>
      <c r="F172" s="105">
        <f>F169</f>
        <v>4000</v>
      </c>
      <c r="G172" s="109"/>
      <c r="H172" s="85">
        <f t="shared" si="11"/>
        <v>0</v>
      </c>
      <c r="I172" s="79"/>
      <c r="K172" s="94"/>
    </row>
    <row r="173" spans="1:11" s="92" customFormat="1" ht="36" customHeight="1" x14ac:dyDescent="0.2">
      <c r="A173" s="10"/>
      <c r="B173" s="72" t="s">
        <v>306</v>
      </c>
      <c r="C173" s="102" t="s">
        <v>382</v>
      </c>
      <c r="D173" s="103" t="s">
        <v>383</v>
      </c>
      <c r="E173" s="104"/>
      <c r="F173" s="105"/>
      <c r="G173" s="26"/>
      <c r="H173" s="85"/>
      <c r="I173" s="79"/>
      <c r="K173" s="94"/>
    </row>
    <row r="174" spans="1:11" s="92" customFormat="1" ht="36" customHeight="1" x14ac:dyDescent="0.2">
      <c r="A174" s="10"/>
      <c r="B174" s="82" t="s">
        <v>31</v>
      </c>
      <c r="C174" s="102" t="s">
        <v>385</v>
      </c>
      <c r="D174" s="103"/>
      <c r="E174" s="104" t="s">
        <v>30</v>
      </c>
      <c r="F174" s="105">
        <v>345</v>
      </c>
      <c r="G174" s="111"/>
      <c r="H174" s="85">
        <f t="shared" si="11"/>
        <v>0</v>
      </c>
      <c r="I174" s="123"/>
      <c r="J174" s="94"/>
      <c r="K174" s="94"/>
    </row>
    <row r="175" spans="1:11" s="92" customFormat="1" ht="36" customHeight="1" x14ac:dyDescent="0.2">
      <c r="A175" s="10"/>
      <c r="B175" s="72" t="s">
        <v>578</v>
      </c>
      <c r="C175" s="102" t="s">
        <v>396</v>
      </c>
      <c r="D175" s="103" t="s">
        <v>397</v>
      </c>
      <c r="E175" s="104" t="s">
        <v>37</v>
      </c>
      <c r="F175" s="105">
        <v>600</v>
      </c>
      <c r="G175" s="111"/>
      <c r="H175" s="85">
        <f t="shared" si="11"/>
        <v>0</v>
      </c>
      <c r="I175" s="346"/>
      <c r="J175" s="94"/>
      <c r="K175" s="94"/>
    </row>
    <row r="176" spans="1:11" s="92" customFormat="1" ht="36" customHeight="1" x14ac:dyDescent="0.2">
      <c r="A176" s="10"/>
      <c r="B176" s="72" t="s">
        <v>579</v>
      </c>
      <c r="C176" s="102" t="s">
        <v>398</v>
      </c>
      <c r="D176" s="103" t="s">
        <v>399</v>
      </c>
      <c r="E176" s="104" t="s">
        <v>336</v>
      </c>
      <c r="F176" s="105">
        <v>1</v>
      </c>
      <c r="G176" s="109"/>
      <c r="H176" s="85">
        <f t="shared" si="11"/>
        <v>0</v>
      </c>
      <c r="I176" s="79"/>
      <c r="K176" s="94"/>
    </row>
    <row r="177" spans="1:11" s="92" customFormat="1" ht="36" customHeight="1" x14ac:dyDescent="0.2">
      <c r="A177" s="10"/>
      <c r="B177" s="72" t="s">
        <v>580</v>
      </c>
      <c r="C177" s="102" t="s">
        <v>400</v>
      </c>
      <c r="D177" s="103" t="s">
        <v>401</v>
      </c>
      <c r="E177" s="104" t="s">
        <v>47</v>
      </c>
      <c r="F177" s="105">
        <v>68</v>
      </c>
      <c r="G177" s="111"/>
      <c r="H177" s="85">
        <f t="shared" si="11"/>
        <v>0</v>
      </c>
      <c r="I177" s="123"/>
      <c r="J177" s="94"/>
      <c r="K177" s="94"/>
    </row>
    <row r="178" spans="1:11" s="92" customFormat="1" ht="36" customHeight="1" x14ac:dyDescent="0.2">
      <c r="A178" s="10"/>
      <c r="B178" s="72" t="s">
        <v>581</v>
      </c>
      <c r="C178" s="102" t="s">
        <v>402</v>
      </c>
      <c r="D178" s="103" t="s">
        <v>403</v>
      </c>
      <c r="E178" s="104" t="s">
        <v>47</v>
      </c>
      <c r="F178" s="105">
        <v>48</v>
      </c>
      <c r="G178" s="111"/>
      <c r="H178" s="85">
        <f t="shared" si="11"/>
        <v>0</v>
      </c>
      <c r="I178" s="123"/>
      <c r="J178" s="94"/>
      <c r="K178" s="94"/>
    </row>
    <row r="179" spans="1:11" s="92" customFormat="1" ht="48" customHeight="1" x14ac:dyDescent="0.2">
      <c r="A179" s="10"/>
      <c r="B179" s="72" t="s">
        <v>582</v>
      </c>
      <c r="C179" s="73" t="s">
        <v>1128</v>
      </c>
      <c r="D179" s="103" t="s">
        <v>416</v>
      </c>
      <c r="E179" s="104" t="s">
        <v>30</v>
      </c>
      <c r="F179" s="105">
        <v>6</v>
      </c>
      <c r="G179" s="109"/>
      <c r="H179" s="85">
        <f t="shared" si="11"/>
        <v>0</v>
      </c>
      <c r="I179" s="123"/>
      <c r="J179" s="94"/>
      <c r="K179" s="94"/>
    </row>
    <row r="180" spans="1:11" s="92" customFormat="1" ht="48" customHeight="1" x14ac:dyDescent="0.2">
      <c r="A180" s="10"/>
      <c r="B180" s="72" t="s">
        <v>583</v>
      </c>
      <c r="C180" s="73" t="s">
        <v>1129</v>
      </c>
      <c r="D180" s="103" t="s">
        <v>416</v>
      </c>
      <c r="E180" s="104" t="s">
        <v>30</v>
      </c>
      <c r="F180" s="105">
        <v>320</v>
      </c>
      <c r="G180" s="109"/>
      <c r="H180" s="85">
        <f t="shared" si="11"/>
        <v>0</v>
      </c>
      <c r="I180" s="123"/>
      <c r="J180" s="94"/>
      <c r="K180" s="94"/>
    </row>
    <row r="181" spans="1:11" s="92" customFormat="1" ht="60" customHeight="1" x14ac:dyDescent="0.2">
      <c r="A181" s="10"/>
      <c r="B181" s="72" t="s">
        <v>584</v>
      </c>
      <c r="C181" s="73" t="s">
        <v>1130</v>
      </c>
      <c r="D181" s="103" t="s">
        <v>416</v>
      </c>
      <c r="E181" s="104" t="s">
        <v>30</v>
      </c>
      <c r="F181" s="105">
        <v>210</v>
      </c>
      <c r="G181" s="109"/>
      <c r="H181" s="85">
        <f t="shared" si="11"/>
        <v>0</v>
      </c>
      <c r="I181" s="123"/>
      <c r="J181" s="94"/>
      <c r="K181" s="94"/>
    </row>
    <row r="182" spans="1:11" s="92" customFormat="1" ht="36" customHeight="1" x14ac:dyDescent="0.2">
      <c r="A182" s="10"/>
      <c r="B182" s="72" t="s">
        <v>585</v>
      </c>
      <c r="C182" s="102" t="s">
        <v>438</v>
      </c>
      <c r="D182" s="103" t="s">
        <v>416</v>
      </c>
      <c r="E182" s="300" t="s">
        <v>47</v>
      </c>
      <c r="F182" s="105">
        <v>25</v>
      </c>
      <c r="G182" s="109"/>
      <c r="H182" s="85">
        <f t="shared" si="11"/>
        <v>0</v>
      </c>
      <c r="I182" s="123"/>
      <c r="J182" s="94"/>
      <c r="K182" s="94"/>
    </row>
    <row r="183" spans="1:11" s="92" customFormat="1" ht="36" customHeight="1" x14ac:dyDescent="0.2">
      <c r="A183" s="10"/>
      <c r="B183" s="230" t="s">
        <v>1011</v>
      </c>
      <c r="C183" s="296" t="s">
        <v>1009</v>
      </c>
      <c r="D183" s="298" t="s">
        <v>419</v>
      </c>
      <c r="E183" s="104"/>
      <c r="F183" s="343"/>
      <c r="G183" s="339"/>
      <c r="H183" s="85"/>
      <c r="I183" s="123"/>
      <c r="J183" s="94"/>
      <c r="K183" s="94"/>
    </row>
    <row r="184" spans="1:11" s="92" customFormat="1" ht="36" customHeight="1" x14ac:dyDescent="0.2">
      <c r="A184" s="10"/>
      <c r="B184" s="295" t="s">
        <v>31</v>
      </c>
      <c r="C184" s="296" t="s">
        <v>1012</v>
      </c>
      <c r="D184" s="298"/>
      <c r="E184" s="300" t="s">
        <v>336</v>
      </c>
      <c r="F184" s="105">
        <v>1</v>
      </c>
      <c r="G184" s="109"/>
      <c r="H184" s="302">
        <f t="shared" si="11"/>
        <v>0</v>
      </c>
      <c r="I184" s="123"/>
      <c r="J184" s="94"/>
      <c r="K184" s="94"/>
    </row>
    <row r="185" spans="1:11" s="92" customFormat="1" ht="36" customHeight="1" x14ac:dyDescent="0.2">
      <c r="A185" s="10"/>
      <c r="B185" s="295" t="s">
        <v>38</v>
      </c>
      <c r="C185" s="297" t="s">
        <v>1013</v>
      </c>
      <c r="D185" s="299"/>
      <c r="E185" s="301" t="s">
        <v>336</v>
      </c>
      <c r="F185" s="306">
        <v>1</v>
      </c>
      <c r="G185" s="340"/>
      <c r="H185" s="302">
        <f t="shared" si="11"/>
        <v>0</v>
      </c>
      <c r="I185" s="123"/>
      <c r="J185" s="94"/>
      <c r="K185" s="94"/>
    </row>
    <row r="186" spans="1:11" s="27" customFormat="1" ht="36" customHeight="1" thickBot="1" x14ac:dyDescent="0.25">
      <c r="A186" s="53"/>
      <c r="B186" s="270" t="str">
        <f>B156</f>
        <v>D</v>
      </c>
      <c r="C186" s="399" t="str">
        <f>C156</f>
        <v>PEDESTRIAN UNDERPASSES</v>
      </c>
      <c r="D186" s="400"/>
      <c r="E186" s="400"/>
      <c r="F186" s="401"/>
      <c r="G186" s="303"/>
      <c r="H186" s="258">
        <f>SUM(H156:H185)</f>
        <v>0</v>
      </c>
      <c r="I186" s="347"/>
    </row>
    <row r="187" spans="1:11" s="27" customFormat="1" ht="36" customHeight="1" thickTop="1" x14ac:dyDescent="0.2">
      <c r="A187" s="53"/>
      <c r="B187" s="252" t="s">
        <v>16</v>
      </c>
      <c r="C187" s="408" t="s">
        <v>439</v>
      </c>
      <c r="D187" s="409"/>
      <c r="E187" s="409"/>
      <c r="F187" s="410"/>
      <c r="G187" s="29"/>
      <c r="H187" s="259"/>
      <c r="I187" s="347"/>
    </row>
    <row r="188" spans="1:11" s="92" customFormat="1" ht="36" customHeight="1" x14ac:dyDescent="0.2">
      <c r="A188" s="25"/>
      <c r="B188" s="72" t="s">
        <v>310</v>
      </c>
      <c r="C188" s="73" t="s">
        <v>200</v>
      </c>
      <c r="D188" s="74" t="s">
        <v>423</v>
      </c>
      <c r="E188" s="75" t="s">
        <v>37</v>
      </c>
      <c r="F188" s="76">
        <v>4</v>
      </c>
      <c r="G188" s="77"/>
      <c r="H188" s="78">
        <f t="shared" ref="H188:H197" si="12">ROUND(G188*F188,2)</f>
        <v>0</v>
      </c>
      <c r="I188" s="79"/>
    </row>
    <row r="189" spans="1:11" s="92" customFormat="1" ht="36" customHeight="1" x14ac:dyDescent="0.2">
      <c r="A189" s="25"/>
      <c r="B189" s="72" t="s">
        <v>311</v>
      </c>
      <c r="C189" s="73" t="s">
        <v>424</v>
      </c>
      <c r="D189" s="74" t="s">
        <v>425</v>
      </c>
      <c r="E189" s="75"/>
      <c r="F189" s="76"/>
      <c r="G189" s="26"/>
      <c r="H189" s="78"/>
      <c r="I189" s="79"/>
    </row>
    <row r="190" spans="1:11" s="92" customFormat="1" ht="36" customHeight="1" x14ac:dyDescent="0.2">
      <c r="A190" s="25"/>
      <c r="B190" s="82" t="s">
        <v>31</v>
      </c>
      <c r="C190" s="73" t="s">
        <v>426</v>
      </c>
      <c r="D190" s="86"/>
      <c r="E190" s="75" t="s">
        <v>37</v>
      </c>
      <c r="F190" s="87">
        <v>2</v>
      </c>
      <c r="G190" s="77"/>
      <c r="H190" s="78">
        <f t="shared" si="12"/>
        <v>0</v>
      </c>
      <c r="I190" s="79"/>
    </row>
    <row r="191" spans="1:11" s="92" customFormat="1" ht="36" customHeight="1" x14ac:dyDescent="0.2">
      <c r="A191" s="25"/>
      <c r="B191" s="82" t="s">
        <v>38</v>
      </c>
      <c r="C191" s="73" t="s">
        <v>427</v>
      </c>
      <c r="D191" s="86"/>
      <c r="E191" s="75" t="s">
        <v>37</v>
      </c>
      <c r="F191" s="87">
        <v>2</v>
      </c>
      <c r="G191" s="77"/>
      <c r="H191" s="78">
        <f t="shared" si="12"/>
        <v>0</v>
      </c>
      <c r="I191" s="79"/>
    </row>
    <row r="192" spans="1:11" s="92" customFormat="1" ht="36" customHeight="1" x14ac:dyDescent="0.2">
      <c r="A192" s="25"/>
      <c r="B192" s="72" t="s">
        <v>312</v>
      </c>
      <c r="C192" s="73" t="s">
        <v>428</v>
      </c>
      <c r="D192" s="74" t="s">
        <v>429</v>
      </c>
      <c r="E192" s="75"/>
      <c r="F192" s="76"/>
      <c r="G192" s="26"/>
      <c r="H192" s="78"/>
      <c r="I192" s="79"/>
    </row>
    <row r="193" spans="1:9" s="92" customFormat="1" ht="36" customHeight="1" x14ac:dyDescent="0.2">
      <c r="A193" s="25"/>
      <c r="B193" s="82" t="s">
        <v>31</v>
      </c>
      <c r="C193" s="73" t="s">
        <v>430</v>
      </c>
      <c r="D193" s="86"/>
      <c r="E193" s="75" t="s">
        <v>37</v>
      </c>
      <c r="F193" s="87">
        <v>1</v>
      </c>
      <c r="G193" s="77"/>
      <c r="H193" s="78">
        <f t="shared" si="12"/>
        <v>0</v>
      </c>
      <c r="I193" s="79"/>
    </row>
    <row r="194" spans="1:9" s="92" customFormat="1" ht="36" customHeight="1" x14ac:dyDescent="0.2">
      <c r="A194" s="25"/>
      <c r="B194" s="82" t="s">
        <v>38</v>
      </c>
      <c r="C194" s="73" t="s">
        <v>431</v>
      </c>
      <c r="D194" s="86"/>
      <c r="E194" s="75" t="s">
        <v>37</v>
      </c>
      <c r="F194" s="87">
        <v>1</v>
      </c>
      <c r="G194" s="77"/>
      <c r="H194" s="78">
        <f t="shared" si="12"/>
        <v>0</v>
      </c>
      <c r="I194" s="79"/>
    </row>
    <row r="195" spans="1:9" s="92" customFormat="1" ht="36" customHeight="1" x14ac:dyDescent="0.2">
      <c r="A195" s="25"/>
      <c r="B195" s="72" t="s">
        <v>313</v>
      </c>
      <c r="C195" s="73" t="s">
        <v>432</v>
      </c>
      <c r="D195" s="74" t="s">
        <v>433</v>
      </c>
      <c r="E195" s="75"/>
      <c r="F195" s="76"/>
      <c r="G195" s="26"/>
      <c r="H195" s="78"/>
      <c r="I195" s="79"/>
    </row>
    <row r="196" spans="1:9" s="92" customFormat="1" ht="36" customHeight="1" x14ac:dyDescent="0.2">
      <c r="A196" s="25"/>
      <c r="B196" s="82" t="s">
        <v>31</v>
      </c>
      <c r="C196" s="73" t="s">
        <v>434</v>
      </c>
      <c r="D196" s="86"/>
      <c r="E196" s="75" t="s">
        <v>37</v>
      </c>
      <c r="F196" s="87">
        <v>1</v>
      </c>
      <c r="G196" s="77"/>
      <c r="H196" s="78">
        <f t="shared" si="12"/>
        <v>0</v>
      </c>
      <c r="I196" s="79"/>
    </row>
    <row r="197" spans="1:9" s="92" customFormat="1" ht="36" customHeight="1" x14ac:dyDescent="0.2">
      <c r="A197" s="25"/>
      <c r="B197" s="82" t="s">
        <v>38</v>
      </c>
      <c r="C197" s="73" t="s">
        <v>1131</v>
      </c>
      <c r="D197" s="86"/>
      <c r="E197" s="75" t="s">
        <v>37</v>
      </c>
      <c r="F197" s="87">
        <v>3</v>
      </c>
      <c r="G197" s="77"/>
      <c r="H197" s="78">
        <f t="shared" si="12"/>
        <v>0</v>
      </c>
      <c r="I197" s="79"/>
    </row>
    <row r="198" spans="1:9" s="27" customFormat="1" ht="36" customHeight="1" thickBot="1" x14ac:dyDescent="0.25">
      <c r="A198" s="53"/>
      <c r="B198" s="270" t="str">
        <f>B187</f>
        <v>E</v>
      </c>
      <c r="C198" s="402" t="str">
        <f>C187</f>
        <v>OVERHEAD SIGN STRUCTURES</v>
      </c>
      <c r="D198" s="411"/>
      <c r="E198" s="411"/>
      <c r="F198" s="412"/>
      <c r="G198" s="28" t="s">
        <v>17</v>
      </c>
      <c r="H198" s="258">
        <f>SUM(H188:H197)</f>
        <v>0</v>
      </c>
      <c r="I198" s="347"/>
    </row>
    <row r="199" spans="1:9" s="79" customFormat="1" ht="48" customHeight="1" thickTop="1" x14ac:dyDescent="0.2">
      <c r="A199" s="51"/>
      <c r="B199" s="116" t="s">
        <v>1014</v>
      </c>
      <c r="C199" s="350" t="s">
        <v>437</v>
      </c>
      <c r="D199" s="351"/>
      <c r="E199" s="351"/>
      <c r="F199" s="352"/>
      <c r="G199" s="52"/>
      <c r="H199" s="117" t="s">
        <v>2</v>
      </c>
    </row>
    <row r="200" spans="1:9" s="123" customFormat="1" ht="36" customHeight="1" x14ac:dyDescent="0.2">
      <c r="A200" s="53"/>
      <c r="B200" s="118"/>
      <c r="C200" s="119" t="s">
        <v>19</v>
      </c>
      <c r="D200" s="120"/>
      <c r="E200" s="121" t="s">
        <v>2</v>
      </c>
      <c r="F200" s="121" t="s">
        <v>2</v>
      </c>
      <c r="G200" s="53" t="s">
        <v>2</v>
      </c>
      <c r="H200" s="122"/>
    </row>
    <row r="201" spans="1:9" s="123" customFormat="1" ht="36" customHeight="1" x14ac:dyDescent="0.2">
      <c r="A201" s="124" t="s">
        <v>86</v>
      </c>
      <c r="B201" s="72" t="s">
        <v>1015</v>
      </c>
      <c r="C201" s="73" t="s">
        <v>87</v>
      </c>
      <c r="D201" s="83" t="s">
        <v>987</v>
      </c>
      <c r="E201" s="75" t="s">
        <v>28</v>
      </c>
      <c r="F201" s="76">
        <v>920</v>
      </c>
      <c r="G201" s="88"/>
      <c r="H201" s="78">
        <f t="shared" ref="H201:H202" si="13">ROUND(G201*F201,2)</f>
        <v>0</v>
      </c>
    </row>
    <row r="202" spans="1:9" s="123" customFormat="1" ht="36" customHeight="1" x14ac:dyDescent="0.2">
      <c r="A202" s="125" t="s">
        <v>88</v>
      </c>
      <c r="B202" s="72" t="s">
        <v>619</v>
      </c>
      <c r="C202" s="73" t="s">
        <v>89</v>
      </c>
      <c r="D202" s="83" t="s">
        <v>440</v>
      </c>
      <c r="E202" s="75" t="s">
        <v>30</v>
      </c>
      <c r="F202" s="76">
        <v>1100</v>
      </c>
      <c r="G202" s="88"/>
      <c r="H202" s="78">
        <f t="shared" si="13"/>
        <v>0</v>
      </c>
    </row>
    <row r="203" spans="1:9" s="123" customFormat="1" ht="36" customHeight="1" x14ac:dyDescent="0.2">
      <c r="A203" s="124" t="s">
        <v>441</v>
      </c>
      <c r="B203" s="72" t="s">
        <v>1016</v>
      </c>
      <c r="C203" s="73" t="s">
        <v>442</v>
      </c>
      <c r="D203" s="83" t="s">
        <v>988</v>
      </c>
      <c r="E203" s="75"/>
      <c r="F203" s="76"/>
      <c r="G203" s="126"/>
      <c r="H203" s="78"/>
    </row>
    <row r="204" spans="1:9" s="123" customFormat="1" ht="36" customHeight="1" x14ac:dyDescent="0.2">
      <c r="A204" s="125" t="s">
        <v>443</v>
      </c>
      <c r="B204" s="82" t="s">
        <v>31</v>
      </c>
      <c r="C204" s="73" t="s">
        <v>444</v>
      </c>
      <c r="D204" s="127"/>
      <c r="E204" s="75" t="s">
        <v>28</v>
      </c>
      <c r="F204" s="128">
        <v>50</v>
      </c>
      <c r="G204" s="88"/>
      <c r="H204" s="78">
        <f>ROUND(G204*F204,2)</f>
        <v>0</v>
      </c>
    </row>
    <row r="205" spans="1:9" s="123" customFormat="1" ht="36" customHeight="1" x14ac:dyDescent="0.2">
      <c r="A205" s="71" t="s">
        <v>445</v>
      </c>
      <c r="B205" s="129" t="s">
        <v>38</v>
      </c>
      <c r="C205" s="130" t="s">
        <v>446</v>
      </c>
      <c r="D205" s="131"/>
      <c r="E205" s="132" t="s">
        <v>28</v>
      </c>
      <c r="F205" s="133">
        <v>1530</v>
      </c>
      <c r="G205" s="56"/>
      <c r="H205" s="134">
        <f>ROUND(G205*F205,2)</f>
        <v>0</v>
      </c>
    </row>
    <row r="206" spans="1:9" s="123" customFormat="1" ht="36" customHeight="1" x14ac:dyDescent="0.2">
      <c r="A206" s="125" t="s">
        <v>90</v>
      </c>
      <c r="B206" s="72" t="s">
        <v>1017</v>
      </c>
      <c r="C206" s="73" t="s">
        <v>447</v>
      </c>
      <c r="D206" s="83" t="s">
        <v>440</v>
      </c>
      <c r="E206" s="75"/>
      <c r="F206" s="76"/>
      <c r="G206" s="126"/>
      <c r="H206" s="78"/>
    </row>
    <row r="207" spans="1:9" s="123" customFormat="1" ht="36" customHeight="1" x14ac:dyDescent="0.2">
      <c r="A207" s="125" t="s">
        <v>448</v>
      </c>
      <c r="B207" s="82" t="s">
        <v>31</v>
      </c>
      <c r="C207" s="73" t="s">
        <v>449</v>
      </c>
      <c r="D207" s="83" t="s">
        <v>2</v>
      </c>
      <c r="E207" s="75" t="s">
        <v>32</v>
      </c>
      <c r="F207" s="76">
        <v>416</v>
      </c>
      <c r="G207" s="88"/>
      <c r="H207" s="78">
        <f t="shared" ref="H207:H208" si="14">ROUND(G207*F207,2)</f>
        <v>0</v>
      </c>
    </row>
    <row r="208" spans="1:9" s="123" customFormat="1" ht="36" customHeight="1" x14ac:dyDescent="0.2">
      <c r="A208" s="125" t="s">
        <v>450</v>
      </c>
      <c r="B208" s="82" t="s">
        <v>38</v>
      </c>
      <c r="C208" s="73" t="s">
        <v>451</v>
      </c>
      <c r="D208" s="83" t="s">
        <v>2</v>
      </c>
      <c r="E208" s="75" t="s">
        <v>32</v>
      </c>
      <c r="F208" s="76">
        <v>660</v>
      </c>
      <c r="G208" s="88"/>
      <c r="H208" s="78">
        <f t="shared" si="14"/>
        <v>0</v>
      </c>
    </row>
    <row r="209" spans="1:8" s="123" customFormat="1" ht="36" customHeight="1" x14ac:dyDescent="0.2">
      <c r="A209" s="125" t="s">
        <v>33</v>
      </c>
      <c r="B209" s="285" t="s">
        <v>1018</v>
      </c>
      <c r="C209" s="73" t="s">
        <v>34</v>
      </c>
      <c r="D209" s="83" t="s">
        <v>440</v>
      </c>
      <c r="E209" s="75"/>
      <c r="F209" s="76"/>
      <c r="G209" s="126"/>
      <c r="H209" s="78"/>
    </row>
    <row r="210" spans="1:8" s="123" customFormat="1" ht="36" customHeight="1" x14ac:dyDescent="0.2">
      <c r="A210" s="125" t="s">
        <v>452</v>
      </c>
      <c r="B210" s="82" t="s">
        <v>31</v>
      </c>
      <c r="C210" s="73" t="s">
        <v>453</v>
      </c>
      <c r="D210" s="83" t="s">
        <v>2</v>
      </c>
      <c r="E210" s="75" t="s">
        <v>28</v>
      </c>
      <c r="F210" s="76">
        <v>275</v>
      </c>
      <c r="G210" s="88"/>
      <c r="H210" s="78">
        <f t="shared" ref="H210:H214" si="15">ROUND(G210*F210,2)</f>
        <v>0</v>
      </c>
    </row>
    <row r="211" spans="1:8" s="123" customFormat="1" ht="36" customHeight="1" x14ac:dyDescent="0.2">
      <c r="A211" s="274" t="s">
        <v>936</v>
      </c>
      <c r="B211" s="145" t="s">
        <v>1019</v>
      </c>
      <c r="C211" s="130" t="s">
        <v>937</v>
      </c>
      <c r="D211" s="232" t="s">
        <v>440</v>
      </c>
      <c r="E211" s="132" t="s">
        <v>30</v>
      </c>
      <c r="F211" s="139">
        <v>2500</v>
      </c>
      <c r="G211" s="56"/>
      <c r="H211" s="134">
        <f t="shared" si="15"/>
        <v>0</v>
      </c>
    </row>
    <row r="212" spans="1:8" s="123" customFormat="1" ht="36" customHeight="1" x14ac:dyDescent="0.2">
      <c r="A212" s="124" t="s">
        <v>35</v>
      </c>
      <c r="B212" s="72" t="s">
        <v>1020</v>
      </c>
      <c r="C212" s="73" t="s">
        <v>36</v>
      </c>
      <c r="D212" s="83" t="s">
        <v>440</v>
      </c>
      <c r="E212" s="75" t="s">
        <v>30</v>
      </c>
      <c r="F212" s="76">
        <v>1375</v>
      </c>
      <c r="G212" s="88"/>
      <c r="H212" s="78">
        <f t="shared" si="15"/>
        <v>0</v>
      </c>
    </row>
    <row r="213" spans="1:8" s="123" customFormat="1" ht="36" customHeight="1" x14ac:dyDescent="0.2">
      <c r="A213" s="125" t="s">
        <v>94</v>
      </c>
      <c r="B213" s="72" t="s">
        <v>1021</v>
      </c>
      <c r="C213" s="73" t="s">
        <v>454</v>
      </c>
      <c r="D213" s="83" t="s">
        <v>455</v>
      </c>
      <c r="E213" s="75"/>
      <c r="F213" s="76"/>
      <c r="G213" s="78"/>
      <c r="H213" s="78">
        <f t="shared" si="15"/>
        <v>0</v>
      </c>
    </row>
    <row r="214" spans="1:8" s="123" customFormat="1" ht="36" customHeight="1" x14ac:dyDescent="0.2">
      <c r="A214" s="125" t="s">
        <v>456</v>
      </c>
      <c r="B214" s="82" t="s">
        <v>31</v>
      </c>
      <c r="C214" s="73" t="s">
        <v>457</v>
      </c>
      <c r="D214" s="83" t="s">
        <v>2</v>
      </c>
      <c r="E214" s="75" t="s">
        <v>30</v>
      </c>
      <c r="F214" s="76">
        <v>1100</v>
      </c>
      <c r="G214" s="88"/>
      <c r="H214" s="78">
        <f t="shared" si="15"/>
        <v>0</v>
      </c>
    </row>
    <row r="215" spans="1:8" s="123" customFormat="1" ht="36" customHeight="1" x14ac:dyDescent="0.2">
      <c r="A215" s="125" t="s">
        <v>458</v>
      </c>
      <c r="B215" s="72" t="s">
        <v>1022</v>
      </c>
      <c r="C215" s="73" t="s">
        <v>97</v>
      </c>
      <c r="D215" s="83" t="s">
        <v>459</v>
      </c>
      <c r="E215" s="75"/>
      <c r="F215" s="76"/>
      <c r="G215" s="126"/>
      <c r="H215" s="78"/>
    </row>
    <row r="216" spans="1:8" s="123" customFormat="1" ht="36" customHeight="1" x14ac:dyDescent="0.2">
      <c r="A216" s="125" t="s">
        <v>460</v>
      </c>
      <c r="B216" s="82" t="s">
        <v>31</v>
      </c>
      <c r="C216" s="73" t="s">
        <v>461</v>
      </c>
      <c r="D216" s="83" t="s">
        <v>2</v>
      </c>
      <c r="E216" s="75" t="s">
        <v>30</v>
      </c>
      <c r="F216" s="76">
        <v>1100</v>
      </c>
      <c r="G216" s="88"/>
      <c r="H216" s="78">
        <f>ROUND(G216*F216,2)</f>
        <v>0</v>
      </c>
    </row>
    <row r="217" spans="1:8" s="123" customFormat="1" ht="36" customHeight="1" x14ac:dyDescent="0.2">
      <c r="A217" s="53"/>
      <c r="B217" s="118"/>
      <c r="C217" s="135" t="s">
        <v>332</v>
      </c>
      <c r="D217" s="120"/>
      <c r="E217" s="136"/>
      <c r="F217" s="120"/>
      <c r="G217" s="53"/>
      <c r="H217" s="122"/>
    </row>
    <row r="218" spans="1:8" s="123" customFormat="1" ht="36" customHeight="1" x14ac:dyDescent="0.2">
      <c r="A218" s="137" t="s">
        <v>65</v>
      </c>
      <c r="B218" s="72" t="s">
        <v>1023</v>
      </c>
      <c r="C218" s="73" t="s">
        <v>66</v>
      </c>
      <c r="D218" s="83" t="s">
        <v>440</v>
      </c>
      <c r="E218" s="75"/>
      <c r="F218" s="76"/>
      <c r="G218" s="126"/>
      <c r="H218" s="78"/>
    </row>
    <row r="219" spans="1:8" s="123" customFormat="1" ht="36" customHeight="1" x14ac:dyDescent="0.2">
      <c r="A219" s="137" t="s">
        <v>67</v>
      </c>
      <c r="B219" s="82" t="s">
        <v>31</v>
      </c>
      <c r="C219" s="73" t="s">
        <v>68</v>
      </c>
      <c r="D219" s="83" t="s">
        <v>2</v>
      </c>
      <c r="E219" s="75" t="s">
        <v>30</v>
      </c>
      <c r="F219" s="76">
        <v>1530</v>
      </c>
      <c r="G219" s="88"/>
      <c r="H219" s="78">
        <f>ROUND(G219*F219,2)</f>
        <v>0</v>
      </c>
    </row>
    <row r="220" spans="1:8" s="123" customFormat="1" ht="36" customHeight="1" x14ac:dyDescent="0.2">
      <c r="A220" s="137" t="s">
        <v>462</v>
      </c>
      <c r="B220" s="72" t="s">
        <v>1024</v>
      </c>
      <c r="C220" s="73" t="s">
        <v>463</v>
      </c>
      <c r="D220" s="83" t="s">
        <v>989</v>
      </c>
      <c r="E220" s="75"/>
      <c r="F220" s="76"/>
      <c r="G220" s="126"/>
      <c r="H220" s="78"/>
    </row>
    <row r="221" spans="1:8" s="123" customFormat="1" ht="36" customHeight="1" x14ac:dyDescent="0.2">
      <c r="A221" s="137" t="s">
        <v>464</v>
      </c>
      <c r="B221" s="82" t="s">
        <v>31</v>
      </c>
      <c r="C221" s="73" t="s">
        <v>465</v>
      </c>
      <c r="D221" s="83" t="s">
        <v>2</v>
      </c>
      <c r="E221" s="75" t="s">
        <v>30</v>
      </c>
      <c r="F221" s="76">
        <v>70</v>
      </c>
      <c r="G221" s="88"/>
      <c r="H221" s="78">
        <f>ROUND(G221*F221,2)</f>
        <v>0</v>
      </c>
    </row>
    <row r="222" spans="1:8" s="123" customFormat="1" ht="36" customHeight="1" x14ac:dyDescent="0.2">
      <c r="A222" s="137" t="s">
        <v>466</v>
      </c>
      <c r="B222" s="138" t="s">
        <v>1025</v>
      </c>
      <c r="C222" s="73" t="s">
        <v>467</v>
      </c>
      <c r="D222" s="83" t="s">
        <v>989</v>
      </c>
      <c r="E222" s="75"/>
      <c r="F222" s="139"/>
      <c r="G222" s="140"/>
      <c r="H222" s="134"/>
    </row>
    <row r="223" spans="1:8" s="123" customFormat="1" ht="36" customHeight="1" x14ac:dyDescent="0.2">
      <c r="A223" s="137" t="s">
        <v>468</v>
      </c>
      <c r="B223" s="82" t="s">
        <v>31</v>
      </c>
      <c r="C223" s="73" t="s">
        <v>469</v>
      </c>
      <c r="D223" s="83" t="s">
        <v>2</v>
      </c>
      <c r="E223" s="75" t="s">
        <v>30</v>
      </c>
      <c r="F223" s="76">
        <v>10</v>
      </c>
      <c r="G223" s="88"/>
      <c r="H223" s="78">
        <f t="shared" ref="H223:H226" si="16">ROUND(G223*F223,2)</f>
        <v>0</v>
      </c>
    </row>
    <row r="224" spans="1:8" s="123" customFormat="1" ht="36" customHeight="1" x14ac:dyDescent="0.2">
      <c r="A224" s="137" t="s">
        <v>470</v>
      </c>
      <c r="B224" s="82" t="s">
        <v>38</v>
      </c>
      <c r="C224" s="73" t="s">
        <v>471</v>
      </c>
      <c r="D224" s="83" t="s">
        <v>2</v>
      </c>
      <c r="E224" s="75" t="s">
        <v>30</v>
      </c>
      <c r="F224" s="76">
        <v>170</v>
      </c>
      <c r="G224" s="88"/>
      <c r="H224" s="78">
        <f t="shared" si="16"/>
        <v>0</v>
      </c>
    </row>
    <row r="225" spans="1:8" s="123" customFormat="1" ht="36" customHeight="1" x14ac:dyDescent="0.2">
      <c r="A225" s="137" t="s">
        <v>472</v>
      </c>
      <c r="B225" s="82" t="s">
        <v>48</v>
      </c>
      <c r="C225" s="73" t="s">
        <v>473</v>
      </c>
      <c r="D225" s="83" t="s">
        <v>2</v>
      </c>
      <c r="E225" s="75" t="s">
        <v>30</v>
      </c>
      <c r="F225" s="76">
        <v>10</v>
      </c>
      <c r="G225" s="88"/>
      <c r="H225" s="78">
        <f t="shared" si="16"/>
        <v>0</v>
      </c>
    </row>
    <row r="226" spans="1:8" s="123" customFormat="1" ht="36" customHeight="1" x14ac:dyDescent="0.2">
      <c r="A226" s="137" t="s">
        <v>474</v>
      </c>
      <c r="B226" s="82" t="s">
        <v>60</v>
      </c>
      <c r="C226" s="73" t="s">
        <v>475</v>
      </c>
      <c r="D226" s="83" t="s">
        <v>2</v>
      </c>
      <c r="E226" s="75" t="s">
        <v>30</v>
      </c>
      <c r="F226" s="76">
        <v>15</v>
      </c>
      <c r="G226" s="88"/>
      <c r="H226" s="78">
        <f t="shared" si="16"/>
        <v>0</v>
      </c>
    </row>
    <row r="227" spans="1:8" s="123" customFormat="1" ht="36" customHeight="1" x14ac:dyDescent="0.2">
      <c r="A227" s="137" t="s">
        <v>476</v>
      </c>
      <c r="B227" s="72" t="s">
        <v>1026</v>
      </c>
      <c r="C227" s="73" t="s">
        <v>477</v>
      </c>
      <c r="D227" s="83" t="s">
        <v>989</v>
      </c>
      <c r="E227" s="75"/>
      <c r="F227" s="76"/>
      <c r="G227" s="126"/>
      <c r="H227" s="78"/>
    </row>
    <row r="228" spans="1:8" s="123" customFormat="1" ht="36" customHeight="1" x14ac:dyDescent="0.2">
      <c r="A228" s="137" t="s">
        <v>478</v>
      </c>
      <c r="B228" s="82" t="s">
        <v>31</v>
      </c>
      <c r="C228" s="73" t="s">
        <v>479</v>
      </c>
      <c r="D228" s="83" t="s">
        <v>2</v>
      </c>
      <c r="E228" s="75" t="s">
        <v>30</v>
      </c>
      <c r="F228" s="76">
        <v>50</v>
      </c>
      <c r="G228" s="88"/>
      <c r="H228" s="78">
        <f>ROUND(G228*F228,2)</f>
        <v>0</v>
      </c>
    </row>
    <row r="229" spans="1:8" s="123" customFormat="1" ht="36" customHeight="1" x14ac:dyDescent="0.2">
      <c r="A229" s="137" t="s">
        <v>480</v>
      </c>
      <c r="B229" s="72" t="s">
        <v>1027</v>
      </c>
      <c r="C229" s="73" t="s">
        <v>481</v>
      </c>
      <c r="D229" s="83" t="s">
        <v>989</v>
      </c>
      <c r="E229" s="75"/>
      <c r="F229" s="76"/>
      <c r="G229" s="126"/>
      <c r="H229" s="78"/>
    </row>
    <row r="230" spans="1:8" s="123" customFormat="1" ht="36" customHeight="1" x14ac:dyDescent="0.2">
      <c r="A230" s="137" t="s">
        <v>482</v>
      </c>
      <c r="B230" s="82" t="s">
        <v>31</v>
      </c>
      <c r="C230" s="73" t="s">
        <v>483</v>
      </c>
      <c r="D230" s="83" t="s">
        <v>2</v>
      </c>
      <c r="E230" s="75" t="s">
        <v>30</v>
      </c>
      <c r="F230" s="76">
        <v>10</v>
      </c>
      <c r="G230" s="88"/>
      <c r="H230" s="78">
        <f t="shared" ref="H230:H233" si="17">ROUND(G230*F230,2)</f>
        <v>0</v>
      </c>
    </row>
    <row r="231" spans="1:8" s="123" customFormat="1" ht="36" customHeight="1" x14ac:dyDescent="0.2">
      <c r="A231" s="137" t="s">
        <v>484</v>
      </c>
      <c r="B231" s="82" t="s">
        <v>38</v>
      </c>
      <c r="C231" s="73" t="s">
        <v>485</v>
      </c>
      <c r="D231" s="83" t="s">
        <v>2</v>
      </c>
      <c r="E231" s="75" t="s">
        <v>30</v>
      </c>
      <c r="F231" s="76">
        <v>20</v>
      </c>
      <c r="G231" s="88"/>
      <c r="H231" s="78">
        <f t="shared" si="17"/>
        <v>0</v>
      </c>
    </row>
    <row r="232" spans="1:8" s="123" customFormat="1" ht="36" customHeight="1" x14ac:dyDescent="0.2">
      <c r="A232" s="137" t="s">
        <v>486</v>
      </c>
      <c r="B232" s="82" t="s">
        <v>48</v>
      </c>
      <c r="C232" s="73" t="s">
        <v>487</v>
      </c>
      <c r="D232" s="83" t="s">
        <v>2</v>
      </c>
      <c r="E232" s="75" t="s">
        <v>30</v>
      </c>
      <c r="F232" s="76">
        <v>10</v>
      </c>
      <c r="G232" s="88"/>
      <c r="H232" s="78">
        <f t="shared" si="17"/>
        <v>0</v>
      </c>
    </row>
    <row r="233" spans="1:8" s="123" customFormat="1" ht="36" customHeight="1" x14ac:dyDescent="0.2">
      <c r="A233" s="137" t="s">
        <v>488</v>
      </c>
      <c r="B233" s="82" t="s">
        <v>60</v>
      </c>
      <c r="C233" s="73" t="s">
        <v>489</v>
      </c>
      <c r="D233" s="83" t="s">
        <v>2</v>
      </c>
      <c r="E233" s="75" t="s">
        <v>30</v>
      </c>
      <c r="F233" s="76">
        <v>10</v>
      </c>
      <c r="G233" s="88"/>
      <c r="H233" s="78">
        <f t="shared" si="17"/>
        <v>0</v>
      </c>
    </row>
    <row r="234" spans="1:8" s="123" customFormat="1" ht="36" customHeight="1" x14ac:dyDescent="0.2">
      <c r="A234" s="137" t="s">
        <v>248</v>
      </c>
      <c r="B234" s="72" t="s">
        <v>1028</v>
      </c>
      <c r="C234" s="73" t="s">
        <v>249</v>
      </c>
      <c r="D234" s="83" t="s">
        <v>989</v>
      </c>
      <c r="E234" s="75"/>
      <c r="F234" s="76"/>
      <c r="G234" s="126"/>
      <c r="H234" s="78"/>
    </row>
    <row r="235" spans="1:8" s="123" customFormat="1" ht="36" customHeight="1" x14ac:dyDescent="0.2">
      <c r="A235" s="137" t="s">
        <v>490</v>
      </c>
      <c r="B235" s="82" t="s">
        <v>31</v>
      </c>
      <c r="C235" s="73" t="s">
        <v>491</v>
      </c>
      <c r="D235" s="83" t="s">
        <v>2</v>
      </c>
      <c r="E235" s="75" t="s">
        <v>30</v>
      </c>
      <c r="F235" s="76">
        <v>280</v>
      </c>
      <c r="G235" s="88"/>
      <c r="H235" s="78">
        <f>ROUND(G235*F235,2)</f>
        <v>0</v>
      </c>
    </row>
    <row r="236" spans="1:8" s="123" customFormat="1" ht="36" customHeight="1" x14ac:dyDescent="0.2">
      <c r="A236" s="137" t="s">
        <v>250</v>
      </c>
      <c r="B236" s="138" t="s">
        <v>1029</v>
      </c>
      <c r="C236" s="73" t="s">
        <v>251</v>
      </c>
      <c r="D236" s="83" t="s">
        <v>990</v>
      </c>
      <c r="E236" s="75"/>
      <c r="F236" s="76"/>
      <c r="G236" s="126"/>
      <c r="H236" s="78"/>
    </row>
    <row r="237" spans="1:8" s="123" customFormat="1" ht="36" customHeight="1" x14ac:dyDescent="0.2">
      <c r="A237" s="137" t="s">
        <v>492</v>
      </c>
      <c r="B237" s="82" t="s">
        <v>31</v>
      </c>
      <c r="C237" s="73" t="s">
        <v>493</v>
      </c>
      <c r="D237" s="83" t="s">
        <v>2</v>
      </c>
      <c r="E237" s="75" t="s">
        <v>30</v>
      </c>
      <c r="F237" s="76">
        <v>30</v>
      </c>
      <c r="G237" s="88"/>
      <c r="H237" s="78">
        <f t="shared" ref="H237:H240" si="18">ROUND(G237*F237,2)</f>
        <v>0</v>
      </c>
    </row>
    <row r="238" spans="1:8" s="123" customFormat="1" ht="36" customHeight="1" x14ac:dyDescent="0.2">
      <c r="A238" s="137" t="s">
        <v>494</v>
      </c>
      <c r="B238" s="82" t="s">
        <v>38</v>
      </c>
      <c r="C238" s="73" t="s">
        <v>495</v>
      </c>
      <c r="D238" s="83" t="s">
        <v>2</v>
      </c>
      <c r="E238" s="75" t="s">
        <v>30</v>
      </c>
      <c r="F238" s="76">
        <v>510</v>
      </c>
      <c r="G238" s="88"/>
      <c r="H238" s="78">
        <f t="shared" si="18"/>
        <v>0</v>
      </c>
    </row>
    <row r="239" spans="1:8" s="123" customFormat="1" ht="36" customHeight="1" x14ac:dyDescent="0.2">
      <c r="A239" s="137" t="s">
        <v>496</v>
      </c>
      <c r="B239" s="82" t="s">
        <v>48</v>
      </c>
      <c r="C239" s="73" t="s">
        <v>497</v>
      </c>
      <c r="D239" s="83" t="s">
        <v>2</v>
      </c>
      <c r="E239" s="75" t="s">
        <v>30</v>
      </c>
      <c r="F239" s="76">
        <v>30</v>
      </c>
      <c r="G239" s="88"/>
      <c r="H239" s="78">
        <f t="shared" si="18"/>
        <v>0</v>
      </c>
    </row>
    <row r="240" spans="1:8" s="123" customFormat="1" ht="36" customHeight="1" x14ac:dyDescent="0.2">
      <c r="A240" s="137" t="s">
        <v>498</v>
      </c>
      <c r="B240" s="82" t="s">
        <v>60</v>
      </c>
      <c r="C240" s="73" t="s">
        <v>499</v>
      </c>
      <c r="D240" s="83" t="s">
        <v>2</v>
      </c>
      <c r="E240" s="75" t="s">
        <v>30</v>
      </c>
      <c r="F240" s="76">
        <v>55</v>
      </c>
      <c r="G240" s="88"/>
      <c r="H240" s="78">
        <f t="shared" si="18"/>
        <v>0</v>
      </c>
    </row>
    <row r="241" spans="1:9" s="123" customFormat="1" ht="36" customHeight="1" x14ac:dyDescent="0.2">
      <c r="A241" s="137" t="s">
        <v>39</v>
      </c>
      <c r="B241" s="72" t="s">
        <v>1030</v>
      </c>
      <c r="C241" s="73" t="s">
        <v>40</v>
      </c>
      <c r="D241" s="83" t="s">
        <v>186</v>
      </c>
      <c r="E241" s="75"/>
      <c r="F241" s="139"/>
      <c r="G241" s="140"/>
      <c r="H241" s="134"/>
    </row>
    <row r="242" spans="1:9" s="123" customFormat="1" ht="36" customHeight="1" x14ac:dyDescent="0.2">
      <c r="A242" s="137" t="s">
        <v>41</v>
      </c>
      <c r="B242" s="82" t="s">
        <v>31</v>
      </c>
      <c r="C242" s="73" t="s">
        <v>42</v>
      </c>
      <c r="D242" s="83" t="s">
        <v>2</v>
      </c>
      <c r="E242" s="75" t="s">
        <v>37</v>
      </c>
      <c r="F242" s="139">
        <v>1600</v>
      </c>
      <c r="G242" s="54"/>
      <c r="H242" s="134">
        <f>ROUND(G242*F242,2)</f>
        <v>0</v>
      </c>
    </row>
    <row r="243" spans="1:9" s="123" customFormat="1" ht="36" customHeight="1" x14ac:dyDescent="0.2">
      <c r="A243" s="137" t="s">
        <v>43</v>
      </c>
      <c r="B243" s="72" t="s">
        <v>1031</v>
      </c>
      <c r="C243" s="73" t="s">
        <v>44</v>
      </c>
      <c r="D243" s="83" t="s">
        <v>186</v>
      </c>
      <c r="E243" s="75"/>
      <c r="F243" s="139"/>
      <c r="G243" s="140"/>
      <c r="H243" s="134"/>
    </row>
    <row r="244" spans="1:9" s="123" customFormat="1" ht="36" customHeight="1" x14ac:dyDescent="0.2">
      <c r="A244" s="141" t="s">
        <v>187</v>
      </c>
      <c r="B244" s="142" t="s">
        <v>31</v>
      </c>
      <c r="C244" s="143" t="s">
        <v>188</v>
      </c>
      <c r="D244" s="142" t="s">
        <v>2</v>
      </c>
      <c r="E244" s="142" t="s">
        <v>37</v>
      </c>
      <c r="F244" s="139">
        <v>100</v>
      </c>
      <c r="G244" s="54"/>
      <c r="H244" s="134">
        <f>ROUND(G244*F244,2)</f>
        <v>0</v>
      </c>
    </row>
    <row r="245" spans="1:9" s="123" customFormat="1" ht="36" customHeight="1" x14ac:dyDescent="0.2">
      <c r="A245" s="137" t="s">
        <v>45</v>
      </c>
      <c r="B245" s="82" t="s">
        <v>38</v>
      </c>
      <c r="C245" s="73" t="s">
        <v>46</v>
      </c>
      <c r="D245" s="83" t="s">
        <v>2</v>
      </c>
      <c r="E245" s="75" t="s">
        <v>37</v>
      </c>
      <c r="F245" s="139">
        <v>2500</v>
      </c>
      <c r="G245" s="54"/>
      <c r="H245" s="134">
        <f>ROUND(G245*F245,2)</f>
        <v>0</v>
      </c>
    </row>
    <row r="246" spans="1:9" s="123" customFormat="1" ht="36" customHeight="1" x14ac:dyDescent="0.2">
      <c r="A246" s="144" t="s">
        <v>167</v>
      </c>
      <c r="B246" s="145" t="s">
        <v>1032</v>
      </c>
      <c r="C246" s="130" t="s">
        <v>168</v>
      </c>
      <c r="D246" s="146" t="s">
        <v>102</v>
      </c>
      <c r="E246" s="287"/>
      <c r="F246" s="139"/>
      <c r="G246" s="140"/>
      <c r="H246" s="134"/>
    </row>
    <row r="247" spans="1:9" s="123" customFormat="1" ht="36" customHeight="1" x14ac:dyDescent="0.2">
      <c r="A247" s="147" t="s">
        <v>189</v>
      </c>
      <c r="B247" s="148" t="s">
        <v>31</v>
      </c>
      <c r="C247" s="149" t="s">
        <v>190</v>
      </c>
      <c r="D247" s="150" t="s">
        <v>2</v>
      </c>
      <c r="E247" s="151" t="s">
        <v>30</v>
      </c>
      <c r="F247" s="152">
        <v>50</v>
      </c>
      <c r="G247" s="54"/>
      <c r="H247" s="134">
        <f t="shared" ref="H247:H255" si="19">ROUND(G247*F247,2)</f>
        <v>0</v>
      </c>
    </row>
    <row r="248" spans="1:9" s="123" customFormat="1" ht="36" customHeight="1" x14ac:dyDescent="0.2">
      <c r="A248" s="137" t="s">
        <v>191</v>
      </c>
      <c r="B248" s="82" t="s">
        <v>38</v>
      </c>
      <c r="C248" s="73" t="s">
        <v>192</v>
      </c>
      <c r="D248" s="83" t="s">
        <v>2</v>
      </c>
      <c r="E248" s="75" t="s">
        <v>30</v>
      </c>
      <c r="F248" s="76">
        <v>5</v>
      </c>
      <c r="G248" s="88"/>
      <c r="H248" s="78">
        <f t="shared" si="19"/>
        <v>0</v>
      </c>
      <c r="I248" s="153"/>
    </row>
    <row r="249" spans="1:9" s="123" customFormat="1" ht="36" customHeight="1" x14ac:dyDescent="0.2">
      <c r="A249" s="147" t="s">
        <v>169</v>
      </c>
      <c r="B249" s="148" t="s">
        <v>48</v>
      </c>
      <c r="C249" s="149" t="s">
        <v>103</v>
      </c>
      <c r="D249" s="150" t="s">
        <v>2</v>
      </c>
      <c r="E249" s="151" t="s">
        <v>30</v>
      </c>
      <c r="F249" s="152">
        <v>650</v>
      </c>
      <c r="G249" s="54"/>
      <c r="H249" s="134">
        <f t="shared" si="19"/>
        <v>0</v>
      </c>
    </row>
    <row r="250" spans="1:9" s="123" customFormat="1" ht="36" customHeight="1" x14ac:dyDescent="0.2">
      <c r="A250" s="147" t="s">
        <v>500</v>
      </c>
      <c r="B250" s="154" t="s">
        <v>1033</v>
      </c>
      <c r="C250" s="149" t="s">
        <v>501</v>
      </c>
      <c r="D250" s="150" t="s">
        <v>991</v>
      </c>
      <c r="E250" s="287"/>
      <c r="F250" s="139"/>
      <c r="G250" s="140"/>
      <c r="H250" s="134"/>
    </row>
    <row r="251" spans="1:9" s="123" customFormat="1" ht="36" customHeight="1" x14ac:dyDescent="0.2">
      <c r="A251" s="147" t="s">
        <v>502</v>
      </c>
      <c r="B251" s="148" t="s">
        <v>31</v>
      </c>
      <c r="C251" s="149" t="s">
        <v>503</v>
      </c>
      <c r="D251" s="150" t="s">
        <v>203</v>
      </c>
      <c r="E251" s="151" t="s">
        <v>30</v>
      </c>
      <c r="F251" s="152">
        <v>120</v>
      </c>
      <c r="G251" s="54"/>
      <c r="H251" s="134">
        <f t="shared" si="19"/>
        <v>0</v>
      </c>
    </row>
    <row r="252" spans="1:9" s="123" customFormat="1" ht="36" customHeight="1" x14ac:dyDescent="0.2">
      <c r="A252" s="147" t="s">
        <v>504</v>
      </c>
      <c r="B252" s="148" t="s">
        <v>38</v>
      </c>
      <c r="C252" s="149" t="s">
        <v>505</v>
      </c>
      <c r="D252" s="150" t="s">
        <v>255</v>
      </c>
      <c r="E252" s="151" t="s">
        <v>30</v>
      </c>
      <c r="F252" s="152">
        <v>400</v>
      </c>
      <c r="G252" s="54"/>
      <c r="H252" s="134">
        <f t="shared" si="19"/>
        <v>0</v>
      </c>
    </row>
    <row r="253" spans="1:9" s="123" customFormat="1" ht="36" customHeight="1" x14ac:dyDescent="0.2">
      <c r="A253" s="137" t="s">
        <v>506</v>
      </c>
      <c r="B253" s="82" t="s">
        <v>48</v>
      </c>
      <c r="C253" s="73" t="s">
        <v>507</v>
      </c>
      <c r="D253" s="83" t="s">
        <v>2</v>
      </c>
      <c r="E253" s="75" t="s">
        <v>30</v>
      </c>
      <c r="F253" s="76">
        <v>100</v>
      </c>
      <c r="G253" s="88"/>
      <c r="H253" s="78">
        <f t="shared" si="19"/>
        <v>0</v>
      </c>
    </row>
    <row r="254" spans="1:9" s="123" customFormat="1" ht="36" customHeight="1" x14ac:dyDescent="0.2">
      <c r="A254" s="137" t="s">
        <v>252</v>
      </c>
      <c r="B254" s="72" t="s">
        <v>1034</v>
      </c>
      <c r="C254" s="73" t="s">
        <v>253</v>
      </c>
      <c r="D254" s="83" t="s">
        <v>992</v>
      </c>
      <c r="E254" s="75"/>
      <c r="F254" s="139"/>
      <c r="G254" s="140"/>
      <c r="H254" s="134">
        <f t="shared" si="19"/>
        <v>0</v>
      </c>
    </row>
    <row r="255" spans="1:9" s="123" customFormat="1" ht="36" customHeight="1" x14ac:dyDescent="0.2">
      <c r="A255" s="137" t="s">
        <v>254</v>
      </c>
      <c r="B255" s="82" t="s">
        <v>31</v>
      </c>
      <c r="C255" s="73" t="s">
        <v>505</v>
      </c>
      <c r="D255" s="83" t="s">
        <v>255</v>
      </c>
      <c r="E255" s="75"/>
      <c r="F255" s="139"/>
      <c r="G255" s="140"/>
      <c r="H255" s="134">
        <f t="shared" si="19"/>
        <v>0</v>
      </c>
    </row>
    <row r="256" spans="1:9" s="123" customFormat="1" ht="36" customHeight="1" x14ac:dyDescent="0.2">
      <c r="A256" s="137" t="s">
        <v>256</v>
      </c>
      <c r="B256" s="155" t="s">
        <v>104</v>
      </c>
      <c r="C256" s="73" t="s">
        <v>257</v>
      </c>
      <c r="D256" s="83"/>
      <c r="E256" s="75" t="s">
        <v>30</v>
      </c>
      <c r="F256" s="139">
        <v>40</v>
      </c>
      <c r="G256" s="54"/>
      <c r="H256" s="134">
        <f>ROUND(G256*F256,2)</f>
        <v>0</v>
      </c>
    </row>
    <row r="257" spans="1:8" s="123" customFormat="1" ht="36" customHeight="1" x14ac:dyDescent="0.2">
      <c r="A257" s="144" t="s">
        <v>258</v>
      </c>
      <c r="B257" s="156" t="s">
        <v>105</v>
      </c>
      <c r="C257" s="130" t="s">
        <v>259</v>
      </c>
      <c r="D257" s="146"/>
      <c r="E257" s="132" t="s">
        <v>30</v>
      </c>
      <c r="F257" s="139">
        <v>75</v>
      </c>
      <c r="G257" s="54"/>
      <c r="H257" s="134">
        <f t="shared" ref="H257:H258" si="20">ROUND(G257*F257,2)</f>
        <v>0</v>
      </c>
    </row>
    <row r="258" spans="1:8" s="123" customFormat="1" ht="36" customHeight="1" x14ac:dyDescent="0.2">
      <c r="A258" s="144" t="s">
        <v>277</v>
      </c>
      <c r="B258" s="156" t="s">
        <v>106</v>
      </c>
      <c r="C258" s="130" t="s">
        <v>278</v>
      </c>
      <c r="D258" s="146" t="s">
        <v>2</v>
      </c>
      <c r="E258" s="132" t="s">
        <v>30</v>
      </c>
      <c r="F258" s="139">
        <v>280</v>
      </c>
      <c r="G258" s="54"/>
      <c r="H258" s="134">
        <f t="shared" si="20"/>
        <v>0</v>
      </c>
    </row>
    <row r="259" spans="1:8" s="123" customFormat="1" ht="36" customHeight="1" x14ac:dyDescent="0.2">
      <c r="A259" s="137" t="s">
        <v>260</v>
      </c>
      <c r="B259" s="72" t="s">
        <v>1035</v>
      </c>
      <c r="C259" s="73" t="s">
        <v>261</v>
      </c>
      <c r="D259" s="83" t="s">
        <v>262</v>
      </c>
      <c r="E259" s="75"/>
      <c r="F259" s="139"/>
      <c r="G259" s="140"/>
      <c r="H259" s="134"/>
    </row>
    <row r="260" spans="1:8" s="123" customFormat="1" ht="36" customHeight="1" x14ac:dyDescent="0.2">
      <c r="A260" s="147" t="s">
        <v>508</v>
      </c>
      <c r="B260" s="148" t="s">
        <v>31</v>
      </c>
      <c r="C260" s="149" t="s">
        <v>509</v>
      </c>
      <c r="D260" s="150" t="s">
        <v>2</v>
      </c>
      <c r="E260" s="151" t="s">
        <v>47</v>
      </c>
      <c r="F260" s="152">
        <v>870</v>
      </c>
      <c r="G260" s="54"/>
      <c r="H260" s="134">
        <f>ROUND(G260*F260,2)</f>
        <v>0</v>
      </c>
    </row>
    <row r="261" spans="1:8" s="123" customFormat="1" ht="36" customHeight="1" x14ac:dyDescent="0.2">
      <c r="A261" s="137" t="s">
        <v>510</v>
      </c>
      <c r="B261" s="82" t="s">
        <v>38</v>
      </c>
      <c r="C261" s="73" t="s">
        <v>511</v>
      </c>
      <c r="D261" s="83"/>
      <c r="E261" s="75" t="s">
        <v>47</v>
      </c>
      <c r="F261" s="76">
        <v>280</v>
      </c>
      <c r="G261" s="88"/>
      <c r="H261" s="78">
        <f t="shared" ref="H261" si="21">ROUND(G261*F261,2)</f>
        <v>0</v>
      </c>
    </row>
    <row r="262" spans="1:8" s="123" customFormat="1" ht="36" customHeight="1" x14ac:dyDescent="0.2">
      <c r="A262" s="137" t="s">
        <v>263</v>
      </c>
      <c r="B262" s="72" t="s">
        <v>1036</v>
      </c>
      <c r="C262" s="73" t="s">
        <v>264</v>
      </c>
      <c r="D262" s="83" t="s">
        <v>993</v>
      </c>
      <c r="E262" s="75"/>
      <c r="F262" s="139"/>
      <c r="G262" s="140"/>
      <c r="H262" s="134"/>
    </row>
    <row r="263" spans="1:8" s="123" customFormat="1" ht="36" customHeight="1" x14ac:dyDescent="0.2">
      <c r="A263" s="137" t="s">
        <v>512</v>
      </c>
      <c r="B263" s="82" t="s">
        <v>31</v>
      </c>
      <c r="C263" s="73" t="s">
        <v>513</v>
      </c>
      <c r="D263" s="83" t="s">
        <v>120</v>
      </c>
      <c r="E263" s="75" t="s">
        <v>47</v>
      </c>
      <c r="F263" s="76">
        <v>165</v>
      </c>
      <c r="G263" s="88"/>
      <c r="H263" s="78">
        <f t="shared" ref="H263:H266" si="22">ROUND(G263*F263,2)</f>
        <v>0</v>
      </c>
    </row>
    <row r="264" spans="1:8" s="123" customFormat="1" ht="36" customHeight="1" x14ac:dyDescent="0.2">
      <c r="A264" s="137" t="s">
        <v>514</v>
      </c>
      <c r="B264" s="82" t="s">
        <v>38</v>
      </c>
      <c r="C264" s="73" t="s">
        <v>515</v>
      </c>
      <c r="D264" s="83" t="s">
        <v>109</v>
      </c>
      <c r="E264" s="75" t="s">
        <v>47</v>
      </c>
      <c r="F264" s="76">
        <v>20</v>
      </c>
      <c r="G264" s="88"/>
      <c r="H264" s="78">
        <f t="shared" si="22"/>
        <v>0</v>
      </c>
    </row>
    <row r="265" spans="1:8" s="123" customFormat="1" ht="36" customHeight="1" x14ac:dyDescent="0.2">
      <c r="A265" s="137" t="s">
        <v>516</v>
      </c>
      <c r="B265" s="82" t="s">
        <v>48</v>
      </c>
      <c r="C265" s="73" t="s">
        <v>517</v>
      </c>
      <c r="D265" s="83" t="s">
        <v>518</v>
      </c>
      <c r="E265" s="75" t="s">
        <v>47</v>
      </c>
      <c r="F265" s="76">
        <v>15</v>
      </c>
      <c r="G265" s="88"/>
      <c r="H265" s="78">
        <f t="shared" si="22"/>
        <v>0</v>
      </c>
    </row>
    <row r="266" spans="1:8" s="123" customFormat="1" ht="36" customHeight="1" x14ac:dyDescent="0.2">
      <c r="A266" s="137" t="s">
        <v>519</v>
      </c>
      <c r="B266" s="82" t="s">
        <v>60</v>
      </c>
      <c r="C266" s="73" t="s">
        <v>520</v>
      </c>
      <c r="D266" s="83" t="s">
        <v>521</v>
      </c>
      <c r="E266" s="75" t="s">
        <v>47</v>
      </c>
      <c r="F266" s="76">
        <v>485</v>
      </c>
      <c r="G266" s="88"/>
      <c r="H266" s="78">
        <f t="shared" si="22"/>
        <v>0</v>
      </c>
    </row>
    <row r="267" spans="1:8" s="123" customFormat="1" ht="48" customHeight="1" x14ac:dyDescent="0.2">
      <c r="A267" s="147" t="s">
        <v>522</v>
      </c>
      <c r="B267" s="148" t="s">
        <v>64</v>
      </c>
      <c r="C267" s="149" t="s">
        <v>523</v>
      </c>
      <c r="D267" s="150" t="s">
        <v>524</v>
      </c>
      <c r="E267" s="151" t="s">
        <v>47</v>
      </c>
      <c r="F267" s="152">
        <v>690</v>
      </c>
      <c r="G267" s="157"/>
      <c r="H267" s="158">
        <f>ROUND(G267*F267,2)</f>
        <v>0</v>
      </c>
    </row>
    <row r="268" spans="1:8" s="123" customFormat="1" ht="48" customHeight="1" x14ac:dyDescent="0.2">
      <c r="A268" s="147" t="s">
        <v>525</v>
      </c>
      <c r="B268" s="148" t="s">
        <v>121</v>
      </c>
      <c r="C268" s="149" t="s">
        <v>526</v>
      </c>
      <c r="D268" s="150" t="s">
        <v>524</v>
      </c>
      <c r="E268" s="151" t="s">
        <v>47</v>
      </c>
      <c r="F268" s="152">
        <v>50</v>
      </c>
      <c r="G268" s="54"/>
      <c r="H268" s="134">
        <f t="shared" ref="H268" si="23">ROUND(G268*F268,2)</f>
        <v>0</v>
      </c>
    </row>
    <row r="269" spans="1:8" s="123" customFormat="1" ht="36" customHeight="1" x14ac:dyDescent="0.2">
      <c r="A269" s="147" t="s">
        <v>527</v>
      </c>
      <c r="B269" s="148" t="s">
        <v>122</v>
      </c>
      <c r="C269" s="149" t="s">
        <v>528</v>
      </c>
      <c r="D269" s="150" t="s">
        <v>206</v>
      </c>
      <c r="E269" s="151" t="s">
        <v>47</v>
      </c>
      <c r="F269" s="152">
        <v>110</v>
      </c>
      <c r="G269" s="157"/>
      <c r="H269" s="158">
        <f>ROUND(G269*F269,2)</f>
        <v>0</v>
      </c>
    </row>
    <row r="270" spans="1:8" s="123" customFormat="1" ht="36" customHeight="1" x14ac:dyDescent="0.2">
      <c r="A270" s="137" t="s">
        <v>107</v>
      </c>
      <c r="B270" s="72" t="s">
        <v>1037</v>
      </c>
      <c r="C270" s="73" t="s">
        <v>49</v>
      </c>
      <c r="D270" s="83" t="s">
        <v>993</v>
      </c>
      <c r="E270" s="75"/>
      <c r="F270" s="139"/>
      <c r="G270" s="140"/>
      <c r="H270" s="134"/>
    </row>
    <row r="271" spans="1:8" s="123" customFormat="1" ht="36" customHeight="1" x14ac:dyDescent="0.2">
      <c r="A271" s="147" t="s">
        <v>1148</v>
      </c>
      <c r="B271" s="148" t="s">
        <v>31</v>
      </c>
      <c r="C271" s="149" t="s">
        <v>513</v>
      </c>
      <c r="D271" s="150" t="s">
        <v>307</v>
      </c>
      <c r="E271" s="151"/>
      <c r="F271" s="139"/>
      <c r="G271" s="140"/>
      <c r="H271" s="134"/>
    </row>
    <row r="272" spans="1:8" s="123" customFormat="1" ht="36" customHeight="1" x14ac:dyDescent="0.2">
      <c r="A272" s="159" t="s">
        <v>1140</v>
      </c>
      <c r="B272" s="160" t="s">
        <v>104</v>
      </c>
      <c r="C272" s="149" t="s">
        <v>314</v>
      </c>
      <c r="D272" s="150"/>
      <c r="E272" s="151" t="s">
        <v>47</v>
      </c>
      <c r="F272" s="139">
        <v>25</v>
      </c>
      <c r="G272" s="157"/>
      <c r="H272" s="158">
        <f t="shared" ref="H272:H273" si="24">ROUND(G272*F272,2)</f>
        <v>0</v>
      </c>
    </row>
    <row r="273" spans="1:17" s="123" customFormat="1" ht="36" customHeight="1" x14ac:dyDescent="0.2">
      <c r="A273" s="159" t="s">
        <v>1141</v>
      </c>
      <c r="B273" s="160" t="s">
        <v>105</v>
      </c>
      <c r="C273" s="149" t="s">
        <v>529</v>
      </c>
      <c r="D273" s="150"/>
      <c r="E273" s="151" t="s">
        <v>47</v>
      </c>
      <c r="F273" s="139">
        <v>10</v>
      </c>
      <c r="G273" s="157"/>
      <c r="H273" s="158">
        <f t="shared" si="24"/>
        <v>0</v>
      </c>
    </row>
    <row r="274" spans="1:17" s="123" customFormat="1" ht="36" customHeight="1" x14ac:dyDescent="0.2">
      <c r="A274" s="147" t="s">
        <v>1149</v>
      </c>
      <c r="B274" s="148" t="s">
        <v>38</v>
      </c>
      <c r="C274" s="149" t="s">
        <v>515</v>
      </c>
      <c r="D274" s="150" t="s">
        <v>109</v>
      </c>
      <c r="E274" s="151" t="s">
        <v>47</v>
      </c>
      <c r="F274" s="139">
        <v>5</v>
      </c>
      <c r="G274" s="157"/>
      <c r="H274" s="158">
        <f>ROUND(G274*F274,2)</f>
        <v>0</v>
      </c>
    </row>
    <row r="275" spans="1:17" s="123" customFormat="1" ht="36" customHeight="1" x14ac:dyDescent="0.2">
      <c r="A275" s="137" t="s">
        <v>193</v>
      </c>
      <c r="B275" s="82" t="s">
        <v>48</v>
      </c>
      <c r="C275" s="73" t="s">
        <v>517</v>
      </c>
      <c r="D275" s="83" t="s">
        <v>110</v>
      </c>
      <c r="E275" s="75" t="s">
        <v>47</v>
      </c>
      <c r="F275" s="139">
        <v>38</v>
      </c>
      <c r="G275" s="54"/>
      <c r="H275" s="134">
        <f>ROUND(G275*F275,2)</f>
        <v>0</v>
      </c>
    </row>
    <row r="276" spans="1:17" s="123" customFormat="1" ht="48" customHeight="1" x14ac:dyDescent="0.2">
      <c r="A276" s="137" t="s">
        <v>530</v>
      </c>
      <c r="B276" s="82" t="s">
        <v>60</v>
      </c>
      <c r="C276" s="73" t="s">
        <v>523</v>
      </c>
      <c r="D276" s="83" t="s">
        <v>524</v>
      </c>
      <c r="E276" s="75" t="s">
        <v>47</v>
      </c>
      <c r="F276" s="76">
        <v>100</v>
      </c>
      <c r="G276" s="88"/>
      <c r="H276" s="78">
        <f t="shared" ref="H276" si="25">ROUND(G276*F276,2)</f>
        <v>0</v>
      </c>
    </row>
    <row r="277" spans="1:17" s="123" customFormat="1" ht="36" customHeight="1" x14ac:dyDescent="0.2">
      <c r="A277" s="137" t="s">
        <v>194</v>
      </c>
      <c r="B277" s="72" t="s">
        <v>1038</v>
      </c>
      <c r="C277" s="73" t="s">
        <v>195</v>
      </c>
      <c r="D277" s="83" t="s">
        <v>531</v>
      </c>
      <c r="E277" s="260"/>
      <c r="F277" s="139"/>
      <c r="G277" s="140"/>
      <c r="H277" s="134"/>
    </row>
    <row r="278" spans="1:17" s="123" customFormat="1" ht="36" customHeight="1" x14ac:dyDescent="0.2">
      <c r="A278" s="137" t="s">
        <v>265</v>
      </c>
      <c r="B278" s="82" t="s">
        <v>31</v>
      </c>
      <c r="C278" s="73" t="s">
        <v>266</v>
      </c>
      <c r="D278" s="83"/>
      <c r="E278" s="75"/>
      <c r="F278" s="139"/>
      <c r="G278" s="140"/>
      <c r="H278" s="134"/>
    </row>
    <row r="279" spans="1:17" s="123" customFormat="1" ht="36" customHeight="1" x14ac:dyDescent="0.2">
      <c r="A279" s="137" t="s">
        <v>196</v>
      </c>
      <c r="B279" s="155" t="s">
        <v>104</v>
      </c>
      <c r="C279" s="73" t="s">
        <v>125</v>
      </c>
      <c r="D279" s="83"/>
      <c r="E279" s="75" t="s">
        <v>32</v>
      </c>
      <c r="F279" s="139">
        <v>2750</v>
      </c>
      <c r="G279" s="54"/>
      <c r="H279" s="134">
        <f>ROUND(G279*F279,2)</f>
        <v>0</v>
      </c>
    </row>
    <row r="280" spans="1:17" s="123" customFormat="1" ht="36" customHeight="1" x14ac:dyDescent="0.2">
      <c r="A280" s="137" t="s">
        <v>197</v>
      </c>
      <c r="B280" s="82" t="s">
        <v>38</v>
      </c>
      <c r="C280" s="73" t="s">
        <v>69</v>
      </c>
      <c r="D280" s="83"/>
      <c r="E280" s="75"/>
      <c r="F280" s="139"/>
      <c r="G280" s="140"/>
      <c r="H280" s="134"/>
    </row>
    <row r="281" spans="1:17" s="123" customFormat="1" ht="36" customHeight="1" x14ac:dyDescent="0.2">
      <c r="A281" s="137" t="s">
        <v>198</v>
      </c>
      <c r="B281" s="155" t="s">
        <v>104</v>
      </c>
      <c r="C281" s="73" t="s">
        <v>125</v>
      </c>
      <c r="D281" s="83"/>
      <c r="E281" s="75" t="s">
        <v>32</v>
      </c>
      <c r="F281" s="139">
        <v>125</v>
      </c>
      <c r="G281" s="54"/>
      <c r="H281" s="134">
        <f>ROUND(G281*F281,2)</f>
        <v>0</v>
      </c>
    </row>
    <row r="282" spans="1:17" s="123" customFormat="1" ht="36" customHeight="1" x14ac:dyDescent="0.2">
      <c r="A282" s="137" t="s">
        <v>111</v>
      </c>
      <c r="B282" s="72" t="s">
        <v>1039</v>
      </c>
      <c r="C282" s="73" t="s">
        <v>113</v>
      </c>
      <c r="D282" s="83" t="s">
        <v>267</v>
      </c>
      <c r="E282" s="75"/>
      <c r="F282" s="139"/>
      <c r="G282" s="140"/>
      <c r="H282" s="134"/>
    </row>
    <row r="283" spans="1:17" s="123" customFormat="1" ht="36" customHeight="1" x14ac:dyDescent="0.2">
      <c r="A283" s="137" t="s">
        <v>114</v>
      </c>
      <c r="B283" s="82" t="s">
        <v>31</v>
      </c>
      <c r="C283" s="73" t="s">
        <v>268</v>
      </c>
      <c r="D283" s="83" t="s">
        <v>2</v>
      </c>
      <c r="E283" s="75" t="s">
        <v>30</v>
      </c>
      <c r="F283" s="139">
        <v>12660</v>
      </c>
      <c r="G283" s="54"/>
      <c r="H283" s="134">
        <f>ROUND(G283*F283,2)</f>
        <v>0</v>
      </c>
    </row>
    <row r="284" spans="1:17" s="123" customFormat="1" ht="36" customHeight="1" x14ac:dyDescent="0.2">
      <c r="A284" s="137" t="s">
        <v>269</v>
      </c>
      <c r="B284" s="82" t="s">
        <v>38</v>
      </c>
      <c r="C284" s="73" t="s">
        <v>270</v>
      </c>
      <c r="D284" s="83" t="s">
        <v>2</v>
      </c>
      <c r="E284" s="75" t="s">
        <v>30</v>
      </c>
      <c r="F284" s="76">
        <v>50</v>
      </c>
      <c r="G284" s="88"/>
      <c r="H284" s="78">
        <f t="shared" ref="H284" si="26">ROUND(G284*F284,2)</f>
        <v>0</v>
      </c>
    </row>
    <row r="285" spans="1:17" s="123" customFormat="1" ht="36" customHeight="1" x14ac:dyDescent="0.2">
      <c r="A285" s="147" t="s">
        <v>271</v>
      </c>
      <c r="B285" s="148" t="s">
        <v>48</v>
      </c>
      <c r="C285" s="149" t="s">
        <v>272</v>
      </c>
      <c r="D285" s="150" t="s">
        <v>2</v>
      </c>
      <c r="E285" s="151" t="s">
        <v>30</v>
      </c>
      <c r="F285" s="152">
        <v>50</v>
      </c>
      <c r="G285" s="54"/>
      <c r="H285" s="134">
        <f>ROUND(G285*F285,2)</f>
        <v>0</v>
      </c>
    </row>
    <row r="286" spans="1:17" s="123" customFormat="1" ht="36" customHeight="1" x14ac:dyDescent="0.2">
      <c r="A286" s="344" t="s">
        <v>1143</v>
      </c>
      <c r="B286" s="145" t="s">
        <v>1040</v>
      </c>
      <c r="C286" s="130" t="s">
        <v>1142</v>
      </c>
      <c r="D286" s="146" t="s">
        <v>1133</v>
      </c>
      <c r="E286" s="132" t="s">
        <v>30</v>
      </c>
      <c r="F286" s="162">
        <v>100</v>
      </c>
      <c r="G286" s="56"/>
      <c r="H286" s="134">
        <f t="shared" ref="H286" si="27">ROUND(G286*F286,2)</f>
        <v>0</v>
      </c>
    </row>
    <row r="287" spans="1:17" s="123" customFormat="1" ht="36" customHeight="1" x14ac:dyDescent="0.2">
      <c r="A287" s="163" t="s">
        <v>115</v>
      </c>
      <c r="B287" s="164" t="s">
        <v>1041</v>
      </c>
      <c r="C287" s="165" t="s">
        <v>117</v>
      </c>
      <c r="D287" s="166" t="s">
        <v>199</v>
      </c>
      <c r="E287" s="167" t="s">
        <v>37</v>
      </c>
      <c r="F287" s="168">
        <v>14</v>
      </c>
      <c r="G287" s="157"/>
      <c r="H287" s="158">
        <f>ROUND(G287*F287,2)</f>
        <v>0</v>
      </c>
      <c r="J287" s="169"/>
      <c r="K287" s="170"/>
      <c r="L287" s="114"/>
      <c r="M287" s="171"/>
      <c r="N287" s="115"/>
      <c r="O287" s="172"/>
      <c r="P287" s="173"/>
      <c r="Q287" s="174"/>
    </row>
    <row r="288" spans="1:17" s="123" customFormat="1" ht="36" customHeight="1" x14ac:dyDescent="0.2">
      <c r="A288" s="161" t="s">
        <v>532</v>
      </c>
      <c r="B288" s="145" t="s">
        <v>1042</v>
      </c>
      <c r="C288" s="130" t="s">
        <v>533</v>
      </c>
      <c r="D288" s="146" t="s">
        <v>534</v>
      </c>
      <c r="E288" s="132" t="s">
        <v>47</v>
      </c>
      <c r="F288" s="139">
        <v>680</v>
      </c>
      <c r="G288" s="56"/>
      <c r="H288" s="134">
        <f t="shared" ref="H288:H291" si="28">ROUND(G288*F288,2)</f>
        <v>0</v>
      </c>
      <c r="J288" s="169"/>
      <c r="K288" s="170"/>
      <c r="L288" s="114"/>
      <c r="M288" s="171"/>
      <c r="N288" s="115"/>
      <c r="O288" s="172"/>
      <c r="P288" s="173"/>
      <c r="Q288" s="174"/>
    </row>
    <row r="289" spans="1:17" s="123" customFormat="1" ht="36" customHeight="1" x14ac:dyDescent="0.2">
      <c r="A289" s="161" t="s">
        <v>535</v>
      </c>
      <c r="B289" s="175" t="s">
        <v>1043</v>
      </c>
      <c r="C289" s="130" t="s">
        <v>536</v>
      </c>
      <c r="D289" s="146" t="s">
        <v>534</v>
      </c>
      <c r="E289" s="132" t="s">
        <v>37</v>
      </c>
      <c r="F289" s="139">
        <v>100</v>
      </c>
      <c r="G289" s="56"/>
      <c r="H289" s="134">
        <f t="shared" si="28"/>
        <v>0</v>
      </c>
      <c r="J289" s="169"/>
      <c r="K289" s="170"/>
      <c r="L289" s="114"/>
      <c r="M289" s="171"/>
      <c r="N289" s="115"/>
      <c r="O289" s="172"/>
      <c r="P289" s="173"/>
      <c r="Q289" s="174"/>
    </row>
    <row r="290" spans="1:17" s="123" customFormat="1" ht="36" customHeight="1" x14ac:dyDescent="0.2">
      <c r="A290" s="51"/>
      <c r="B290" s="164" t="s">
        <v>1044</v>
      </c>
      <c r="C290" s="73" t="s">
        <v>537</v>
      </c>
      <c r="D290" s="146" t="s">
        <v>534</v>
      </c>
      <c r="E290" s="75" t="s">
        <v>47</v>
      </c>
      <c r="F290" s="177">
        <v>340</v>
      </c>
      <c r="G290" s="88"/>
      <c r="H290" s="78">
        <f t="shared" si="28"/>
        <v>0</v>
      </c>
      <c r="J290" s="169"/>
      <c r="K290" s="113"/>
      <c r="L290" s="114"/>
      <c r="M290" s="171"/>
      <c r="N290" s="115"/>
      <c r="O290" s="172"/>
      <c r="P290" s="173"/>
      <c r="Q290" s="174"/>
    </row>
    <row r="291" spans="1:17" s="123" customFormat="1" ht="36" customHeight="1" x14ac:dyDescent="0.2">
      <c r="A291" s="51"/>
      <c r="B291" s="164" t="s">
        <v>1045</v>
      </c>
      <c r="C291" s="73" t="s">
        <v>538</v>
      </c>
      <c r="D291" s="176" t="s">
        <v>994</v>
      </c>
      <c r="E291" s="75" t="s">
        <v>47</v>
      </c>
      <c r="F291" s="177">
        <v>20</v>
      </c>
      <c r="G291" s="88"/>
      <c r="H291" s="78">
        <f t="shared" si="28"/>
        <v>0</v>
      </c>
      <c r="J291" s="169"/>
      <c r="K291" s="113"/>
      <c r="L291" s="114"/>
      <c r="M291" s="171"/>
      <c r="N291" s="115"/>
      <c r="O291" s="172"/>
      <c r="P291" s="173"/>
      <c r="Q291" s="174"/>
    </row>
    <row r="292" spans="1:17" s="123" customFormat="1" ht="36" customHeight="1" x14ac:dyDescent="0.2">
      <c r="A292" s="53"/>
      <c r="B292" s="178"/>
      <c r="C292" s="135" t="s">
        <v>20</v>
      </c>
      <c r="D292" s="120"/>
      <c r="E292" s="121"/>
      <c r="F292" s="121"/>
      <c r="G292" s="53"/>
      <c r="H292" s="122"/>
    </row>
    <row r="293" spans="1:17" s="123" customFormat="1" ht="36" customHeight="1" x14ac:dyDescent="0.2">
      <c r="A293" s="124" t="s">
        <v>50</v>
      </c>
      <c r="B293" s="72" t="s">
        <v>1046</v>
      </c>
      <c r="C293" s="73" t="s">
        <v>51</v>
      </c>
      <c r="D293" s="83" t="s">
        <v>995</v>
      </c>
      <c r="E293" s="75"/>
      <c r="F293" s="179"/>
      <c r="G293" s="126"/>
      <c r="H293" s="180"/>
    </row>
    <row r="294" spans="1:17" s="123" customFormat="1" ht="36" customHeight="1" x14ac:dyDescent="0.2">
      <c r="A294" s="124" t="s">
        <v>75</v>
      </c>
      <c r="B294" s="82" t="s">
        <v>31</v>
      </c>
      <c r="C294" s="73" t="s">
        <v>539</v>
      </c>
      <c r="D294" s="83" t="s">
        <v>2</v>
      </c>
      <c r="E294" s="75" t="s">
        <v>30</v>
      </c>
      <c r="F294" s="179">
        <v>750</v>
      </c>
      <c r="G294" s="88"/>
      <c r="H294" s="78">
        <f t="shared" ref="H294:H296" si="29">ROUND(G294*F294,2)</f>
        <v>0</v>
      </c>
    </row>
    <row r="295" spans="1:17" s="123" customFormat="1" ht="36" customHeight="1" x14ac:dyDescent="0.2">
      <c r="A295" s="124" t="s">
        <v>177</v>
      </c>
      <c r="B295" s="145" t="s">
        <v>1047</v>
      </c>
      <c r="C295" s="73" t="s">
        <v>541</v>
      </c>
      <c r="D295" s="83" t="s">
        <v>996</v>
      </c>
      <c r="E295" s="75" t="s">
        <v>30</v>
      </c>
      <c r="F295" s="179">
        <v>120</v>
      </c>
      <c r="G295" s="88"/>
      <c r="H295" s="78">
        <f t="shared" si="29"/>
        <v>0</v>
      </c>
    </row>
    <row r="296" spans="1:17" s="123" customFormat="1" ht="36" customHeight="1" x14ac:dyDescent="0.2">
      <c r="A296" s="181"/>
      <c r="B296" s="145" t="s">
        <v>1048</v>
      </c>
      <c r="C296" s="130" t="s">
        <v>542</v>
      </c>
      <c r="D296" s="146" t="s">
        <v>997</v>
      </c>
      <c r="E296" s="132" t="s">
        <v>30</v>
      </c>
      <c r="F296" s="162">
        <v>25</v>
      </c>
      <c r="G296" s="54"/>
      <c r="H296" s="134">
        <f t="shared" si="29"/>
        <v>0</v>
      </c>
    </row>
    <row r="297" spans="1:17" s="123" customFormat="1" ht="36" customHeight="1" x14ac:dyDescent="0.2">
      <c r="A297" s="137"/>
      <c r="B297" s="145" t="s">
        <v>1049</v>
      </c>
      <c r="C297" s="73" t="s">
        <v>544</v>
      </c>
      <c r="D297" s="83" t="s">
        <v>998</v>
      </c>
      <c r="E297" s="75" t="s">
        <v>30</v>
      </c>
      <c r="F297" s="179">
        <v>7</v>
      </c>
      <c r="G297" s="88"/>
      <c r="H297" s="78">
        <f>ROUND(G297*F297,2)</f>
        <v>0</v>
      </c>
    </row>
    <row r="298" spans="1:17" s="123" customFormat="1" ht="36" customHeight="1" x14ac:dyDescent="0.2">
      <c r="A298" s="169"/>
      <c r="B298" s="145" t="s">
        <v>1050</v>
      </c>
      <c r="C298" s="73" t="s">
        <v>545</v>
      </c>
      <c r="D298" s="83" t="s">
        <v>999</v>
      </c>
      <c r="E298" s="75" t="s">
        <v>47</v>
      </c>
      <c r="F298" s="179">
        <v>360</v>
      </c>
      <c r="G298" s="88"/>
      <c r="H298" s="78">
        <f>ROUND(G298*F298,2)</f>
        <v>0</v>
      </c>
    </row>
    <row r="299" spans="1:17" s="123" customFormat="1" ht="36" customHeight="1" x14ac:dyDescent="0.2">
      <c r="A299" s="53"/>
      <c r="B299" s="178"/>
      <c r="C299" s="135" t="s">
        <v>21</v>
      </c>
      <c r="D299" s="120"/>
      <c r="E299" s="182"/>
      <c r="F299" s="121"/>
      <c r="G299" s="53"/>
      <c r="H299" s="122"/>
    </row>
    <row r="300" spans="1:17" s="123" customFormat="1" ht="36" customHeight="1" x14ac:dyDescent="0.2">
      <c r="A300" s="124" t="s">
        <v>55</v>
      </c>
      <c r="B300" s="72" t="s">
        <v>1051</v>
      </c>
      <c r="C300" s="73" t="s">
        <v>56</v>
      </c>
      <c r="D300" s="83" t="s">
        <v>127</v>
      </c>
      <c r="E300" s="75" t="s">
        <v>47</v>
      </c>
      <c r="F300" s="162">
        <v>5600</v>
      </c>
      <c r="G300" s="54"/>
      <c r="H300" s="134">
        <f>ROUND(G300*F300,2)</f>
        <v>0</v>
      </c>
    </row>
    <row r="301" spans="1:17" s="123" customFormat="1" ht="36" customHeight="1" x14ac:dyDescent="0.2">
      <c r="A301" s="53"/>
      <c r="B301" s="178"/>
      <c r="C301" s="135" t="s">
        <v>22</v>
      </c>
      <c r="D301" s="120"/>
      <c r="E301" s="182"/>
      <c r="F301" s="121"/>
      <c r="G301" s="53"/>
      <c r="H301" s="122"/>
    </row>
    <row r="302" spans="1:17" s="123" customFormat="1" ht="36" customHeight="1" x14ac:dyDescent="0.2">
      <c r="A302" s="124" t="s">
        <v>128</v>
      </c>
      <c r="B302" s="72" t="s">
        <v>1052</v>
      </c>
      <c r="C302" s="73" t="s">
        <v>130</v>
      </c>
      <c r="D302" s="83" t="s">
        <v>131</v>
      </c>
      <c r="E302" s="75"/>
      <c r="F302" s="179"/>
      <c r="G302" s="126"/>
      <c r="H302" s="180"/>
    </row>
    <row r="303" spans="1:17" s="123" customFormat="1" ht="36" customHeight="1" x14ac:dyDescent="0.2">
      <c r="A303" s="124" t="s">
        <v>132</v>
      </c>
      <c r="B303" s="82" t="s">
        <v>31</v>
      </c>
      <c r="C303" s="73" t="s">
        <v>546</v>
      </c>
      <c r="D303" s="83"/>
      <c r="E303" s="75" t="s">
        <v>37</v>
      </c>
      <c r="F303" s="179">
        <v>2</v>
      </c>
      <c r="G303" s="88"/>
      <c r="H303" s="78">
        <f>ROUND(G303*F303,2)</f>
        <v>0</v>
      </c>
    </row>
    <row r="304" spans="1:17" s="123" customFormat="1" ht="36" customHeight="1" x14ac:dyDescent="0.2">
      <c r="A304" s="124" t="s">
        <v>315</v>
      </c>
      <c r="B304" s="82" t="s">
        <v>38</v>
      </c>
      <c r="C304" s="73" t="s">
        <v>133</v>
      </c>
      <c r="D304" s="83"/>
      <c r="E304" s="75" t="s">
        <v>37</v>
      </c>
      <c r="F304" s="179">
        <v>4</v>
      </c>
      <c r="G304" s="88"/>
      <c r="H304" s="78">
        <f>ROUND(G304*F304,2)</f>
        <v>0</v>
      </c>
    </row>
    <row r="305" spans="1:8" s="123" customFormat="1" ht="36" customHeight="1" x14ac:dyDescent="0.2">
      <c r="A305" s="124"/>
      <c r="B305" s="82" t="s">
        <v>48</v>
      </c>
      <c r="C305" s="73" t="s">
        <v>547</v>
      </c>
      <c r="D305" s="83"/>
      <c r="E305" s="75" t="s">
        <v>37</v>
      </c>
      <c r="F305" s="179">
        <v>1</v>
      </c>
      <c r="G305" s="88"/>
      <c r="H305" s="78">
        <f>ROUND(G305*F305,2)</f>
        <v>0</v>
      </c>
    </row>
    <row r="306" spans="1:8" s="123" customFormat="1" ht="36" customHeight="1" x14ac:dyDescent="0.2">
      <c r="A306" s="124" t="s">
        <v>170</v>
      </c>
      <c r="B306" s="72" t="s">
        <v>1053</v>
      </c>
      <c r="C306" s="73" t="s">
        <v>171</v>
      </c>
      <c r="D306" s="83" t="s">
        <v>131</v>
      </c>
      <c r="E306" s="75"/>
      <c r="F306" s="179"/>
      <c r="G306" s="126"/>
      <c r="H306" s="78"/>
    </row>
    <row r="307" spans="1:8" s="123" customFormat="1" ht="36" customHeight="1" x14ac:dyDescent="0.2">
      <c r="A307" s="124" t="s">
        <v>172</v>
      </c>
      <c r="B307" s="82" t="s">
        <v>31</v>
      </c>
      <c r="C307" s="73" t="s">
        <v>173</v>
      </c>
      <c r="D307" s="83"/>
      <c r="E307" s="75" t="s">
        <v>37</v>
      </c>
      <c r="F307" s="179">
        <v>4</v>
      </c>
      <c r="G307" s="88"/>
      <c r="H307" s="78">
        <f t="shared" ref="H307:H308" si="30">ROUND(G307*F307,2)</f>
        <v>0</v>
      </c>
    </row>
    <row r="308" spans="1:8" s="123" customFormat="1" ht="36" customHeight="1" x14ac:dyDescent="0.2">
      <c r="A308" s="124"/>
      <c r="B308" s="82" t="s">
        <v>38</v>
      </c>
      <c r="C308" s="73" t="s">
        <v>548</v>
      </c>
      <c r="D308" s="83"/>
      <c r="E308" s="75" t="s">
        <v>37</v>
      </c>
      <c r="F308" s="179">
        <v>2</v>
      </c>
      <c r="G308" s="88"/>
      <c r="H308" s="78">
        <f t="shared" si="30"/>
        <v>0</v>
      </c>
    </row>
    <row r="309" spans="1:8" s="123" customFormat="1" ht="36" customHeight="1" x14ac:dyDescent="0.2">
      <c r="A309" s="124" t="s">
        <v>134</v>
      </c>
      <c r="B309" s="72" t="s">
        <v>1054</v>
      </c>
      <c r="C309" s="73" t="s">
        <v>136</v>
      </c>
      <c r="D309" s="83" t="s">
        <v>131</v>
      </c>
      <c r="E309" s="75"/>
      <c r="F309" s="179"/>
      <c r="G309" s="126"/>
      <c r="H309" s="180"/>
    </row>
    <row r="310" spans="1:8" s="123" customFormat="1" ht="36" customHeight="1" x14ac:dyDescent="0.2">
      <c r="A310" s="124" t="s">
        <v>137</v>
      </c>
      <c r="B310" s="82" t="s">
        <v>31</v>
      </c>
      <c r="C310" s="73" t="s">
        <v>138</v>
      </c>
      <c r="D310" s="83"/>
      <c r="E310" s="75"/>
      <c r="F310" s="179"/>
      <c r="G310" s="126"/>
      <c r="H310" s="180"/>
    </row>
    <row r="311" spans="1:8" s="123" customFormat="1" ht="36" customHeight="1" x14ac:dyDescent="0.2">
      <c r="A311" s="124" t="s">
        <v>139</v>
      </c>
      <c r="B311" s="155" t="s">
        <v>104</v>
      </c>
      <c r="C311" s="73" t="s">
        <v>324</v>
      </c>
      <c r="D311" s="83"/>
      <c r="E311" s="75" t="s">
        <v>47</v>
      </c>
      <c r="F311" s="183">
        <v>7</v>
      </c>
      <c r="G311" s="88"/>
      <c r="H311" s="78">
        <f>ROUND(G311*F311,2)</f>
        <v>0</v>
      </c>
    </row>
    <row r="312" spans="1:8" s="123" customFormat="1" ht="36" customHeight="1" x14ac:dyDescent="0.2">
      <c r="A312" s="124" t="s">
        <v>212</v>
      </c>
      <c r="B312" s="155" t="s">
        <v>105</v>
      </c>
      <c r="C312" s="73" t="s">
        <v>549</v>
      </c>
      <c r="D312" s="83"/>
      <c r="E312" s="75" t="s">
        <v>47</v>
      </c>
      <c r="F312" s="183">
        <v>63</v>
      </c>
      <c r="G312" s="88"/>
      <c r="H312" s="78">
        <f>ROUND(G312*F312,2)</f>
        <v>0</v>
      </c>
    </row>
    <row r="313" spans="1:8" s="123" customFormat="1" ht="36" customHeight="1" x14ac:dyDescent="0.2">
      <c r="A313" s="124" t="s">
        <v>174</v>
      </c>
      <c r="B313" s="72" t="s">
        <v>1055</v>
      </c>
      <c r="C313" s="73" t="s">
        <v>175</v>
      </c>
      <c r="D313" s="83" t="s">
        <v>131</v>
      </c>
      <c r="E313" s="75" t="s">
        <v>47</v>
      </c>
      <c r="F313" s="179">
        <v>10</v>
      </c>
      <c r="G313" s="88"/>
      <c r="H313" s="78">
        <f>ROUND(G313*F313,2)</f>
        <v>0</v>
      </c>
    </row>
    <row r="314" spans="1:8" s="123" customFormat="1" ht="36" customHeight="1" x14ac:dyDescent="0.2">
      <c r="A314" s="124" t="s">
        <v>78</v>
      </c>
      <c r="B314" s="72" t="s">
        <v>1056</v>
      </c>
      <c r="C314" s="184" t="s">
        <v>273</v>
      </c>
      <c r="D314" s="185" t="s">
        <v>275</v>
      </c>
      <c r="E314" s="75"/>
      <c r="F314" s="179"/>
      <c r="G314" s="126"/>
      <c r="H314" s="180"/>
    </row>
    <row r="315" spans="1:8" s="123" customFormat="1" ht="36" customHeight="1" x14ac:dyDescent="0.2">
      <c r="A315" s="124" t="s">
        <v>79</v>
      </c>
      <c r="B315" s="82" t="s">
        <v>31</v>
      </c>
      <c r="C315" s="186" t="s">
        <v>308</v>
      </c>
      <c r="D315" s="83"/>
      <c r="E315" s="75" t="s">
        <v>37</v>
      </c>
      <c r="F315" s="179">
        <v>7</v>
      </c>
      <c r="G315" s="88"/>
      <c r="H315" s="78">
        <f t="shared" ref="H315:H316" si="31">ROUND(G315*F315,2)</f>
        <v>0</v>
      </c>
    </row>
    <row r="316" spans="1:8" s="123" customFormat="1" ht="36" customHeight="1" x14ac:dyDescent="0.2">
      <c r="A316" s="124" t="s">
        <v>80</v>
      </c>
      <c r="B316" s="82" t="s">
        <v>38</v>
      </c>
      <c r="C316" s="186" t="s">
        <v>309</v>
      </c>
      <c r="D316" s="83"/>
      <c r="E316" s="75" t="s">
        <v>37</v>
      </c>
      <c r="F316" s="179">
        <v>7</v>
      </c>
      <c r="G316" s="88"/>
      <c r="H316" s="78">
        <f t="shared" si="31"/>
        <v>0</v>
      </c>
    </row>
    <row r="317" spans="1:8" s="123" customFormat="1" ht="36" customHeight="1" x14ac:dyDescent="0.2">
      <c r="A317" s="124" t="s">
        <v>220</v>
      </c>
      <c r="B317" s="72" t="s">
        <v>1057</v>
      </c>
      <c r="C317" s="187" t="s">
        <v>222</v>
      </c>
      <c r="D317" s="83" t="s">
        <v>131</v>
      </c>
      <c r="E317" s="75"/>
      <c r="F317" s="179"/>
      <c r="G317" s="126"/>
      <c r="H317" s="180"/>
    </row>
    <row r="318" spans="1:8" s="123" customFormat="1" ht="36" customHeight="1" x14ac:dyDescent="0.2">
      <c r="A318" s="124" t="s">
        <v>223</v>
      </c>
      <c r="B318" s="82" t="s">
        <v>31</v>
      </c>
      <c r="C318" s="187" t="s">
        <v>224</v>
      </c>
      <c r="D318" s="83"/>
      <c r="E318" s="75" t="s">
        <v>37</v>
      </c>
      <c r="F318" s="179">
        <v>5</v>
      </c>
      <c r="G318" s="88"/>
      <c r="H318" s="78">
        <f>ROUND(G318*F318,2)</f>
        <v>0</v>
      </c>
    </row>
    <row r="319" spans="1:8" s="123" customFormat="1" ht="36" customHeight="1" x14ac:dyDescent="0.2">
      <c r="A319" s="124" t="s">
        <v>550</v>
      </c>
      <c r="B319" s="72" t="s">
        <v>1058</v>
      </c>
      <c r="C319" s="187" t="s">
        <v>551</v>
      </c>
      <c r="D319" s="83" t="s">
        <v>131</v>
      </c>
      <c r="E319" s="75"/>
      <c r="F319" s="179"/>
      <c r="G319" s="126"/>
      <c r="H319" s="180"/>
    </row>
    <row r="320" spans="1:8" s="123" customFormat="1" ht="36" customHeight="1" x14ac:dyDescent="0.2">
      <c r="A320" s="124" t="s">
        <v>552</v>
      </c>
      <c r="B320" s="82" t="s">
        <v>31</v>
      </c>
      <c r="C320" s="187" t="s">
        <v>553</v>
      </c>
      <c r="D320" s="83"/>
      <c r="E320" s="75" t="s">
        <v>37</v>
      </c>
      <c r="F320" s="179">
        <v>4</v>
      </c>
      <c r="G320" s="88"/>
      <c r="H320" s="78">
        <f>ROUND(G320*F320,2)</f>
        <v>0</v>
      </c>
    </row>
    <row r="321" spans="1:8" s="123" customFormat="1" ht="36" customHeight="1" x14ac:dyDescent="0.2">
      <c r="A321" s="124" t="s">
        <v>141</v>
      </c>
      <c r="B321" s="72" t="s">
        <v>1059</v>
      </c>
      <c r="C321" s="187" t="s">
        <v>143</v>
      </c>
      <c r="D321" s="83" t="s">
        <v>131</v>
      </c>
      <c r="E321" s="75"/>
      <c r="F321" s="179"/>
      <c r="G321" s="126"/>
      <c r="H321" s="180"/>
    </row>
    <row r="322" spans="1:8" s="123" customFormat="1" ht="36" customHeight="1" x14ac:dyDescent="0.2">
      <c r="A322" s="124" t="s">
        <v>144</v>
      </c>
      <c r="B322" s="82" t="s">
        <v>31</v>
      </c>
      <c r="C322" s="187" t="s">
        <v>554</v>
      </c>
      <c r="D322" s="83"/>
      <c r="E322" s="75"/>
      <c r="F322" s="179"/>
      <c r="G322" s="126"/>
      <c r="H322" s="180"/>
    </row>
    <row r="323" spans="1:8" s="123" customFormat="1" ht="36" customHeight="1" x14ac:dyDescent="0.2">
      <c r="A323" s="124" t="s">
        <v>555</v>
      </c>
      <c r="B323" s="155" t="s">
        <v>104</v>
      </c>
      <c r="C323" s="73" t="s">
        <v>556</v>
      </c>
      <c r="D323" s="83"/>
      <c r="E323" s="75" t="s">
        <v>37</v>
      </c>
      <c r="F323" s="179">
        <v>1</v>
      </c>
      <c r="G323" s="88"/>
      <c r="H323" s="78">
        <f t="shared" ref="H323:H328" si="32">ROUND(G323*F323,2)</f>
        <v>0</v>
      </c>
    </row>
    <row r="324" spans="1:8" s="123" customFormat="1" ht="36" customHeight="1" x14ac:dyDescent="0.2">
      <c r="A324" s="124" t="s">
        <v>557</v>
      </c>
      <c r="B324" s="72" t="s">
        <v>1060</v>
      </c>
      <c r="C324" s="187" t="s">
        <v>558</v>
      </c>
      <c r="D324" s="83" t="s">
        <v>131</v>
      </c>
      <c r="E324" s="75"/>
      <c r="F324" s="179"/>
      <c r="G324" s="126"/>
      <c r="H324" s="180"/>
    </row>
    <row r="325" spans="1:8" s="123" customFormat="1" ht="36" customHeight="1" x14ac:dyDescent="0.2">
      <c r="A325" s="124" t="s">
        <v>559</v>
      </c>
      <c r="B325" s="82" t="s">
        <v>31</v>
      </c>
      <c r="C325" s="187" t="s">
        <v>176</v>
      </c>
      <c r="D325" s="83"/>
      <c r="E325" s="75" t="s">
        <v>37</v>
      </c>
      <c r="F325" s="179">
        <v>1</v>
      </c>
      <c r="G325" s="88"/>
      <c r="H325" s="78">
        <f t="shared" ref="H325" si="33">ROUND(G325*F325,2)</f>
        <v>0</v>
      </c>
    </row>
    <row r="326" spans="1:8" s="123" customFormat="1" ht="36" customHeight="1" x14ac:dyDescent="0.2">
      <c r="A326" s="124" t="s">
        <v>226</v>
      </c>
      <c r="B326" s="72" t="s">
        <v>1061</v>
      </c>
      <c r="C326" s="73" t="s">
        <v>227</v>
      </c>
      <c r="D326" s="83" t="s">
        <v>131</v>
      </c>
      <c r="E326" s="75" t="s">
        <v>37</v>
      </c>
      <c r="F326" s="179">
        <v>6</v>
      </c>
      <c r="G326" s="88"/>
      <c r="H326" s="78">
        <f t="shared" si="32"/>
        <v>0</v>
      </c>
    </row>
    <row r="327" spans="1:8" s="123" customFormat="1" ht="36" customHeight="1" x14ac:dyDescent="0.2">
      <c r="A327" s="124" t="s">
        <v>228</v>
      </c>
      <c r="B327" s="72" t="s">
        <v>1062</v>
      </c>
      <c r="C327" s="73" t="s">
        <v>229</v>
      </c>
      <c r="D327" s="83" t="s">
        <v>131</v>
      </c>
      <c r="E327" s="75" t="s">
        <v>37</v>
      </c>
      <c r="F327" s="179">
        <v>4</v>
      </c>
      <c r="G327" s="88"/>
      <c r="H327" s="78">
        <f t="shared" si="32"/>
        <v>0</v>
      </c>
    </row>
    <row r="328" spans="1:8" s="123" customFormat="1" ht="36" customHeight="1" x14ac:dyDescent="0.2">
      <c r="A328" s="124" t="s">
        <v>147</v>
      </c>
      <c r="B328" s="72" t="s">
        <v>1063</v>
      </c>
      <c r="C328" s="73" t="s">
        <v>149</v>
      </c>
      <c r="D328" s="83" t="s">
        <v>131</v>
      </c>
      <c r="E328" s="75" t="s">
        <v>37</v>
      </c>
      <c r="F328" s="179">
        <v>10</v>
      </c>
      <c r="G328" s="88"/>
      <c r="H328" s="78">
        <f t="shared" si="32"/>
        <v>0</v>
      </c>
    </row>
    <row r="329" spans="1:8" s="123" customFormat="1" ht="36" customHeight="1" x14ac:dyDescent="0.2">
      <c r="A329" s="188"/>
      <c r="B329" s="72" t="s">
        <v>1064</v>
      </c>
      <c r="C329" s="73" t="s">
        <v>230</v>
      </c>
      <c r="D329" s="83" t="s">
        <v>131</v>
      </c>
      <c r="E329" s="182"/>
      <c r="F329" s="189"/>
      <c r="G329" s="190"/>
      <c r="H329" s="191"/>
    </row>
    <row r="330" spans="1:8" s="123" customFormat="1" ht="36" customHeight="1" x14ac:dyDescent="0.2">
      <c r="A330" s="188"/>
      <c r="B330" s="82" t="s">
        <v>31</v>
      </c>
      <c r="C330" s="73" t="s">
        <v>231</v>
      </c>
      <c r="D330" s="83"/>
      <c r="E330" s="75" t="s">
        <v>37</v>
      </c>
      <c r="F330" s="162">
        <v>7</v>
      </c>
      <c r="G330" s="54"/>
      <c r="H330" s="158">
        <f>ROUND(G330*F330,2)</f>
        <v>0</v>
      </c>
    </row>
    <row r="331" spans="1:8" s="123" customFormat="1" ht="36" customHeight="1" x14ac:dyDescent="0.2">
      <c r="A331" s="124" t="s">
        <v>560</v>
      </c>
      <c r="B331" s="72" t="s">
        <v>1065</v>
      </c>
      <c r="C331" s="187" t="s">
        <v>561</v>
      </c>
      <c r="D331" s="83" t="s">
        <v>562</v>
      </c>
      <c r="E331" s="75"/>
      <c r="F331" s="179"/>
      <c r="G331" s="126"/>
      <c r="H331" s="180"/>
    </row>
    <row r="332" spans="1:8" s="123" customFormat="1" ht="36" customHeight="1" x14ac:dyDescent="0.2">
      <c r="A332" s="124" t="s">
        <v>563</v>
      </c>
      <c r="B332" s="82" t="s">
        <v>31</v>
      </c>
      <c r="C332" s="73" t="s">
        <v>564</v>
      </c>
      <c r="D332" s="83"/>
      <c r="E332" s="75" t="s">
        <v>47</v>
      </c>
      <c r="F332" s="179">
        <v>32</v>
      </c>
      <c r="G332" s="88"/>
      <c r="H332" s="78">
        <f t="shared" ref="H332" si="34">ROUND(G332*F332,2)</f>
        <v>0</v>
      </c>
    </row>
    <row r="333" spans="1:8" s="123" customFormat="1" ht="36" customHeight="1" x14ac:dyDescent="0.2">
      <c r="A333" s="124" t="s">
        <v>565</v>
      </c>
      <c r="B333" s="72" t="s">
        <v>1066</v>
      </c>
      <c r="C333" s="187" t="s">
        <v>566</v>
      </c>
      <c r="D333" s="83" t="s">
        <v>562</v>
      </c>
      <c r="E333" s="75"/>
      <c r="F333" s="179"/>
      <c r="G333" s="126"/>
      <c r="H333" s="180"/>
    </row>
    <row r="334" spans="1:8" s="123" customFormat="1" ht="36" customHeight="1" x14ac:dyDescent="0.2">
      <c r="A334" s="124" t="s">
        <v>567</v>
      </c>
      <c r="B334" s="82" t="s">
        <v>31</v>
      </c>
      <c r="C334" s="73" t="s">
        <v>564</v>
      </c>
      <c r="D334" s="83"/>
      <c r="E334" s="75" t="s">
        <v>47</v>
      </c>
      <c r="F334" s="179">
        <v>32</v>
      </c>
      <c r="G334" s="88"/>
      <c r="H334" s="78">
        <f t="shared" ref="H334" si="35">ROUND(G334*F334,2)</f>
        <v>0</v>
      </c>
    </row>
    <row r="335" spans="1:8" s="123" customFormat="1" ht="36" customHeight="1" x14ac:dyDescent="0.2">
      <c r="A335" s="192"/>
      <c r="B335" s="145" t="s">
        <v>1067</v>
      </c>
      <c r="C335" s="130" t="s">
        <v>568</v>
      </c>
      <c r="D335" s="146" t="s">
        <v>1000</v>
      </c>
      <c r="E335" s="132" t="s">
        <v>37</v>
      </c>
      <c r="F335" s="162">
        <v>3</v>
      </c>
      <c r="G335" s="54"/>
      <c r="H335" s="134">
        <f>ROUND(G335*F335,2)</f>
        <v>0</v>
      </c>
    </row>
    <row r="336" spans="1:8" s="123" customFormat="1" ht="36" customHeight="1" x14ac:dyDescent="0.2">
      <c r="A336" s="192" t="s">
        <v>569</v>
      </c>
      <c r="B336" s="145" t="s">
        <v>1068</v>
      </c>
      <c r="C336" s="130" t="s">
        <v>570</v>
      </c>
      <c r="D336" s="146" t="s">
        <v>571</v>
      </c>
      <c r="E336" s="75" t="s">
        <v>367</v>
      </c>
      <c r="F336" s="162">
        <v>10</v>
      </c>
      <c r="G336" s="54"/>
      <c r="H336" s="134">
        <f>ROUND(G336*F336,2)</f>
        <v>0</v>
      </c>
    </row>
    <row r="337" spans="1:8" s="123" customFormat="1" ht="36" customHeight="1" x14ac:dyDescent="0.2">
      <c r="A337" s="53"/>
      <c r="B337" s="118"/>
      <c r="C337" s="135" t="s">
        <v>23</v>
      </c>
      <c r="D337" s="120"/>
      <c r="E337" s="136"/>
      <c r="F337" s="120"/>
      <c r="G337" s="53"/>
      <c r="H337" s="122"/>
    </row>
    <row r="338" spans="1:8" s="123" customFormat="1" ht="36" customHeight="1" x14ac:dyDescent="0.2">
      <c r="A338" s="124" t="s">
        <v>57</v>
      </c>
      <c r="B338" s="72" t="s">
        <v>1069</v>
      </c>
      <c r="C338" s="186" t="s">
        <v>274</v>
      </c>
      <c r="D338" s="185" t="s">
        <v>275</v>
      </c>
      <c r="E338" s="75" t="s">
        <v>37</v>
      </c>
      <c r="F338" s="162">
        <v>9</v>
      </c>
      <c r="G338" s="54"/>
      <c r="H338" s="134">
        <f>ROUND(G338*F338,2)</f>
        <v>0</v>
      </c>
    </row>
    <row r="339" spans="1:8" s="123" customFormat="1" ht="36" customHeight="1" x14ac:dyDescent="0.2">
      <c r="A339" s="181" t="s">
        <v>70</v>
      </c>
      <c r="B339" s="72" t="s">
        <v>1070</v>
      </c>
      <c r="C339" s="130" t="s">
        <v>81</v>
      </c>
      <c r="D339" s="146" t="s">
        <v>131</v>
      </c>
      <c r="E339" s="132"/>
      <c r="F339" s="162"/>
      <c r="G339" s="134"/>
      <c r="H339" s="193"/>
    </row>
    <row r="340" spans="1:8" s="123" customFormat="1" ht="36" customHeight="1" x14ac:dyDescent="0.2">
      <c r="A340" s="181" t="s">
        <v>82</v>
      </c>
      <c r="B340" s="129" t="s">
        <v>31</v>
      </c>
      <c r="C340" s="130" t="s">
        <v>156</v>
      </c>
      <c r="D340" s="146"/>
      <c r="E340" s="132" t="s">
        <v>71</v>
      </c>
      <c r="F340" s="194">
        <v>2</v>
      </c>
      <c r="G340" s="54"/>
      <c r="H340" s="134">
        <f>ROUND(G340*F340,2)</f>
        <v>0</v>
      </c>
    </row>
    <row r="341" spans="1:8" s="123" customFormat="1" ht="36" customHeight="1" x14ac:dyDescent="0.2">
      <c r="A341" s="124" t="s">
        <v>58</v>
      </c>
      <c r="B341" s="72" t="s">
        <v>1071</v>
      </c>
      <c r="C341" s="186" t="s">
        <v>276</v>
      </c>
      <c r="D341" s="185" t="s">
        <v>275</v>
      </c>
      <c r="E341" s="75"/>
      <c r="F341" s="179"/>
      <c r="G341" s="126"/>
      <c r="H341" s="180"/>
    </row>
    <row r="342" spans="1:8" s="123" customFormat="1" ht="36" customHeight="1" x14ac:dyDescent="0.2">
      <c r="A342" s="124" t="s">
        <v>233</v>
      </c>
      <c r="B342" s="82" t="s">
        <v>31</v>
      </c>
      <c r="C342" s="73" t="s">
        <v>234</v>
      </c>
      <c r="D342" s="83"/>
      <c r="E342" s="75" t="s">
        <v>37</v>
      </c>
      <c r="F342" s="179">
        <v>1</v>
      </c>
      <c r="G342" s="88"/>
      <c r="H342" s="78">
        <f t="shared" ref="H342:H348" si="36">ROUND(G342*F342,2)</f>
        <v>0</v>
      </c>
    </row>
    <row r="343" spans="1:8" s="123" customFormat="1" ht="36" customHeight="1" x14ac:dyDescent="0.2">
      <c r="A343" s="124" t="s">
        <v>59</v>
      </c>
      <c r="B343" s="82" t="s">
        <v>38</v>
      </c>
      <c r="C343" s="73" t="s">
        <v>158</v>
      </c>
      <c r="D343" s="83"/>
      <c r="E343" s="75" t="s">
        <v>37</v>
      </c>
      <c r="F343" s="179">
        <v>5</v>
      </c>
      <c r="G343" s="88"/>
      <c r="H343" s="78">
        <f t="shared" si="36"/>
        <v>0</v>
      </c>
    </row>
    <row r="344" spans="1:8" s="123" customFormat="1" ht="36" customHeight="1" x14ac:dyDescent="0.2">
      <c r="A344" s="124" t="s">
        <v>235</v>
      </c>
      <c r="B344" s="82" t="s">
        <v>48</v>
      </c>
      <c r="C344" s="73" t="s">
        <v>236</v>
      </c>
      <c r="D344" s="83"/>
      <c r="E344" s="75" t="s">
        <v>37</v>
      </c>
      <c r="F344" s="179">
        <v>1</v>
      </c>
      <c r="G344" s="88"/>
      <c r="H344" s="78">
        <f t="shared" si="36"/>
        <v>0</v>
      </c>
    </row>
    <row r="345" spans="1:8" s="123" customFormat="1" ht="36" customHeight="1" x14ac:dyDescent="0.2">
      <c r="A345" s="124" t="s">
        <v>72</v>
      </c>
      <c r="B345" s="72" t="s">
        <v>1072</v>
      </c>
      <c r="C345" s="73" t="s">
        <v>83</v>
      </c>
      <c r="D345" s="185" t="s">
        <v>275</v>
      </c>
      <c r="E345" s="75" t="s">
        <v>37</v>
      </c>
      <c r="F345" s="162">
        <v>5</v>
      </c>
      <c r="G345" s="54"/>
      <c r="H345" s="134">
        <f t="shared" si="36"/>
        <v>0</v>
      </c>
    </row>
    <row r="346" spans="1:8" s="123" customFormat="1" ht="36" customHeight="1" x14ac:dyDescent="0.2">
      <c r="A346" s="124" t="s">
        <v>73</v>
      </c>
      <c r="B346" s="72" t="s">
        <v>1073</v>
      </c>
      <c r="C346" s="73" t="s">
        <v>84</v>
      </c>
      <c r="D346" s="185" t="s">
        <v>275</v>
      </c>
      <c r="E346" s="75" t="s">
        <v>37</v>
      </c>
      <c r="F346" s="162">
        <v>3</v>
      </c>
      <c r="G346" s="54"/>
      <c r="H346" s="134">
        <f t="shared" si="36"/>
        <v>0</v>
      </c>
    </row>
    <row r="347" spans="1:8" s="123" customFormat="1" ht="36" customHeight="1" x14ac:dyDescent="0.2">
      <c r="A347" s="124" t="s">
        <v>74</v>
      </c>
      <c r="B347" s="72" t="s">
        <v>1074</v>
      </c>
      <c r="C347" s="73" t="s">
        <v>85</v>
      </c>
      <c r="D347" s="185" t="s">
        <v>275</v>
      </c>
      <c r="E347" s="75" t="s">
        <v>37</v>
      </c>
      <c r="F347" s="162">
        <v>10</v>
      </c>
      <c r="G347" s="54"/>
      <c r="H347" s="134">
        <f t="shared" si="36"/>
        <v>0</v>
      </c>
    </row>
    <row r="348" spans="1:8" s="123" customFormat="1" ht="36" customHeight="1" x14ac:dyDescent="0.2">
      <c r="A348" s="195" t="s">
        <v>279</v>
      </c>
      <c r="B348" s="72" t="s">
        <v>1075</v>
      </c>
      <c r="C348" s="165" t="s">
        <v>280</v>
      </c>
      <c r="D348" s="166" t="s">
        <v>275</v>
      </c>
      <c r="E348" s="167" t="s">
        <v>37</v>
      </c>
      <c r="F348" s="168">
        <v>2</v>
      </c>
      <c r="G348" s="54"/>
      <c r="H348" s="196">
        <f t="shared" si="36"/>
        <v>0</v>
      </c>
    </row>
    <row r="349" spans="1:8" s="123" customFormat="1" ht="36" customHeight="1" x14ac:dyDescent="0.2">
      <c r="A349" s="197" t="s">
        <v>180</v>
      </c>
      <c r="B349" s="198" t="s">
        <v>1076</v>
      </c>
      <c r="C349" s="199" t="s">
        <v>181</v>
      </c>
      <c r="D349" s="200" t="s">
        <v>440</v>
      </c>
      <c r="E349" s="201"/>
      <c r="F349" s="202"/>
      <c r="G349" s="53"/>
      <c r="H349" s="203"/>
    </row>
    <row r="350" spans="1:8" s="123" customFormat="1" ht="36" customHeight="1" x14ac:dyDescent="0.2">
      <c r="A350" s="204" t="s">
        <v>182</v>
      </c>
      <c r="B350" s="205" t="s">
        <v>31</v>
      </c>
      <c r="C350" s="199" t="s">
        <v>183</v>
      </c>
      <c r="D350" s="200" t="s">
        <v>2</v>
      </c>
      <c r="E350" s="201" t="s">
        <v>37</v>
      </c>
      <c r="F350" s="202">
        <v>1</v>
      </c>
      <c r="G350" s="54"/>
      <c r="H350" s="196">
        <f t="shared" ref="H350" si="37">ROUND(G350*F350,2)</f>
        <v>0</v>
      </c>
    </row>
    <row r="351" spans="1:8" s="123" customFormat="1" ht="36" customHeight="1" x14ac:dyDescent="0.2">
      <c r="A351" s="206"/>
      <c r="B351" s="198" t="s">
        <v>1077</v>
      </c>
      <c r="C351" s="199" t="s">
        <v>572</v>
      </c>
      <c r="D351" s="200" t="s">
        <v>573</v>
      </c>
      <c r="E351" s="201"/>
      <c r="F351" s="202"/>
      <c r="G351" s="53"/>
      <c r="H351" s="203"/>
    </row>
    <row r="352" spans="1:8" s="123" customFormat="1" ht="36" customHeight="1" x14ac:dyDescent="0.2">
      <c r="A352" s="207"/>
      <c r="B352" s="205" t="s">
        <v>31</v>
      </c>
      <c r="C352" s="199" t="s">
        <v>574</v>
      </c>
      <c r="D352" s="200" t="s">
        <v>575</v>
      </c>
      <c r="E352" s="201" t="s">
        <v>37</v>
      </c>
      <c r="F352" s="202">
        <v>1</v>
      </c>
      <c r="G352" s="54"/>
      <c r="H352" s="196">
        <f t="shared" ref="H352" si="38">ROUND(G352*F352,2)</f>
        <v>0</v>
      </c>
    </row>
    <row r="353" spans="1:8" s="123" customFormat="1" ht="36" customHeight="1" x14ac:dyDescent="0.2">
      <c r="A353" s="53"/>
      <c r="B353" s="208"/>
      <c r="C353" s="135" t="s">
        <v>576</v>
      </c>
      <c r="D353" s="120"/>
      <c r="E353" s="182"/>
      <c r="F353" s="121"/>
      <c r="G353" s="53"/>
      <c r="H353" s="122"/>
    </row>
    <row r="354" spans="1:8" s="123" customFormat="1" ht="36" customHeight="1" x14ac:dyDescent="0.2">
      <c r="A354" s="124" t="s">
        <v>86</v>
      </c>
      <c r="B354" s="285" t="s">
        <v>1078</v>
      </c>
      <c r="C354" s="73" t="s">
        <v>87</v>
      </c>
      <c r="D354" s="83" t="s">
        <v>987</v>
      </c>
      <c r="E354" s="75" t="s">
        <v>28</v>
      </c>
      <c r="F354" s="76">
        <v>610</v>
      </c>
      <c r="G354" s="88"/>
      <c r="H354" s="78">
        <f t="shared" ref="H354:H355" si="39">ROUND(G354*F354,2)</f>
        <v>0</v>
      </c>
    </row>
    <row r="355" spans="1:8" s="123" customFormat="1" ht="36" customHeight="1" x14ac:dyDescent="0.2">
      <c r="A355" s="125" t="s">
        <v>88</v>
      </c>
      <c r="B355" s="72" t="s">
        <v>1079</v>
      </c>
      <c r="C355" s="73" t="s">
        <v>89</v>
      </c>
      <c r="D355" s="83" t="s">
        <v>440</v>
      </c>
      <c r="E355" s="75" t="s">
        <v>30</v>
      </c>
      <c r="F355" s="76">
        <v>1670</v>
      </c>
      <c r="G355" s="88"/>
      <c r="H355" s="78">
        <f t="shared" si="39"/>
        <v>0</v>
      </c>
    </row>
    <row r="356" spans="1:8" s="123" customFormat="1" ht="36" customHeight="1" x14ac:dyDescent="0.2">
      <c r="A356" s="125" t="s">
        <v>90</v>
      </c>
      <c r="B356" s="72" t="s">
        <v>1080</v>
      </c>
      <c r="C356" s="73" t="s">
        <v>447</v>
      </c>
      <c r="D356" s="83" t="s">
        <v>440</v>
      </c>
      <c r="E356" s="75"/>
      <c r="F356" s="76"/>
      <c r="G356" s="126"/>
      <c r="H356" s="78"/>
    </row>
    <row r="357" spans="1:8" s="123" customFormat="1" ht="36" customHeight="1" x14ac:dyDescent="0.2">
      <c r="A357" s="125" t="s">
        <v>448</v>
      </c>
      <c r="B357" s="82" t="s">
        <v>31</v>
      </c>
      <c r="C357" s="73" t="s">
        <v>449</v>
      </c>
      <c r="D357" s="83" t="s">
        <v>2</v>
      </c>
      <c r="E357" s="75" t="s">
        <v>32</v>
      </c>
      <c r="F357" s="76">
        <v>630</v>
      </c>
      <c r="G357" s="88"/>
      <c r="H357" s="78">
        <f t="shared" ref="H357" si="40">ROUND(G357*F357,2)</f>
        <v>0</v>
      </c>
    </row>
    <row r="358" spans="1:8" s="123" customFormat="1" ht="36" customHeight="1" x14ac:dyDescent="0.2">
      <c r="A358" s="125" t="s">
        <v>33</v>
      </c>
      <c r="B358" s="72" t="s">
        <v>1081</v>
      </c>
      <c r="C358" s="73" t="s">
        <v>34</v>
      </c>
      <c r="D358" s="83" t="s">
        <v>440</v>
      </c>
      <c r="E358" s="75"/>
      <c r="F358" s="76"/>
      <c r="G358" s="126"/>
      <c r="H358" s="78"/>
    </row>
    <row r="359" spans="1:8" s="123" customFormat="1" ht="36" customHeight="1" x14ac:dyDescent="0.2">
      <c r="A359" s="125" t="s">
        <v>452</v>
      </c>
      <c r="B359" s="82" t="s">
        <v>31</v>
      </c>
      <c r="C359" s="73" t="s">
        <v>453</v>
      </c>
      <c r="D359" s="83" t="s">
        <v>2</v>
      </c>
      <c r="E359" s="75" t="s">
        <v>28</v>
      </c>
      <c r="F359" s="76">
        <v>240</v>
      </c>
      <c r="G359" s="88"/>
      <c r="H359" s="78">
        <f t="shared" ref="H359:H362" si="41">ROUND(G359*F359,2)</f>
        <v>0</v>
      </c>
    </row>
    <row r="360" spans="1:8" s="123" customFormat="1" ht="36" customHeight="1" x14ac:dyDescent="0.2">
      <c r="A360" s="124" t="s">
        <v>35</v>
      </c>
      <c r="B360" s="72" t="s">
        <v>1113</v>
      </c>
      <c r="C360" s="73" t="s">
        <v>36</v>
      </c>
      <c r="D360" s="83" t="s">
        <v>440</v>
      </c>
      <c r="E360" s="75" t="s">
        <v>30</v>
      </c>
      <c r="F360" s="76">
        <v>1500</v>
      </c>
      <c r="G360" s="88"/>
      <c r="H360" s="78">
        <f t="shared" si="41"/>
        <v>0</v>
      </c>
    </row>
    <row r="361" spans="1:8" s="123" customFormat="1" ht="36" customHeight="1" x14ac:dyDescent="0.2">
      <c r="A361" s="125" t="s">
        <v>94</v>
      </c>
      <c r="B361" s="72" t="s">
        <v>1114</v>
      </c>
      <c r="C361" s="73" t="s">
        <v>454</v>
      </c>
      <c r="D361" s="83" t="s">
        <v>455</v>
      </c>
      <c r="E361" s="75"/>
      <c r="F361" s="76"/>
      <c r="G361" s="78"/>
      <c r="H361" s="78">
        <f t="shared" si="41"/>
        <v>0</v>
      </c>
    </row>
    <row r="362" spans="1:8" s="123" customFormat="1" ht="36" customHeight="1" x14ac:dyDescent="0.2">
      <c r="A362" s="125" t="s">
        <v>456</v>
      </c>
      <c r="B362" s="82" t="s">
        <v>31</v>
      </c>
      <c r="C362" s="73" t="s">
        <v>457</v>
      </c>
      <c r="D362" s="83" t="s">
        <v>2</v>
      </c>
      <c r="E362" s="75" t="s">
        <v>30</v>
      </c>
      <c r="F362" s="76">
        <v>1670</v>
      </c>
      <c r="G362" s="88"/>
      <c r="H362" s="78">
        <f t="shared" si="41"/>
        <v>0</v>
      </c>
    </row>
    <row r="363" spans="1:8" s="123" customFormat="1" ht="36" customHeight="1" x14ac:dyDescent="0.2">
      <c r="A363" s="125" t="s">
        <v>458</v>
      </c>
      <c r="B363" s="72" t="s">
        <v>1115</v>
      </c>
      <c r="C363" s="73" t="s">
        <v>97</v>
      </c>
      <c r="D363" s="83" t="s">
        <v>459</v>
      </c>
      <c r="E363" s="75"/>
      <c r="F363" s="76"/>
      <c r="G363" s="126"/>
      <c r="H363" s="78"/>
    </row>
    <row r="364" spans="1:8" s="123" customFormat="1" ht="36" customHeight="1" x14ac:dyDescent="0.2">
      <c r="A364" s="125" t="s">
        <v>460</v>
      </c>
      <c r="B364" s="82" t="s">
        <v>31</v>
      </c>
      <c r="C364" s="73" t="s">
        <v>461</v>
      </c>
      <c r="D364" s="83" t="s">
        <v>2</v>
      </c>
      <c r="E364" s="75" t="s">
        <v>30</v>
      </c>
      <c r="F364" s="76">
        <v>1670</v>
      </c>
      <c r="G364" s="88"/>
      <c r="H364" s="78">
        <f>ROUND(G364*F364,2)</f>
        <v>0</v>
      </c>
    </row>
    <row r="365" spans="1:8" s="123" customFormat="1" ht="36" customHeight="1" x14ac:dyDescent="0.2">
      <c r="A365" s="124" t="s">
        <v>318</v>
      </c>
      <c r="B365" s="72" t="s">
        <v>1116</v>
      </c>
      <c r="C365" s="73" t="s">
        <v>319</v>
      </c>
      <c r="D365" s="83" t="s">
        <v>531</v>
      </c>
      <c r="E365" s="260"/>
      <c r="F365" s="76"/>
      <c r="G365" s="126"/>
      <c r="H365" s="180"/>
    </row>
    <row r="366" spans="1:8" s="123" customFormat="1" ht="36" customHeight="1" x14ac:dyDescent="0.2">
      <c r="A366" s="124" t="s">
        <v>320</v>
      </c>
      <c r="B366" s="82" t="s">
        <v>31</v>
      </c>
      <c r="C366" s="73" t="s">
        <v>266</v>
      </c>
      <c r="D366" s="83"/>
      <c r="E366" s="75"/>
      <c r="F366" s="76"/>
      <c r="G366" s="126"/>
      <c r="H366" s="180"/>
    </row>
    <row r="367" spans="1:8" s="123" customFormat="1" ht="36" customHeight="1" x14ac:dyDescent="0.2">
      <c r="A367" s="124" t="s">
        <v>321</v>
      </c>
      <c r="B367" s="155" t="s">
        <v>104</v>
      </c>
      <c r="C367" s="73" t="s">
        <v>125</v>
      </c>
      <c r="D367" s="83"/>
      <c r="E367" s="75" t="s">
        <v>32</v>
      </c>
      <c r="F367" s="76">
        <v>270</v>
      </c>
      <c r="G367" s="88"/>
      <c r="H367" s="78">
        <f>ROUND(G367*F367,2)</f>
        <v>0</v>
      </c>
    </row>
    <row r="368" spans="1:8" s="123" customFormat="1" ht="36" customHeight="1" x14ac:dyDescent="0.2">
      <c r="A368" s="124" t="s">
        <v>322</v>
      </c>
      <c r="B368" s="82" t="s">
        <v>38</v>
      </c>
      <c r="C368" s="73" t="s">
        <v>69</v>
      </c>
      <c r="D368" s="83"/>
      <c r="E368" s="75"/>
      <c r="F368" s="76"/>
      <c r="G368" s="126"/>
      <c r="H368" s="180"/>
    </row>
    <row r="369" spans="1:10" s="123" customFormat="1" ht="36" customHeight="1" x14ac:dyDescent="0.2">
      <c r="A369" s="124" t="s">
        <v>323</v>
      </c>
      <c r="B369" s="155" t="s">
        <v>104</v>
      </c>
      <c r="C369" s="73" t="s">
        <v>125</v>
      </c>
      <c r="D369" s="83"/>
      <c r="E369" s="75" t="s">
        <v>32</v>
      </c>
      <c r="F369" s="76">
        <v>30</v>
      </c>
      <c r="G369" s="88"/>
      <c r="H369" s="78">
        <f>ROUND(G369*F369,2)</f>
        <v>0</v>
      </c>
    </row>
    <row r="370" spans="1:10" s="123" customFormat="1" ht="36" customHeight="1" x14ac:dyDescent="0.2">
      <c r="A370" s="124" t="s">
        <v>55</v>
      </c>
      <c r="B370" s="72" t="s">
        <v>1117</v>
      </c>
      <c r="C370" s="73" t="s">
        <v>56</v>
      </c>
      <c r="D370" s="83" t="s">
        <v>127</v>
      </c>
      <c r="E370" s="75" t="s">
        <v>47</v>
      </c>
      <c r="F370" s="162">
        <v>730</v>
      </c>
      <c r="G370" s="54"/>
      <c r="H370" s="134">
        <f>ROUND(G370*F370,2)</f>
        <v>0</v>
      </c>
    </row>
    <row r="371" spans="1:10" s="79" customFormat="1" ht="48" customHeight="1" thickBot="1" x14ac:dyDescent="0.25">
      <c r="A371" s="209"/>
      <c r="B371" s="210" t="str">
        <f>B199</f>
        <v>F</v>
      </c>
      <c r="C371" s="353" t="str">
        <f>C199</f>
        <v>SOUTHBOUND OSBORNE/DUNKIRK, RATHGAR TO FERMOR</v>
      </c>
      <c r="D371" s="376"/>
      <c r="E371" s="376"/>
      <c r="F371" s="377"/>
      <c r="G371" s="55" t="s">
        <v>17</v>
      </c>
      <c r="H371" s="211">
        <f>SUM(H200:H370)</f>
        <v>0</v>
      </c>
    </row>
    <row r="372" spans="1:10" s="79" customFormat="1" ht="48" customHeight="1" thickTop="1" x14ac:dyDescent="0.2">
      <c r="A372" s="51"/>
      <c r="B372" s="116" t="s">
        <v>333</v>
      </c>
      <c r="C372" s="350" t="s">
        <v>577</v>
      </c>
      <c r="D372" s="351"/>
      <c r="E372" s="351"/>
      <c r="F372" s="352"/>
      <c r="G372" s="52"/>
      <c r="H372" s="117"/>
    </row>
    <row r="373" spans="1:10" s="79" customFormat="1" ht="36" customHeight="1" x14ac:dyDescent="0.2">
      <c r="A373" s="53"/>
      <c r="B373" s="118"/>
      <c r="C373" s="119" t="s">
        <v>19</v>
      </c>
      <c r="D373" s="120"/>
      <c r="E373" s="121" t="s">
        <v>2</v>
      </c>
      <c r="F373" s="121" t="s">
        <v>2</v>
      </c>
      <c r="G373" s="53" t="s">
        <v>2</v>
      </c>
      <c r="H373" s="122"/>
      <c r="J373" s="123"/>
    </row>
    <row r="374" spans="1:10" s="79" customFormat="1" ht="36" customHeight="1" x14ac:dyDescent="0.2">
      <c r="A374" s="124" t="s">
        <v>86</v>
      </c>
      <c r="B374" s="72" t="s">
        <v>334</v>
      </c>
      <c r="C374" s="73" t="s">
        <v>87</v>
      </c>
      <c r="D374" s="83" t="s">
        <v>987</v>
      </c>
      <c r="E374" s="75" t="s">
        <v>28</v>
      </c>
      <c r="F374" s="76">
        <v>965</v>
      </c>
      <c r="G374" s="88"/>
      <c r="H374" s="78">
        <f t="shared" ref="H374:H375" si="42">ROUND(G374*F374,2)</f>
        <v>0</v>
      </c>
    </row>
    <row r="375" spans="1:10" s="79" customFormat="1" ht="36" customHeight="1" x14ac:dyDescent="0.2">
      <c r="A375" s="125" t="s">
        <v>88</v>
      </c>
      <c r="B375" s="72" t="s">
        <v>623</v>
      </c>
      <c r="C375" s="73" t="s">
        <v>89</v>
      </c>
      <c r="D375" s="83" t="s">
        <v>440</v>
      </c>
      <c r="E375" s="75" t="s">
        <v>30</v>
      </c>
      <c r="F375" s="76">
        <v>820</v>
      </c>
      <c r="G375" s="88"/>
      <c r="H375" s="78">
        <f t="shared" si="42"/>
        <v>0</v>
      </c>
    </row>
    <row r="376" spans="1:10" s="79" customFormat="1" ht="36" customHeight="1" x14ac:dyDescent="0.2">
      <c r="A376" s="124" t="s">
        <v>441</v>
      </c>
      <c r="B376" s="72" t="s">
        <v>625</v>
      </c>
      <c r="C376" s="73" t="s">
        <v>442</v>
      </c>
      <c r="D376" s="83" t="s">
        <v>988</v>
      </c>
      <c r="E376" s="75"/>
      <c r="F376" s="76"/>
      <c r="G376" s="126"/>
      <c r="H376" s="78"/>
    </row>
    <row r="377" spans="1:10" s="79" customFormat="1" ht="36" customHeight="1" x14ac:dyDescent="0.2">
      <c r="A377" s="125" t="s">
        <v>443</v>
      </c>
      <c r="B377" s="82" t="s">
        <v>31</v>
      </c>
      <c r="C377" s="73" t="s">
        <v>444</v>
      </c>
      <c r="D377" s="127"/>
      <c r="E377" s="75" t="s">
        <v>28</v>
      </c>
      <c r="F377" s="128">
        <v>330</v>
      </c>
      <c r="G377" s="88"/>
      <c r="H377" s="78">
        <f>ROUND(G377*F377,2)</f>
        <v>0</v>
      </c>
    </row>
    <row r="378" spans="1:10" s="79" customFormat="1" ht="36" customHeight="1" x14ac:dyDescent="0.2">
      <c r="A378" s="71" t="s">
        <v>445</v>
      </c>
      <c r="B378" s="129" t="s">
        <v>38</v>
      </c>
      <c r="C378" s="130" t="s">
        <v>446</v>
      </c>
      <c r="D378" s="131"/>
      <c r="E378" s="132" t="s">
        <v>28</v>
      </c>
      <c r="F378" s="133">
        <v>2670</v>
      </c>
      <c r="G378" s="56"/>
      <c r="H378" s="134">
        <f>ROUND(G378*F378,2)</f>
        <v>0</v>
      </c>
    </row>
    <row r="379" spans="1:10" s="79" customFormat="1" ht="36" customHeight="1" x14ac:dyDescent="0.2">
      <c r="A379" s="125" t="s">
        <v>90</v>
      </c>
      <c r="B379" s="72" t="s">
        <v>627</v>
      </c>
      <c r="C379" s="73" t="s">
        <v>447</v>
      </c>
      <c r="D379" s="83" t="s">
        <v>440</v>
      </c>
      <c r="E379" s="75"/>
      <c r="F379" s="76"/>
      <c r="G379" s="126"/>
      <c r="H379" s="78"/>
    </row>
    <row r="380" spans="1:10" s="79" customFormat="1" ht="36" customHeight="1" x14ac:dyDescent="0.2">
      <c r="A380" s="125" t="s">
        <v>448</v>
      </c>
      <c r="B380" s="82" t="s">
        <v>31</v>
      </c>
      <c r="C380" s="73" t="s">
        <v>449</v>
      </c>
      <c r="D380" s="83" t="s">
        <v>2</v>
      </c>
      <c r="E380" s="75" t="s">
        <v>32</v>
      </c>
      <c r="F380" s="76">
        <v>305</v>
      </c>
      <c r="G380" s="88"/>
      <c r="H380" s="78">
        <f t="shared" ref="H380:H381" si="43">ROUND(G380*F380,2)</f>
        <v>0</v>
      </c>
    </row>
    <row r="381" spans="1:10" s="79" customFormat="1" ht="36" customHeight="1" x14ac:dyDescent="0.2">
      <c r="A381" s="125" t="s">
        <v>450</v>
      </c>
      <c r="B381" s="82" t="s">
        <v>38</v>
      </c>
      <c r="C381" s="73" t="s">
        <v>451</v>
      </c>
      <c r="D381" s="83" t="s">
        <v>2</v>
      </c>
      <c r="E381" s="75" t="s">
        <v>32</v>
      </c>
      <c r="F381" s="76">
        <v>480</v>
      </c>
      <c r="G381" s="88"/>
      <c r="H381" s="78">
        <f t="shared" si="43"/>
        <v>0</v>
      </c>
    </row>
    <row r="382" spans="1:10" s="79" customFormat="1" ht="36" customHeight="1" x14ac:dyDescent="0.2">
      <c r="A382" s="125" t="s">
        <v>33</v>
      </c>
      <c r="B382" s="72" t="s">
        <v>628</v>
      </c>
      <c r="C382" s="73" t="s">
        <v>34</v>
      </c>
      <c r="D382" s="83" t="s">
        <v>440</v>
      </c>
      <c r="E382" s="75"/>
      <c r="F382" s="76"/>
      <c r="G382" s="126"/>
      <c r="H382" s="78"/>
    </row>
    <row r="383" spans="1:10" s="79" customFormat="1" ht="36" customHeight="1" x14ac:dyDescent="0.2">
      <c r="A383" s="125" t="s">
        <v>452</v>
      </c>
      <c r="B383" s="82" t="s">
        <v>31</v>
      </c>
      <c r="C383" s="73" t="s">
        <v>453</v>
      </c>
      <c r="D383" s="83" t="s">
        <v>2</v>
      </c>
      <c r="E383" s="75" t="s">
        <v>28</v>
      </c>
      <c r="F383" s="76">
        <v>285</v>
      </c>
      <c r="G383" s="88"/>
      <c r="H383" s="78">
        <f t="shared" ref="H383:H387" si="44">ROUND(G383*F383,2)</f>
        <v>0</v>
      </c>
    </row>
    <row r="384" spans="1:10" s="79" customFormat="1" ht="36" customHeight="1" x14ac:dyDescent="0.2">
      <c r="A384" s="274" t="s">
        <v>936</v>
      </c>
      <c r="B384" s="145" t="s">
        <v>629</v>
      </c>
      <c r="C384" s="130" t="s">
        <v>937</v>
      </c>
      <c r="D384" s="232" t="s">
        <v>440</v>
      </c>
      <c r="E384" s="132" t="s">
        <v>30</v>
      </c>
      <c r="F384" s="139">
        <v>2500</v>
      </c>
      <c r="G384" s="56"/>
      <c r="H384" s="134">
        <f t="shared" si="44"/>
        <v>0</v>
      </c>
    </row>
    <row r="385" spans="1:17" s="79" customFormat="1" ht="36" customHeight="1" x14ac:dyDescent="0.2">
      <c r="A385" s="124" t="s">
        <v>35</v>
      </c>
      <c r="B385" s="72" t="s">
        <v>630</v>
      </c>
      <c r="C385" s="73" t="s">
        <v>36</v>
      </c>
      <c r="D385" s="83" t="s">
        <v>440</v>
      </c>
      <c r="E385" s="75" t="s">
        <v>30</v>
      </c>
      <c r="F385" s="76">
        <v>4570</v>
      </c>
      <c r="G385" s="88"/>
      <c r="H385" s="78">
        <f t="shared" si="44"/>
        <v>0</v>
      </c>
    </row>
    <row r="386" spans="1:17" s="79" customFormat="1" ht="36" customHeight="1" x14ac:dyDescent="0.2">
      <c r="A386" s="125" t="s">
        <v>94</v>
      </c>
      <c r="B386" s="72" t="s">
        <v>631</v>
      </c>
      <c r="C386" s="73" t="s">
        <v>454</v>
      </c>
      <c r="D386" s="83" t="s">
        <v>455</v>
      </c>
      <c r="E386" s="75"/>
      <c r="F386" s="76"/>
      <c r="G386" s="78"/>
      <c r="H386" s="78">
        <f t="shared" si="44"/>
        <v>0</v>
      </c>
      <c r="J386" s="123"/>
    </row>
    <row r="387" spans="1:17" s="79" customFormat="1" ht="36" customHeight="1" x14ac:dyDescent="0.2">
      <c r="A387" s="125" t="s">
        <v>456</v>
      </c>
      <c r="B387" s="82" t="s">
        <v>31</v>
      </c>
      <c r="C387" s="73" t="s">
        <v>457</v>
      </c>
      <c r="D387" s="83" t="s">
        <v>2</v>
      </c>
      <c r="E387" s="75" t="s">
        <v>30</v>
      </c>
      <c r="F387" s="76">
        <v>820</v>
      </c>
      <c r="G387" s="88"/>
      <c r="H387" s="78">
        <f t="shared" si="44"/>
        <v>0</v>
      </c>
    </row>
    <row r="388" spans="1:17" s="79" customFormat="1" ht="36" customHeight="1" x14ac:dyDescent="0.2">
      <c r="A388" s="125" t="s">
        <v>458</v>
      </c>
      <c r="B388" s="72" t="s">
        <v>632</v>
      </c>
      <c r="C388" s="73" t="s">
        <v>97</v>
      </c>
      <c r="D388" s="83" t="s">
        <v>459</v>
      </c>
      <c r="E388" s="75"/>
      <c r="F388" s="76"/>
      <c r="G388" s="126"/>
      <c r="H388" s="78"/>
    </row>
    <row r="389" spans="1:17" s="79" customFormat="1" ht="36" customHeight="1" x14ac:dyDescent="0.2">
      <c r="A389" s="125" t="s">
        <v>460</v>
      </c>
      <c r="B389" s="82" t="s">
        <v>31</v>
      </c>
      <c r="C389" s="73" t="s">
        <v>461</v>
      </c>
      <c r="D389" s="83" t="s">
        <v>2</v>
      </c>
      <c r="E389" s="75" t="s">
        <v>30</v>
      </c>
      <c r="F389" s="76">
        <v>820</v>
      </c>
      <c r="G389" s="88"/>
      <c r="H389" s="78">
        <f>ROUND(G389*F389,2)</f>
        <v>0</v>
      </c>
    </row>
    <row r="390" spans="1:17" s="79" customFormat="1" ht="36" customHeight="1" x14ac:dyDescent="0.2">
      <c r="A390" s="53"/>
      <c r="B390" s="118"/>
      <c r="C390" s="135" t="s">
        <v>332</v>
      </c>
      <c r="D390" s="120"/>
      <c r="E390" s="136"/>
      <c r="F390" s="120"/>
      <c r="G390" s="53"/>
      <c r="H390" s="122"/>
    </row>
    <row r="391" spans="1:17" s="79" customFormat="1" ht="36" customHeight="1" x14ac:dyDescent="0.2">
      <c r="A391" s="137" t="s">
        <v>65</v>
      </c>
      <c r="B391" s="72" t="s">
        <v>633</v>
      </c>
      <c r="C391" s="73" t="s">
        <v>66</v>
      </c>
      <c r="D391" s="83" t="s">
        <v>440</v>
      </c>
      <c r="E391" s="75"/>
      <c r="F391" s="76"/>
      <c r="G391" s="126"/>
      <c r="H391" s="78"/>
    </row>
    <row r="392" spans="1:17" s="79" customFormat="1" ht="36" customHeight="1" x14ac:dyDescent="0.2">
      <c r="A392" s="137" t="s">
        <v>67</v>
      </c>
      <c r="B392" s="82" t="s">
        <v>31</v>
      </c>
      <c r="C392" s="73" t="s">
        <v>68</v>
      </c>
      <c r="D392" s="83" t="s">
        <v>2</v>
      </c>
      <c r="E392" s="75" t="s">
        <v>30</v>
      </c>
      <c r="F392" s="76">
        <v>1420</v>
      </c>
      <c r="G392" s="88"/>
      <c r="H392" s="78">
        <f>ROUND(G392*F392,2)</f>
        <v>0</v>
      </c>
      <c r="J392" s="169"/>
      <c r="K392" s="170"/>
      <c r="L392" s="114"/>
      <c r="M392" s="171"/>
      <c r="N392" s="115"/>
      <c r="O392" s="212"/>
      <c r="P392" s="213"/>
      <c r="Q392" s="101"/>
    </row>
    <row r="393" spans="1:17" s="79" customFormat="1" ht="36" customHeight="1" x14ac:dyDescent="0.2">
      <c r="A393" s="137" t="s">
        <v>462</v>
      </c>
      <c r="B393" s="72" t="s">
        <v>634</v>
      </c>
      <c r="C393" s="73" t="s">
        <v>463</v>
      </c>
      <c r="D393" s="83" t="s">
        <v>989</v>
      </c>
      <c r="E393" s="75"/>
      <c r="F393" s="76"/>
      <c r="G393" s="126"/>
      <c r="H393" s="78"/>
      <c r="J393" s="169"/>
      <c r="K393" s="113"/>
      <c r="L393" s="114"/>
      <c r="M393" s="171"/>
      <c r="N393" s="115"/>
      <c r="O393" s="212"/>
      <c r="P393" s="173"/>
      <c r="Q393" s="101"/>
    </row>
    <row r="394" spans="1:17" s="79" customFormat="1" ht="36" customHeight="1" x14ac:dyDescent="0.2">
      <c r="A394" s="137" t="s">
        <v>464</v>
      </c>
      <c r="B394" s="82" t="s">
        <v>31</v>
      </c>
      <c r="C394" s="73" t="s">
        <v>465</v>
      </c>
      <c r="D394" s="83" t="s">
        <v>2</v>
      </c>
      <c r="E394" s="75" t="s">
        <v>30</v>
      </c>
      <c r="F394" s="76">
        <v>30</v>
      </c>
      <c r="G394" s="88"/>
      <c r="H394" s="78">
        <f>ROUND(G394*F394,2)</f>
        <v>0</v>
      </c>
      <c r="J394" s="169"/>
      <c r="K394" s="214"/>
      <c r="L394" s="114"/>
      <c r="M394" s="171"/>
      <c r="N394" s="115"/>
      <c r="O394" s="215"/>
      <c r="P394" s="216"/>
      <c r="Q394" s="174"/>
    </row>
    <row r="395" spans="1:17" s="79" customFormat="1" ht="36" customHeight="1" x14ac:dyDescent="0.2">
      <c r="A395" s="137" t="s">
        <v>466</v>
      </c>
      <c r="B395" s="138" t="s">
        <v>635</v>
      </c>
      <c r="C395" s="73" t="s">
        <v>467</v>
      </c>
      <c r="D395" s="83" t="s">
        <v>989</v>
      </c>
      <c r="E395" s="75"/>
      <c r="F395" s="139"/>
      <c r="G395" s="140"/>
      <c r="H395" s="134"/>
      <c r="J395" s="169"/>
      <c r="K395" s="113"/>
      <c r="L395" s="114"/>
      <c r="M395" s="171"/>
      <c r="N395" s="115"/>
      <c r="O395" s="212"/>
      <c r="P395" s="173"/>
      <c r="Q395" s="101"/>
    </row>
    <row r="396" spans="1:17" s="79" customFormat="1" ht="36" customHeight="1" x14ac:dyDescent="0.2">
      <c r="A396" s="137" t="s">
        <v>468</v>
      </c>
      <c r="B396" s="82" t="s">
        <v>31</v>
      </c>
      <c r="C396" s="73" t="s">
        <v>469</v>
      </c>
      <c r="D396" s="83" t="s">
        <v>2</v>
      </c>
      <c r="E396" s="75" t="s">
        <v>30</v>
      </c>
      <c r="F396" s="76">
        <v>10</v>
      </c>
      <c r="G396" s="88"/>
      <c r="H396" s="78">
        <f t="shared" ref="H396:H399" si="45">ROUND(G396*F396,2)</f>
        <v>0</v>
      </c>
      <c r="J396" s="169"/>
      <c r="K396" s="113"/>
      <c r="L396" s="114"/>
      <c r="M396" s="171"/>
      <c r="N396" s="115"/>
      <c r="O396" s="212"/>
      <c r="P396" s="173"/>
      <c r="Q396" s="101"/>
    </row>
    <row r="397" spans="1:17" s="79" customFormat="1" ht="36" customHeight="1" x14ac:dyDescent="0.2">
      <c r="A397" s="137" t="s">
        <v>470</v>
      </c>
      <c r="B397" s="82" t="s">
        <v>38</v>
      </c>
      <c r="C397" s="73" t="s">
        <v>471</v>
      </c>
      <c r="D397" s="83" t="s">
        <v>2</v>
      </c>
      <c r="E397" s="75" t="s">
        <v>30</v>
      </c>
      <c r="F397" s="76">
        <v>250</v>
      </c>
      <c r="G397" s="88"/>
      <c r="H397" s="78">
        <f t="shared" si="45"/>
        <v>0</v>
      </c>
      <c r="J397" s="169"/>
      <c r="K397" s="113"/>
      <c r="L397" s="114"/>
      <c r="M397" s="171"/>
      <c r="N397" s="115"/>
      <c r="O397" s="212"/>
      <c r="P397" s="173"/>
      <c r="Q397" s="101"/>
    </row>
    <row r="398" spans="1:17" s="79" customFormat="1" ht="36" customHeight="1" x14ac:dyDescent="0.2">
      <c r="A398" s="137" t="s">
        <v>472</v>
      </c>
      <c r="B398" s="82" t="s">
        <v>48</v>
      </c>
      <c r="C398" s="73" t="s">
        <v>473</v>
      </c>
      <c r="D398" s="83" t="s">
        <v>2</v>
      </c>
      <c r="E398" s="75" t="s">
        <v>30</v>
      </c>
      <c r="F398" s="76">
        <v>15</v>
      </c>
      <c r="G398" s="88"/>
      <c r="H398" s="78">
        <f t="shared" si="45"/>
        <v>0</v>
      </c>
      <c r="J398" s="169"/>
      <c r="K398" s="113"/>
      <c r="L398" s="114"/>
      <c r="M398" s="171"/>
      <c r="N398" s="115"/>
      <c r="O398" s="212"/>
      <c r="P398" s="173"/>
      <c r="Q398" s="101"/>
    </row>
    <row r="399" spans="1:17" s="79" customFormat="1" ht="36" customHeight="1" x14ac:dyDescent="0.2">
      <c r="A399" s="137" t="s">
        <v>474</v>
      </c>
      <c r="B399" s="82" t="s">
        <v>60</v>
      </c>
      <c r="C399" s="73" t="s">
        <v>475</v>
      </c>
      <c r="D399" s="83" t="s">
        <v>2</v>
      </c>
      <c r="E399" s="75" t="s">
        <v>30</v>
      </c>
      <c r="F399" s="76">
        <v>50</v>
      </c>
      <c r="G399" s="88"/>
      <c r="H399" s="78">
        <f t="shared" si="45"/>
        <v>0</v>
      </c>
      <c r="J399" s="169"/>
      <c r="K399" s="170"/>
      <c r="L399" s="114"/>
      <c r="M399" s="171"/>
      <c r="N399" s="115"/>
      <c r="O399" s="212"/>
      <c r="P399" s="213"/>
      <c r="Q399" s="101"/>
    </row>
    <row r="400" spans="1:17" s="79" customFormat="1" ht="36" customHeight="1" x14ac:dyDescent="0.2">
      <c r="A400" s="137" t="s">
        <v>476</v>
      </c>
      <c r="B400" s="72" t="s">
        <v>636</v>
      </c>
      <c r="C400" s="73" t="s">
        <v>477</v>
      </c>
      <c r="D400" s="83" t="s">
        <v>989</v>
      </c>
      <c r="E400" s="75"/>
      <c r="F400" s="76"/>
      <c r="G400" s="126"/>
      <c r="H400" s="78"/>
      <c r="J400" s="169"/>
      <c r="K400" s="170"/>
      <c r="L400" s="114"/>
      <c r="M400" s="171"/>
      <c r="N400" s="115"/>
      <c r="O400" s="212"/>
      <c r="P400" s="213"/>
      <c r="Q400" s="101"/>
    </row>
    <row r="401" spans="1:17" s="79" customFormat="1" ht="36" customHeight="1" x14ac:dyDescent="0.2">
      <c r="A401" s="137" t="s">
        <v>478</v>
      </c>
      <c r="B401" s="82" t="s">
        <v>31</v>
      </c>
      <c r="C401" s="73" t="s">
        <v>479</v>
      </c>
      <c r="D401" s="83" t="s">
        <v>2</v>
      </c>
      <c r="E401" s="75" t="s">
        <v>30</v>
      </c>
      <c r="F401" s="76">
        <v>30</v>
      </c>
      <c r="G401" s="88"/>
      <c r="H401" s="78">
        <f>ROUND(G401*F401,2)</f>
        <v>0</v>
      </c>
      <c r="J401" s="169"/>
      <c r="K401" s="170"/>
      <c r="L401" s="114"/>
      <c r="M401" s="171"/>
      <c r="N401" s="115"/>
      <c r="O401" s="212"/>
      <c r="P401" s="213"/>
      <c r="Q401" s="101"/>
    </row>
    <row r="402" spans="1:17" s="79" customFormat="1" ht="36" customHeight="1" x14ac:dyDescent="0.2">
      <c r="A402" s="137" t="s">
        <v>480</v>
      </c>
      <c r="B402" s="72" t="s">
        <v>637</v>
      </c>
      <c r="C402" s="73" t="s">
        <v>481</v>
      </c>
      <c r="D402" s="83" t="s">
        <v>989</v>
      </c>
      <c r="E402" s="75"/>
      <c r="F402" s="76"/>
      <c r="G402" s="126"/>
      <c r="H402" s="78"/>
      <c r="J402" s="169"/>
      <c r="K402" s="170"/>
      <c r="L402" s="114"/>
      <c r="M402" s="171"/>
      <c r="N402" s="115"/>
      <c r="O402" s="212"/>
      <c r="P402" s="213"/>
      <c r="Q402" s="101"/>
    </row>
    <row r="403" spans="1:17" s="79" customFormat="1" ht="36" customHeight="1" x14ac:dyDescent="0.2">
      <c r="A403" s="137" t="s">
        <v>482</v>
      </c>
      <c r="B403" s="82" t="s">
        <v>31</v>
      </c>
      <c r="C403" s="73" t="s">
        <v>483</v>
      </c>
      <c r="D403" s="83" t="s">
        <v>2</v>
      </c>
      <c r="E403" s="75" t="s">
        <v>30</v>
      </c>
      <c r="F403" s="76">
        <v>10</v>
      </c>
      <c r="G403" s="88"/>
      <c r="H403" s="78">
        <f t="shared" ref="H403:H406" si="46">ROUND(G403*F403,2)</f>
        <v>0</v>
      </c>
      <c r="J403" s="169"/>
      <c r="K403" s="170"/>
      <c r="L403" s="114"/>
      <c r="M403" s="171"/>
      <c r="N403" s="115"/>
      <c r="O403" s="212"/>
      <c r="P403" s="213"/>
      <c r="Q403" s="101"/>
    </row>
    <row r="404" spans="1:17" s="79" customFormat="1" ht="36" customHeight="1" x14ac:dyDescent="0.2">
      <c r="A404" s="137" t="s">
        <v>484</v>
      </c>
      <c r="B404" s="82" t="s">
        <v>38</v>
      </c>
      <c r="C404" s="73" t="s">
        <v>485</v>
      </c>
      <c r="D404" s="83" t="s">
        <v>2</v>
      </c>
      <c r="E404" s="75" t="s">
        <v>30</v>
      </c>
      <c r="F404" s="76">
        <v>30</v>
      </c>
      <c r="G404" s="88"/>
      <c r="H404" s="78">
        <f t="shared" si="46"/>
        <v>0</v>
      </c>
      <c r="J404" s="169"/>
      <c r="K404" s="170"/>
      <c r="L404" s="114"/>
      <c r="M404" s="171"/>
      <c r="N404" s="115"/>
      <c r="O404" s="212"/>
      <c r="P404" s="213"/>
      <c r="Q404" s="101"/>
    </row>
    <row r="405" spans="1:17" s="79" customFormat="1" ht="36" customHeight="1" x14ac:dyDescent="0.2">
      <c r="A405" s="137" t="s">
        <v>486</v>
      </c>
      <c r="B405" s="82" t="s">
        <v>48</v>
      </c>
      <c r="C405" s="73" t="s">
        <v>487</v>
      </c>
      <c r="D405" s="83" t="s">
        <v>2</v>
      </c>
      <c r="E405" s="75" t="s">
        <v>30</v>
      </c>
      <c r="F405" s="76">
        <v>10</v>
      </c>
      <c r="G405" s="88"/>
      <c r="H405" s="78">
        <f t="shared" si="46"/>
        <v>0</v>
      </c>
      <c r="J405" s="169"/>
      <c r="K405" s="170"/>
      <c r="L405" s="114"/>
      <c r="M405" s="171"/>
      <c r="N405" s="115"/>
      <c r="O405" s="212"/>
      <c r="P405" s="213"/>
      <c r="Q405" s="101"/>
    </row>
    <row r="406" spans="1:17" s="79" customFormat="1" ht="36" customHeight="1" x14ac:dyDescent="0.2">
      <c r="A406" s="137" t="s">
        <v>488</v>
      </c>
      <c r="B406" s="82" t="s">
        <v>60</v>
      </c>
      <c r="C406" s="73" t="s">
        <v>489</v>
      </c>
      <c r="D406" s="83" t="s">
        <v>2</v>
      </c>
      <c r="E406" s="75" t="s">
        <v>30</v>
      </c>
      <c r="F406" s="76">
        <v>10</v>
      </c>
      <c r="G406" s="88"/>
      <c r="H406" s="78">
        <f t="shared" si="46"/>
        <v>0</v>
      </c>
      <c r="J406" s="169"/>
      <c r="K406" s="170"/>
      <c r="L406" s="114"/>
      <c r="M406" s="171"/>
      <c r="N406" s="115"/>
      <c r="O406" s="212"/>
      <c r="P406" s="213"/>
      <c r="Q406" s="101"/>
    </row>
    <row r="407" spans="1:17" s="79" customFormat="1" ht="36" customHeight="1" x14ac:dyDescent="0.2">
      <c r="A407" s="137" t="s">
        <v>248</v>
      </c>
      <c r="B407" s="72" t="s">
        <v>638</v>
      </c>
      <c r="C407" s="73" t="s">
        <v>249</v>
      </c>
      <c r="D407" s="83" t="s">
        <v>989</v>
      </c>
      <c r="E407" s="75"/>
      <c r="F407" s="76"/>
      <c r="G407" s="126"/>
      <c r="H407" s="78"/>
      <c r="J407" s="169"/>
      <c r="K407" s="170"/>
      <c r="L407" s="114"/>
      <c r="M407" s="171"/>
      <c r="N407" s="115"/>
      <c r="O407" s="212"/>
      <c r="P407" s="213"/>
      <c r="Q407" s="101"/>
    </row>
    <row r="408" spans="1:17" s="79" customFormat="1" ht="36" customHeight="1" x14ac:dyDescent="0.2">
      <c r="A408" s="137" t="s">
        <v>490</v>
      </c>
      <c r="B408" s="82" t="s">
        <v>31</v>
      </c>
      <c r="C408" s="73" t="s">
        <v>491</v>
      </c>
      <c r="D408" s="83" t="s">
        <v>2</v>
      </c>
      <c r="E408" s="75" t="s">
        <v>30</v>
      </c>
      <c r="F408" s="76">
        <v>100</v>
      </c>
      <c r="G408" s="88"/>
      <c r="H408" s="78">
        <f>ROUND(G408*F408,2)</f>
        <v>0</v>
      </c>
      <c r="J408" s="169"/>
      <c r="K408" s="170"/>
      <c r="L408" s="114"/>
      <c r="M408" s="171"/>
      <c r="N408" s="115"/>
      <c r="O408" s="212"/>
      <c r="P408" s="213"/>
      <c r="Q408" s="101"/>
    </row>
    <row r="409" spans="1:17" s="79" customFormat="1" ht="36" customHeight="1" x14ac:dyDescent="0.2">
      <c r="A409" s="137" t="s">
        <v>250</v>
      </c>
      <c r="B409" s="138" t="s">
        <v>639</v>
      </c>
      <c r="C409" s="73" t="s">
        <v>251</v>
      </c>
      <c r="D409" s="83" t="s">
        <v>990</v>
      </c>
      <c r="E409" s="75"/>
      <c r="F409" s="76"/>
      <c r="G409" s="126"/>
      <c r="H409" s="78"/>
      <c r="J409" s="169"/>
      <c r="K409" s="170"/>
      <c r="L409" s="114"/>
      <c r="M409" s="171"/>
      <c r="N409" s="115"/>
      <c r="O409" s="212"/>
      <c r="P409" s="213"/>
      <c r="Q409" s="101"/>
    </row>
    <row r="410" spans="1:17" s="79" customFormat="1" ht="36" customHeight="1" x14ac:dyDescent="0.2">
      <c r="A410" s="137" t="s">
        <v>492</v>
      </c>
      <c r="B410" s="82" t="s">
        <v>31</v>
      </c>
      <c r="C410" s="73" t="s">
        <v>493</v>
      </c>
      <c r="D410" s="83" t="s">
        <v>2</v>
      </c>
      <c r="E410" s="75" t="s">
        <v>30</v>
      </c>
      <c r="F410" s="76">
        <v>25</v>
      </c>
      <c r="G410" s="88"/>
      <c r="H410" s="78">
        <f t="shared" ref="H410:H413" si="47">ROUND(G410*F410,2)</f>
        <v>0</v>
      </c>
      <c r="J410" s="169"/>
      <c r="K410" s="170"/>
      <c r="L410" s="114"/>
      <c r="M410" s="171"/>
      <c r="N410" s="115"/>
      <c r="O410" s="212"/>
      <c r="P410" s="213"/>
      <c r="Q410" s="101"/>
    </row>
    <row r="411" spans="1:17" s="79" customFormat="1" ht="36" customHeight="1" x14ac:dyDescent="0.2">
      <c r="A411" s="137" t="s">
        <v>494</v>
      </c>
      <c r="B411" s="82" t="s">
        <v>38</v>
      </c>
      <c r="C411" s="73" t="s">
        <v>495</v>
      </c>
      <c r="D411" s="83" t="s">
        <v>2</v>
      </c>
      <c r="E411" s="75" t="s">
        <v>30</v>
      </c>
      <c r="F411" s="76">
        <v>750</v>
      </c>
      <c r="G411" s="88"/>
      <c r="H411" s="78">
        <f t="shared" si="47"/>
        <v>0</v>
      </c>
      <c r="J411" s="169"/>
      <c r="K411" s="170"/>
      <c r="L411" s="114"/>
      <c r="M411" s="171"/>
      <c r="N411" s="115"/>
      <c r="O411" s="212"/>
      <c r="P411" s="213"/>
      <c r="Q411" s="101"/>
    </row>
    <row r="412" spans="1:17" s="79" customFormat="1" ht="36" customHeight="1" x14ac:dyDescent="0.2">
      <c r="A412" s="137" t="s">
        <v>496</v>
      </c>
      <c r="B412" s="82" t="s">
        <v>48</v>
      </c>
      <c r="C412" s="73" t="s">
        <v>497</v>
      </c>
      <c r="D412" s="83" t="s">
        <v>2</v>
      </c>
      <c r="E412" s="75" t="s">
        <v>30</v>
      </c>
      <c r="F412" s="76">
        <v>45</v>
      </c>
      <c r="G412" s="88"/>
      <c r="H412" s="78">
        <f t="shared" si="47"/>
        <v>0</v>
      </c>
      <c r="J412" s="169"/>
      <c r="K412" s="170"/>
      <c r="L412" s="114"/>
      <c r="M412" s="171"/>
      <c r="N412" s="115"/>
      <c r="O412" s="212"/>
      <c r="P412" s="213"/>
      <c r="Q412" s="101"/>
    </row>
    <row r="413" spans="1:17" s="79" customFormat="1" ht="36" customHeight="1" x14ac:dyDescent="0.2">
      <c r="A413" s="137" t="s">
        <v>498</v>
      </c>
      <c r="B413" s="82" t="s">
        <v>60</v>
      </c>
      <c r="C413" s="73" t="s">
        <v>499</v>
      </c>
      <c r="D413" s="83" t="s">
        <v>2</v>
      </c>
      <c r="E413" s="75" t="s">
        <v>30</v>
      </c>
      <c r="F413" s="76">
        <v>150</v>
      </c>
      <c r="G413" s="88"/>
      <c r="H413" s="78">
        <f t="shared" si="47"/>
        <v>0</v>
      </c>
      <c r="J413" s="169"/>
      <c r="K413" s="170"/>
      <c r="L413" s="114"/>
      <c r="M413" s="171"/>
      <c r="N413" s="115"/>
      <c r="O413" s="212"/>
      <c r="P413" s="213"/>
      <c r="Q413" s="101"/>
    </row>
    <row r="414" spans="1:17" s="79" customFormat="1" ht="36" customHeight="1" x14ac:dyDescent="0.2">
      <c r="A414" s="137" t="s">
        <v>39</v>
      </c>
      <c r="B414" s="72" t="s">
        <v>640</v>
      </c>
      <c r="C414" s="73" t="s">
        <v>40</v>
      </c>
      <c r="D414" s="83" t="s">
        <v>186</v>
      </c>
      <c r="E414" s="75"/>
      <c r="F414" s="139"/>
      <c r="G414" s="140"/>
      <c r="H414" s="134"/>
      <c r="J414" s="169"/>
      <c r="K414" s="113"/>
      <c r="L414" s="114"/>
      <c r="M414" s="171"/>
      <c r="N414" s="115"/>
      <c r="O414" s="212"/>
      <c r="P414" s="173"/>
      <c r="Q414" s="101"/>
    </row>
    <row r="415" spans="1:17" s="79" customFormat="1" ht="36" customHeight="1" x14ac:dyDescent="0.2">
      <c r="A415" s="137" t="s">
        <v>41</v>
      </c>
      <c r="B415" s="82" t="s">
        <v>31</v>
      </c>
      <c r="C415" s="73" t="s">
        <v>42</v>
      </c>
      <c r="D415" s="83" t="s">
        <v>2</v>
      </c>
      <c r="E415" s="75" t="s">
        <v>37</v>
      </c>
      <c r="F415" s="139">
        <v>2500</v>
      </c>
      <c r="G415" s="54"/>
      <c r="H415" s="134">
        <f>ROUND(G415*F415,2)</f>
        <v>0</v>
      </c>
      <c r="J415" s="169"/>
      <c r="K415" s="170"/>
      <c r="L415" s="114"/>
      <c r="M415" s="171"/>
      <c r="N415" s="115"/>
      <c r="O415" s="212"/>
      <c r="P415" s="213"/>
      <c r="Q415" s="101"/>
    </row>
    <row r="416" spans="1:17" s="79" customFormat="1" ht="36" customHeight="1" x14ac:dyDescent="0.2">
      <c r="A416" s="137" t="s">
        <v>43</v>
      </c>
      <c r="B416" s="72" t="s">
        <v>641</v>
      </c>
      <c r="C416" s="73" t="s">
        <v>44</v>
      </c>
      <c r="D416" s="83" t="s">
        <v>186</v>
      </c>
      <c r="E416" s="75"/>
      <c r="F416" s="139"/>
      <c r="G416" s="140"/>
      <c r="H416" s="134"/>
      <c r="J416" s="169"/>
      <c r="K416" s="113"/>
      <c r="L416" s="114"/>
      <c r="M416" s="171"/>
      <c r="N416" s="115"/>
      <c r="O416" s="212"/>
      <c r="P416" s="173"/>
      <c r="Q416" s="101"/>
    </row>
    <row r="417" spans="1:17" s="79" customFormat="1" ht="36" customHeight="1" x14ac:dyDescent="0.2">
      <c r="A417" s="141" t="s">
        <v>187</v>
      </c>
      <c r="B417" s="142" t="s">
        <v>31</v>
      </c>
      <c r="C417" s="143" t="s">
        <v>188</v>
      </c>
      <c r="D417" s="142" t="s">
        <v>2</v>
      </c>
      <c r="E417" s="142" t="s">
        <v>37</v>
      </c>
      <c r="F417" s="139">
        <v>200</v>
      </c>
      <c r="G417" s="54"/>
      <c r="H417" s="134">
        <f>ROUND(G417*F417,2)</f>
        <v>0</v>
      </c>
      <c r="J417" s="169"/>
      <c r="K417" s="113"/>
      <c r="L417" s="114"/>
      <c r="M417" s="171"/>
      <c r="N417" s="115"/>
      <c r="O417" s="212"/>
      <c r="P417" s="173"/>
      <c r="Q417" s="101"/>
    </row>
    <row r="418" spans="1:17" s="79" customFormat="1" ht="36" customHeight="1" x14ac:dyDescent="0.2">
      <c r="A418" s="137" t="s">
        <v>45</v>
      </c>
      <c r="B418" s="82" t="s">
        <v>38</v>
      </c>
      <c r="C418" s="73" t="s">
        <v>46</v>
      </c>
      <c r="D418" s="83" t="s">
        <v>2</v>
      </c>
      <c r="E418" s="75" t="s">
        <v>37</v>
      </c>
      <c r="F418" s="139">
        <v>3500</v>
      </c>
      <c r="G418" s="54"/>
      <c r="H418" s="134">
        <f>ROUND(G418*F418,2)</f>
        <v>0</v>
      </c>
      <c r="J418" s="169"/>
      <c r="K418" s="113"/>
      <c r="L418" s="114"/>
      <c r="M418" s="171"/>
      <c r="N418" s="115"/>
      <c r="O418" s="212"/>
      <c r="P418" s="173"/>
      <c r="Q418" s="101"/>
    </row>
    <row r="419" spans="1:17" s="79" customFormat="1" ht="36" customHeight="1" x14ac:dyDescent="0.2">
      <c r="A419" s="144" t="s">
        <v>167</v>
      </c>
      <c r="B419" s="145" t="s">
        <v>642</v>
      </c>
      <c r="C419" s="130" t="s">
        <v>168</v>
      </c>
      <c r="D419" s="146" t="s">
        <v>102</v>
      </c>
      <c r="E419" s="132"/>
      <c r="F419" s="139"/>
      <c r="G419" s="140"/>
      <c r="H419" s="134"/>
      <c r="J419" s="169"/>
      <c r="K419" s="113"/>
      <c r="L419" s="114"/>
      <c r="M419" s="171"/>
      <c r="N419" s="115"/>
      <c r="O419" s="212"/>
      <c r="P419" s="173"/>
      <c r="Q419" s="101"/>
    </row>
    <row r="420" spans="1:17" s="79" customFormat="1" ht="36" customHeight="1" x14ac:dyDescent="0.2">
      <c r="A420" s="147" t="s">
        <v>169</v>
      </c>
      <c r="B420" s="148" t="s">
        <v>31</v>
      </c>
      <c r="C420" s="149" t="s">
        <v>103</v>
      </c>
      <c r="D420" s="150" t="s">
        <v>2</v>
      </c>
      <c r="E420" s="151" t="s">
        <v>30</v>
      </c>
      <c r="F420" s="152">
        <v>1500</v>
      </c>
      <c r="G420" s="54"/>
      <c r="H420" s="134">
        <f t="shared" ref="H420:H425" si="48">ROUND(G420*F420,2)</f>
        <v>0</v>
      </c>
      <c r="J420" s="169"/>
      <c r="K420" s="214"/>
      <c r="L420" s="114"/>
      <c r="M420" s="171"/>
      <c r="N420" s="115"/>
      <c r="O420" s="212"/>
      <c r="P420" s="213"/>
      <c r="Q420" s="101"/>
    </row>
    <row r="421" spans="1:17" s="79" customFormat="1" ht="36" customHeight="1" x14ac:dyDescent="0.2">
      <c r="A421" s="147" t="s">
        <v>500</v>
      </c>
      <c r="B421" s="154" t="s">
        <v>643</v>
      </c>
      <c r="C421" s="149" t="s">
        <v>501</v>
      </c>
      <c r="D421" s="150" t="s">
        <v>991</v>
      </c>
      <c r="E421" s="151"/>
      <c r="F421" s="139"/>
      <c r="G421" s="140"/>
      <c r="H421" s="134"/>
      <c r="J421" s="169"/>
      <c r="K421" s="113"/>
      <c r="L421" s="114"/>
      <c r="M421" s="171"/>
      <c r="N421" s="115"/>
      <c r="O421" s="212"/>
      <c r="P421" s="173"/>
      <c r="Q421" s="101"/>
    </row>
    <row r="422" spans="1:17" s="79" customFormat="1" ht="36" customHeight="1" x14ac:dyDescent="0.2">
      <c r="A422" s="147" t="s">
        <v>504</v>
      </c>
      <c r="B422" s="148" t="s">
        <v>31</v>
      </c>
      <c r="C422" s="149" t="s">
        <v>505</v>
      </c>
      <c r="D422" s="150" t="s">
        <v>255</v>
      </c>
      <c r="E422" s="151" t="s">
        <v>30</v>
      </c>
      <c r="F422" s="152">
        <v>950</v>
      </c>
      <c r="G422" s="54"/>
      <c r="H422" s="134">
        <f t="shared" si="48"/>
        <v>0</v>
      </c>
      <c r="J422" s="169"/>
      <c r="K422" s="113"/>
      <c r="L422" s="114"/>
      <c r="M422" s="171"/>
      <c r="N422" s="115"/>
      <c r="O422" s="212"/>
      <c r="P422" s="173"/>
      <c r="Q422" s="101"/>
    </row>
    <row r="423" spans="1:17" s="79" customFormat="1" ht="36" customHeight="1" x14ac:dyDescent="0.2">
      <c r="A423" s="137" t="s">
        <v>506</v>
      </c>
      <c r="B423" s="82" t="s">
        <v>38</v>
      </c>
      <c r="C423" s="73" t="s">
        <v>507</v>
      </c>
      <c r="D423" s="83" t="s">
        <v>2</v>
      </c>
      <c r="E423" s="75" t="s">
        <v>30</v>
      </c>
      <c r="F423" s="76">
        <v>120</v>
      </c>
      <c r="G423" s="88"/>
      <c r="H423" s="78">
        <f t="shared" si="48"/>
        <v>0</v>
      </c>
      <c r="J423" s="169"/>
      <c r="K423" s="113"/>
      <c r="L423" s="114"/>
      <c r="M423" s="171"/>
      <c r="N423" s="115"/>
      <c r="O423" s="212"/>
      <c r="P423" s="173"/>
      <c r="Q423" s="101"/>
    </row>
    <row r="424" spans="1:17" s="79" customFormat="1" ht="36" customHeight="1" x14ac:dyDescent="0.2">
      <c r="A424" s="137" t="s">
        <v>252</v>
      </c>
      <c r="B424" s="72" t="s">
        <v>644</v>
      </c>
      <c r="C424" s="73" t="s">
        <v>253</v>
      </c>
      <c r="D424" s="83" t="s">
        <v>992</v>
      </c>
      <c r="E424" s="75"/>
      <c r="F424" s="139"/>
      <c r="G424" s="140"/>
      <c r="H424" s="134">
        <f t="shared" si="48"/>
        <v>0</v>
      </c>
      <c r="J424" s="169"/>
      <c r="K424" s="113"/>
      <c r="L424" s="114"/>
      <c r="M424" s="171"/>
      <c r="N424" s="115"/>
      <c r="O424" s="212"/>
      <c r="P424" s="173"/>
      <c r="Q424" s="101"/>
    </row>
    <row r="425" spans="1:17" s="79" customFormat="1" ht="36" customHeight="1" x14ac:dyDescent="0.2">
      <c r="A425" s="137" t="s">
        <v>254</v>
      </c>
      <c r="B425" s="82" t="s">
        <v>31</v>
      </c>
      <c r="C425" s="73" t="s">
        <v>505</v>
      </c>
      <c r="D425" s="83" t="s">
        <v>255</v>
      </c>
      <c r="E425" s="75"/>
      <c r="F425" s="139"/>
      <c r="G425" s="140"/>
      <c r="H425" s="134">
        <f t="shared" si="48"/>
        <v>0</v>
      </c>
    </row>
    <row r="426" spans="1:17" s="79" customFormat="1" ht="36" customHeight="1" x14ac:dyDescent="0.2">
      <c r="A426" s="137" t="s">
        <v>256</v>
      </c>
      <c r="B426" s="155" t="s">
        <v>104</v>
      </c>
      <c r="C426" s="73" t="s">
        <v>257</v>
      </c>
      <c r="D426" s="83"/>
      <c r="E426" s="75" t="s">
        <v>30</v>
      </c>
      <c r="F426" s="139">
        <v>45</v>
      </c>
      <c r="G426" s="54"/>
      <c r="H426" s="134">
        <f>ROUND(G426*F426,2)</f>
        <v>0</v>
      </c>
    </row>
    <row r="427" spans="1:17" s="79" customFormat="1" ht="36" customHeight="1" x14ac:dyDescent="0.2">
      <c r="A427" s="144" t="s">
        <v>258</v>
      </c>
      <c r="B427" s="156" t="s">
        <v>105</v>
      </c>
      <c r="C427" s="130" t="s">
        <v>259</v>
      </c>
      <c r="D427" s="146"/>
      <c r="E427" s="132" t="s">
        <v>30</v>
      </c>
      <c r="F427" s="139">
        <v>185</v>
      </c>
      <c r="G427" s="54"/>
      <c r="H427" s="134">
        <f t="shared" ref="H427:H428" si="49">ROUND(G427*F427,2)</f>
        <v>0</v>
      </c>
    </row>
    <row r="428" spans="1:17" s="79" customFormat="1" ht="36" customHeight="1" x14ac:dyDescent="0.2">
      <c r="A428" s="144" t="s">
        <v>277</v>
      </c>
      <c r="B428" s="156" t="s">
        <v>106</v>
      </c>
      <c r="C428" s="130" t="s">
        <v>278</v>
      </c>
      <c r="D428" s="146" t="s">
        <v>2</v>
      </c>
      <c r="E428" s="132" t="s">
        <v>30</v>
      </c>
      <c r="F428" s="139">
        <v>130</v>
      </c>
      <c r="G428" s="54"/>
      <c r="H428" s="134">
        <f t="shared" si="49"/>
        <v>0</v>
      </c>
    </row>
    <row r="429" spans="1:17" s="79" customFormat="1" ht="36" customHeight="1" x14ac:dyDescent="0.2">
      <c r="A429" s="137" t="s">
        <v>260</v>
      </c>
      <c r="B429" s="72" t="s">
        <v>645</v>
      </c>
      <c r="C429" s="73" t="s">
        <v>261</v>
      </c>
      <c r="D429" s="83" t="s">
        <v>262</v>
      </c>
      <c r="E429" s="75"/>
      <c r="F429" s="139"/>
      <c r="G429" s="140"/>
      <c r="H429" s="134"/>
    </row>
    <row r="430" spans="1:17" s="79" customFormat="1" ht="36" customHeight="1" x14ac:dyDescent="0.2">
      <c r="A430" s="147" t="s">
        <v>508</v>
      </c>
      <c r="B430" s="148" t="s">
        <v>31</v>
      </c>
      <c r="C430" s="149" t="s">
        <v>509</v>
      </c>
      <c r="D430" s="150" t="s">
        <v>2</v>
      </c>
      <c r="E430" s="151" t="s">
        <v>47</v>
      </c>
      <c r="F430" s="152">
        <v>430</v>
      </c>
      <c r="G430" s="54"/>
      <c r="H430" s="134">
        <f>ROUND(G430*F430,2)</f>
        <v>0</v>
      </c>
    </row>
    <row r="431" spans="1:17" s="79" customFormat="1" ht="36" customHeight="1" x14ac:dyDescent="0.2">
      <c r="A431" s="147" t="s">
        <v>586</v>
      </c>
      <c r="B431" s="148" t="s">
        <v>38</v>
      </c>
      <c r="C431" s="149" t="s">
        <v>587</v>
      </c>
      <c r="D431" s="150"/>
      <c r="E431" s="151" t="s">
        <v>47</v>
      </c>
      <c r="F431" s="152">
        <v>40</v>
      </c>
      <c r="G431" s="54"/>
      <c r="H431" s="134">
        <f>ROUND(G431*F431,2)</f>
        <v>0</v>
      </c>
    </row>
    <row r="432" spans="1:17" s="79" customFormat="1" ht="36" customHeight="1" x14ac:dyDescent="0.2">
      <c r="A432" s="137" t="s">
        <v>588</v>
      </c>
      <c r="B432" s="82" t="s">
        <v>48</v>
      </c>
      <c r="C432" s="73" t="s">
        <v>589</v>
      </c>
      <c r="D432" s="83" t="s">
        <v>2</v>
      </c>
      <c r="E432" s="75" t="s">
        <v>47</v>
      </c>
      <c r="F432" s="76">
        <v>40</v>
      </c>
      <c r="G432" s="88"/>
      <c r="H432" s="78">
        <f t="shared" ref="H432:H433" si="50">ROUND(G432*F432,2)</f>
        <v>0</v>
      </c>
    </row>
    <row r="433" spans="1:10" s="79" customFormat="1" ht="36" customHeight="1" x14ac:dyDescent="0.2">
      <c r="A433" s="137" t="s">
        <v>510</v>
      </c>
      <c r="B433" s="82" t="s">
        <v>60</v>
      </c>
      <c r="C433" s="73" t="s">
        <v>511</v>
      </c>
      <c r="D433" s="83"/>
      <c r="E433" s="75" t="s">
        <v>47</v>
      </c>
      <c r="F433" s="76">
        <v>190</v>
      </c>
      <c r="G433" s="88"/>
      <c r="H433" s="78">
        <f t="shared" si="50"/>
        <v>0</v>
      </c>
    </row>
    <row r="434" spans="1:10" s="79" customFormat="1" ht="36" customHeight="1" x14ac:dyDescent="0.2">
      <c r="A434" s="137" t="s">
        <v>263</v>
      </c>
      <c r="B434" s="72" t="s">
        <v>646</v>
      </c>
      <c r="C434" s="73" t="s">
        <v>264</v>
      </c>
      <c r="D434" s="83" t="s">
        <v>993</v>
      </c>
      <c r="E434" s="75"/>
      <c r="F434" s="139"/>
      <c r="G434" s="140"/>
      <c r="H434" s="134"/>
    </row>
    <row r="435" spans="1:10" s="79" customFormat="1" ht="36" customHeight="1" x14ac:dyDescent="0.2">
      <c r="A435" s="137" t="s">
        <v>512</v>
      </c>
      <c r="B435" s="82" t="s">
        <v>31</v>
      </c>
      <c r="C435" s="73" t="s">
        <v>513</v>
      </c>
      <c r="D435" s="83" t="s">
        <v>120</v>
      </c>
      <c r="E435" s="75" t="s">
        <v>47</v>
      </c>
      <c r="F435" s="76">
        <v>215</v>
      </c>
      <c r="G435" s="88"/>
      <c r="H435" s="78">
        <f t="shared" ref="H435:H438" si="51">ROUND(G435*F435,2)</f>
        <v>0</v>
      </c>
    </row>
    <row r="436" spans="1:10" s="79" customFormat="1" ht="36" customHeight="1" x14ac:dyDescent="0.2">
      <c r="A436" s="137" t="s">
        <v>514</v>
      </c>
      <c r="B436" s="82" t="s">
        <v>38</v>
      </c>
      <c r="C436" s="73" t="s">
        <v>515</v>
      </c>
      <c r="D436" s="83" t="s">
        <v>109</v>
      </c>
      <c r="E436" s="75" t="s">
        <v>47</v>
      </c>
      <c r="F436" s="76">
        <v>25</v>
      </c>
      <c r="G436" s="88"/>
      <c r="H436" s="78">
        <f t="shared" si="51"/>
        <v>0</v>
      </c>
    </row>
    <row r="437" spans="1:10" s="79" customFormat="1" ht="36" customHeight="1" x14ac:dyDescent="0.2">
      <c r="A437" s="137" t="s">
        <v>516</v>
      </c>
      <c r="B437" s="82" t="s">
        <v>48</v>
      </c>
      <c r="C437" s="73" t="s">
        <v>517</v>
      </c>
      <c r="D437" s="83" t="s">
        <v>518</v>
      </c>
      <c r="E437" s="75" t="s">
        <v>47</v>
      </c>
      <c r="F437" s="76">
        <v>130</v>
      </c>
      <c r="G437" s="88"/>
      <c r="H437" s="78">
        <f t="shared" si="51"/>
        <v>0</v>
      </c>
      <c r="J437" s="123"/>
    </row>
    <row r="438" spans="1:10" s="79" customFormat="1" ht="36" customHeight="1" x14ac:dyDescent="0.2">
      <c r="A438" s="137" t="s">
        <v>519</v>
      </c>
      <c r="B438" s="82" t="s">
        <v>60</v>
      </c>
      <c r="C438" s="73" t="s">
        <v>520</v>
      </c>
      <c r="D438" s="83" t="s">
        <v>521</v>
      </c>
      <c r="E438" s="75" t="s">
        <v>47</v>
      </c>
      <c r="F438" s="76">
        <v>440</v>
      </c>
      <c r="G438" s="88"/>
      <c r="H438" s="78">
        <f t="shared" si="51"/>
        <v>0</v>
      </c>
    </row>
    <row r="439" spans="1:10" s="79" customFormat="1" ht="48" customHeight="1" x14ac:dyDescent="0.2">
      <c r="A439" s="147" t="s">
        <v>522</v>
      </c>
      <c r="B439" s="148" t="s">
        <v>64</v>
      </c>
      <c r="C439" s="149" t="s">
        <v>523</v>
      </c>
      <c r="D439" s="150" t="s">
        <v>524</v>
      </c>
      <c r="E439" s="151" t="s">
        <v>47</v>
      </c>
      <c r="F439" s="152">
        <v>1055</v>
      </c>
      <c r="G439" s="157"/>
      <c r="H439" s="158">
        <f>ROUND(G439*F439,2)</f>
        <v>0</v>
      </c>
    </row>
    <row r="440" spans="1:10" s="79" customFormat="1" ht="48" customHeight="1" x14ac:dyDescent="0.2">
      <c r="A440" s="147" t="s">
        <v>525</v>
      </c>
      <c r="B440" s="148" t="s">
        <v>121</v>
      </c>
      <c r="C440" s="149" t="s">
        <v>526</v>
      </c>
      <c r="D440" s="150" t="s">
        <v>524</v>
      </c>
      <c r="E440" s="151" t="s">
        <v>47</v>
      </c>
      <c r="F440" s="152">
        <v>110</v>
      </c>
      <c r="G440" s="54"/>
      <c r="H440" s="134">
        <f t="shared" ref="H440" si="52">ROUND(G440*F440,2)</f>
        <v>0</v>
      </c>
    </row>
    <row r="441" spans="1:10" s="79" customFormat="1" ht="36" customHeight="1" x14ac:dyDescent="0.2">
      <c r="A441" s="147" t="s">
        <v>527</v>
      </c>
      <c r="B441" s="148" t="s">
        <v>122</v>
      </c>
      <c r="C441" s="149" t="s">
        <v>528</v>
      </c>
      <c r="D441" s="150" t="s">
        <v>206</v>
      </c>
      <c r="E441" s="151" t="s">
        <v>47</v>
      </c>
      <c r="F441" s="152">
        <v>10</v>
      </c>
      <c r="G441" s="157"/>
      <c r="H441" s="158">
        <f>ROUND(G441*F441,2)</f>
        <v>0</v>
      </c>
    </row>
    <row r="442" spans="1:10" s="79" customFormat="1" ht="36" customHeight="1" x14ac:dyDescent="0.2">
      <c r="A442" s="137" t="s">
        <v>107</v>
      </c>
      <c r="B442" s="72" t="s">
        <v>648</v>
      </c>
      <c r="C442" s="73" t="s">
        <v>49</v>
      </c>
      <c r="D442" s="83" t="s">
        <v>993</v>
      </c>
      <c r="E442" s="75"/>
      <c r="F442" s="139"/>
      <c r="G442" s="140"/>
      <c r="H442" s="134"/>
    </row>
    <row r="443" spans="1:10" s="79" customFormat="1" ht="36" customHeight="1" x14ac:dyDescent="0.2">
      <c r="A443" s="147" t="s">
        <v>1148</v>
      </c>
      <c r="B443" s="148" t="s">
        <v>31</v>
      </c>
      <c r="C443" s="149" t="s">
        <v>513</v>
      </c>
      <c r="D443" s="150" t="s">
        <v>307</v>
      </c>
      <c r="E443" s="151"/>
      <c r="F443" s="139"/>
      <c r="G443" s="140"/>
      <c r="H443" s="134"/>
    </row>
    <row r="444" spans="1:10" s="79" customFormat="1" ht="36" customHeight="1" x14ac:dyDescent="0.2">
      <c r="A444" s="159" t="s">
        <v>1140</v>
      </c>
      <c r="B444" s="160" t="s">
        <v>104</v>
      </c>
      <c r="C444" s="149" t="s">
        <v>314</v>
      </c>
      <c r="D444" s="150"/>
      <c r="E444" s="151" t="s">
        <v>47</v>
      </c>
      <c r="F444" s="139">
        <v>20</v>
      </c>
      <c r="G444" s="157"/>
      <c r="H444" s="158">
        <f t="shared" ref="H444:H445" si="53">ROUND(G444*F444,2)</f>
        <v>0</v>
      </c>
    </row>
    <row r="445" spans="1:10" s="79" customFormat="1" ht="36" customHeight="1" x14ac:dyDescent="0.2">
      <c r="A445" s="159" t="s">
        <v>1141</v>
      </c>
      <c r="B445" s="160" t="s">
        <v>105</v>
      </c>
      <c r="C445" s="149" t="s">
        <v>529</v>
      </c>
      <c r="D445" s="150"/>
      <c r="E445" s="151" t="s">
        <v>47</v>
      </c>
      <c r="F445" s="139">
        <v>15</v>
      </c>
      <c r="G445" s="157"/>
      <c r="H445" s="158">
        <f t="shared" si="53"/>
        <v>0</v>
      </c>
    </row>
    <row r="446" spans="1:10" s="79" customFormat="1" ht="36" customHeight="1" x14ac:dyDescent="0.2">
      <c r="A446" s="147" t="s">
        <v>1149</v>
      </c>
      <c r="B446" s="148" t="s">
        <v>38</v>
      </c>
      <c r="C446" s="149" t="s">
        <v>515</v>
      </c>
      <c r="D446" s="150" t="s">
        <v>109</v>
      </c>
      <c r="E446" s="151" t="s">
        <v>47</v>
      </c>
      <c r="F446" s="139">
        <v>45</v>
      </c>
      <c r="G446" s="157"/>
      <c r="H446" s="158">
        <f>ROUND(G446*F446,2)</f>
        <v>0</v>
      </c>
    </row>
    <row r="447" spans="1:10" s="79" customFormat="1" ht="36" customHeight="1" x14ac:dyDescent="0.2">
      <c r="A447" s="137" t="s">
        <v>193</v>
      </c>
      <c r="B447" s="82" t="s">
        <v>48</v>
      </c>
      <c r="C447" s="73" t="s">
        <v>517</v>
      </c>
      <c r="D447" s="83" t="s">
        <v>110</v>
      </c>
      <c r="E447" s="75" t="s">
        <v>47</v>
      </c>
      <c r="F447" s="139">
        <v>45</v>
      </c>
      <c r="G447" s="54"/>
      <c r="H447" s="134">
        <f>ROUND(G447*F447,2)</f>
        <v>0</v>
      </c>
      <c r="J447" s="123"/>
    </row>
    <row r="448" spans="1:10" s="79" customFormat="1" ht="36" customHeight="1" x14ac:dyDescent="0.2">
      <c r="A448" s="137" t="s">
        <v>194</v>
      </c>
      <c r="B448" s="72" t="s">
        <v>651</v>
      </c>
      <c r="C448" s="73" t="s">
        <v>195</v>
      </c>
      <c r="D448" s="83" t="s">
        <v>531</v>
      </c>
      <c r="E448" s="260"/>
      <c r="F448" s="139"/>
      <c r="G448" s="140"/>
      <c r="H448" s="134"/>
    </row>
    <row r="449" spans="1:8" s="79" customFormat="1" ht="36" customHeight="1" x14ac:dyDescent="0.2">
      <c r="A449" s="137" t="s">
        <v>265</v>
      </c>
      <c r="B449" s="82" t="s">
        <v>31</v>
      </c>
      <c r="C449" s="73" t="s">
        <v>266</v>
      </c>
      <c r="D449" s="83"/>
      <c r="E449" s="75"/>
      <c r="F449" s="139"/>
      <c r="G449" s="140"/>
      <c r="H449" s="134"/>
    </row>
    <row r="450" spans="1:8" s="79" customFormat="1" ht="36" customHeight="1" x14ac:dyDescent="0.2">
      <c r="A450" s="137" t="s">
        <v>196</v>
      </c>
      <c r="B450" s="155" t="s">
        <v>104</v>
      </c>
      <c r="C450" s="73" t="s">
        <v>125</v>
      </c>
      <c r="D450" s="83"/>
      <c r="E450" s="75" t="s">
        <v>32</v>
      </c>
      <c r="F450" s="139">
        <v>2470</v>
      </c>
      <c r="G450" s="54"/>
      <c r="H450" s="134">
        <f>ROUND(G450*F450,2)</f>
        <v>0</v>
      </c>
    </row>
    <row r="451" spans="1:8" s="79" customFormat="1" ht="36" customHeight="1" x14ac:dyDescent="0.2">
      <c r="A451" s="137" t="s">
        <v>197</v>
      </c>
      <c r="B451" s="82" t="s">
        <v>38</v>
      </c>
      <c r="C451" s="73" t="s">
        <v>69</v>
      </c>
      <c r="D451" s="83"/>
      <c r="E451" s="75"/>
      <c r="F451" s="139"/>
      <c r="G451" s="140"/>
      <c r="H451" s="134"/>
    </row>
    <row r="452" spans="1:8" s="79" customFormat="1" ht="36" customHeight="1" x14ac:dyDescent="0.2">
      <c r="A452" s="137" t="s">
        <v>198</v>
      </c>
      <c r="B452" s="155" t="s">
        <v>104</v>
      </c>
      <c r="C452" s="73" t="s">
        <v>125</v>
      </c>
      <c r="D452" s="83"/>
      <c r="E452" s="75" t="s">
        <v>32</v>
      </c>
      <c r="F452" s="139">
        <v>250</v>
      </c>
      <c r="G452" s="54"/>
      <c r="H452" s="134">
        <f>ROUND(G452*F452,2)</f>
        <v>0</v>
      </c>
    </row>
    <row r="453" spans="1:8" s="79" customFormat="1" ht="36" customHeight="1" x14ac:dyDescent="0.2">
      <c r="A453" s="137" t="s">
        <v>111</v>
      </c>
      <c r="B453" s="72" t="s">
        <v>653</v>
      </c>
      <c r="C453" s="73" t="s">
        <v>113</v>
      </c>
      <c r="D453" s="83" t="s">
        <v>267</v>
      </c>
      <c r="E453" s="75"/>
      <c r="F453" s="139"/>
      <c r="G453" s="140"/>
      <c r="H453" s="134"/>
    </row>
    <row r="454" spans="1:8" s="79" customFormat="1" ht="36" customHeight="1" x14ac:dyDescent="0.2">
      <c r="A454" s="137" t="s">
        <v>114</v>
      </c>
      <c r="B454" s="82" t="s">
        <v>31</v>
      </c>
      <c r="C454" s="73" t="s">
        <v>268</v>
      </c>
      <c r="D454" s="83" t="s">
        <v>2</v>
      </c>
      <c r="E454" s="75" t="s">
        <v>30</v>
      </c>
      <c r="F454" s="139">
        <v>11920</v>
      </c>
      <c r="G454" s="54"/>
      <c r="H454" s="134">
        <f>ROUND(G454*F454,2)</f>
        <v>0</v>
      </c>
    </row>
    <row r="455" spans="1:8" s="79" customFormat="1" ht="36" customHeight="1" x14ac:dyDescent="0.2">
      <c r="A455" s="137" t="s">
        <v>269</v>
      </c>
      <c r="B455" s="82" t="s">
        <v>38</v>
      </c>
      <c r="C455" s="73" t="s">
        <v>270</v>
      </c>
      <c r="D455" s="83" t="s">
        <v>2</v>
      </c>
      <c r="E455" s="75" t="s">
        <v>30</v>
      </c>
      <c r="F455" s="76">
        <v>50</v>
      </c>
      <c r="G455" s="88"/>
      <c r="H455" s="78">
        <f t="shared" ref="H455" si="54">ROUND(G455*F455,2)</f>
        <v>0</v>
      </c>
    </row>
    <row r="456" spans="1:8" s="79" customFormat="1" ht="36" customHeight="1" x14ac:dyDescent="0.2">
      <c r="A456" s="147" t="s">
        <v>271</v>
      </c>
      <c r="B456" s="148" t="s">
        <v>48</v>
      </c>
      <c r="C456" s="149" t="s">
        <v>272</v>
      </c>
      <c r="D456" s="150" t="s">
        <v>2</v>
      </c>
      <c r="E456" s="151" t="s">
        <v>30</v>
      </c>
      <c r="F456" s="152">
        <v>35</v>
      </c>
      <c r="G456" s="54"/>
      <c r="H456" s="134">
        <f>ROUND(G456*F456,2)</f>
        <v>0</v>
      </c>
    </row>
    <row r="457" spans="1:8" s="79" customFormat="1" ht="36" customHeight="1" x14ac:dyDescent="0.2">
      <c r="A457" s="344" t="s">
        <v>1143</v>
      </c>
      <c r="B457" s="145" t="s">
        <v>656</v>
      </c>
      <c r="C457" s="130" t="s">
        <v>1142</v>
      </c>
      <c r="D457" s="146" t="s">
        <v>1133</v>
      </c>
      <c r="E457" s="132" t="s">
        <v>30</v>
      </c>
      <c r="F457" s="162">
        <v>100</v>
      </c>
      <c r="G457" s="56"/>
      <c r="H457" s="134">
        <f t="shared" ref="H457" si="55">ROUND(G457*F457,2)</f>
        <v>0</v>
      </c>
    </row>
    <row r="458" spans="1:8" s="79" customFormat="1" ht="36" customHeight="1" x14ac:dyDescent="0.2">
      <c r="A458" s="163" t="s">
        <v>115</v>
      </c>
      <c r="B458" s="164" t="s">
        <v>657</v>
      </c>
      <c r="C458" s="165" t="s">
        <v>117</v>
      </c>
      <c r="D458" s="166" t="s">
        <v>199</v>
      </c>
      <c r="E458" s="167" t="s">
        <v>37</v>
      </c>
      <c r="F458" s="168">
        <v>43</v>
      </c>
      <c r="G458" s="157"/>
      <c r="H458" s="158">
        <f>ROUND(G458*F458,2)</f>
        <v>0</v>
      </c>
    </row>
    <row r="459" spans="1:8" s="79" customFormat="1" ht="36" customHeight="1" x14ac:dyDescent="0.2">
      <c r="A459" s="137"/>
      <c r="B459" s="72" t="s">
        <v>658</v>
      </c>
      <c r="C459" s="73" t="s">
        <v>590</v>
      </c>
      <c r="D459" s="83" t="s">
        <v>1001</v>
      </c>
      <c r="E459" s="75"/>
      <c r="F459" s="139"/>
      <c r="G459" s="140"/>
      <c r="H459" s="134"/>
    </row>
    <row r="460" spans="1:8" s="79" customFormat="1" ht="36" customHeight="1" x14ac:dyDescent="0.2">
      <c r="A460" s="137"/>
      <c r="B460" s="82" t="s">
        <v>31</v>
      </c>
      <c r="C460" s="73" t="s">
        <v>591</v>
      </c>
      <c r="D460" s="83" t="s">
        <v>2</v>
      </c>
      <c r="E460" s="75" t="s">
        <v>37</v>
      </c>
      <c r="F460" s="139">
        <v>8</v>
      </c>
      <c r="G460" s="54"/>
      <c r="H460" s="134">
        <f>ROUND(G460*F460,2)</f>
        <v>0</v>
      </c>
    </row>
    <row r="461" spans="1:8" s="79" customFormat="1" ht="36" customHeight="1" x14ac:dyDescent="0.2">
      <c r="A461" s="161" t="s">
        <v>532</v>
      </c>
      <c r="B461" s="145" t="s">
        <v>659</v>
      </c>
      <c r="C461" s="130" t="s">
        <v>533</v>
      </c>
      <c r="D461" s="146" t="s">
        <v>534</v>
      </c>
      <c r="E461" s="132" t="s">
        <v>47</v>
      </c>
      <c r="F461" s="139">
        <v>570</v>
      </c>
      <c r="G461" s="56"/>
      <c r="H461" s="134">
        <f t="shared" ref="H461:H466" si="56">ROUND(G461*F461,2)</f>
        <v>0</v>
      </c>
    </row>
    <row r="462" spans="1:8" s="79" customFormat="1" ht="36" customHeight="1" x14ac:dyDescent="0.2">
      <c r="A462" s="161" t="s">
        <v>535</v>
      </c>
      <c r="B462" s="175" t="s">
        <v>660</v>
      </c>
      <c r="C462" s="130" t="s">
        <v>536</v>
      </c>
      <c r="D462" s="146" t="s">
        <v>534</v>
      </c>
      <c r="E462" s="132" t="s">
        <v>37</v>
      </c>
      <c r="F462" s="139">
        <v>80</v>
      </c>
      <c r="G462" s="56"/>
      <c r="H462" s="134">
        <f t="shared" si="56"/>
        <v>0</v>
      </c>
    </row>
    <row r="463" spans="1:8" s="79" customFormat="1" ht="36" customHeight="1" x14ac:dyDescent="0.2">
      <c r="A463" s="51"/>
      <c r="B463" s="164" t="s">
        <v>661</v>
      </c>
      <c r="C463" s="73" t="s">
        <v>538</v>
      </c>
      <c r="D463" s="176" t="s">
        <v>994</v>
      </c>
      <c r="E463" s="75" t="s">
        <v>47</v>
      </c>
      <c r="F463" s="177">
        <v>30</v>
      </c>
      <c r="G463" s="88"/>
      <c r="H463" s="78">
        <f t="shared" si="56"/>
        <v>0</v>
      </c>
    </row>
    <row r="464" spans="1:8" s="79" customFormat="1" ht="36" customHeight="1" x14ac:dyDescent="0.2">
      <c r="A464" s="217" t="s">
        <v>592</v>
      </c>
      <c r="B464" s="218" t="s">
        <v>662</v>
      </c>
      <c r="C464" s="219" t="s">
        <v>593</v>
      </c>
      <c r="D464" s="220" t="s">
        <v>594</v>
      </c>
      <c r="E464" s="221"/>
      <c r="F464" s="222"/>
      <c r="G464" s="53"/>
      <c r="H464" s="223"/>
    </row>
    <row r="465" spans="1:10" s="79" customFormat="1" ht="36" customHeight="1" x14ac:dyDescent="0.2">
      <c r="A465" s="161" t="s">
        <v>595</v>
      </c>
      <c r="B465" s="129" t="s">
        <v>31</v>
      </c>
      <c r="C465" s="130" t="s">
        <v>596</v>
      </c>
      <c r="D465" s="224"/>
      <c r="E465" s="225" t="s">
        <v>47</v>
      </c>
      <c r="F465" s="226">
        <v>30</v>
      </c>
      <c r="G465" s="227"/>
      <c r="H465" s="78">
        <f t="shared" si="56"/>
        <v>0</v>
      </c>
    </row>
    <row r="466" spans="1:10" s="79" customFormat="1" ht="36" customHeight="1" x14ac:dyDescent="0.2">
      <c r="A466" s="161" t="s">
        <v>597</v>
      </c>
      <c r="B466" s="145" t="s">
        <v>663</v>
      </c>
      <c r="C466" s="130" t="s">
        <v>598</v>
      </c>
      <c r="D466" s="146" t="s">
        <v>594</v>
      </c>
      <c r="E466" s="132" t="s">
        <v>47</v>
      </c>
      <c r="F466" s="139">
        <v>3</v>
      </c>
      <c r="G466" s="56"/>
      <c r="H466" s="134">
        <f t="shared" si="56"/>
        <v>0</v>
      </c>
    </row>
    <row r="467" spans="1:10" s="79" customFormat="1" ht="36" customHeight="1" x14ac:dyDescent="0.2">
      <c r="A467" s="53"/>
      <c r="B467" s="178"/>
      <c r="C467" s="135" t="s">
        <v>20</v>
      </c>
      <c r="D467" s="120"/>
      <c r="E467" s="121"/>
      <c r="F467" s="121"/>
      <c r="G467" s="53"/>
      <c r="H467" s="122"/>
    </row>
    <row r="468" spans="1:10" s="79" customFormat="1" ht="36" customHeight="1" x14ac:dyDescent="0.2">
      <c r="A468" s="124" t="s">
        <v>50</v>
      </c>
      <c r="B468" s="72" t="s">
        <v>664</v>
      </c>
      <c r="C468" s="73" t="s">
        <v>51</v>
      </c>
      <c r="D468" s="83" t="s">
        <v>995</v>
      </c>
      <c r="E468" s="75"/>
      <c r="F468" s="179"/>
      <c r="G468" s="126"/>
      <c r="H468" s="180"/>
    </row>
    <row r="469" spans="1:10" s="79" customFormat="1" ht="36" customHeight="1" x14ac:dyDescent="0.2">
      <c r="A469" s="124" t="s">
        <v>75</v>
      </c>
      <c r="B469" s="82" t="s">
        <v>31</v>
      </c>
      <c r="C469" s="73" t="s">
        <v>539</v>
      </c>
      <c r="D469" s="83" t="s">
        <v>2</v>
      </c>
      <c r="E469" s="75" t="s">
        <v>30</v>
      </c>
      <c r="F469" s="179">
        <v>420</v>
      </c>
      <c r="G469" s="88"/>
      <c r="H469" s="78">
        <f t="shared" ref="H469:H471" si="57">ROUND(G469*F469,2)</f>
        <v>0</v>
      </c>
      <c r="J469" s="123"/>
    </row>
    <row r="470" spans="1:10" s="79" customFormat="1" ht="36" customHeight="1" x14ac:dyDescent="0.2">
      <c r="A470" s="124" t="s">
        <v>317</v>
      </c>
      <c r="B470" s="82" t="s">
        <v>38</v>
      </c>
      <c r="C470" s="73" t="s">
        <v>599</v>
      </c>
      <c r="D470" s="83" t="s">
        <v>981</v>
      </c>
      <c r="E470" s="75" t="s">
        <v>30</v>
      </c>
      <c r="F470" s="179">
        <v>150</v>
      </c>
      <c r="G470" s="88"/>
      <c r="H470" s="78">
        <f t="shared" si="57"/>
        <v>0</v>
      </c>
    </row>
    <row r="471" spans="1:10" s="79" customFormat="1" ht="36" customHeight="1" x14ac:dyDescent="0.2">
      <c r="A471" s="181"/>
      <c r="B471" s="72" t="s">
        <v>665</v>
      </c>
      <c r="C471" s="130" t="s">
        <v>542</v>
      </c>
      <c r="D471" s="146" t="s">
        <v>997</v>
      </c>
      <c r="E471" s="132" t="s">
        <v>30</v>
      </c>
      <c r="F471" s="162">
        <v>140</v>
      </c>
      <c r="G471" s="54"/>
      <c r="H471" s="134">
        <f t="shared" si="57"/>
        <v>0</v>
      </c>
    </row>
    <row r="472" spans="1:10" s="79" customFormat="1" ht="36" customHeight="1" x14ac:dyDescent="0.2">
      <c r="A472" s="137"/>
      <c r="B472" s="72" t="s">
        <v>666</v>
      </c>
      <c r="C472" s="73" t="s">
        <v>544</v>
      </c>
      <c r="D472" s="83" t="s">
        <v>998</v>
      </c>
      <c r="E472" s="75" t="s">
        <v>30</v>
      </c>
      <c r="F472" s="179">
        <v>10</v>
      </c>
      <c r="G472" s="88"/>
      <c r="H472" s="78">
        <f>ROUND(G472*F472,2)</f>
        <v>0</v>
      </c>
    </row>
    <row r="473" spans="1:10" s="79" customFormat="1" ht="36" customHeight="1" x14ac:dyDescent="0.2">
      <c r="A473" s="169"/>
      <c r="B473" s="72" t="s">
        <v>667</v>
      </c>
      <c r="C473" s="73" t="s">
        <v>210</v>
      </c>
      <c r="D473" s="83" t="s">
        <v>998</v>
      </c>
      <c r="E473" s="75" t="s">
        <v>30</v>
      </c>
      <c r="F473" s="179">
        <v>25</v>
      </c>
      <c r="G473" s="88"/>
      <c r="H473" s="78">
        <f>ROUND(G473*F473,2)</f>
        <v>0</v>
      </c>
    </row>
    <row r="474" spans="1:10" s="79" customFormat="1" ht="36" customHeight="1" x14ac:dyDescent="0.2">
      <c r="A474" s="169"/>
      <c r="B474" s="72" t="s">
        <v>668</v>
      </c>
      <c r="C474" s="73" t="s">
        <v>545</v>
      </c>
      <c r="D474" s="83" t="s">
        <v>999</v>
      </c>
      <c r="E474" s="75" t="s">
        <v>47</v>
      </c>
      <c r="F474" s="179">
        <v>610</v>
      </c>
      <c r="G474" s="88"/>
      <c r="H474" s="78">
        <f>ROUND(G474*F474,2)</f>
        <v>0</v>
      </c>
    </row>
    <row r="475" spans="1:10" s="79" customFormat="1" ht="36" customHeight="1" x14ac:dyDescent="0.2">
      <c r="A475" s="53"/>
      <c r="B475" s="178"/>
      <c r="C475" s="135" t="s">
        <v>21</v>
      </c>
      <c r="D475" s="120"/>
      <c r="E475" s="182"/>
      <c r="F475" s="121"/>
      <c r="G475" s="53"/>
      <c r="H475" s="122"/>
    </row>
    <row r="476" spans="1:10" s="79" customFormat="1" ht="36" customHeight="1" x14ac:dyDescent="0.2">
      <c r="A476" s="124" t="s">
        <v>55</v>
      </c>
      <c r="B476" s="72" t="s">
        <v>669</v>
      </c>
      <c r="C476" s="73" t="s">
        <v>56</v>
      </c>
      <c r="D476" s="83" t="s">
        <v>127</v>
      </c>
      <c r="E476" s="75" t="s">
        <v>47</v>
      </c>
      <c r="F476" s="162">
        <v>4080</v>
      </c>
      <c r="G476" s="54"/>
      <c r="H476" s="134">
        <f>ROUND(G476*F476,2)</f>
        <v>0</v>
      </c>
    </row>
    <row r="477" spans="1:10" s="79" customFormat="1" ht="36" customHeight="1" x14ac:dyDescent="0.2">
      <c r="A477" s="53"/>
      <c r="B477" s="178"/>
      <c r="C477" s="135" t="s">
        <v>22</v>
      </c>
      <c r="D477" s="120"/>
      <c r="E477" s="182"/>
      <c r="F477" s="121"/>
      <c r="G477" s="53"/>
      <c r="H477" s="122"/>
    </row>
    <row r="478" spans="1:10" s="79" customFormat="1" ht="36" customHeight="1" x14ac:dyDescent="0.2">
      <c r="A478" s="124" t="s">
        <v>128</v>
      </c>
      <c r="B478" s="72" t="s">
        <v>670</v>
      </c>
      <c r="C478" s="73" t="s">
        <v>130</v>
      </c>
      <c r="D478" s="83" t="s">
        <v>131</v>
      </c>
      <c r="E478" s="75"/>
      <c r="F478" s="179"/>
      <c r="G478" s="126"/>
      <c r="H478" s="180"/>
    </row>
    <row r="479" spans="1:10" s="79" customFormat="1" ht="36" customHeight="1" x14ac:dyDescent="0.2">
      <c r="A479" s="124"/>
      <c r="B479" s="82" t="s">
        <v>31</v>
      </c>
      <c r="C479" s="73" t="s">
        <v>546</v>
      </c>
      <c r="D479" s="83"/>
      <c r="E479" s="75" t="s">
        <v>37</v>
      </c>
      <c r="F479" s="179">
        <v>1</v>
      </c>
      <c r="G479" s="88"/>
      <c r="H479" s="78">
        <f>ROUND(G479*F479,2)</f>
        <v>0</v>
      </c>
    </row>
    <row r="480" spans="1:10" s="79" customFormat="1" ht="36" customHeight="1" x14ac:dyDescent="0.2">
      <c r="A480" s="124" t="s">
        <v>315</v>
      </c>
      <c r="B480" s="82" t="s">
        <v>38</v>
      </c>
      <c r="C480" s="73" t="s">
        <v>133</v>
      </c>
      <c r="D480" s="83"/>
      <c r="E480" s="75" t="s">
        <v>37</v>
      </c>
      <c r="F480" s="179">
        <v>4</v>
      </c>
      <c r="G480" s="88"/>
      <c r="H480" s="78">
        <f>ROUND(G480*F480,2)</f>
        <v>0</v>
      </c>
    </row>
    <row r="481" spans="1:8" s="79" customFormat="1" ht="36" customHeight="1" x14ac:dyDescent="0.2">
      <c r="A481" s="124"/>
      <c r="B481" s="82" t="s">
        <v>48</v>
      </c>
      <c r="C481" s="286" t="s">
        <v>1111</v>
      </c>
      <c r="D481" s="83"/>
      <c r="E481" s="287" t="s">
        <v>37</v>
      </c>
      <c r="F481" s="179">
        <v>1</v>
      </c>
      <c r="G481" s="88"/>
      <c r="H481" s="288">
        <f>ROUND(G481*F481,2)</f>
        <v>0</v>
      </c>
    </row>
    <row r="482" spans="1:8" s="79" customFormat="1" ht="36" customHeight="1" x14ac:dyDescent="0.2">
      <c r="A482" s="124" t="s">
        <v>170</v>
      </c>
      <c r="B482" s="72" t="s">
        <v>671</v>
      </c>
      <c r="C482" s="73" t="s">
        <v>171</v>
      </c>
      <c r="D482" s="83" t="s">
        <v>131</v>
      </c>
      <c r="E482" s="75"/>
      <c r="F482" s="179"/>
      <c r="G482" s="126"/>
      <c r="H482" s="78"/>
    </row>
    <row r="483" spans="1:8" s="79" customFormat="1" ht="36" customHeight="1" x14ac:dyDescent="0.2">
      <c r="A483" s="124" t="s">
        <v>172</v>
      </c>
      <c r="B483" s="82" t="s">
        <v>31</v>
      </c>
      <c r="C483" s="73" t="s">
        <v>173</v>
      </c>
      <c r="D483" s="83"/>
      <c r="E483" s="75" t="s">
        <v>37</v>
      </c>
      <c r="F483" s="179">
        <v>2</v>
      </c>
      <c r="G483" s="88"/>
      <c r="H483" s="78">
        <f t="shared" ref="H483:H484" si="58">ROUND(G483*F483,2)</f>
        <v>0</v>
      </c>
    </row>
    <row r="484" spans="1:8" s="79" customFormat="1" ht="36" customHeight="1" x14ac:dyDescent="0.2">
      <c r="A484" s="124"/>
      <c r="B484" s="82" t="s">
        <v>38</v>
      </c>
      <c r="C484" s="73" t="s">
        <v>548</v>
      </c>
      <c r="D484" s="83"/>
      <c r="E484" s="75" t="s">
        <v>37</v>
      </c>
      <c r="F484" s="179">
        <v>4</v>
      </c>
      <c r="G484" s="88"/>
      <c r="H484" s="78">
        <f t="shared" si="58"/>
        <v>0</v>
      </c>
    </row>
    <row r="485" spans="1:8" s="79" customFormat="1" ht="36" customHeight="1" x14ac:dyDescent="0.2">
      <c r="A485" s="124" t="s">
        <v>134</v>
      </c>
      <c r="B485" s="72" t="s">
        <v>672</v>
      </c>
      <c r="C485" s="73" t="s">
        <v>136</v>
      </c>
      <c r="D485" s="83" t="s">
        <v>131</v>
      </c>
      <c r="E485" s="75"/>
      <c r="F485" s="179"/>
      <c r="G485" s="126"/>
      <c r="H485" s="180"/>
    </row>
    <row r="486" spans="1:8" s="79" customFormat="1" ht="36" customHeight="1" x14ac:dyDescent="0.2">
      <c r="A486" s="124" t="s">
        <v>137</v>
      </c>
      <c r="B486" s="82" t="s">
        <v>31</v>
      </c>
      <c r="C486" s="73" t="s">
        <v>138</v>
      </c>
      <c r="D486" s="83"/>
      <c r="E486" s="75"/>
      <c r="F486" s="179"/>
      <c r="G486" s="126"/>
      <c r="H486" s="180"/>
    </row>
    <row r="487" spans="1:8" s="79" customFormat="1" ht="36" customHeight="1" x14ac:dyDescent="0.2">
      <c r="A487" s="124" t="s">
        <v>139</v>
      </c>
      <c r="B487" s="155" t="s">
        <v>104</v>
      </c>
      <c r="C487" s="73" t="s">
        <v>324</v>
      </c>
      <c r="D487" s="83"/>
      <c r="E487" s="75" t="s">
        <v>47</v>
      </c>
      <c r="F487" s="183">
        <v>8</v>
      </c>
      <c r="G487" s="88"/>
      <c r="H487" s="78">
        <f>ROUND(G487*F487,2)</f>
        <v>0</v>
      </c>
    </row>
    <row r="488" spans="1:8" s="79" customFormat="1" ht="36" customHeight="1" x14ac:dyDescent="0.2">
      <c r="A488" s="124" t="s">
        <v>212</v>
      </c>
      <c r="B488" s="155" t="s">
        <v>105</v>
      </c>
      <c r="C488" s="73" t="s">
        <v>549</v>
      </c>
      <c r="D488" s="83"/>
      <c r="E488" s="75" t="s">
        <v>47</v>
      </c>
      <c r="F488" s="183">
        <v>96</v>
      </c>
      <c r="G488" s="88"/>
      <c r="H488" s="78">
        <f>ROUND(G488*F488,2)</f>
        <v>0</v>
      </c>
    </row>
    <row r="489" spans="1:8" s="79" customFormat="1" ht="36" customHeight="1" x14ac:dyDescent="0.2">
      <c r="A489" s="124" t="s">
        <v>174</v>
      </c>
      <c r="B489" s="72" t="s">
        <v>673</v>
      </c>
      <c r="C489" s="73" t="s">
        <v>175</v>
      </c>
      <c r="D489" s="83" t="s">
        <v>131</v>
      </c>
      <c r="E489" s="75" t="s">
        <v>47</v>
      </c>
      <c r="F489" s="179">
        <v>11</v>
      </c>
      <c r="G489" s="88"/>
      <c r="H489" s="78">
        <f>ROUND(G489*F489,2)</f>
        <v>0</v>
      </c>
    </row>
    <row r="490" spans="1:8" s="79" customFormat="1" ht="36" customHeight="1" x14ac:dyDescent="0.2">
      <c r="A490" s="124" t="s">
        <v>213</v>
      </c>
      <c r="B490" s="72" t="s">
        <v>764</v>
      </c>
      <c r="C490" s="73" t="s">
        <v>215</v>
      </c>
      <c r="D490" s="83" t="s">
        <v>131</v>
      </c>
      <c r="E490" s="75"/>
      <c r="F490" s="179"/>
      <c r="G490" s="126"/>
      <c r="H490" s="180"/>
    </row>
    <row r="491" spans="1:8" s="79" customFormat="1" ht="36" customHeight="1" x14ac:dyDescent="0.2">
      <c r="A491" s="124" t="s">
        <v>216</v>
      </c>
      <c r="B491" s="82" t="s">
        <v>31</v>
      </c>
      <c r="C491" s="73" t="s">
        <v>176</v>
      </c>
      <c r="D491" s="83"/>
      <c r="E491" s="75"/>
      <c r="F491" s="179"/>
      <c r="G491" s="126"/>
      <c r="H491" s="180"/>
    </row>
    <row r="492" spans="1:8" s="79" customFormat="1" ht="36" customHeight="1" x14ac:dyDescent="0.2">
      <c r="A492" s="124" t="s">
        <v>217</v>
      </c>
      <c r="B492" s="155" t="s">
        <v>104</v>
      </c>
      <c r="C492" s="73" t="s">
        <v>218</v>
      </c>
      <c r="D492" s="83"/>
      <c r="E492" s="75" t="s">
        <v>71</v>
      </c>
      <c r="F492" s="183">
        <v>1.7</v>
      </c>
      <c r="G492" s="88"/>
      <c r="H492" s="78">
        <f>ROUND(G492*F492,2)</f>
        <v>0</v>
      </c>
    </row>
    <row r="493" spans="1:8" s="79" customFormat="1" ht="36" customHeight="1" x14ac:dyDescent="0.2">
      <c r="A493" s="124" t="s">
        <v>78</v>
      </c>
      <c r="B493" s="72" t="s">
        <v>765</v>
      </c>
      <c r="C493" s="184" t="s">
        <v>273</v>
      </c>
      <c r="D493" s="185" t="s">
        <v>275</v>
      </c>
      <c r="E493" s="75"/>
      <c r="F493" s="179"/>
      <c r="G493" s="126"/>
      <c r="H493" s="180"/>
    </row>
    <row r="494" spans="1:8" s="79" customFormat="1" ht="36" customHeight="1" x14ac:dyDescent="0.2">
      <c r="A494" s="124" t="s">
        <v>79</v>
      </c>
      <c r="B494" s="82" t="s">
        <v>31</v>
      </c>
      <c r="C494" s="186" t="s">
        <v>308</v>
      </c>
      <c r="D494" s="83"/>
      <c r="E494" s="75" t="s">
        <v>37</v>
      </c>
      <c r="F494" s="179">
        <v>9</v>
      </c>
      <c r="G494" s="88"/>
      <c r="H494" s="78">
        <f t="shared" ref="H494:H496" si="59">ROUND(G494*F494,2)</f>
        <v>0</v>
      </c>
    </row>
    <row r="495" spans="1:8" s="79" customFormat="1" ht="36" customHeight="1" x14ac:dyDescent="0.2">
      <c r="A495" s="124" t="s">
        <v>80</v>
      </c>
      <c r="B495" s="82" t="s">
        <v>38</v>
      </c>
      <c r="C495" s="186" t="s">
        <v>309</v>
      </c>
      <c r="D495" s="83"/>
      <c r="E495" s="75" t="s">
        <v>37</v>
      </c>
      <c r="F495" s="179">
        <v>9</v>
      </c>
      <c r="G495" s="88"/>
      <c r="H495" s="78">
        <f t="shared" si="59"/>
        <v>0</v>
      </c>
    </row>
    <row r="496" spans="1:8" s="79" customFormat="1" ht="36" customHeight="1" x14ac:dyDescent="0.2">
      <c r="A496" s="284" t="s">
        <v>979</v>
      </c>
      <c r="B496" s="129" t="s">
        <v>48</v>
      </c>
      <c r="C496" s="165" t="s">
        <v>980</v>
      </c>
      <c r="D496" s="146"/>
      <c r="E496" s="132" t="s">
        <v>37</v>
      </c>
      <c r="F496" s="162">
        <v>1</v>
      </c>
      <c r="G496" s="56"/>
      <c r="H496" s="134">
        <f t="shared" si="59"/>
        <v>0</v>
      </c>
    </row>
    <row r="497" spans="1:8" s="79" customFormat="1" ht="36" customHeight="1" x14ac:dyDescent="0.2">
      <c r="A497" s="124" t="s">
        <v>220</v>
      </c>
      <c r="B497" s="72" t="s">
        <v>766</v>
      </c>
      <c r="C497" s="187" t="s">
        <v>222</v>
      </c>
      <c r="D497" s="83" t="s">
        <v>131</v>
      </c>
      <c r="E497" s="75"/>
      <c r="F497" s="179"/>
      <c r="G497" s="126"/>
      <c r="H497" s="180"/>
    </row>
    <row r="498" spans="1:8" s="79" customFormat="1" ht="36" customHeight="1" x14ac:dyDescent="0.2">
      <c r="A498" s="124" t="s">
        <v>223</v>
      </c>
      <c r="B498" s="82" t="s">
        <v>31</v>
      </c>
      <c r="C498" s="187" t="s">
        <v>224</v>
      </c>
      <c r="D498" s="83"/>
      <c r="E498" s="75" t="s">
        <v>37</v>
      </c>
      <c r="F498" s="179">
        <v>6</v>
      </c>
      <c r="G498" s="88"/>
      <c r="H498" s="78">
        <f>ROUND(G498*F498,2)</f>
        <v>0</v>
      </c>
    </row>
    <row r="499" spans="1:8" s="79" customFormat="1" ht="36" customHeight="1" x14ac:dyDescent="0.2">
      <c r="A499" s="124" t="s">
        <v>550</v>
      </c>
      <c r="B499" s="72" t="s">
        <v>767</v>
      </c>
      <c r="C499" s="187" t="s">
        <v>551</v>
      </c>
      <c r="D499" s="83" t="s">
        <v>131</v>
      </c>
      <c r="E499" s="75"/>
      <c r="F499" s="179"/>
      <c r="G499" s="126"/>
      <c r="H499" s="180"/>
    </row>
    <row r="500" spans="1:8" s="79" customFormat="1" ht="36" customHeight="1" x14ac:dyDescent="0.2">
      <c r="A500" s="124" t="s">
        <v>552</v>
      </c>
      <c r="B500" s="82" t="s">
        <v>31</v>
      </c>
      <c r="C500" s="187" t="s">
        <v>553</v>
      </c>
      <c r="D500" s="83"/>
      <c r="E500" s="75" t="s">
        <v>37</v>
      </c>
      <c r="F500" s="179">
        <v>2</v>
      </c>
      <c r="G500" s="88"/>
      <c r="H500" s="78">
        <f>ROUND(G500*F500,2)</f>
        <v>0</v>
      </c>
    </row>
    <row r="501" spans="1:8" s="79" customFormat="1" ht="36" customHeight="1" x14ac:dyDescent="0.2">
      <c r="A501" s="124" t="s">
        <v>141</v>
      </c>
      <c r="B501" s="72" t="s">
        <v>768</v>
      </c>
      <c r="C501" s="187" t="s">
        <v>143</v>
      </c>
      <c r="D501" s="83" t="s">
        <v>131</v>
      </c>
      <c r="E501" s="75"/>
      <c r="F501" s="179"/>
      <c r="G501" s="126"/>
      <c r="H501" s="180"/>
    </row>
    <row r="502" spans="1:8" s="79" customFormat="1" ht="36" customHeight="1" x14ac:dyDescent="0.2">
      <c r="A502" s="124" t="s">
        <v>144</v>
      </c>
      <c r="B502" s="82" t="s">
        <v>31</v>
      </c>
      <c r="C502" s="187" t="s">
        <v>554</v>
      </c>
      <c r="D502" s="83"/>
      <c r="E502" s="75"/>
      <c r="F502" s="179"/>
      <c r="G502" s="126"/>
      <c r="H502" s="180"/>
    </row>
    <row r="503" spans="1:8" s="79" customFormat="1" ht="36" customHeight="1" x14ac:dyDescent="0.2">
      <c r="A503" s="124" t="s">
        <v>555</v>
      </c>
      <c r="B503" s="155" t="s">
        <v>104</v>
      </c>
      <c r="C503" s="73" t="s">
        <v>556</v>
      </c>
      <c r="D503" s="83"/>
      <c r="E503" s="75" t="s">
        <v>37</v>
      </c>
      <c r="F503" s="179">
        <v>1</v>
      </c>
      <c r="G503" s="88"/>
      <c r="H503" s="78">
        <f t="shared" ref="H503" si="60">ROUND(G503*F503,2)</f>
        <v>0</v>
      </c>
    </row>
    <row r="504" spans="1:8" s="79" customFormat="1" ht="36" customHeight="1" x14ac:dyDescent="0.2">
      <c r="A504" s="124" t="s">
        <v>557</v>
      </c>
      <c r="B504" s="72" t="s">
        <v>769</v>
      </c>
      <c r="C504" s="187" t="s">
        <v>558</v>
      </c>
      <c r="D504" s="83" t="s">
        <v>131</v>
      </c>
      <c r="E504" s="75"/>
      <c r="F504" s="179"/>
      <c r="G504" s="126"/>
      <c r="H504" s="180"/>
    </row>
    <row r="505" spans="1:8" s="79" customFormat="1" ht="36" customHeight="1" x14ac:dyDescent="0.2">
      <c r="A505" s="124" t="s">
        <v>559</v>
      </c>
      <c r="B505" s="82" t="s">
        <v>31</v>
      </c>
      <c r="C505" s="187" t="s">
        <v>176</v>
      </c>
      <c r="D505" s="83"/>
      <c r="E505" s="75" t="s">
        <v>37</v>
      </c>
      <c r="F505" s="179">
        <v>1</v>
      </c>
      <c r="G505" s="88"/>
      <c r="H505" s="78">
        <f t="shared" ref="H505:H508" si="61">ROUND(G505*F505,2)</f>
        <v>0</v>
      </c>
    </row>
    <row r="506" spans="1:8" s="79" customFormat="1" ht="36" customHeight="1" x14ac:dyDescent="0.2">
      <c r="A506" s="124" t="s">
        <v>226</v>
      </c>
      <c r="B506" s="72" t="s">
        <v>770</v>
      </c>
      <c r="C506" s="73" t="s">
        <v>227</v>
      </c>
      <c r="D506" s="83" t="s">
        <v>131</v>
      </c>
      <c r="E506" s="75" t="s">
        <v>37</v>
      </c>
      <c r="F506" s="179">
        <v>8</v>
      </c>
      <c r="G506" s="88"/>
      <c r="H506" s="78">
        <f t="shared" si="61"/>
        <v>0</v>
      </c>
    </row>
    <row r="507" spans="1:8" s="79" customFormat="1" ht="36" customHeight="1" x14ac:dyDescent="0.2">
      <c r="A507" s="124" t="s">
        <v>228</v>
      </c>
      <c r="B507" s="72" t="s">
        <v>771</v>
      </c>
      <c r="C507" s="73" t="s">
        <v>229</v>
      </c>
      <c r="D507" s="83" t="s">
        <v>131</v>
      </c>
      <c r="E507" s="75" t="s">
        <v>37</v>
      </c>
      <c r="F507" s="179">
        <v>4</v>
      </c>
      <c r="G507" s="88"/>
      <c r="H507" s="78">
        <f t="shared" si="61"/>
        <v>0</v>
      </c>
    </row>
    <row r="508" spans="1:8" s="79" customFormat="1" ht="36" customHeight="1" x14ac:dyDescent="0.2">
      <c r="A508" s="124" t="s">
        <v>147</v>
      </c>
      <c r="B508" s="72" t="s">
        <v>772</v>
      </c>
      <c r="C508" s="73" t="s">
        <v>149</v>
      </c>
      <c r="D508" s="83" t="s">
        <v>131</v>
      </c>
      <c r="E508" s="75" t="s">
        <v>37</v>
      </c>
      <c r="F508" s="179">
        <v>6</v>
      </c>
      <c r="G508" s="88"/>
      <c r="H508" s="78">
        <f t="shared" si="61"/>
        <v>0</v>
      </c>
    </row>
    <row r="509" spans="1:8" s="79" customFormat="1" ht="36" customHeight="1" x14ac:dyDescent="0.2">
      <c r="A509" s="188"/>
      <c r="B509" s="72" t="s">
        <v>773</v>
      </c>
      <c r="C509" s="73" t="s">
        <v>230</v>
      </c>
      <c r="D509" s="83" t="s">
        <v>131</v>
      </c>
      <c r="E509" s="182"/>
      <c r="F509" s="189"/>
      <c r="G509" s="190"/>
      <c r="H509" s="191"/>
    </row>
    <row r="510" spans="1:8" s="79" customFormat="1" ht="36" customHeight="1" x14ac:dyDescent="0.2">
      <c r="A510" s="188"/>
      <c r="B510" s="82" t="s">
        <v>31</v>
      </c>
      <c r="C510" s="73" t="s">
        <v>231</v>
      </c>
      <c r="D510" s="83"/>
      <c r="E510" s="75" t="s">
        <v>37</v>
      </c>
      <c r="F510" s="162">
        <v>7</v>
      </c>
      <c r="G510" s="54"/>
      <c r="H510" s="158">
        <f>ROUND(G510*F510,2)</f>
        <v>0</v>
      </c>
    </row>
    <row r="511" spans="1:8" s="79" customFormat="1" ht="36" customHeight="1" x14ac:dyDescent="0.2">
      <c r="A511" s="124" t="s">
        <v>560</v>
      </c>
      <c r="B511" s="72" t="s">
        <v>774</v>
      </c>
      <c r="C511" s="187" t="s">
        <v>561</v>
      </c>
      <c r="D511" s="83" t="s">
        <v>562</v>
      </c>
      <c r="E511" s="75"/>
      <c r="F511" s="179"/>
      <c r="G511" s="126"/>
      <c r="H511" s="180"/>
    </row>
    <row r="512" spans="1:8" s="79" customFormat="1" ht="36" customHeight="1" x14ac:dyDescent="0.2">
      <c r="A512" s="124" t="s">
        <v>563</v>
      </c>
      <c r="B512" s="82" t="s">
        <v>31</v>
      </c>
      <c r="C512" s="73" t="s">
        <v>564</v>
      </c>
      <c r="D512" s="83"/>
      <c r="E512" s="75" t="s">
        <v>47</v>
      </c>
      <c r="F512" s="179">
        <v>32</v>
      </c>
      <c r="G512" s="88"/>
      <c r="H512" s="78">
        <f t="shared" ref="H512" si="62">ROUND(G512*F512,2)</f>
        <v>0</v>
      </c>
    </row>
    <row r="513" spans="1:8" s="79" customFormat="1" ht="36" customHeight="1" x14ac:dyDescent="0.2">
      <c r="A513" s="124" t="s">
        <v>565</v>
      </c>
      <c r="B513" s="72" t="s">
        <v>775</v>
      </c>
      <c r="C513" s="187" t="s">
        <v>566</v>
      </c>
      <c r="D513" s="83" t="s">
        <v>562</v>
      </c>
      <c r="E513" s="75"/>
      <c r="F513" s="179"/>
      <c r="G513" s="126"/>
      <c r="H513" s="180"/>
    </row>
    <row r="514" spans="1:8" s="79" customFormat="1" ht="36" customHeight="1" x14ac:dyDescent="0.2">
      <c r="A514" s="124" t="s">
        <v>567</v>
      </c>
      <c r="B514" s="82" t="s">
        <v>31</v>
      </c>
      <c r="C514" s="73" t="s">
        <v>564</v>
      </c>
      <c r="D514" s="83"/>
      <c r="E514" s="75" t="s">
        <v>47</v>
      </c>
      <c r="F514" s="179">
        <v>32</v>
      </c>
      <c r="G514" s="88"/>
      <c r="H514" s="78">
        <f t="shared" ref="H514" si="63">ROUND(G514*F514,2)</f>
        <v>0</v>
      </c>
    </row>
    <row r="515" spans="1:8" s="79" customFormat="1" ht="36" customHeight="1" x14ac:dyDescent="0.2">
      <c r="A515" s="192"/>
      <c r="B515" s="145" t="s">
        <v>776</v>
      </c>
      <c r="C515" s="130" t="s">
        <v>600</v>
      </c>
      <c r="D515" s="146" t="s">
        <v>1000</v>
      </c>
      <c r="E515" s="132" t="s">
        <v>37</v>
      </c>
      <c r="F515" s="162">
        <v>2</v>
      </c>
      <c r="G515" s="54"/>
      <c r="H515" s="134">
        <f>ROUND(G515*F515,2)</f>
        <v>0</v>
      </c>
    </row>
    <row r="516" spans="1:8" s="79" customFormat="1" ht="36" customHeight="1" x14ac:dyDescent="0.2">
      <c r="A516" s="192" t="s">
        <v>569</v>
      </c>
      <c r="B516" s="145" t="s">
        <v>777</v>
      </c>
      <c r="C516" s="130" t="s">
        <v>570</v>
      </c>
      <c r="D516" s="146" t="s">
        <v>571</v>
      </c>
      <c r="E516" s="75" t="s">
        <v>367</v>
      </c>
      <c r="F516" s="162">
        <v>10</v>
      </c>
      <c r="G516" s="54"/>
      <c r="H516" s="134">
        <f>ROUND(G516*F516,2)</f>
        <v>0</v>
      </c>
    </row>
    <row r="517" spans="1:8" s="79" customFormat="1" ht="36" customHeight="1" x14ac:dyDescent="0.2">
      <c r="A517" s="53"/>
      <c r="B517" s="118"/>
      <c r="C517" s="135" t="s">
        <v>23</v>
      </c>
      <c r="D517" s="120"/>
      <c r="E517" s="136"/>
      <c r="F517" s="120"/>
      <c r="G517" s="53"/>
      <c r="H517" s="122"/>
    </row>
    <row r="518" spans="1:8" s="79" customFormat="1" ht="36" customHeight="1" x14ac:dyDescent="0.2">
      <c r="A518" s="124" t="s">
        <v>57</v>
      </c>
      <c r="B518" s="72" t="s">
        <v>778</v>
      </c>
      <c r="C518" s="186" t="s">
        <v>274</v>
      </c>
      <c r="D518" s="185" t="s">
        <v>275</v>
      </c>
      <c r="E518" s="75" t="s">
        <v>37</v>
      </c>
      <c r="F518" s="162">
        <v>10</v>
      </c>
      <c r="G518" s="54"/>
      <c r="H518" s="134">
        <f>ROUND(G518*F518,2)</f>
        <v>0</v>
      </c>
    </row>
    <row r="519" spans="1:8" s="79" customFormat="1" ht="36" customHeight="1" x14ac:dyDescent="0.2">
      <c r="A519" s="181" t="s">
        <v>70</v>
      </c>
      <c r="B519" s="72" t="s">
        <v>779</v>
      </c>
      <c r="C519" s="130" t="s">
        <v>81</v>
      </c>
      <c r="D519" s="146" t="s">
        <v>131</v>
      </c>
      <c r="E519" s="132"/>
      <c r="F519" s="162"/>
      <c r="G519" s="134"/>
      <c r="H519" s="193"/>
    </row>
    <row r="520" spans="1:8" s="79" customFormat="1" ht="36" customHeight="1" x14ac:dyDescent="0.2">
      <c r="A520" s="181" t="s">
        <v>82</v>
      </c>
      <c r="B520" s="129" t="s">
        <v>31</v>
      </c>
      <c r="C520" s="130" t="s">
        <v>156</v>
      </c>
      <c r="D520" s="146"/>
      <c r="E520" s="132" t="s">
        <v>71</v>
      </c>
      <c r="F520" s="194">
        <v>2</v>
      </c>
      <c r="G520" s="54"/>
      <c r="H520" s="134">
        <f>ROUND(G520*F520,2)</f>
        <v>0</v>
      </c>
    </row>
    <row r="521" spans="1:8" s="79" customFormat="1" ht="36" customHeight="1" x14ac:dyDescent="0.2">
      <c r="A521" s="124" t="s">
        <v>58</v>
      </c>
      <c r="B521" s="72" t="s">
        <v>780</v>
      </c>
      <c r="C521" s="186" t="s">
        <v>276</v>
      </c>
      <c r="D521" s="185" t="s">
        <v>275</v>
      </c>
      <c r="E521" s="75"/>
      <c r="F521" s="179"/>
      <c r="G521" s="126"/>
      <c r="H521" s="180"/>
    </row>
    <row r="522" spans="1:8" s="79" customFormat="1" ht="36" customHeight="1" x14ac:dyDescent="0.2">
      <c r="A522" s="124" t="s">
        <v>233</v>
      </c>
      <c r="B522" s="82" t="s">
        <v>31</v>
      </c>
      <c r="C522" s="73" t="s">
        <v>234</v>
      </c>
      <c r="D522" s="83"/>
      <c r="E522" s="75" t="s">
        <v>37</v>
      </c>
      <c r="F522" s="179">
        <v>1</v>
      </c>
      <c r="G522" s="88"/>
      <c r="H522" s="78">
        <f t="shared" ref="H522:H528" si="64">ROUND(G522*F522,2)</f>
        <v>0</v>
      </c>
    </row>
    <row r="523" spans="1:8" s="79" customFormat="1" ht="36" customHeight="1" x14ac:dyDescent="0.2">
      <c r="A523" s="124" t="s">
        <v>59</v>
      </c>
      <c r="B523" s="82" t="s">
        <v>38</v>
      </c>
      <c r="C523" s="73" t="s">
        <v>158</v>
      </c>
      <c r="D523" s="83"/>
      <c r="E523" s="75" t="s">
        <v>37</v>
      </c>
      <c r="F523" s="179">
        <v>6</v>
      </c>
      <c r="G523" s="88"/>
      <c r="H523" s="78">
        <f t="shared" si="64"/>
        <v>0</v>
      </c>
    </row>
    <row r="524" spans="1:8" s="79" customFormat="1" ht="36" customHeight="1" x14ac:dyDescent="0.2">
      <c r="A524" s="124" t="s">
        <v>235</v>
      </c>
      <c r="B524" s="82" t="s">
        <v>48</v>
      </c>
      <c r="C524" s="73" t="s">
        <v>236</v>
      </c>
      <c r="D524" s="83"/>
      <c r="E524" s="75" t="s">
        <v>37</v>
      </c>
      <c r="F524" s="179">
        <v>2</v>
      </c>
      <c r="G524" s="88"/>
      <c r="H524" s="78">
        <f t="shared" si="64"/>
        <v>0</v>
      </c>
    </row>
    <row r="525" spans="1:8" s="79" customFormat="1" ht="36" customHeight="1" x14ac:dyDescent="0.2">
      <c r="A525" s="124" t="s">
        <v>72</v>
      </c>
      <c r="B525" s="72" t="s">
        <v>781</v>
      </c>
      <c r="C525" s="73" t="s">
        <v>83</v>
      </c>
      <c r="D525" s="185" t="s">
        <v>275</v>
      </c>
      <c r="E525" s="75" t="s">
        <v>37</v>
      </c>
      <c r="F525" s="162">
        <v>10</v>
      </c>
      <c r="G525" s="54"/>
      <c r="H525" s="134">
        <f t="shared" si="64"/>
        <v>0</v>
      </c>
    </row>
    <row r="526" spans="1:8" s="79" customFormat="1" ht="36" customHeight="1" x14ac:dyDescent="0.2">
      <c r="A526" s="124" t="s">
        <v>73</v>
      </c>
      <c r="B526" s="72" t="s">
        <v>782</v>
      </c>
      <c r="C526" s="73" t="s">
        <v>84</v>
      </c>
      <c r="D526" s="185" t="s">
        <v>275</v>
      </c>
      <c r="E526" s="75" t="s">
        <v>37</v>
      </c>
      <c r="F526" s="162">
        <v>3</v>
      </c>
      <c r="G526" s="54"/>
      <c r="H526" s="134">
        <f t="shared" si="64"/>
        <v>0</v>
      </c>
    </row>
    <row r="527" spans="1:8" s="79" customFormat="1" ht="36" customHeight="1" x14ac:dyDescent="0.2">
      <c r="A527" s="124" t="s">
        <v>74</v>
      </c>
      <c r="B527" s="72" t="s">
        <v>984</v>
      </c>
      <c r="C527" s="73" t="s">
        <v>85</v>
      </c>
      <c r="D527" s="185" t="s">
        <v>275</v>
      </c>
      <c r="E527" s="75" t="s">
        <v>37</v>
      </c>
      <c r="F527" s="162">
        <v>15</v>
      </c>
      <c r="G527" s="54"/>
      <c r="H527" s="134">
        <f t="shared" si="64"/>
        <v>0</v>
      </c>
    </row>
    <row r="528" spans="1:8" s="79" customFormat="1" ht="36" customHeight="1" x14ac:dyDescent="0.2">
      <c r="A528" s="195" t="s">
        <v>279</v>
      </c>
      <c r="B528" s="72" t="s">
        <v>783</v>
      </c>
      <c r="C528" s="165" t="s">
        <v>280</v>
      </c>
      <c r="D528" s="166" t="s">
        <v>275</v>
      </c>
      <c r="E528" s="167" t="s">
        <v>37</v>
      </c>
      <c r="F528" s="168">
        <v>2</v>
      </c>
      <c r="G528" s="54"/>
      <c r="H528" s="196">
        <f t="shared" si="64"/>
        <v>0</v>
      </c>
    </row>
    <row r="529" spans="1:8" s="123" customFormat="1" ht="36" customHeight="1" x14ac:dyDescent="0.2">
      <c r="A529" s="53"/>
      <c r="B529" s="208"/>
      <c r="C529" s="135" t="s">
        <v>576</v>
      </c>
      <c r="D529" s="120"/>
      <c r="E529" s="182"/>
      <c r="F529" s="121"/>
      <c r="G529" s="53"/>
      <c r="H529" s="122"/>
    </row>
    <row r="530" spans="1:8" s="123" customFormat="1" ht="36" customHeight="1" x14ac:dyDescent="0.2">
      <c r="A530" s="124" t="s">
        <v>86</v>
      </c>
      <c r="B530" s="72" t="s">
        <v>784</v>
      </c>
      <c r="C530" s="73" t="s">
        <v>87</v>
      </c>
      <c r="D530" s="83" t="s">
        <v>987</v>
      </c>
      <c r="E530" s="75" t="s">
        <v>28</v>
      </c>
      <c r="F530" s="76">
        <v>1030</v>
      </c>
      <c r="G530" s="88"/>
      <c r="H530" s="78">
        <f t="shared" ref="H530:H531" si="65">ROUND(G530*F530,2)</f>
        <v>0</v>
      </c>
    </row>
    <row r="531" spans="1:8" s="123" customFormat="1" ht="36" customHeight="1" x14ac:dyDescent="0.2">
      <c r="A531" s="125" t="s">
        <v>88</v>
      </c>
      <c r="B531" s="72" t="s">
        <v>785</v>
      </c>
      <c r="C531" s="73" t="s">
        <v>89</v>
      </c>
      <c r="D531" s="83" t="s">
        <v>440</v>
      </c>
      <c r="E531" s="75" t="s">
        <v>30</v>
      </c>
      <c r="F531" s="76">
        <v>2840</v>
      </c>
      <c r="G531" s="88"/>
      <c r="H531" s="78">
        <f t="shared" si="65"/>
        <v>0</v>
      </c>
    </row>
    <row r="532" spans="1:8" s="123" customFormat="1" ht="36" customHeight="1" x14ac:dyDescent="0.2">
      <c r="A532" s="125" t="s">
        <v>90</v>
      </c>
      <c r="B532" s="72" t="s">
        <v>786</v>
      </c>
      <c r="C532" s="73" t="s">
        <v>447</v>
      </c>
      <c r="D532" s="83" t="s">
        <v>440</v>
      </c>
      <c r="E532" s="75"/>
      <c r="F532" s="76"/>
      <c r="G532" s="126"/>
      <c r="H532" s="78"/>
    </row>
    <row r="533" spans="1:8" s="123" customFormat="1" ht="36" customHeight="1" x14ac:dyDescent="0.2">
      <c r="A533" s="125" t="s">
        <v>448</v>
      </c>
      <c r="B533" s="82" t="s">
        <v>31</v>
      </c>
      <c r="C533" s="73" t="s">
        <v>449</v>
      </c>
      <c r="D533" s="83" t="s">
        <v>2</v>
      </c>
      <c r="E533" s="75" t="s">
        <v>32</v>
      </c>
      <c r="F533" s="76">
        <v>1075</v>
      </c>
      <c r="G533" s="88"/>
      <c r="H533" s="78">
        <f t="shared" ref="H533" si="66">ROUND(G533*F533,2)</f>
        <v>0</v>
      </c>
    </row>
    <row r="534" spans="1:8" s="123" customFormat="1" ht="36" customHeight="1" x14ac:dyDescent="0.2">
      <c r="A534" s="125" t="s">
        <v>33</v>
      </c>
      <c r="B534" s="72" t="s">
        <v>787</v>
      </c>
      <c r="C534" s="73" t="s">
        <v>34</v>
      </c>
      <c r="D534" s="83" t="s">
        <v>440</v>
      </c>
      <c r="E534" s="75"/>
      <c r="F534" s="76"/>
      <c r="G534" s="126"/>
      <c r="H534" s="78"/>
    </row>
    <row r="535" spans="1:8" s="123" customFormat="1" ht="36" customHeight="1" x14ac:dyDescent="0.2">
      <c r="A535" s="125" t="s">
        <v>452</v>
      </c>
      <c r="B535" s="82" t="s">
        <v>31</v>
      </c>
      <c r="C535" s="73" t="s">
        <v>453</v>
      </c>
      <c r="D535" s="83" t="s">
        <v>2</v>
      </c>
      <c r="E535" s="75" t="s">
        <v>28</v>
      </c>
      <c r="F535" s="76">
        <v>410</v>
      </c>
      <c r="G535" s="88"/>
      <c r="H535" s="78">
        <f t="shared" ref="H535:H538" si="67">ROUND(G535*F535,2)</f>
        <v>0</v>
      </c>
    </row>
    <row r="536" spans="1:8" s="123" customFormat="1" ht="36" customHeight="1" x14ac:dyDescent="0.2">
      <c r="A536" s="124" t="s">
        <v>35</v>
      </c>
      <c r="B536" s="72" t="s">
        <v>788</v>
      </c>
      <c r="C536" s="73" t="s">
        <v>36</v>
      </c>
      <c r="D536" s="83" t="s">
        <v>440</v>
      </c>
      <c r="E536" s="75" t="s">
        <v>30</v>
      </c>
      <c r="F536" s="76">
        <v>560</v>
      </c>
      <c r="G536" s="88"/>
      <c r="H536" s="78">
        <f t="shared" si="67"/>
        <v>0</v>
      </c>
    </row>
    <row r="537" spans="1:8" s="123" customFormat="1" ht="36" customHeight="1" x14ac:dyDescent="0.2">
      <c r="A537" s="125" t="s">
        <v>94</v>
      </c>
      <c r="B537" s="72" t="s">
        <v>789</v>
      </c>
      <c r="C537" s="73" t="s">
        <v>454</v>
      </c>
      <c r="D537" s="83" t="s">
        <v>455</v>
      </c>
      <c r="E537" s="75"/>
      <c r="F537" s="76"/>
      <c r="G537" s="78"/>
      <c r="H537" s="78">
        <f t="shared" si="67"/>
        <v>0</v>
      </c>
    </row>
    <row r="538" spans="1:8" s="123" customFormat="1" ht="36" customHeight="1" x14ac:dyDescent="0.2">
      <c r="A538" s="125" t="s">
        <v>456</v>
      </c>
      <c r="B538" s="82" t="s">
        <v>31</v>
      </c>
      <c r="C538" s="73" t="s">
        <v>457</v>
      </c>
      <c r="D538" s="83" t="s">
        <v>2</v>
      </c>
      <c r="E538" s="75" t="s">
        <v>30</v>
      </c>
      <c r="F538" s="76">
        <v>2840</v>
      </c>
      <c r="G538" s="88"/>
      <c r="H538" s="78">
        <f t="shared" si="67"/>
        <v>0</v>
      </c>
    </row>
    <row r="539" spans="1:8" s="123" customFormat="1" ht="36" customHeight="1" x14ac:dyDescent="0.2">
      <c r="A539" s="125" t="s">
        <v>458</v>
      </c>
      <c r="B539" s="72" t="s">
        <v>790</v>
      </c>
      <c r="C539" s="73" t="s">
        <v>97</v>
      </c>
      <c r="D539" s="83" t="s">
        <v>459</v>
      </c>
      <c r="E539" s="75"/>
      <c r="F539" s="76"/>
      <c r="G539" s="126"/>
      <c r="H539" s="78"/>
    </row>
    <row r="540" spans="1:8" s="123" customFormat="1" ht="36" customHeight="1" x14ac:dyDescent="0.2">
      <c r="A540" s="125" t="s">
        <v>460</v>
      </c>
      <c r="B540" s="82" t="s">
        <v>31</v>
      </c>
      <c r="C540" s="73" t="s">
        <v>461</v>
      </c>
      <c r="D540" s="83" t="s">
        <v>2</v>
      </c>
      <c r="E540" s="75" t="s">
        <v>30</v>
      </c>
      <c r="F540" s="76">
        <v>2840</v>
      </c>
      <c r="G540" s="88"/>
      <c r="H540" s="78">
        <f>ROUND(G540*F540,2)</f>
        <v>0</v>
      </c>
    </row>
    <row r="541" spans="1:8" s="123" customFormat="1" ht="36" customHeight="1" x14ac:dyDescent="0.2">
      <c r="A541" s="137" t="s">
        <v>65</v>
      </c>
      <c r="B541" s="72" t="s">
        <v>791</v>
      </c>
      <c r="C541" s="73" t="s">
        <v>66</v>
      </c>
      <c r="D541" s="83" t="s">
        <v>440</v>
      </c>
      <c r="E541" s="75"/>
      <c r="F541" s="76"/>
      <c r="G541" s="126"/>
      <c r="H541" s="78"/>
    </row>
    <row r="542" spans="1:8" s="123" customFormat="1" ht="36" customHeight="1" x14ac:dyDescent="0.2">
      <c r="A542" s="137" t="s">
        <v>184</v>
      </c>
      <c r="B542" s="82" t="s">
        <v>31</v>
      </c>
      <c r="C542" s="73" t="s">
        <v>185</v>
      </c>
      <c r="D542" s="83" t="s">
        <v>2</v>
      </c>
      <c r="E542" s="75" t="s">
        <v>30</v>
      </c>
      <c r="F542" s="76">
        <v>850</v>
      </c>
      <c r="G542" s="88"/>
      <c r="H542" s="78">
        <f>ROUND(G542*F542,2)</f>
        <v>0</v>
      </c>
    </row>
    <row r="543" spans="1:8" s="123" customFormat="1" ht="36" customHeight="1" x14ac:dyDescent="0.2">
      <c r="A543" s="124" t="s">
        <v>318</v>
      </c>
      <c r="B543" s="72" t="s">
        <v>1082</v>
      </c>
      <c r="C543" s="73" t="s">
        <v>319</v>
      </c>
      <c r="D543" s="83" t="s">
        <v>531</v>
      </c>
      <c r="E543" s="260"/>
      <c r="F543" s="76"/>
      <c r="G543" s="126"/>
      <c r="H543" s="180"/>
    </row>
    <row r="544" spans="1:8" s="123" customFormat="1" ht="36" customHeight="1" x14ac:dyDescent="0.2">
      <c r="A544" s="124" t="s">
        <v>320</v>
      </c>
      <c r="B544" s="82" t="s">
        <v>31</v>
      </c>
      <c r="C544" s="73" t="s">
        <v>266</v>
      </c>
      <c r="D544" s="83"/>
      <c r="E544" s="75"/>
      <c r="F544" s="76"/>
      <c r="G544" s="126"/>
      <c r="H544" s="180"/>
    </row>
    <row r="545" spans="1:9" s="123" customFormat="1" ht="36" customHeight="1" x14ac:dyDescent="0.2">
      <c r="A545" s="124" t="s">
        <v>321</v>
      </c>
      <c r="B545" s="155" t="s">
        <v>104</v>
      </c>
      <c r="C545" s="73" t="s">
        <v>125</v>
      </c>
      <c r="D545" s="83"/>
      <c r="E545" s="75" t="s">
        <v>32</v>
      </c>
      <c r="F545" s="76">
        <v>450</v>
      </c>
      <c r="G545" s="88"/>
      <c r="H545" s="78">
        <f>ROUND(G545*F545,2)</f>
        <v>0</v>
      </c>
    </row>
    <row r="546" spans="1:9" s="123" customFormat="1" ht="36" customHeight="1" x14ac:dyDescent="0.2">
      <c r="A546" s="124" t="s">
        <v>322</v>
      </c>
      <c r="B546" s="82" t="s">
        <v>38</v>
      </c>
      <c r="C546" s="73" t="s">
        <v>69</v>
      </c>
      <c r="D546" s="83"/>
      <c r="E546" s="75"/>
      <c r="F546" s="76"/>
      <c r="G546" s="126"/>
      <c r="H546" s="180"/>
    </row>
    <row r="547" spans="1:9" s="123" customFormat="1" ht="36" customHeight="1" x14ac:dyDescent="0.2">
      <c r="A547" s="124" t="s">
        <v>323</v>
      </c>
      <c r="B547" s="155" t="s">
        <v>104</v>
      </c>
      <c r="C547" s="73" t="s">
        <v>125</v>
      </c>
      <c r="D547" s="83"/>
      <c r="E547" s="75" t="s">
        <v>32</v>
      </c>
      <c r="F547" s="76">
        <v>35</v>
      </c>
      <c r="G547" s="88"/>
      <c r="H547" s="78">
        <f>ROUND(G547*F547,2)</f>
        <v>0</v>
      </c>
    </row>
    <row r="548" spans="1:9" s="123" customFormat="1" ht="36" customHeight="1" x14ac:dyDescent="0.2">
      <c r="A548" s="124" t="s">
        <v>55</v>
      </c>
      <c r="B548" s="72" t="s">
        <v>1083</v>
      </c>
      <c r="C548" s="73" t="s">
        <v>56</v>
      </c>
      <c r="D548" s="83" t="s">
        <v>127</v>
      </c>
      <c r="E548" s="228" t="s">
        <v>47</v>
      </c>
      <c r="F548" s="162">
        <v>1330</v>
      </c>
      <c r="G548" s="54"/>
      <c r="H548" s="134">
        <f>ROUND(G548*F548,2)</f>
        <v>0</v>
      </c>
    </row>
    <row r="549" spans="1:9" s="123" customFormat="1" ht="36" customHeight="1" x14ac:dyDescent="0.2">
      <c r="A549" s="229"/>
      <c r="B549" s="230"/>
      <c r="C549" s="135" t="s">
        <v>983</v>
      </c>
      <c r="D549" s="127"/>
      <c r="E549" s="75"/>
      <c r="F549" s="231"/>
      <c r="G549" s="196"/>
      <c r="H549" s="196"/>
    </row>
    <row r="550" spans="1:9" s="123" customFormat="1" ht="36" customHeight="1" x14ac:dyDescent="0.2">
      <c r="A550" s="161" t="s">
        <v>65</v>
      </c>
      <c r="B550" s="145" t="s">
        <v>1084</v>
      </c>
      <c r="C550" s="130" t="s">
        <v>66</v>
      </c>
      <c r="D550" s="232" t="s">
        <v>440</v>
      </c>
      <c r="E550" s="233"/>
      <c r="F550" s="139"/>
      <c r="G550" s="234"/>
      <c r="H550" s="134"/>
    </row>
    <row r="551" spans="1:9" s="123" customFormat="1" ht="36" customHeight="1" x14ac:dyDescent="0.2">
      <c r="A551" s="161" t="s">
        <v>184</v>
      </c>
      <c r="B551" s="129" t="s">
        <v>31</v>
      </c>
      <c r="C551" s="130" t="s">
        <v>185</v>
      </c>
      <c r="D551" s="146" t="s">
        <v>2</v>
      </c>
      <c r="E551" s="132" t="s">
        <v>30</v>
      </c>
      <c r="F551" s="139">
        <v>1130</v>
      </c>
      <c r="G551" s="56"/>
      <c r="H551" s="134">
        <f>ROUND(G551*F551,2)</f>
        <v>0</v>
      </c>
    </row>
    <row r="552" spans="1:9" s="123" customFormat="1" ht="36" customHeight="1" x14ac:dyDescent="0.2">
      <c r="A552" s="124" t="s">
        <v>86</v>
      </c>
      <c r="B552" s="72" t="s">
        <v>1085</v>
      </c>
      <c r="C552" s="73" t="s">
        <v>87</v>
      </c>
      <c r="D552" s="83" t="s">
        <v>987</v>
      </c>
      <c r="E552" s="75" t="s">
        <v>28</v>
      </c>
      <c r="F552" s="76">
        <v>600</v>
      </c>
      <c r="G552" s="88"/>
      <c r="H552" s="78">
        <f t="shared" ref="H552" si="68">ROUND(G552*F552,2)</f>
        <v>0</v>
      </c>
    </row>
    <row r="553" spans="1:9" s="123" customFormat="1" ht="36" customHeight="1" x14ac:dyDescent="0.2">
      <c r="A553" s="124" t="s">
        <v>441</v>
      </c>
      <c r="B553" s="72" t="s">
        <v>1086</v>
      </c>
      <c r="C553" s="73" t="s">
        <v>442</v>
      </c>
      <c r="D553" s="83" t="s">
        <v>988</v>
      </c>
      <c r="E553" s="75"/>
      <c r="F553" s="76"/>
      <c r="G553" s="126"/>
      <c r="H553" s="78"/>
    </row>
    <row r="554" spans="1:9" s="123" customFormat="1" ht="36" customHeight="1" x14ac:dyDescent="0.2">
      <c r="A554" s="71" t="s">
        <v>445</v>
      </c>
      <c r="B554" s="129" t="s">
        <v>31</v>
      </c>
      <c r="C554" s="130" t="s">
        <v>446</v>
      </c>
      <c r="D554" s="131"/>
      <c r="E554" s="132" t="s">
        <v>28</v>
      </c>
      <c r="F554" s="133">
        <v>710</v>
      </c>
      <c r="G554" s="56"/>
      <c r="H554" s="134">
        <f>ROUND(G554*F554,2)</f>
        <v>0</v>
      </c>
      <c r="I554" s="235"/>
    </row>
    <row r="555" spans="1:9" s="123" customFormat="1" ht="36" customHeight="1" x14ac:dyDescent="0.2">
      <c r="A555" s="71" t="s">
        <v>601</v>
      </c>
      <c r="B555" s="145" t="s">
        <v>1087</v>
      </c>
      <c r="C555" s="130" t="s">
        <v>602</v>
      </c>
      <c r="D555" s="146" t="s">
        <v>562</v>
      </c>
      <c r="E555" s="132" t="s">
        <v>47</v>
      </c>
      <c r="F555" s="162">
        <v>24</v>
      </c>
      <c r="G555" s="56"/>
      <c r="H555" s="134">
        <f t="shared" ref="H555" si="69">ROUND(G555*F555,2)</f>
        <v>0</v>
      </c>
    </row>
    <row r="556" spans="1:9" s="123" customFormat="1" ht="36" customHeight="1" x14ac:dyDescent="0.2">
      <c r="A556" s="137" t="s">
        <v>111</v>
      </c>
      <c r="B556" s="285" t="s">
        <v>1088</v>
      </c>
      <c r="C556" s="286" t="s">
        <v>113</v>
      </c>
      <c r="D556" s="83" t="s">
        <v>267</v>
      </c>
      <c r="E556" s="287"/>
      <c r="F556" s="139"/>
      <c r="G556" s="140"/>
      <c r="H556" s="134"/>
    </row>
    <row r="557" spans="1:9" s="123" customFormat="1" ht="36" customHeight="1" x14ac:dyDescent="0.2">
      <c r="A557" s="137" t="s">
        <v>114</v>
      </c>
      <c r="B557" s="82" t="s">
        <v>31</v>
      </c>
      <c r="C557" s="286" t="s">
        <v>268</v>
      </c>
      <c r="D557" s="83" t="s">
        <v>2</v>
      </c>
      <c r="E557" s="287" t="s">
        <v>30</v>
      </c>
      <c r="F557" s="139">
        <v>370</v>
      </c>
      <c r="G557" s="54"/>
      <c r="H557" s="134">
        <f>ROUND(G557*F557,2)</f>
        <v>0</v>
      </c>
    </row>
    <row r="558" spans="1:9" s="123" customFormat="1" ht="36" customHeight="1" x14ac:dyDescent="0.2">
      <c r="A558" s="124" t="s">
        <v>318</v>
      </c>
      <c r="B558" s="285" t="s">
        <v>1089</v>
      </c>
      <c r="C558" s="286" t="s">
        <v>319</v>
      </c>
      <c r="D558" s="83" t="s">
        <v>531</v>
      </c>
      <c r="E558" s="260"/>
      <c r="F558" s="289"/>
      <c r="G558" s="126"/>
      <c r="H558" s="180"/>
    </row>
    <row r="559" spans="1:9" s="123" customFormat="1" ht="36" customHeight="1" x14ac:dyDescent="0.2">
      <c r="A559" s="124" t="s">
        <v>320</v>
      </c>
      <c r="B559" s="82" t="s">
        <v>31</v>
      </c>
      <c r="C559" s="286" t="s">
        <v>266</v>
      </c>
      <c r="D559" s="83"/>
      <c r="E559" s="287"/>
      <c r="F559" s="289"/>
      <c r="G559" s="126"/>
      <c r="H559" s="180"/>
    </row>
    <row r="560" spans="1:9" s="123" customFormat="1" ht="36" customHeight="1" x14ac:dyDescent="0.2">
      <c r="A560" s="124" t="s">
        <v>321</v>
      </c>
      <c r="B560" s="155" t="s">
        <v>104</v>
      </c>
      <c r="C560" s="286" t="s">
        <v>125</v>
      </c>
      <c r="D560" s="83"/>
      <c r="E560" s="287" t="s">
        <v>32</v>
      </c>
      <c r="F560" s="289">
        <v>120</v>
      </c>
      <c r="G560" s="88"/>
      <c r="H560" s="288">
        <f>ROUND(G560*F560,2)</f>
        <v>0</v>
      </c>
    </row>
    <row r="561" spans="1:8" s="123" customFormat="1" ht="48" customHeight="1" thickBot="1" x14ac:dyDescent="0.25">
      <c r="A561" s="236"/>
      <c r="B561" s="210" t="str">
        <f>B372</f>
        <v>G</v>
      </c>
      <c r="C561" s="353" t="str">
        <f>C372</f>
        <v>NORTHBOUND DUNKIRK/OSBORNE, FERMOR TO RATHGAR</v>
      </c>
      <c r="D561" s="376"/>
      <c r="E561" s="376"/>
      <c r="F561" s="377"/>
      <c r="G561" s="237" t="s">
        <v>17</v>
      </c>
      <c r="H561" s="238">
        <f>SUM(H372:H560)</f>
        <v>0</v>
      </c>
    </row>
    <row r="562" spans="1:8" s="123" customFormat="1" ht="36" customHeight="1" thickTop="1" x14ac:dyDescent="0.2">
      <c r="A562" s="51"/>
      <c r="B562" s="239" t="s">
        <v>674</v>
      </c>
      <c r="C562" s="378" t="s">
        <v>603</v>
      </c>
      <c r="D562" s="379"/>
      <c r="E562" s="379"/>
      <c r="F562" s="380"/>
      <c r="G562" s="51"/>
      <c r="H562" s="240"/>
    </row>
    <row r="563" spans="1:8" s="123" customFormat="1" ht="36" customHeight="1" x14ac:dyDescent="0.2">
      <c r="A563" s="53"/>
      <c r="B563" s="118"/>
      <c r="C563" s="119" t="s">
        <v>19</v>
      </c>
      <c r="D563" s="120"/>
      <c r="E563" s="121" t="s">
        <v>2</v>
      </c>
      <c r="F563" s="121" t="s">
        <v>2</v>
      </c>
      <c r="G563" s="53" t="s">
        <v>2</v>
      </c>
      <c r="H563" s="122"/>
    </row>
    <row r="564" spans="1:8" s="123" customFormat="1" ht="36" customHeight="1" x14ac:dyDescent="0.2">
      <c r="A564" s="124" t="s">
        <v>86</v>
      </c>
      <c r="B564" s="72" t="s">
        <v>676</v>
      </c>
      <c r="C564" s="73" t="s">
        <v>87</v>
      </c>
      <c r="D564" s="83" t="s">
        <v>987</v>
      </c>
      <c r="E564" s="75" t="s">
        <v>28</v>
      </c>
      <c r="F564" s="76">
        <v>2025</v>
      </c>
      <c r="G564" s="88"/>
      <c r="H564" s="78">
        <f t="shared" ref="H564:H565" si="70">ROUND(G564*F564,2)</f>
        <v>0</v>
      </c>
    </row>
    <row r="565" spans="1:8" s="123" customFormat="1" ht="36" customHeight="1" x14ac:dyDescent="0.2">
      <c r="A565" s="125" t="s">
        <v>88</v>
      </c>
      <c r="B565" s="72" t="s">
        <v>677</v>
      </c>
      <c r="C565" s="73" t="s">
        <v>89</v>
      </c>
      <c r="D565" s="83" t="s">
        <v>440</v>
      </c>
      <c r="E565" s="75" t="s">
        <v>30</v>
      </c>
      <c r="F565" s="76">
        <v>2720</v>
      </c>
      <c r="G565" s="88"/>
      <c r="H565" s="78">
        <f t="shared" si="70"/>
        <v>0</v>
      </c>
    </row>
    <row r="566" spans="1:8" s="123" customFormat="1" ht="36" customHeight="1" x14ac:dyDescent="0.2">
      <c r="A566" s="124" t="s">
        <v>441</v>
      </c>
      <c r="B566" s="72" t="s">
        <v>678</v>
      </c>
      <c r="C566" s="73" t="s">
        <v>442</v>
      </c>
      <c r="D566" s="83" t="s">
        <v>988</v>
      </c>
      <c r="E566" s="75"/>
      <c r="F566" s="76"/>
      <c r="G566" s="126"/>
      <c r="H566" s="78"/>
    </row>
    <row r="567" spans="1:8" s="123" customFormat="1" ht="36" customHeight="1" x14ac:dyDescent="0.2">
      <c r="A567" s="71" t="s">
        <v>445</v>
      </c>
      <c r="B567" s="129" t="s">
        <v>31</v>
      </c>
      <c r="C567" s="130" t="s">
        <v>446</v>
      </c>
      <c r="D567" s="131"/>
      <c r="E567" s="132" t="s">
        <v>28</v>
      </c>
      <c r="F567" s="133">
        <v>75</v>
      </c>
      <c r="G567" s="56"/>
      <c r="H567" s="134">
        <f>ROUND(G567*F567,2)</f>
        <v>0</v>
      </c>
    </row>
    <row r="568" spans="1:8" s="123" customFormat="1" ht="36" customHeight="1" x14ac:dyDescent="0.2">
      <c r="A568" s="125" t="s">
        <v>90</v>
      </c>
      <c r="B568" s="72" t="s">
        <v>679</v>
      </c>
      <c r="C568" s="73" t="s">
        <v>447</v>
      </c>
      <c r="D568" s="83" t="s">
        <v>440</v>
      </c>
      <c r="E568" s="75"/>
      <c r="F568" s="76"/>
      <c r="G568" s="126"/>
      <c r="H568" s="78"/>
    </row>
    <row r="569" spans="1:8" s="123" customFormat="1" ht="36" customHeight="1" x14ac:dyDescent="0.2">
      <c r="A569" s="125" t="s">
        <v>448</v>
      </c>
      <c r="B569" s="82" t="s">
        <v>31</v>
      </c>
      <c r="C569" s="73" t="s">
        <v>449</v>
      </c>
      <c r="D569" s="83" t="s">
        <v>2</v>
      </c>
      <c r="E569" s="75" t="s">
        <v>32</v>
      </c>
      <c r="F569" s="76">
        <v>1030</v>
      </c>
      <c r="G569" s="88"/>
      <c r="H569" s="78">
        <f t="shared" ref="H569:H570" si="71">ROUND(G569*F569,2)</f>
        <v>0</v>
      </c>
    </row>
    <row r="570" spans="1:8" s="123" customFormat="1" ht="36" customHeight="1" x14ac:dyDescent="0.2">
      <c r="A570" s="125" t="s">
        <v>450</v>
      </c>
      <c r="B570" s="82" t="s">
        <v>38</v>
      </c>
      <c r="C570" s="73" t="s">
        <v>451</v>
      </c>
      <c r="D570" s="83" t="s">
        <v>2</v>
      </c>
      <c r="E570" s="75" t="s">
        <v>32</v>
      </c>
      <c r="F570" s="76">
        <v>1640</v>
      </c>
      <c r="G570" s="88"/>
      <c r="H570" s="78">
        <f t="shared" si="71"/>
        <v>0</v>
      </c>
    </row>
    <row r="571" spans="1:8" s="123" customFormat="1" ht="36" customHeight="1" x14ac:dyDescent="0.2">
      <c r="A571" s="125" t="s">
        <v>33</v>
      </c>
      <c r="B571" s="72" t="s">
        <v>680</v>
      </c>
      <c r="C571" s="73" t="s">
        <v>34</v>
      </c>
      <c r="D571" s="83" t="s">
        <v>440</v>
      </c>
      <c r="E571" s="75"/>
      <c r="F571" s="76"/>
      <c r="G571" s="126"/>
      <c r="H571" s="78"/>
    </row>
    <row r="572" spans="1:8" s="123" customFormat="1" ht="36" customHeight="1" x14ac:dyDescent="0.2">
      <c r="A572" s="125" t="s">
        <v>452</v>
      </c>
      <c r="B572" s="82" t="s">
        <v>31</v>
      </c>
      <c r="C572" s="73" t="s">
        <v>453</v>
      </c>
      <c r="D572" s="83" t="s">
        <v>2</v>
      </c>
      <c r="E572" s="75" t="s">
        <v>28</v>
      </c>
      <c r="F572" s="76">
        <v>315</v>
      </c>
      <c r="G572" s="88"/>
      <c r="H572" s="78">
        <f t="shared" ref="H572:H575" si="72">ROUND(G572*F572,2)</f>
        <v>0</v>
      </c>
    </row>
    <row r="573" spans="1:8" s="123" customFormat="1" ht="36" customHeight="1" x14ac:dyDescent="0.2">
      <c r="A573" s="124" t="s">
        <v>35</v>
      </c>
      <c r="B573" s="72" t="s">
        <v>681</v>
      </c>
      <c r="C573" s="73" t="s">
        <v>36</v>
      </c>
      <c r="D573" s="83" t="s">
        <v>440</v>
      </c>
      <c r="E573" s="75" t="s">
        <v>30</v>
      </c>
      <c r="F573" s="76">
        <v>4700</v>
      </c>
      <c r="G573" s="88"/>
      <c r="H573" s="78">
        <f t="shared" si="72"/>
        <v>0</v>
      </c>
    </row>
    <row r="574" spans="1:8" s="123" customFormat="1" ht="36" customHeight="1" x14ac:dyDescent="0.2">
      <c r="A574" s="125" t="s">
        <v>94</v>
      </c>
      <c r="B574" s="72" t="s">
        <v>682</v>
      </c>
      <c r="C574" s="73" t="s">
        <v>454</v>
      </c>
      <c r="D574" s="83" t="s">
        <v>455</v>
      </c>
      <c r="E574" s="75"/>
      <c r="F574" s="76"/>
      <c r="G574" s="78"/>
      <c r="H574" s="78">
        <f t="shared" si="72"/>
        <v>0</v>
      </c>
    </row>
    <row r="575" spans="1:8" s="123" customFormat="1" ht="36" customHeight="1" x14ac:dyDescent="0.2">
      <c r="A575" s="125" t="s">
        <v>456</v>
      </c>
      <c r="B575" s="82" t="s">
        <v>31</v>
      </c>
      <c r="C575" s="73" t="s">
        <v>457</v>
      </c>
      <c r="D575" s="83" t="s">
        <v>2</v>
      </c>
      <c r="E575" s="75" t="s">
        <v>30</v>
      </c>
      <c r="F575" s="76">
        <v>2720</v>
      </c>
      <c r="G575" s="88"/>
      <c r="H575" s="78">
        <f t="shared" si="72"/>
        <v>0</v>
      </c>
    </row>
    <row r="576" spans="1:8" s="123" customFormat="1" ht="36" customHeight="1" x14ac:dyDescent="0.2">
      <c r="A576" s="125" t="s">
        <v>458</v>
      </c>
      <c r="B576" s="72" t="s">
        <v>683</v>
      </c>
      <c r="C576" s="73" t="s">
        <v>97</v>
      </c>
      <c r="D576" s="83" t="s">
        <v>459</v>
      </c>
      <c r="E576" s="75"/>
      <c r="F576" s="76"/>
      <c r="G576" s="126"/>
      <c r="H576" s="78"/>
    </row>
    <row r="577" spans="1:8" s="123" customFormat="1" ht="36" customHeight="1" x14ac:dyDescent="0.2">
      <c r="A577" s="125" t="s">
        <v>460</v>
      </c>
      <c r="B577" s="82" t="s">
        <v>31</v>
      </c>
      <c r="C577" s="73" t="s">
        <v>461</v>
      </c>
      <c r="D577" s="83" t="s">
        <v>2</v>
      </c>
      <c r="E577" s="75" t="s">
        <v>30</v>
      </c>
      <c r="F577" s="76">
        <v>2720</v>
      </c>
      <c r="G577" s="88"/>
      <c r="H577" s="78">
        <f>ROUND(G577*F577,2)</f>
        <v>0</v>
      </c>
    </row>
    <row r="578" spans="1:8" s="123" customFormat="1" ht="36" customHeight="1" x14ac:dyDescent="0.2">
      <c r="A578" s="291"/>
      <c r="B578" s="154" t="s">
        <v>684</v>
      </c>
      <c r="C578" s="149" t="s">
        <v>617</v>
      </c>
      <c r="D578" s="150" t="s">
        <v>1002</v>
      </c>
      <c r="E578" s="151" t="s">
        <v>336</v>
      </c>
      <c r="F578" s="242">
        <v>1</v>
      </c>
      <c r="G578" s="54"/>
      <c r="H578" s="196">
        <f>ROUND(G578*F578,2)</f>
        <v>0</v>
      </c>
    </row>
    <row r="579" spans="1:8" s="123" customFormat="1" ht="36" customHeight="1" x14ac:dyDescent="0.2">
      <c r="A579" s="53"/>
      <c r="B579" s="118"/>
      <c r="C579" s="135" t="s">
        <v>332</v>
      </c>
      <c r="D579" s="120"/>
      <c r="E579" s="136"/>
      <c r="F579" s="120"/>
      <c r="G579" s="53"/>
      <c r="H579" s="122"/>
    </row>
    <row r="580" spans="1:8" s="123" customFormat="1" ht="36" customHeight="1" x14ac:dyDescent="0.2">
      <c r="A580" s="137" t="s">
        <v>65</v>
      </c>
      <c r="B580" s="72" t="s">
        <v>685</v>
      </c>
      <c r="C580" s="73" t="s">
        <v>66</v>
      </c>
      <c r="D580" s="83" t="s">
        <v>440</v>
      </c>
      <c r="E580" s="75"/>
      <c r="F580" s="76"/>
      <c r="G580" s="126"/>
      <c r="H580" s="78"/>
    </row>
    <row r="581" spans="1:8" s="123" customFormat="1" ht="36" customHeight="1" x14ac:dyDescent="0.2">
      <c r="A581" s="137" t="s">
        <v>67</v>
      </c>
      <c r="B581" s="82" t="s">
        <v>31</v>
      </c>
      <c r="C581" s="73" t="s">
        <v>68</v>
      </c>
      <c r="D581" s="83" t="s">
        <v>2</v>
      </c>
      <c r="E581" s="75" t="s">
        <v>30</v>
      </c>
      <c r="F581" s="76">
        <v>4010</v>
      </c>
      <c r="G581" s="88"/>
      <c r="H581" s="78">
        <f>ROUND(G581*F581,2)</f>
        <v>0</v>
      </c>
    </row>
    <row r="582" spans="1:8" s="123" customFormat="1" ht="36" customHeight="1" x14ac:dyDescent="0.2">
      <c r="A582" s="137" t="s">
        <v>39</v>
      </c>
      <c r="B582" s="72" t="s">
        <v>686</v>
      </c>
      <c r="C582" s="73" t="s">
        <v>40</v>
      </c>
      <c r="D582" s="83" t="s">
        <v>186</v>
      </c>
      <c r="E582" s="75"/>
      <c r="F582" s="139"/>
      <c r="G582" s="140"/>
      <c r="H582" s="134"/>
    </row>
    <row r="583" spans="1:8" s="123" customFormat="1" ht="36" customHeight="1" x14ac:dyDescent="0.2">
      <c r="A583" s="137" t="s">
        <v>41</v>
      </c>
      <c r="B583" s="82" t="s">
        <v>31</v>
      </c>
      <c r="C583" s="73" t="s">
        <v>42</v>
      </c>
      <c r="D583" s="83" t="s">
        <v>2</v>
      </c>
      <c r="E583" s="75" t="s">
        <v>37</v>
      </c>
      <c r="F583" s="139">
        <v>140</v>
      </c>
      <c r="G583" s="54"/>
      <c r="H583" s="134">
        <f>ROUND(G583*F583,2)</f>
        <v>0</v>
      </c>
    </row>
    <row r="584" spans="1:8" s="123" customFormat="1" ht="36" customHeight="1" x14ac:dyDescent="0.2">
      <c r="A584" s="137" t="s">
        <v>43</v>
      </c>
      <c r="B584" s="72" t="s">
        <v>688</v>
      </c>
      <c r="C584" s="73" t="s">
        <v>44</v>
      </c>
      <c r="D584" s="83" t="s">
        <v>186</v>
      </c>
      <c r="E584" s="75"/>
      <c r="F584" s="139"/>
      <c r="G584" s="140"/>
      <c r="H584" s="134"/>
    </row>
    <row r="585" spans="1:8" s="123" customFormat="1" ht="36" customHeight="1" x14ac:dyDescent="0.2">
      <c r="A585" s="141" t="s">
        <v>187</v>
      </c>
      <c r="B585" s="142" t="s">
        <v>31</v>
      </c>
      <c r="C585" s="143" t="s">
        <v>188</v>
      </c>
      <c r="D585" s="142" t="s">
        <v>2</v>
      </c>
      <c r="E585" s="142" t="s">
        <v>37</v>
      </c>
      <c r="F585" s="139">
        <v>50</v>
      </c>
      <c r="G585" s="54"/>
      <c r="H585" s="134">
        <f>ROUND(G585*F585,2)</f>
        <v>0</v>
      </c>
    </row>
    <row r="586" spans="1:8" s="123" customFormat="1" ht="36" customHeight="1" x14ac:dyDescent="0.2">
      <c r="A586" s="137" t="s">
        <v>45</v>
      </c>
      <c r="B586" s="82" t="s">
        <v>38</v>
      </c>
      <c r="C586" s="73" t="s">
        <v>46</v>
      </c>
      <c r="D586" s="83" t="s">
        <v>2</v>
      </c>
      <c r="E586" s="75" t="s">
        <v>37</v>
      </c>
      <c r="F586" s="139">
        <v>20</v>
      </c>
      <c r="G586" s="54"/>
      <c r="H586" s="134">
        <f>ROUND(G586*F586,2)</f>
        <v>0</v>
      </c>
    </row>
    <row r="587" spans="1:8" s="123" customFormat="1" ht="36" customHeight="1" x14ac:dyDescent="0.2">
      <c r="A587" s="144" t="s">
        <v>167</v>
      </c>
      <c r="B587" s="145" t="s">
        <v>689</v>
      </c>
      <c r="C587" s="130" t="s">
        <v>168</v>
      </c>
      <c r="D587" s="146" t="s">
        <v>102</v>
      </c>
      <c r="E587" s="132"/>
      <c r="F587" s="139"/>
      <c r="G587" s="140"/>
      <c r="H587" s="134"/>
    </row>
    <row r="588" spans="1:8" s="123" customFormat="1" ht="36" customHeight="1" x14ac:dyDescent="0.2">
      <c r="A588" s="147" t="s">
        <v>189</v>
      </c>
      <c r="B588" s="148" t="s">
        <v>31</v>
      </c>
      <c r="C588" s="149" t="s">
        <v>190</v>
      </c>
      <c r="D588" s="150" t="s">
        <v>2</v>
      </c>
      <c r="E588" s="151" t="s">
        <v>30</v>
      </c>
      <c r="F588" s="152">
        <v>160</v>
      </c>
      <c r="G588" s="54"/>
      <c r="H588" s="134">
        <f t="shared" ref="H588:H591" si="73">ROUND(G588*F588,2)</f>
        <v>0</v>
      </c>
    </row>
    <row r="589" spans="1:8" s="123" customFormat="1" ht="36" customHeight="1" x14ac:dyDescent="0.2">
      <c r="A589" s="147" t="s">
        <v>169</v>
      </c>
      <c r="B589" s="148" t="s">
        <v>38</v>
      </c>
      <c r="C589" s="149" t="s">
        <v>103</v>
      </c>
      <c r="D589" s="150" t="s">
        <v>2</v>
      </c>
      <c r="E589" s="151" t="s">
        <v>30</v>
      </c>
      <c r="F589" s="152">
        <v>750</v>
      </c>
      <c r="G589" s="54"/>
      <c r="H589" s="134">
        <f t="shared" si="73"/>
        <v>0</v>
      </c>
    </row>
    <row r="590" spans="1:8" s="123" customFormat="1" ht="36" customHeight="1" x14ac:dyDescent="0.2">
      <c r="A590" s="137" t="s">
        <v>252</v>
      </c>
      <c r="B590" s="72" t="s">
        <v>792</v>
      </c>
      <c r="C590" s="73" t="s">
        <v>253</v>
      </c>
      <c r="D590" s="83" t="s">
        <v>992</v>
      </c>
      <c r="E590" s="75"/>
      <c r="F590" s="139"/>
      <c r="G590" s="140"/>
      <c r="H590" s="134">
        <f t="shared" si="73"/>
        <v>0</v>
      </c>
    </row>
    <row r="591" spans="1:8" s="123" customFormat="1" ht="36" customHeight="1" x14ac:dyDescent="0.2">
      <c r="A591" s="137" t="s">
        <v>254</v>
      </c>
      <c r="B591" s="82" t="s">
        <v>31</v>
      </c>
      <c r="C591" s="73" t="s">
        <v>505</v>
      </c>
      <c r="D591" s="83" t="s">
        <v>255</v>
      </c>
      <c r="E591" s="75"/>
      <c r="F591" s="139"/>
      <c r="G591" s="140"/>
      <c r="H591" s="134">
        <f t="shared" si="73"/>
        <v>0</v>
      </c>
    </row>
    <row r="592" spans="1:8" s="123" customFormat="1" ht="36" customHeight="1" x14ac:dyDescent="0.2">
      <c r="A592" s="137" t="s">
        <v>256</v>
      </c>
      <c r="B592" s="155" t="s">
        <v>104</v>
      </c>
      <c r="C592" s="73" t="s">
        <v>257</v>
      </c>
      <c r="D592" s="83"/>
      <c r="E592" s="75" t="s">
        <v>30</v>
      </c>
      <c r="F592" s="139">
        <v>5</v>
      </c>
      <c r="G592" s="54"/>
      <c r="H592" s="134">
        <f>ROUND(G592*F592,2)</f>
        <v>0</v>
      </c>
    </row>
    <row r="593" spans="1:8" s="123" customFormat="1" ht="36" customHeight="1" x14ac:dyDescent="0.2">
      <c r="A593" s="144" t="s">
        <v>258</v>
      </c>
      <c r="B593" s="156" t="s">
        <v>105</v>
      </c>
      <c r="C593" s="130" t="s">
        <v>259</v>
      </c>
      <c r="D593" s="146"/>
      <c r="E593" s="132" t="s">
        <v>30</v>
      </c>
      <c r="F593" s="139">
        <v>30</v>
      </c>
      <c r="G593" s="54"/>
      <c r="H593" s="134">
        <f t="shared" ref="H593:H594" si="74">ROUND(G593*F593,2)</f>
        <v>0</v>
      </c>
    </row>
    <row r="594" spans="1:8" s="123" customFormat="1" ht="36" customHeight="1" x14ac:dyDescent="0.2">
      <c r="A594" s="144" t="s">
        <v>277</v>
      </c>
      <c r="B594" s="156" t="s">
        <v>106</v>
      </c>
      <c r="C594" s="130" t="s">
        <v>278</v>
      </c>
      <c r="D594" s="146" t="s">
        <v>2</v>
      </c>
      <c r="E594" s="132" t="s">
        <v>30</v>
      </c>
      <c r="F594" s="139">
        <v>70</v>
      </c>
      <c r="G594" s="54"/>
      <c r="H594" s="134">
        <f t="shared" si="74"/>
        <v>0</v>
      </c>
    </row>
    <row r="595" spans="1:8" s="123" customFormat="1" ht="36" customHeight="1" x14ac:dyDescent="0.2">
      <c r="A595" s="163" t="s">
        <v>115</v>
      </c>
      <c r="B595" s="164" t="s">
        <v>793</v>
      </c>
      <c r="C595" s="165" t="s">
        <v>117</v>
      </c>
      <c r="D595" s="166" t="s">
        <v>199</v>
      </c>
      <c r="E595" s="167" t="s">
        <v>37</v>
      </c>
      <c r="F595" s="168">
        <v>12</v>
      </c>
      <c r="G595" s="157"/>
      <c r="H595" s="158">
        <f>ROUND(G595*F595,2)</f>
        <v>0</v>
      </c>
    </row>
    <row r="596" spans="1:8" s="123" customFormat="1" ht="36" customHeight="1" x14ac:dyDescent="0.2">
      <c r="A596" s="53"/>
      <c r="B596" s="178"/>
      <c r="C596" s="135" t="s">
        <v>20</v>
      </c>
      <c r="D596" s="120"/>
      <c r="E596" s="121"/>
      <c r="F596" s="121"/>
      <c r="G596" s="53"/>
      <c r="H596" s="122"/>
    </row>
    <row r="597" spans="1:8" s="123" customFormat="1" ht="36" customHeight="1" x14ac:dyDescent="0.2">
      <c r="A597" s="124" t="s">
        <v>50</v>
      </c>
      <c r="B597" s="72" t="s">
        <v>794</v>
      </c>
      <c r="C597" s="73" t="s">
        <v>51</v>
      </c>
      <c r="D597" s="83" t="s">
        <v>995</v>
      </c>
      <c r="E597" s="75"/>
      <c r="F597" s="179"/>
      <c r="G597" s="126"/>
      <c r="H597" s="180"/>
    </row>
    <row r="598" spans="1:8" s="123" customFormat="1" ht="36" customHeight="1" x14ac:dyDescent="0.2">
      <c r="A598" s="124" t="s">
        <v>202</v>
      </c>
      <c r="B598" s="82" t="s">
        <v>31</v>
      </c>
      <c r="C598" s="73" t="s">
        <v>604</v>
      </c>
      <c r="D598" s="83" t="s">
        <v>2</v>
      </c>
      <c r="E598" s="75" t="s">
        <v>30</v>
      </c>
      <c r="F598" s="179">
        <v>2120</v>
      </c>
      <c r="G598" s="88"/>
      <c r="H598" s="78">
        <f t="shared" ref="H598:H599" si="75">ROUND(G598*F598,2)</f>
        <v>0</v>
      </c>
    </row>
    <row r="599" spans="1:8" s="123" customFormat="1" ht="36" customHeight="1" x14ac:dyDescent="0.2">
      <c r="A599" s="124" t="s">
        <v>202</v>
      </c>
      <c r="B599" s="82" t="s">
        <v>38</v>
      </c>
      <c r="C599" s="73" t="s">
        <v>605</v>
      </c>
      <c r="D599" s="83" t="s">
        <v>2</v>
      </c>
      <c r="E599" s="75" t="s">
        <v>30</v>
      </c>
      <c r="F599" s="179">
        <v>200</v>
      </c>
      <c r="G599" s="88"/>
      <c r="H599" s="78">
        <f t="shared" si="75"/>
        <v>0</v>
      </c>
    </row>
    <row r="600" spans="1:8" s="123" customFormat="1" ht="36" customHeight="1" x14ac:dyDescent="0.2">
      <c r="A600" s="124" t="s">
        <v>76</v>
      </c>
      <c r="B600" s="72" t="s">
        <v>795</v>
      </c>
      <c r="C600" s="73" t="s">
        <v>77</v>
      </c>
      <c r="D600" s="83" t="s">
        <v>995</v>
      </c>
      <c r="E600" s="75"/>
      <c r="F600" s="179"/>
      <c r="G600" s="126"/>
      <c r="H600" s="180"/>
    </row>
    <row r="601" spans="1:8" s="123" customFormat="1" ht="48" customHeight="1" x14ac:dyDescent="0.2">
      <c r="A601" s="124" t="s">
        <v>606</v>
      </c>
      <c r="B601" s="82" t="s">
        <v>31</v>
      </c>
      <c r="C601" s="73" t="s">
        <v>607</v>
      </c>
      <c r="D601" s="83"/>
      <c r="E601" s="75" t="s">
        <v>30</v>
      </c>
      <c r="F601" s="179">
        <v>200</v>
      </c>
      <c r="G601" s="88"/>
      <c r="H601" s="78">
        <f t="shared" ref="H601" si="76">ROUND(G601*F601,2)</f>
        <v>0</v>
      </c>
    </row>
    <row r="602" spans="1:8" s="123" customFormat="1" ht="36" customHeight="1" x14ac:dyDescent="0.2">
      <c r="A602" s="124" t="s">
        <v>52</v>
      </c>
      <c r="B602" s="72" t="s">
        <v>797</v>
      </c>
      <c r="C602" s="73" t="s">
        <v>53</v>
      </c>
      <c r="D602" s="83" t="s">
        <v>995</v>
      </c>
      <c r="E602" s="75"/>
      <c r="F602" s="179"/>
      <c r="G602" s="126"/>
      <c r="H602" s="180"/>
    </row>
    <row r="603" spans="1:8" s="123" customFormat="1" ht="36" customHeight="1" x14ac:dyDescent="0.2">
      <c r="A603" s="124" t="s">
        <v>608</v>
      </c>
      <c r="B603" s="82" t="s">
        <v>31</v>
      </c>
      <c r="C603" s="73" t="s">
        <v>609</v>
      </c>
      <c r="D603" s="83" t="s">
        <v>120</v>
      </c>
      <c r="E603" s="75" t="s">
        <v>47</v>
      </c>
      <c r="F603" s="76">
        <v>25</v>
      </c>
      <c r="G603" s="88"/>
      <c r="H603" s="78">
        <f t="shared" ref="H603:H610" si="77">ROUND(G603*F603,2)</f>
        <v>0</v>
      </c>
    </row>
    <row r="604" spans="1:8" s="123" customFormat="1" ht="36" customHeight="1" x14ac:dyDescent="0.2">
      <c r="A604" s="124" t="s">
        <v>610</v>
      </c>
      <c r="B604" s="82" t="s">
        <v>38</v>
      </c>
      <c r="C604" s="73" t="s">
        <v>611</v>
      </c>
      <c r="D604" s="83" t="s">
        <v>204</v>
      </c>
      <c r="E604" s="75" t="s">
        <v>47</v>
      </c>
      <c r="F604" s="76">
        <v>220</v>
      </c>
      <c r="G604" s="88"/>
      <c r="H604" s="78">
        <f t="shared" si="77"/>
        <v>0</v>
      </c>
    </row>
    <row r="605" spans="1:8" s="123" customFormat="1" ht="36" customHeight="1" x14ac:dyDescent="0.2">
      <c r="A605" s="124" t="s">
        <v>612</v>
      </c>
      <c r="B605" s="82" t="s">
        <v>48</v>
      </c>
      <c r="C605" s="73" t="s">
        <v>613</v>
      </c>
      <c r="D605" s="83" t="s">
        <v>109</v>
      </c>
      <c r="E605" s="75" t="s">
        <v>47</v>
      </c>
      <c r="F605" s="76">
        <v>260</v>
      </c>
      <c r="G605" s="88"/>
      <c r="H605" s="78">
        <f t="shared" si="77"/>
        <v>0</v>
      </c>
    </row>
    <row r="606" spans="1:8" s="123" customFormat="1" ht="36" customHeight="1" x14ac:dyDescent="0.2">
      <c r="A606" s="124" t="s">
        <v>54</v>
      </c>
      <c r="B606" s="82" t="s">
        <v>60</v>
      </c>
      <c r="C606" s="73" t="s">
        <v>614</v>
      </c>
      <c r="D606" s="83" t="s">
        <v>123</v>
      </c>
      <c r="E606" s="75" t="s">
        <v>47</v>
      </c>
      <c r="F606" s="76">
        <v>50</v>
      </c>
      <c r="G606" s="88"/>
      <c r="H606" s="78">
        <f t="shared" si="77"/>
        <v>0</v>
      </c>
    </row>
    <row r="607" spans="1:8" s="123" customFormat="1" ht="36" customHeight="1" x14ac:dyDescent="0.2">
      <c r="A607" s="124" t="s">
        <v>205</v>
      </c>
      <c r="B607" s="82" t="s">
        <v>64</v>
      </c>
      <c r="C607" s="73" t="s">
        <v>615</v>
      </c>
      <c r="D607" s="83" t="s">
        <v>123</v>
      </c>
      <c r="E607" s="75" t="s">
        <v>47</v>
      </c>
      <c r="F607" s="76">
        <v>10</v>
      </c>
      <c r="G607" s="88"/>
      <c r="H607" s="78">
        <f t="shared" si="77"/>
        <v>0</v>
      </c>
    </row>
    <row r="608" spans="1:8" s="123" customFormat="1" ht="36" customHeight="1" x14ac:dyDescent="0.2">
      <c r="A608" s="124" t="s">
        <v>207</v>
      </c>
      <c r="B608" s="72" t="s">
        <v>796</v>
      </c>
      <c r="C608" s="73" t="s">
        <v>208</v>
      </c>
      <c r="D608" s="83" t="s">
        <v>209</v>
      </c>
      <c r="E608" s="75" t="s">
        <v>47</v>
      </c>
      <c r="F608" s="179">
        <v>530</v>
      </c>
      <c r="G608" s="88"/>
      <c r="H608" s="78">
        <f t="shared" si="77"/>
        <v>0</v>
      </c>
    </row>
    <row r="609" spans="1:9" s="123" customFormat="1" ht="36" customHeight="1" x14ac:dyDescent="0.2">
      <c r="A609" s="124" t="s">
        <v>177</v>
      </c>
      <c r="B609" s="72" t="s">
        <v>798</v>
      </c>
      <c r="C609" s="73" t="s">
        <v>541</v>
      </c>
      <c r="D609" s="83" t="s">
        <v>996</v>
      </c>
      <c r="E609" s="75" t="s">
        <v>30</v>
      </c>
      <c r="F609" s="179">
        <v>270</v>
      </c>
      <c r="G609" s="88"/>
      <c r="H609" s="78">
        <f t="shared" si="77"/>
        <v>0</v>
      </c>
    </row>
    <row r="610" spans="1:9" s="123" customFormat="1" ht="36" customHeight="1" x14ac:dyDescent="0.2">
      <c r="A610" s="181"/>
      <c r="B610" s="72" t="s">
        <v>799</v>
      </c>
      <c r="C610" s="130" t="s">
        <v>542</v>
      </c>
      <c r="D610" s="146" t="s">
        <v>997</v>
      </c>
      <c r="E610" s="132" t="s">
        <v>30</v>
      </c>
      <c r="F610" s="162">
        <v>4</v>
      </c>
      <c r="G610" s="54"/>
      <c r="H610" s="134">
        <f t="shared" si="77"/>
        <v>0</v>
      </c>
    </row>
    <row r="611" spans="1:9" s="123" customFormat="1" ht="36" customHeight="1" x14ac:dyDescent="0.2">
      <c r="A611" s="137" t="s">
        <v>543</v>
      </c>
      <c r="B611" s="72" t="s">
        <v>800</v>
      </c>
      <c r="C611" s="73" t="s">
        <v>544</v>
      </c>
      <c r="D611" s="83" t="s">
        <v>998</v>
      </c>
      <c r="E611" s="75" t="s">
        <v>30</v>
      </c>
      <c r="F611" s="179">
        <v>1</v>
      </c>
      <c r="G611" s="88"/>
      <c r="H611" s="78">
        <f>ROUND(G611*F611,2)</f>
        <v>0</v>
      </c>
    </row>
    <row r="612" spans="1:9" s="123" customFormat="1" ht="36" customHeight="1" x14ac:dyDescent="0.2">
      <c r="A612" s="53"/>
      <c r="B612" s="178"/>
      <c r="C612" s="135" t="s">
        <v>22</v>
      </c>
      <c r="D612" s="120"/>
      <c r="E612" s="182"/>
      <c r="F612" s="121"/>
      <c r="G612" s="53"/>
      <c r="H612" s="122"/>
    </row>
    <row r="613" spans="1:9" s="123" customFormat="1" ht="36" customHeight="1" x14ac:dyDescent="0.2">
      <c r="A613" s="124" t="s">
        <v>128</v>
      </c>
      <c r="B613" s="72" t="s">
        <v>801</v>
      </c>
      <c r="C613" s="73" t="s">
        <v>130</v>
      </c>
      <c r="D613" s="83" t="s">
        <v>131</v>
      </c>
      <c r="E613" s="75"/>
      <c r="F613" s="179"/>
      <c r="G613" s="126"/>
      <c r="H613" s="180"/>
      <c r="I613" s="241"/>
    </row>
    <row r="614" spans="1:9" s="123" customFormat="1" ht="36" customHeight="1" x14ac:dyDescent="0.2">
      <c r="A614" s="124" t="s">
        <v>315</v>
      </c>
      <c r="B614" s="82" t="s">
        <v>31</v>
      </c>
      <c r="C614" s="73" t="s">
        <v>133</v>
      </c>
      <c r="D614" s="83"/>
      <c r="E614" s="75" t="s">
        <v>37</v>
      </c>
      <c r="F614" s="179">
        <v>1</v>
      </c>
      <c r="G614" s="88"/>
      <c r="H614" s="78">
        <f>ROUND(G614*F614,2)</f>
        <v>0</v>
      </c>
    </row>
    <row r="615" spans="1:9" s="123" customFormat="1" ht="36" customHeight="1" x14ac:dyDescent="0.2">
      <c r="A615" s="124"/>
      <c r="B615" s="82" t="s">
        <v>38</v>
      </c>
      <c r="C615" s="286" t="s">
        <v>1112</v>
      </c>
      <c r="D615" s="83"/>
      <c r="E615" s="287" t="s">
        <v>37</v>
      </c>
      <c r="F615" s="179">
        <v>4</v>
      </c>
      <c r="G615" s="88"/>
      <c r="H615" s="288">
        <f>ROUND(G615*F615,2)</f>
        <v>0</v>
      </c>
    </row>
    <row r="616" spans="1:9" s="123" customFormat="1" ht="36" customHeight="1" x14ac:dyDescent="0.2">
      <c r="A616" s="124" t="s">
        <v>134</v>
      </c>
      <c r="B616" s="328" t="s">
        <v>802</v>
      </c>
      <c r="C616" s="73" t="s">
        <v>136</v>
      </c>
      <c r="D616" s="83" t="s">
        <v>131</v>
      </c>
      <c r="E616" s="75"/>
      <c r="F616" s="179"/>
      <c r="G616" s="126"/>
      <c r="H616" s="180"/>
    </row>
    <row r="617" spans="1:9" s="123" customFormat="1" ht="36" customHeight="1" x14ac:dyDescent="0.2">
      <c r="A617" s="124" t="s">
        <v>137</v>
      </c>
      <c r="B617" s="82" t="s">
        <v>31</v>
      </c>
      <c r="C617" s="73" t="s">
        <v>138</v>
      </c>
      <c r="D617" s="83"/>
      <c r="E617" s="75"/>
      <c r="F617" s="179"/>
      <c r="G617" s="126"/>
      <c r="H617" s="180"/>
    </row>
    <row r="618" spans="1:9" s="123" customFormat="1" ht="36" customHeight="1" x14ac:dyDescent="0.2">
      <c r="A618" s="124" t="s">
        <v>139</v>
      </c>
      <c r="B618" s="155" t="s">
        <v>104</v>
      </c>
      <c r="C618" s="73" t="s">
        <v>324</v>
      </c>
      <c r="D618" s="83"/>
      <c r="E618" s="75" t="s">
        <v>47</v>
      </c>
      <c r="F618" s="183">
        <v>5</v>
      </c>
      <c r="G618" s="88"/>
      <c r="H618" s="78">
        <f>ROUND(G618*F618,2)</f>
        <v>0</v>
      </c>
    </row>
    <row r="619" spans="1:9" s="123" customFormat="1" ht="36" customHeight="1" x14ac:dyDescent="0.2">
      <c r="A619" s="124" t="s">
        <v>212</v>
      </c>
      <c r="B619" s="155" t="s">
        <v>105</v>
      </c>
      <c r="C619" s="73" t="s">
        <v>549</v>
      </c>
      <c r="D619" s="83"/>
      <c r="E619" s="75" t="s">
        <v>47</v>
      </c>
      <c r="F619" s="183">
        <v>70</v>
      </c>
      <c r="G619" s="88"/>
      <c r="H619" s="78">
        <f>ROUND(G619*F619,2)</f>
        <v>0</v>
      </c>
    </row>
    <row r="620" spans="1:9" s="123" customFormat="1" ht="36" customHeight="1" x14ac:dyDescent="0.2">
      <c r="A620" s="124" t="s">
        <v>78</v>
      </c>
      <c r="B620" s="72" t="s">
        <v>803</v>
      </c>
      <c r="C620" s="184" t="s">
        <v>273</v>
      </c>
      <c r="D620" s="185" t="s">
        <v>275</v>
      </c>
      <c r="E620" s="75"/>
      <c r="F620" s="179"/>
      <c r="G620" s="126"/>
      <c r="H620" s="180"/>
    </row>
    <row r="621" spans="1:9" s="123" customFormat="1" ht="36" customHeight="1" x14ac:dyDescent="0.2">
      <c r="A621" s="124" t="s">
        <v>79</v>
      </c>
      <c r="B621" s="82" t="s">
        <v>31</v>
      </c>
      <c r="C621" s="186" t="s">
        <v>308</v>
      </c>
      <c r="D621" s="83"/>
      <c r="E621" s="75" t="s">
        <v>37</v>
      </c>
      <c r="F621" s="179">
        <v>2</v>
      </c>
      <c r="G621" s="88"/>
      <c r="H621" s="78">
        <f t="shared" ref="H621:H622" si="78">ROUND(G621*F621,2)</f>
        <v>0</v>
      </c>
    </row>
    <row r="622" spans="1:9" s="123" customFormat="1" ht="36" customHeight="1" x14ac:dyDescent="0.2">
      <c r="A622" s="124" t="s">
        <v>80</v>
      </c>
      <c r="B622" s="82" t="s">
        <v>38</v>
      </c>
      <c r="C622" s="186" t="s">
        <v>309</v>
      </c>
      <c r="D622" s="83"/>
      <c r="E622" s="75" t="s">
        <v>37</v>
      </c>
      <c r="F622" s="179">
        <v>2</v>
      </c>
      <c r="G622" s="88"/>
      <c r="H622" s="78">
        <f t="shared" si="78"/>
        <v>0</v>
      </c>
    </row>
    <row r="623" spans="1:9" s="123" customFormat="1" ht="36" customHeight="1" x14ac:dyDescent="0.2">
      <c r="A623" s="329" t="s">
        <v>220</v>
      </c>
      <c r="B623" s="328" t="s">
        <v>804</v>
      </c>
      <c r="C623" s="330" t="s">
        <v>222</v>
      </c>
      <c r="D623" s="108" t="s">
        <v>131</v>
      </c>
      <c r="E623" s="331"/>
      <c r="F623" s="332"/>
      <c r="G623" s="333"/>
      <c r="H623" s="334"/>
    </row>
    <row r="624" spans="1:9" s="123" customFormat="1" ht="36" customHeight="1" x14ac:dyDescent="0.2">
      <c r="A624" s="329" t="s">
        <v>223</v>
      </c>
      <c r="B624" s="107" t="s">
        <v>31</v>
      </c>
      <c r="C624" s="330" t="s">
        <v>224</v>
      </c>
      <c r="D624" s="108"/>
      <c r="E624" s="331" t="s">
        <v>37</v>
      </c>
      <c r="F624" s="332">
        <v>2</v>
      </c>
      <c r="G624" s="109"/>
      <c r="H624" s="85">
        <f>ROUND(G624*F624,2)</f>
        <v>0</v>
      </c>
    </row>
    <row r="625" spans="1:8" s="123" customFormat="1" ht="36" customHeight="1" x14ac:dyDescent="0.2">
      <c r="A625" s="329" t="s">
        <v>550</v>
      </c>
      <c r="B625" s="328" t="s">
        <v>805</v>
      </c>
      <c r="C625" s="330" t="s">
        <v>551</v>
      </c>
      <c r="D625" s="108" t="s">
        <v>131</v>
      </c>
      <c r="E625" s="331"/>
      <c r="F625" s="332"/>
      <c r="G625" s="333"/>
      <c r="H625" s="334"/>
    </row>
    <row r="626" spans="1:8" s="123" customFormat="1" ht="36" customHeight="1" x14ac:dyDescent="0.2">
      <c r="A626" s="329" t="s">
        <v>552</v>
      </c>
      <c r="B626" s="107" t="s">
        <v>31</v>
      </c>
      <c r="C626" s="330" t="s">
        <v>553</v>
      </c>
      <c r="D626" s="108"/>
      <c r="E626" s="331" t="s">
        <v>37</v>
      </c>
      <c r="F626" s="332">
        <v>1</v>
      </c>
      <c r="G626" s="109"/>
      <c r="H626" s="85">
        <f>ROUND(G626*F626,2)</f>
        <v>0</v>
      </c>
    </row>
    <row r="627" spans="1:8" s="123" customFormat="1" ht="36" customHeight="1" x14ac:dyDescent="0.2">
      <c r="A627" s="124" t="s">
        <v>141</v>
      </c>
      <c r="B627" s="72" t="s">
        <v>806</v>
      </c>
      <c r="C627" s="187" t="s">
        <v>143</v>
      </c>
      <c r="D627" s="83" t="s">
        <v>131</v>
      </c>
      <c r="E627" s="75"/>
      <c r="F627" s="179"/>
      <c r="G627" s="126"/>
      <c r="H627" s="180"/>
    </row>
    <row r="628" spans="1:8" s="123" customFormat="1" ht="36" customHeight="1" x14ac:dyDescent="0.2">
      <c r="A628" s="124" t="s">
        <v>144</v>
      </c>
      <c r="B628" s="82" t="s">
        <v>31</v>
      </c>
      <c r="C628" s="187" t="s">
        <v>554</v>
      </c>
      <c r="D628" s="83"/>
      <c r="E628" s="75"/>
      <c r="F628" s="179"/>
      <c r="G628" s="126"/>
      <c r="H628" s="180"/>
    </row>
    <row r="629" spans="1:8" s="123" customFormat="1" ht="36" customHeight="1" x14ac:dyDescent="0.2">
      <c r="A629" s="124" t="s">
        <v>555</v>
      </c>
      <c r="B629" s="155" t="s">
        <v>104</v>
      </c>
      <c r="C629" s="73" t="s">
        <v>616</v>
      </c>
      <c r="D629" s="83"/>
      <c r="E629" s="75" t="s">
        <v>37</v>
      </c>
      <c r="F629" s="179">
        <v>1</v>
      </c>
      <c r="G629" s="88"/>
      <c r="H629" s="78">
        <f t="shared" ref="H629:H632" si="79">ROUND(G629*F629,2)</f>
        <v>0</v>
      </c>
    </row>
    <row r="630" spans="1:8" s="123" customFormat="1" ht="36" customHeight="1" x14ac:dyDescent="0.2">
      <c r="A630" s="124" t="s">
        <v>226</v>
      </c>
      <c r="B630" s="72" t="s">
        <v>807</v>
      </c>
      <c r="C630" s="73" t="s">
        <v>227</v>
      </c>
      <c r="D630" s="83" t="s">
        <v>131</v>
      </c>
      <c r="E630" s="75" t="s">
        <v>37</v>
      </c>
      <c r="F630" s="179">
        <v>8</v>
      </c>
      <c r="G630" s="88"/>
      <c r="H630" s="78">
        <f t="shared" si="79"/>
        <v>0</v>
      </c>
    </row>
    <row r="631" spans="1:8" s="123" customFormat="1" ht="36" customHeight="1" x14ac:dyDescent="0.2">
      <c r="A631" s="124" t="s">
        <v>228</v>
      </c>
      <c r="B631" s="72" t="s">
        <v>808</v>
      </c>
      <c r="C631" s="73" t="s">
        <v>229</v>
      </c>
      <c r="D631" s="83" t="s">
        <v>131</v>
      </c>
      <c r="E631" s="75" t="s">
        <v>37</v>
      </c>
      <c r="F631" s="179">
        <v>1</v>
      </c>
      <c r="G631" s="88"/>
      <c r="H631" s="78">
        <f t="shared" si="79"/>
        <v>0</v>
      </c>
    </row>
    <row r="632" spans="1:8" s="123" customFormat="1" ht="36" customHeight="1" x14ac:dyDescent="0.2">
      <c r="A632" s="124" t="s">
        <v>147</v>
      </c>
      <c r="B632" s="72" t="s">
        <v>809</v>
      </c>
      <c r="C632" s="73" t="s">
        <v>149</v>
      </c>
      <c r="D632" s="83" t="s">
        <v>131</v>
      </c>
      <c r="E632" s="75" t="s">
        <v>37</v>
      </c>
      <c r="F632" s="179">
        <v>3</v>
      </c>
      <c r="G632" s="88"/>
      <c r="H632" s="78">
        <f t="shared" si="79"/>
        <v>0</v>
      </c>
    </row>
    <row r="633" spans="1:8" s="123" customFormat="1" ht="36" customHeight="1" x14ac:dyDescent="0.2">
      <c r="A633" s="188"/>
      <c r="B633" s="72" t="s">
        <v>810</v>
      </c>
      <c r="C633" s="73" t="s">
        <v>230</v>
      </c>
      <c r="D633" s="83" t="s">
        <v>131</v>
      </c>
      <c r="E633" s="182"/>
      <c r="F633" s="189"/>
      <c r="G633" s="190"/>
      <c r="H633" s="191"/>
    </row>
    <row r="634" spans="1:8" s="123" customFormat="1" ht="36" customHeight="1" x14ac:dyDescent="0.2">
      <c r="A634" s="188"/>
      <c r="B634" s="82" t="s">
        <v>31</v>
      </c>
      <c r="C634" s="73" t="s">
        <v>231</v>
      </c>
      <c r="D634" s="83"/>
      <c r="E634" s="75" t="s">
        <v>37</v>
      </c>
      <c r="F634" s="162">
        <v>8</v>
      </c>
      <c r="G634" s="54"/>
      <c r="H634" s="158">
        <f>ROUND(G634*F634,2)</f>
        <v>0</v>
      </c>
    </row>
    <row r="635" spans="1:8" s="123" customFormat="1" ht="36" customHeight="1" x14ac:dyDescent="0.2">
      <c r="A635" s="124" t="s">
        <v>150</v>
      </c>
      <c r="B635" s="72" t="s">
        <v>811</v>
      </c>
      <c r="C635" s="73" t="s">
        <v>152</v>
      </c>
      <c r="D635" s="83" t="s">
        <v>153</v>
      </c>
      <c r="E635" s="75" t="s">
        <v>47</v>
      </c>
      <c r="F635" s="179">
        <v>48</v>
      </c>
      <c r="G635" s="88"/>
      <c r="H635" s="78">
        <f t="shared" ref="H635" si="80">ROUND(G635*F635,2)</f>
        <v>0</v>
      </c>
    </row>
    <row r="636" spans="1:8" s="123" customFormat="1" ht="36" customHeight="1" x14ac:dyDescent="0.2">
      <c r="A636" s="53"/>
      <c r="B636" s="118"/>
      <c r="C636" s="135" t="s">
        <v>23</v>
      </c>
      <c r="D636" s="120"/>
      <c r="E636" s="136"/>
      <c r="F636" s="120"/>
      <c r="G636" s="53"/>
      <c r="H636" s="122"/>
    </row>
    <row r="637" spans="1:8" s="123" customFormat="1" ht="36" customHeight="1" x14ac:dyDescent="0.2">
      <c r="A637" s="124" t="s">
        <v>57</v>
      </c>
      <c r="B637" s="72" t="s">
        <v>812</v>
      </c>
      <c r="C637" s="186" t="s">
        <v>274</v>
      </c>
      <c r="D637" s="185" t="s">
        <v>275</v>
      </c>
      <c r="E637" s="75" t="s">
        <v>37</v>
      </c>
      <c r="F637" s="162">
        <v>2</v>
      </c>
      <c r="G637" s="54"/>
      <c r="H637" s="134">
        <f>ROUND(G637*F637,2)</f>
        <v>0</v>
      </c>
    </row>
    <row r="638" spans="1:8" s="123" customFormat="1" ht="36" customHeight="1" x14ac:dyDescent="0.2">
      <c r="A638" s="181" t="s">
        <v>70</v>
      </c>
      <c r="B638" s="72" t="s">
        <v>813</v>
      </c>
      <c r="C638" s="130" t="s">
        <v>81</v>
      </c>
      <c r="D638" s="146" t="s">
        <v>131</v>
      </c>
      <c r="E638" s="132"/>
      <c r="F638" s="162"/>
      <c r="G638" s="134"/>
      <c r="H638" s="193"/>
    </row>
    <row r="639" spans="1:8" s="123" customFormat="1" ht="36" customHeight="1" x14ac:dyDescent="0.2">
      <c r="A639" s="181" t="s">
        <v>82</v>
      </c>
      <c r="B639" s="129" t="s">
        <v>31</v>
      </c>
      <c r="C639" s="130" t="s">
        <v>156</v>
      </c>
      <c r="D639" s="146"/>
      <c r="E639" s="132" t="s">
        <v>71</v>
      </c>
      <c r="F639" s="194">
        <v>1</v>
      </c>
      <c r="G639" s="54"/>
      <c r="H639" s="134">
        <f>ROUND(G639*F639,2)</f>
        <v>0</v>
      </c>
    </row>
    <row r="640" spans="1:8" s="123" customFormat="1" ht="36" customHeight="1" x14ac:dyDescent="0.2">
      <c r="A640" s="124" t="s">
        <v>58</v>
      </c>
      <c r="B640" s="72" t="s">
        <v>814</v>
      </c>
      <c r="C640" s="186" t="s">
        <v>276</v>
      </c>
      <c r="D640" s="185" t="s">
        <v>275</v>
      </c>
      <c r="E640" s="75"/>
      <c r="F640" s="179"/>
      <c r="G640" s="126"/>
      <c r="H640" s="180"/>
    </row>
    <row r="641" spans="1:8" s="123" customFormat="1" ht="36" customHeight="1" x14ac:dyDescent="0.2">
      <c r="A641" s="124" t="s">
        <v>59</v>
      </c>
      <c r="B641" s="82" t="s">
        <v>31</v>
      </c>
      <c r="C641" s="73" t="s">
        <v>158</v>
      </c>
      <c r="D641" s="83"/>
      <c r="E641" s="75" t="s">
        <v>37</v>
      </c>
      <c r="F641" s="179">
        <v>2</v>
      </c>
      <c r="G641" s="88"/>
      <c r="H641" s="78">
        <f t="shared" ref="H641:H643" si="81">ROUND(G641*F641,2)</f>
        <v>0</v>
      </c>
    </row>
    <row r="642" spans="1:8" s="123" customFormat="1" ht="36" customHeight="1" x14ac:dyDescent="0.2">
      <c r="A642" s="124" t="s">
        <v>72</v>
      </c>
      <c r="B642" s="72" t="s">
        <v>815</v>
      </c>
      <c r="C642" s="73" t="s">
        <v>83</v>
      </c>
      <c r="D642" s="185" t="s">
        <v>275</v>
      </c>
      <c r="E642" s="75" t="s">
        <v>37</v>
      </c>
      <c r="F642" s="162">
        <v>2</v>
      </c>
      <c r="G642" s="54"/>
      <c r="H642" s="134">
        <f t="shared" si="81"/>
        <v>0</v>
      </c>
    </row>
    <row r="643" spans="1:8" s="123" customFormat="1" ht="36" customHeight="1" x14ac:dyDescent="0.2">
      <c r="A643" s="124" t="s">
        <v>73</v>
      </c>
      <c r="B643" s="72" t="s">
        <v>816</v>
      </c>
      <c r="C643" s="73" t="s">
        <v>84</v>
      </c>
      <c r="D643" s="185" t="s">
        <v>275</v>
      </c>
      <c r="E643" s="75" t="s">
        <v>37</v>
      </c>
      <c r="F643" s="162">
        <v>1</v>
      </c>
      <c r="G643" s="54"/>
      <c r="H643" s="134">
        <f t="shared" si="81"/>
        <v>0</v>
      </c>
    </row>
    <row r="644" spans="1:8" s="123" customFormat="1" ht="36" customHeight="1" x14ac:dyDescent="0.2">
      <c r="A644" s="53"/>
      <c r="B644" s="208"/>
      <c r="C644" s="135" t="s">
        <v>576</v>
      </c>
      <c r="D644" s="120"/>
      <c r="E644" s="182"/>
      <c r="F644" s="121"/>
      <c r="G644" s="53"/>
      <c r="H644" s="122"/>
    </row>
    <row r="645" spans="1:8" s="123" customFormat="1" ht="36" customHeight="1" x14ac:dyDescent="0.2">
      <c r="A645" s="124" t="s">
        <v>86</v>
      </c>
      <c r="B645" s="285" t="s">
        <v>817</v>
      </c>
      <c r="C645" s="73" t="s">
        <v>87</v>
      </c>
      <c r="D645" s="83" t="s">
        <v>987</v>
      </c>
      <c r="E645" s="75" t="s">
        <v>28</v>
      </c>
      <c r="F645" s="76">
        <v>230</v>
      </c>
      <c r="G645" s="88"/>
      <c r="H645" s="78">
        <f t="shared" ref="H645:H646" si="82">ROUND(G645*F645,2)</f>
        <v>0</v>
      </c>
    </row>
    <row r="646" spans="1:8" s="123" customFormat="1" ht="36" customHeight="1" x14ac:dyDescent="0.2">
      <c r="A646" s="125" t="s">
        <v>88</v>
      </c>
      <c r="B646" s="72" t="s">
        <v>818</v>
      </c>
      <c r="C646" s="73" t="s">
        <v>89</v>
      </c>
      <c r="D646" s="83" t="s">
        <v>440</v>
      </c>
      <c r="E646" s="75" t="s">
        <v>30</v>
      </c>
      <c r="F646" s="76">
        <v>610</v>
      </c>
      <c r="G646" s="88"/>
      <c r="H646" s="78">
        <f t="shared" si="82"/>
        <v>0</v>
      </c>
    </row>
    <row r="647" spans="1:8" s="123" customFormat="1" ht="36" customHeight="1" x14ac:dyDescent="0.2">
      <c r="A647" s="125" t="s">
        <v>90</v>
      </c>
      <c r="B647" s="72" t="s">
        <v>819</v>
      </c>
      <c r="C647" s="73" t="s">
        <v>447</v>
      </c>
      <c r="D647" s="83" t="s">
        <v>440</v>
      </c>
      <c r="E647" s="75"/>
      <c r="F647" s="76"/>
      <c r="G647" s="126"/>
      <c r="H647" s="78"/>
    </row>
    <row r="648" spans="1:8" s="123" customFormat="1" ht="36" customHeight="1" x14ac:dyDescent="0.2">
      <c r="A648" s="125" t="s">
        <v>448</v>
      </c>
      <c r="B648" s="82" t="s">
        <v>31</v>
      </c>
      <c r="C648" s="73" t="s">
        <v>449</v>
      </c>
      <c r="D648" s="83" t="s">
        <v>2</v>
      </c>
      <c r="E648" s="75" t="s">
        <v>32</v>
      </c>
      <c r="F648" s="76">
        <v>230</v>
      </c>
      <c r="G648" s="88"/>
      <c r="H648" s="78">
        <f t="shared" ref="H648" si="83">ROUND(G648*F648,2)</f>
        <v>0</v>
      </c>
    </row>
    <row r="649" spans="1:8" s="123" customFormat="1" ht="36" customHeight="1" x14ac:dyDescent="0.2">
      <c r="A649" s="125" t="s">
        <v>33</v>
      </c>
      <c r="B649" s="72" t="s">
        <v>820</v>
      </c>
      <c r="C649" s="73" t="s">
        <v>34</v>
      </c>
      <c r="D649" s="83" t="s">
        <v>440</v>
      </c>
      <c r="E649" s="75"/>
      <c r="F649" s="76"/>
      <c r="G649" s="126"/>
      <c r="H649" s="78"/>
    </row>
    <row r="650" spans="1:8" s="123" customFormat="1" ht="36" customHeight="1" x14ac:dyDescent="0.2">
      <c r="A650" s="125" t="s">
        <v>452</v>
      </c>
      <c r="B650" s="82" t="s">
        <v>31</v>
      </c>
      <c r="C650" s="73" t="s">
        <v>453</v>
      </c>
      <c r="D650" s="83" t="s">
        <v>2</v>
      </c>
      <c r="E650" s="75" t="s">
        <v>28</v>
      </c>
      <c r="F650" s="76">
        <v>90</v>
      </c>
      <c r="G650" s="88"/>
      <c r="H650" s="78">
        <f t="shared" ref="H650:H653" si="84">ROUND(G650*F650,2)</f>
        <v>0</v>
      </c>
    </row>
    <row r="651" spans="1:8" s="123" customFormat="1" ht="36" customHeight="1" x14ac:dyDescent="0.2">
      <c r="A651" s="124" t="s">
        <v>35</v>
      </c>
      <c r="B651" s="72" t="s">
        <v>821</v>
      </c>
      <c r="C651" s="73" t="s">
        <v>36</v>
      </c>
      <c r="D651" s="83" t="s">
        <v>440</v>
      </c>
      <c r="E651" s="75" t="s">
        <v>30</v>
      </c>
      <c r="F651" s="76">
        <v>150</v>
      </c>
      <c r="G651" s="88"/>
      <c r="H651" s="78">
        <f t="shared" si="84"/>
        <v>0</v>
      </c>
    </row>
    <row r="652" spans="1:8" s="123" customFormat="1" ht="36" customHeight="1" x14ac:dyDescent="0.2">
      <c r="A652" s="125" t="s">
        <v>94</v>
      </c>
      <c r="B652" s="72" t="s">
        <v>822</v>
      </c>
      <c r="C652" s="73" t="s">
        <v>454</v>
      </c>
      <c r="D652" s="83" t="s">
        <v>455</v>
      </c>
      <c r="E652" s="75"/>
      <c r="F652" s="76"/>
      <c r="G652" s="78"/>
      <c r="H652" s="78">
        <f t="shared" si="84"/>
        <v>0</v>
      </c>
    </row>
    <row r="653" spans="1:8" s="123" customFormat="1" ht="36" customHeight="1" x14ac:dyDescent="0.2">
      <c r="A653" s="125" t="s">
        <v>456</v>
      </c>
      <c r="B653" s="82" t="s">
        <v>31</v>
      </c>
      <c r="C653" s="73" t="s">
        <v>457</v>
      </c>
      <c r="D653" s="83" t="s">
        <v>2</v>
      </c>
      <c r="E653" s="75" t="s">
        <v>30</v>
      </c>
      <c r="F653" s="76">
        <v>610</v>
      </c>
      <c r="G653" s="88"/>
      <c r="H653" s="78">
        <f t="shared" si="84"/>
        <v>0</v>
      </c>
    </row>
    <row r="654" spans="1:8" s="123" customFormat="1" ht="36" customHeight="1" x14ac:dyDescent="0.2">
      <c r="A654" s="125" t="s">
        <v>458</v>
      </c>
      <c r="B654" s="72" t="s">
        <v>823</v>
      </c>
      <c r="C654" s="73" t="s">
        <v>97</v>
      </c>
      <c r="D654" s="83" t="s">
        <v>459</v>
      </c>
      <c r="E654" s="75"/>
      <c r="F654" s="76"/>
      <c r="G654" s="126"/>
      <c r="H654" s="78"/>
    </row>
    <row r="655" spans="1:8" s="123" customFormat="1" ht="36" customHeight="1" x14ac:dyDescent="0.2">
      <c r="A655" s="125" t="s">
        <v>460</v>
      </c>
      <c r="B655" s="82" t="s">
        <v>31</v>
      </c>
      <c r="C655" s="73" t="s">
        <v>461</v>
      </c>
      <c r="D655" s="83" t="s">
        <v>2</v>
      </c>
      <c r="E655" s="75" t="s">
        <v>30</v>
      </c>
      <c r="F655" s="76">
        <v>610</v>
      </c>
      <c r="G655" s="88"/>
      <c r="H655" s="78">
        <f>ROUND(G655*F655,2)</f>
        <v>0</v>
      </c>
    </row>
    <row r="656" spans="1:8" s="123" customFormat="1" ht="36" customHeight="1" x14ac:dyDescent="0.2">
      <c r="A656" s="124" t="s">
        <v>318</v>
      </c>
      <c r="B656" s="72" t="s">
        <v>824</v>
      </c>
      <c r="C656" s="73" t="s">
        <v>319</v>
      </c>
      <c r="D656" s="83" t="s">
        <v>531</v>
      </c>
      <c r="E656" s="260"/>
      <c r="F656" s="76"/>
      <c r="G656" s="126"/>
      <c r="H656" s="180"/>
    </row>
    <row r="657" spans="1:8" s="123" customFormat="1" ht="36" customHeight="1" x14ac:dyDescent="0.2">
      <c r="A657" s="124" t="s">
        <v>320</v>
      </c>
      <c r="B657" s="82" t="s">
        <v>31</v>
      </c>
      <c r="C657" s="73" t="s">
        <v>266</v>
      </c>
      <c r="D657" s="83"/>
      <c r="E657" s="75"/>
      <c r="F657" s="76"/>
      <c r="G657" s="126"/>
      <c r="H657" s="180"/>
    </row>
    <row r="658" spans="1:8" s="123" customFormat="1" ht="36" customHeight="1" x14ac:dyDescent="0.2">
      <c r="A658" s="124" t="s">
        <v>321</v>
      </c>
      <c r="B658" s="155" t="s">
        <v>104</v>
      </c>
      <c r="C658" s="73" t="s">
        <v>125</v>
      </c>
      <c r="D658" s="83"/>
      <c r="E658" s="75" t="s">
        <v>32</v>
      </c>
      <c r="F658" s="76">
        <v>100</v>
      </c>
      <c r="G658" s="88"/>
      <c r="H658" s="78">
        <f>ROUND(G658*F658,2)</f>
        <v>0</v>
      </c>
    </row>
    <row r="659" spans="1:8" s="123" customFormat="1" ht="36" customHeight="1" x14ac:dyDescent="0.2">
      <c r="A659" s="124" t="s">
        <v>322</v>
      </c>
      <c r="B659" s="82" t="s">
        <v>38</v>
      </c>
      <c r="C659" s="73" t="s">
        <v>69</v>
      </c>
      <c r="D659" s="83"/>
      <c r="E659" s="75"/>
      <c r="F659" s="76"/>
      <c r="G659" s="126"/>
      <c r="H659" s="180"/>
    </row>
    <row r="660" spans="1:8" s="123" customFormat="1" ht="36" customHeight="1" x14ac:dyDescent="0.2">
      <c r="A660" s="124" t="s">
        <v>323</v>
      </c>
      <c r="B660" s="155" t="s">
        <v>104</v>
      </c>
      <c r="C660" s="73" t="s">
        <v>125</v>
      </c>
      <c r="D660" s="83"/>
      <c r="E660" s="75" t="s">
        <v>32</v>
      </c>
      <c r="F660" s="76">
        <v>10</v>
      </c>
      <c r="G660" s="88"/>
      <c r="H660" s="78">
        <f>ROUND(G660*F660,2)</f>
        <v>0</v>
      </c>
    </row>
    <row r="661" spans="1:8" s="123" customFormat="1" ht="36" customHeight="1" x14ac:dyDescent="0.2">
      <c r="A661" s="124" t="s">
        <v>55</v>
      </c>
      <c r="B661" s="72" t="s">
        <v>825</v>
      </c>
      <c r="C661" s="73" t="s">
        <v>56</v>
      </c>
      <c r="D661" s="83" t="s">
        <v>127</v>
      </c>
      <c r="E661" s="75" t="s">
        <v>47</v>
      </c>
      <c r="F661" s="162">
        <v>270</v>
      </c>
      <c r="G661" s="54"/>
      <c r="H661" s="134">
        <f>ROUND(G661*F661,2)</f>
        <v>0</v>
      </c>
    </row>
    <row r="662" spans="1:8" s="123" customFormat="1" ht="48" customHeight="1" thickBot="1" x14ac:dyDescent="0.25">
      <c r="A662" s="236"/>
      <c r="B662" s="210" t="str">
        <f>B562</f>
        <v>H</v>
      </c>
      <c r="C662" s="353" t="str">
        <f>C562</f>
        <v>WEST ACCESS ROAD AND MULTI-USE PATHS, CONCRETE RECONSTRUCTION</v>
      </c>
      <c r="D662" s="376"/>
      <c r="E662" s="376"/>
      <c r="F662" s="377"/>
      <c r="G662" s="237" t="s">
        <v>17</v>
      </c>
      <c r="H662" s="238">
        <f>SUM(H562:H661)</f>
        <v>0</v>
      </c>
    </row>
    <row r="663" spans="1:8" s="123" customFormat="1" ht="36" customHeight="1" thickTop="1" x14ac:dyDescent="0.2">
      <c r="A663" s="51"/>
      <c r="B663" s="116" t="s">
        <v>690</v>
      </c>
      <c r="C663" s="350" t="s">
        <v>618</v>
      </c>
      <c r="D663" s="351"/>
      <c r="E663" s="351"/>
      <c r="F663" s="352"/>
      <c r="G663" s="52"/>
      <c r="H663" s="117"/>
    </row>
    <row r="664" spans="1:8" s="123" customFormat="1" ht="36" customHeight="1" x14ac:dyDescent="0.2">
      <c r="A664" s="53"/>
      <c r="B664" s="118"/>
      <c r="C664" s="119" t="s">
        <v>19</v>
      </c>
      <c r="D664" s="120"/>
      <c r="E664" s="121" t="s">
        <v>2</v>
      </c>
      <c r="F664" s="121" t="s">
        <v>2</v>
      </c>
      <c r="G664" s="53" t="s">
        <v>2</v>
      </c>
      <c r="H664" s="122"/>
    </row>
    <row r="665" spans="1:8" s="123" customFormat="1" ht="36" customHeight="1" x14ac:dyDescent="0.2">
      <c r="A665" s="124" t="s">
        <v>86</v>
      </c>
      <c r="B665" s="72" t="s">
        <v>691</v>
      </c>
      <c r="C665" s="73" t="s">
        <v>87</v>
      </c>
      <c r="D665" s="83" t="s">
        <v>987</v>
      </c>
      <c r="E665" s="75" t="s">
        <v>28</v>
      </c>
      <c r="F665" s="76">
        <v>2215</v>
      </c>
      <c r="G665" s="88"/>
      <c r="H665" s="78">
        <f t="shared" ref="H665:H666" si="85">ROUND(G665*F665,2)</f>
        <v>0</v>
      </c>
    </row>
    <row r="666" spans="1:8" s="123" customFormat="1" ht="36" customHeight="1" x14ac:dyDescent="0.2">
      <c r="A666" s="125" t="s">
        <v>88</v>
      </c>
      <c r="B666" s="72" t="s">
        <v>694</v>
      </c>
      <c r="C666" s="73" t="s">
        <v>89</v>
      </c>
      <c r="D666" s="83" t="s">
        <v>440</v>
      </c>
      <c r="E666" s="75" t="s">
        <v>30</v>
      </c>
      <c r="F666" s="76">
        <v>2910</v>
      </c>
      <c r="G666" s="88"/>
      <c r="H666" s="78">
        <f t="shared" si="85"/>
        <v>0</v>
      </c>
    </row>
    <row r="667" spans="1:8" s="123" customFormat="1" ht="36" customHeight="1" x14ac:dyDescent="0.2">
      <c r="A667" s="124" t="s">
        <v>441</v>
      </c>
      <c r="B667" s="72" t="s">
        <v>696</v>
      </c>
      <c r="C667" s="73" t="s">
        <v>442</v>
      </c>
      <c r="D667" s="83" t="s">
        <v>988</v>
      </c>
      <c r="E667" s="75"/>
      <c r="F667" s="76"/>
      <c r="G667" s="126"/>
      <c r="H667" s="78"/>
    </row>
    <row r="668" spans="1:8" s="123" customFormat="1" ht="36" customHeight="1" x14ac:dyDescent="0.2">
      <c r="A668" s="71" t="s">
        <v>445</v>
      </c>
      <c r="B668" s="129" t="s">
        <v>31</v>
      </c>
      <c r="C668" s="130" t="s">
        <v>446</v>
      </c>
      <c r="D668" s="131"/>
      <c r="E668" s="132" t="s">
        <v>28</v>
      </c>
      <c r="F668" s="133">
        <v>450</v>
      </c>
      <c r="G668" s="56"/>
      <c r="H668" s="134">
        <f>ROUND(G668*F668,2)</f>
        <v>0</v>
      </c>
    </row>
    <row r="669" spans="1:8" s="123" customFormat="1" ht="36" customHeight="1" x14ac:dyDescent="0.2">
      <c r="A669" s="125" t="s">
        <v>90</v>
      </c>
      <c r="B669" s="72" t="s">
        <v>698</v>
      </c>
      <c r="C669" s="73" t="s">
        <v>447</v>
      </c>
      <c r="D669" s="83" t="s">
        <v>440</v>
      </c>
      <c r="E669" s="75"/>
      <c r="F669" s="76"/>
      <c r="G669" s="126"/>
      <c r="H669" s="78"/>
    </row>
    <row r="670" spans="1:8" s="123" customFormat="1" ht="36" customHeight="1" x14ac:dyDescent="0.2">
      <c r="A670" s="125" t="s">
        <v>448</v>
      </c>
      <c r="B670" s="82" t="s">
        <v>31</v>
      </c>
      <c r="C670" s="73" t="s">
        <v>449</v>
      </c>
      <c r="D670" s="83" t="s">
        <v>2</v>
      </c>
      <c r="E670" s="75" t="s">
        <v>32</v>
      </c>
      <c r="F670" s="76">
        <v>1100</v>
      </c>
      <c r="G670" s="88"/>
      <c r="H670" s="78">
        <f t="shared" ref="H670:H671" si="86">ROUND(G670*F670,2)</f>
        <v>0</v>
      </c>
    </row>
    <row r="671" spans="1:8" s="123" customFormat="1" ht="36" customHeight="1" x14ac:dyDescent="0.2">
      <c r="A671" s="125" t="s">
        <v>450</v>
      </c>
      <c r="B671" s="82" t="s">
        <v>38</v>
      </c>
      <c r="C671" s="73" t="s">
        <v>451</v>
      </c>
      <c r="D671" s="83" t="s">
        <v>2</v>
      </c>
      <c r="E671" s="75" t="s">
        <v>32</v>
      </c>
      <c r="F671" s="76">
        <v>1760</v>
      </c>
      <c r="G671" s="88"/>
      <c r="H671" s="78">
        <f t="shared" si="86"/>
        <v>0</v>
      </c>
    </row>
    <row r="672" spans="1:8" s="123" customFormat="1" ht="36" customHeight="1" x14ac:dyDescent="0.2">
      <c r="A672" s="125" t="s">
        <v>33</v>
      </c>
      <c r="B672" s="72" t="s">
        <v>699</v>
      </c>
      <c r="C672" s="73" t="s">
        <v>34</v>
      </c>
      <c r="D672" s="83" t="s">
        <v>440</v>
      </c>
      <c r="E672" s="75"/>
      <c r="F672" s="76"/>
      <c r="G672" s="126"/>
      <c r="H672" s="78"/>
    </row>
    <row r="673" spans="1:8" s="123" customFormat="1" ht="36" customHeight="1" x14ac:dyDescent="0.2">
      <c r="A673" s="125" t="s">
        <v>452</v>
      </c>
      <c r="B673" s="82" t="s">
        <v>31</v>
      </c>
      <c r="C673" s="73" t="s">
        <v>453</v>
      </c>
      <c r="D673" s="83" t="s">
        <v>2</v>
      </c>
      <c r="E673" s="75" t="s">
        <v>28</v>
      </c>
      <c r="F673" s="76">
        <v>335</v>
      </c>
      <c r="G673" s="88"/>
      <c r="H673" s="78">
        <f t="shared" ref="H673:H676" si="87">ROUND(G673*F673,2)</f>
        <v>0</v>
      </c>
    </row>
    <row r="674" spans="1:8" s="123" customFormat="1" ht="36" customHeight="1" x14ac:dyDescent="0.2">
      <c r="A674" s="124" t="s">
        <v>35</v>
      </c>
      <c r="B674" s="72" t="s">
        <v>701</v>
      </c>
      <c r="C674" s="73" t="s">
        <v>36</v>
      </c>
      <c r="D674" s="83" t="s">
        <v>440</v>
      </c>
      <c r="E674" s="75" t="s">
        <v>30</v>
      </c>
      <c r="F674" s="76">
        <v>5800</v>
      </c>
      <c r="G674" s="88"/>
      <c r="H674" s="78">
        <f t="shared" si="87"/>
        <v>0</v>
      </c>
    </row>
    <row r="675" spans="1:8" s="123" customFormat="1" ht="36" customHeight="1" x14ac:dyDescent="0.2">
      <c r="A675" s="125" t="s">
        <v>94</v>
      </c>
      <c r="B675" s="72" t="s">
        <v>703</v>
      </c>
      <c r="C675" s="73" t="s">
        <v>454</v>
      </c>
      <c r="D675" s="83" t="s">
        <v>455</v>
      </c>
      <c r="E675" s="75"/>
      <c r="F675" s="76"/>
      <c r="G675" s="78"/>
      <c r="H675" s="78">
        <f t="shared" si="87"/>
        <v>0</v>
      </c>
    </row>
    <row r="676" spans="1:8" s="123" customFormat="1" ht="36" customHeight="1" x14ac:dyDescent="0.2">
      <c r="A676" s="125" t="s">
        <v>456</v>
      </c>
      <c r="B676" s="82" t="s">
        <v>31</v>
      </c>
      <c r="C676" s="73" t="s">
        <v>457</v>
      </c>
      <c r="D676" s="83" t="s">
        <v>2</v>
      </c>
      <c r="E676" s="75" t="s">
        <v>30</v>
      </c>
      <c r="F676" s="76">
        <v>2910</v>
      </c>
      <c r="G676" s="88"/>
      <c r="H676" s="78">
        <f t="shared" si="87"/>
        <v>0</v>
      </c>
    </row>
    <row r="677" spans="1:8" s="123" customFormat="1" ht="36" customHeight="1" x14ac:dyDescent="0.2">
      <c r="A677" s="125" t="s">
        <v>458</v>
      </c>
      <c r="B677" s="72" t="s">
        <v>705</v>
      </c>
      <c r="C677" s="73" t="s">
        <v>97</v>
      </c>
      <c r="D677" s="83" t="s">
        <v>459</v>
      </c>
      <c r="E677" s="75"/>
      <c r="F677" s="76"/>
      <c r="G677" s="126"/>
      <c r="H677" s="78"/>
    </row>
    <row r="678" spans="1:8" s="123" customFormat="1" ht="36" customHeight="1" x14ac:dyDescent="0.2">
      <c r="A678" s="125" t="s">
        <v>460</v>
      </c>
      <c r="B678" s="82" t="s">
        <v>31</v>
      </c>
      <c r="C678" s="73" t="s">
        <v>461</v>
      </c>
      <c r="D678" s="83" t="s">
        <v>2</v>
      </c>
      <c r="E678" s="75" t="s">
        <v>30</v>
      </c>
      <c r="F678" s="76">
        <v>2910</v>
      </c>
      <c r="G678" s="88"/>
      <c r="H678" s="78">
        <f>ROUND(G678*F678,2)</f>
        <v>0</v>
      </c>
    </row>
    <row r="679" spans="1:8" s="123" customFormat="1" ht="36" customHeight="1" x14ac:dyDescent="0.2">
      <c r="A679" s="53"/>
      <c r="B679" s="118"/>
      <c r="C679" s="135" t="s">
        <v>332</v>
      </c>
      <c r="D679" s="120"/>
      <c r="E679" s="136"/>
      <c r="F679" s="120"/>
      <c r="G679" s="53"/>
      <c r="H679" s="122"/>
    </row>
    <row r="680" spans="1:8" s="123" customFormat="1" ht="36" customHeight="1" x14ac:dyDescent="0.2">
      <c r="A680" s="137" t="s">
        <v>65</v>
      </c>
      <c r="B680" s="72" t="s">
        <v>707</v>
      </c>
      <c r="C680" s="73" t="s">
        <v>66</v>
      </c>
      <c r="D680" s="83" t="s">
        <v>440</v>
      </c>
      <c r="E680" s="75"/>
      <c r="F680" s="76"/>
      <c r="G680" s="126"/>
      <c r="H680" s="78"/>
    </row>
    <row r="681" spans="1:8" s="123" customFormat="1" ht="36" customHeight="1" x14ac:dyDescent="0.2">
      <c r="A681" s="137" t="s">
        <v>67</v>
      </c>
      <c r="B681" s="82" t="s">
        <v>31</v>
      </c>
      <c r="C681" s="73" t="s">
        <v>68</v>
      </c>
      <c r="D681" s="83" t="s">
        <v>2</v>
      </c>
      <c r="E681" s="75" t="s">
        <v>30</v>
      </c>
      <c r="F681" s="76">
        <v>3510</v>
      </c>
      <c r="G681" s="88"/>
      <c r="H681" s="78">
        <f>ROUND(G681*F681,2)</f>
        <v>0</v>
      </c>
    </row>
    <row r="682" spans="1:8" s="123" customFormat="1" ht="36" customHeight="1" x14ac:dyDescent="0.2">
      <c r="A682" s="137" t="s">
        <v>39</v>
      </c>
      <c r="B682" s="72" t="s">
        <v>708</v>
      </c>
      <c r="C682" s="73" t="s">
        <v>40</v>
      </c>
      <c r="D682" s="83" t="s">
        <v>186</v>
      </c>
      <c r="E682" s="75"/>
      <c r="F682" s="139"/>
      <c r="G682" s="140"/>
      <c r="H682" s="134"/>
    </row>
    <row r="683" spans="1:8" s="123" customFormat="1" ht="36" customHeight="1" x14ac:dyDescent="0.2">
      <c r="A683" s="137" t="s">
        <v>41</v>
      </c>
      <c r="B683" s="82" t="s">
        <v>31</v>
      </c>
      <c r="C683" s="73" t="s">
        <v>42</v>
      </c>
      <c r="D683" s="83" t="s">
        <v>2</v>
      </c>
      <c r="E683" s="75" t="s">
        <v>37</v>
      </c>
      <c r="F683" s="139">
        <v>220</v>
      </c>
      <c r="G683" s="54"/>
      <c r="H683" s="134">
        <f>ROUND(G683*F683,2)</f>
        <v>0</v>
      </c>
    </row>
    <row r="684" spans="1:8" s="123" customFormat="1" ht="36" customHeight="1" x14ac:dyDescent="0.2">
      <c r="A684" s="137" t="s">
        <v>43</v>
      </c>
      <c r="B684" s="72" t="s">
        <v>826</v>
      </c>
      <c r="C684" s="73" t="s">
        <v>44</v>
      </c>
      <c r="D684" s="83" t="s">
        <v>186</v>
      </c>
      <c r="E684" s="75"/>
      <c r="F684" s="139"/>
      <c r="G684" s="140"/>
      <c r="H684" s="134"/>
    </row>
    <row r="685" spans="1:8" s="123" customFormat="1" ht="36" customHeight="1" x14ac:dyDescent="0.2">
      <c r="A685" s="141" t="s">
        <v>187</v>
      </c>
      <c r="B685" s="142" t="s">
        <v>31</v>
      </c>
      <c r="C685" s="143" t="s">
        <v>188</v>
      </c>
      <c r="D685" s="142" t="s">
        <v>2</v>
      </c>
      <c r="E685" s="142" t="s">
        <v>37</v>
      </c>
      <c r="F685" s="139">
        <v>85</v>
      </c>
      <c r="G685" s="54"/>
      <c r="H685" s="134">
        <f>ROUND(G685*F685,2)</f>
        <v>0</v>
      </c>
    </row>
    <row r="686" spans="1:8" s="123" customFormat="1" ht="36" customHeight="1" x14ac:dyDescent="0.2">
      <c r="A686" s="137" t="s">
        <v>45</v>
      </c>
      <c r="B686" s="82" t="s">
        <v>38</v>
      </c>
      <c r="C686" s="73" t="s">
        <v>46</v>
      </c>
      <c r="D686" s="83" t="s">
        <v>2</v>
      </c>
      <c r="E686" s="75" t="s">
        <v>37</v>
      </c>
      <c r="F686" s="139">
        <v>20</v>
      </c>
      <c r="G686" s="54"/>
      <c r="H686" s="134">
        <f>ROUND(G686*F686,2)</f>
        <v>0</v>
      </c>
    </row>
    <row r="687" spans="1:8" s="123" customFormat="1" ht="36" customHeight="1" x14ac:dyDescent="0.2">
      <c r="A687" s="144" t="s">
        <v>167</v>
      </c>
      <c r="B687" s="145" t="s">
        <v>827</v>
      </c>
      <c r="C687" s="130" t="s">
        <v>168</v>
      </c>
      <c r="D687" s="146" t="s">
        <v>102</v>
      </c>
      <c r="E687" s="132"/>
      <c r="F687" s="139"/>
      <c r="G687" s="140"/>
      <c r="H687" s="134"/>
    </row>
    <row r="688" spans="1:8" s="123" customFormat="1" ht="36" customHeight="1" x14ac:dyDescent="0.2">
      <c r="A688" s="147" t="s">
        <v>169</v>
      </c>
      <c r="B688" s="148" t="s">
        <v>31</v>
      </c>
      <c r="C688" s="149" t="s">
        <v>103</v>
      </c>
      <c r="D688" s="150" t="s">
        <v>2</v>
      </c>
      <c r="E688" s="151" t="s">
        <v>30</v>
      </c>
      <c r="F688" s="152">
        <v>500</v>
      </c>
      <c r="G688" s="54"/>
      <c r="H688" s="134">
        <f t="shared" ref="H688" si="88">ROUND(G688*F688,2)</f>
        <v>0</v>
      </c>
    </row>
    <row r="689" spans="1:8" s="123" customFormat="1" ht="36" customHeight="1" x14ac:dyDescent="0.2">
      <c r="A689" s="163" t="s">
        <v>115</v>
      </c>
      <c r="B689" s="164" t="s">
        <v>828</v>
      </c>
      <c r="C689" s="165" t="s">
        <v>117</v>
      </c>
      <c r="D689" s="166" t="s">
        <v>199</v>
      </c>
      <c r="E689" s="167" t="s">
        <v>37</v>
      </c>
      <c r="F689" s="168">
        <v>16</v>
      </c>
      <c r="G689" s="157"/>
      <c r="H689" s="158">
        <f>ROUND(G689*F689,2)</f>
        <v>0</v>
      </c>
    </row>
    <row r="690" spans="1:8" s="123" customFormat="1" ht="36" customHeight="1" x14ac:dyDescent="0.2">
      <c r="A690" s="53"/>
      <c r="B690" s="178"/>
      <c r="C690" s="135" t="s">
        <v>20</v>
      </c>
      <c r="D690" s="120"/>
      <c r="E690" s="121"/>
      <c r="F690" s="121"/>
      <c r="G690" s="53"/>
      <c r="H690" s="122"/>
    </row>
    <row r="691" spans="1:8" s="123" customFormat="1" ht="36" customHeight="1" x14ac:dyDescent="0.2">
      <c r="A691" s="124" t="s">
        <v>50</v>
      </c>
      <c r="B691" s="72" t="s">
        <v>829</v>
      </c>
      <c r="C691" s="73" t="s">
        <v>51</v>
      </c>
      <c r="D691" s="83" t="s">
        <v>995</v>
      </c>
      <c r="E691" s="75"/>
      <c r="F691" s="179"/>
      <c r="G691" s="126"/>
      <c r="H691" s="180"/>
    </row>
    <row r="692" spans="1:8" s="123" customFormat="1" ht="36" customHeight="1" x14ac:dyDescent="0.2">
      <c r="A692" s="124" t="s">
        <v>202</v>
      </c>
      <c r="B692" s="82" t="s">
        <v>31</v>
      </c>
      <c r="C692" s="73" t="s">
        <v>604</v>
      </c>
      <c r="D692" s="83" t="s">
        <v>2</v>
      </c>
      <c r="E692" s="75" t="s">
        <v>30</v>
      </c>
      <c r="F692" s="179">
        <v>2250</v>
      </c>
      <c r="G692" s="88"/>
      <c r="H692" s="78">
        <f t="shared" ref="H692:H693" si="89">ROUND(G692*F692,2)</f>
        <v>0</v>
      </c>
    </row>
    <row r="693" spans="1:8" s="123" customFormat="1" ht="36" customHeight="1" x14ac:dyDescent="0.2">
      <c r="A693" s="124" t="s">
        <v>202</v>
      </c>
      <c r="B693" s="82" t="s">
        <v>38</v>
      </c>
      <c r="C693" s="73" t="s">
        <v>605</v>
      </c>
      <c r="D693" s="83" t="s">
        <v>2</v>
      </c>
      <c r="E693" s="75" t="s">
        <v>30</v>
      </c>
      <c r="F693" s="179">
        <v>480</v>
      </c>
      <c r="G693" s="88"/>
      <c r="H693" s="78">
        <f t="shared" si="89"/>
        <v>0</v>
      </c>
    </row>
    <row r="694" spans="1:8" s="123" customFormat="1" ht="36" customHeight="1" x14ac:dyDescent="0.2">
      <c r="A694" s="124" t="s">
        <v>52</v>
      </c>
      <c r="B694" s="72" t="s">
        <v>830</v>
      </c>
      <c r="C694" s="73" t="s">
        <v>53</v>
      </c>
      <c r="D694" s="83" t="s">
        <v>995</v>
      </c>
      <c r="E694" s="75"/>
      <c r="F694" s="179"/>
      <c r="G694" s="126"/>
      <c r="H694" s="180"/>
    </row>
    <row r="695" spans="1:8" s="123" customFormat="1" ht="36" customHeight="1" x14ac:dyDescent="0.2">
      <c r="A695" s="124" t="s">
        <v>610</v>
      </c>
      <c r="B695" s="82" t="s">
        <v>31</v>
      </c>
      <c r="C695" s="73" t="s">
        <v>611</v>
      </c>
      <c r="D695" s="83" t="s">
        <v>204</v>
      </c>
      <c r="E695" s="75" t="s">
        <v>47</v>
      </c>
      <c r="F695" s="76">
        <v>200</v>
      </c>
      <c r="G695" s="88"/>
      <c r="H695" s="78">
        <f t="shared" ref="H695:H700" si="90">ROUND(G695*F695,2)</f>
        <v>0</v>
      </c>
    </row>
    <row r="696" spans="1:8" s="123" customFormat="1" ht="36" customHeight="1" x14ac:dyDescent="0.2">
      <c r="A696" s="124" t="s">
        <v>612</v>
      </c>
      <c r="B696" s="82" t="s">
        <v>38</v>
      </c>
      <c r="C696" s="73" t="s">
        <v>613</v>
      </c>
      <c r="D696" s="83" t="s">
        <v>109</v>
      </c>
      <c r="E696" s="75" t="s">
        <v>47</v>
      </c>
      <c r="F696" s="76">
        <v>230</v>
      </c>
      <c r="G696" s="88"/>
      <c r="H696" s="78">
        <f t="shared" si="90"/>
        <v>0</v>
      </c>
    </row>
    <row r="697" spans="1:8" s="123" customFormat="1" ht="36" customHeight="1" x14ac:dyDescent="0.2">
      <c r="A697" s="124" t="s">
        <v>54</v>
      </c>
      <c r="B697" s="82" t="s">
        <v>48</v>
      </c>
      <c r="C697" s="73" t="s">
        <v>620</v>
      </c>
      <c r="D697" s="83" t="s">
        <v>123</v>
      </c>
      <c r="E697" s="75" t="s">
        <v>47</v>
      </c>
      <c r="F697" s="76">
        <v>90</v>
      </c>
      <c r="G697" s="88"/>
      <c r="H697" s="78">
        <f t="shared" si="90"/>
        <v>0</v>
      </c>
    </row>
    <row r="698" spans="1:8" s="123" customFormat="1" ht="36" customHeight="1" x14ac:dyDescent="0.2">
      <c r="A698" s="124" t="s">
        <v>207</v>
      </c>
      <c r="B698" s="72" t="s">
        <v>831</v>
      </c>
      <c r="C698" s="73" t="s">
        <v>208</v>
      </c>
      <c r="D698" s="83" t="s">
        <v>209</v>
      </c>
      <c r="E698" s="75" t="s">
        <v>47</v>
      </c>
      <c r="F698" s="179">
        <v>550</v>
      </c>
      <c r="G698" s="88"/>
      <c r="H698" s="78">
        <f t="shared" si="90"/>
        <v>0</v>
      </c>
    </row>
    <row r="699" spans="1:8" s="123" customFormat="1" ht="36" customHeight="1" x14ac:dyDescent="0.2">
      <c r="A699" s="124" t="s">
        <v>177</v>
      </c>
      <c r="B699" s="72" t="s">
        <v>832</v>
      </c>
      <c r="C699" s="73" t="s">
        <v>541</v>
      </c>
      <c r="D699" s="83" t="s">
        <v>996</v>
      </c>
      <c r="E699" s="75" t="s">
        <v>30</v>
      </c>
      <c r="F699" s="179">
        <v>620</v>
      </c>
      <c r="G699" s="88"/>
      <c r="H699" s="78">
        <f t="shared" si="90"/>
        <v>0</v>
      </c>
    </row>
    <row r="700" spans="1:8" s="123" customFormat="1" ht="36" customHeight="1" x14ac:dyDescent="0.2">
      <c r="A700" s="181"/>
      <c r="B700" s="72" t="s">
        <v>839</v>
      </c>
      <c r="C700" s="130" t="s">
        <v>542</v>
      </c>
      <c r="D700" s="146" t="s">
        <v>997</v>
      </c>
      <c r="E700" s="132" t="s">
        <v>30</v>
      </c>
      <c r="F700" s="162">
        <v>4</v>
      </c>
      <c r="G700" s="54"/>
      <c r="H700" s="134">
        <f t="shared" si="90"/>
        <v>0</v>
      </c>
    </row>
    <row r="701" spans="1:8" s="123" customFormat="1" ht="36" customHeight="1" x14ac:dyDescent="0.2">
      <c r="A701" s="137"/>
      <c r="B701" s="72" t="s">
        <v>833</v>
      </c>
      <c r="C701" s="73" t="s">
        <v>544</v>
      </c>
      <c r="D701" s="83" t="s">
        <v>998</v>
      </c>
      <c r="E701" s="75" t="s">
        <v>30</v>
      </c>
      <c r="F701" s="179">
        <v>1</v>
      </c>
      <c r="G701" s="88"/>
      <c r="H701" s="78">
        <f>ROUND(G701*F701,2)</f>
        <v>0</v>
      </c>
    </row>
    <row r="702" spans="1:8" s="123" customFormat="1" ht="36" customHeight="1" x14ac:dyDescent="0.2">
      <c r="A702" s="53"/>
      <c r="B702" s="178"/>
      <c r="C702" s="135" t="s">
        <v>22</v>
      </c>
      <c r="D702" s="120"/>
      <c r="E702" s="182"/>
      <c r="F702" s="121"/>
      <c r="G702" s="53"/>
      <c r="H702" s="122"/>
    </row>
    <row r="703" spans="1:8" s="123" customFormat="1" ht="36" customHeight="1" x14ac:dyDescent="0.2">
      <c r="A703" s="124" t="s">
        <v>128</v>
      </c>
      <c r="B703" s="72" t="s">
        <v>834</v>
      </c>
      <c r="C703" s="73" t="s">
        <v>130</v>
      </c>
      <c r="D703" s="83" t="s">
        <v>131</v>
      </c>
      <c r="E703" s="75"/>
      <c r="F703" s="179"/>
      <c r="G703" s="126"/>
      <c r="H703" s="180"/>
    </row>
    <row r="704" spans="1:8" s="123" customFormat="1" ht="36" customHeight="1" x14ac:dyDescent="0.2">
      <c r="A704" s="124" t="s">
        <v>315</v>
      </c>
      <c r="B704" s="82" t="s">
        <v>31</v>
      </c>
      <c r="C704" s="73" t="s">
        <v>133</v>
      </c>
      <c r="D704" s="83"/>
      <c r="E704" s="75" t="s">
        <v>37</v>
      </c>
      <c r="F704" s="179">
        <v>2</v>
      </c>
      <c r="G704" s="88"/>
      <c r="H704" s="78">
        <f>ROUND(G704*F704,2)</f>
        <v>0</v>
      </c>
    </row>
    <row r="705" spans="1:8" s="123" customFormat="1" ht="36" customHeight="1" x14ac:dyDescent="0.2">
      <c r="A705" s="124" t="s">
        <v>621</v>
      </c>
      <c r="B705" s="82" t="s">
        <v>38</v>
      </c>
      <c r="C705" s="130" t="s">
        <v>1134</v>
      </c>
      <c r="D705" s="83"/>
      <c r="E705" s="75" t="s">
        <v>37</v>
      </c>
      <c r="F705" s="179">
        <v>1</v>
      </c>
      <c r="G705" s="88"/>
      <c r="H705" s="78">
        <f>ROUND(G705*F705,2)</f>
        <v>0</v>
      </c>
    </row>
    <row r="706" spans="1:8" s="123" customFormat="1" ht="36" customHeight="1" x14ac:dyDescent="0.2">
      <c r="A706" s="124" t="s">
        <v>170</v>
      </c>
      <c r="B706" s="72" t="s">
        <v>836</v>
      </c>
      <c r="C706" s="73" t="s">
        <v>171</v>
      </c>
      <c r="D706" s="83" t="s">
        <v>131</v>
      </c>
      <c r="E706" s="75"/>
      <c r="F706" s="179"/>
      <c r="G706" s="126"/>
      <c r="H706" s="180"/>
    </row>
    <row r="707" spans="1:8" s="123" customFormat="1" ht="36" customHeight="1" x14ac:dyDescent="0.2">
      <c r="A707" s="124" t="s">
        <v>172</v>
      </c>
      <c r="B707" s="82" t="s">
        <v>31</v>
      </c>
      <c r="C707" s="73" t="s">
        <v>173</v>
      </c>
      <c r="D707" s="83"/>
      <c r="E707" s="75" t="s">
        <v>37</v>
      </c>
      <c r="F707" s="179">
        <v>1</v>
      </c>
      <c r="G707" s="88"/>
      <c r="H707" s="78">
        <f>ROUND(G707*F707,2)</f>
        <v>0</v>
      </c>
    </row>
    <row r="708" spans="1:8" s="123" customFormat="1" ht="36" customHeight="1" x14ac:dyDescent="0.2">
      <c r="A708" s="124" t="s">
        <v>134</v>
      </c>
      <c r="B708" s="72" t="s">
        <v>837</v>
      </c>
      <c r="C708" s="73" t="s">
        <v>136</v>
      </c>
      <c r="D708" s="83" t="s">
        <v>131</v>
      </c>
      <c r="E708" s="75"/>
      <c r="F708" s="179"/>
      <c r="G708" s="126"/>
      <c r="H708" s="180"/>
    </row>
    <row r="709" spans="1:8" s="123" customFormat="1" ht="36" customHeight="1" x14ac:dyDescent="0.2">
      <c r="A709" s="124" t="s">
        <v>137</v>
      </c>
      <c r="B709" s="82" t="s">
        <v>31</v>
      </c>
      <c r="C709" s="73" t="s">
        <v>138</v>
      </c>
      <c r="D709" s="83"/>
      <c r="E709" s="75"/>
      <c r="F709" s="179"/>
      <c r="G709" s="126"/>
      <c r="H709" s="180"/>
    </row>
    <row r="710" spans="1:8" s="123" customFormat="1" ht="36" customHeight="1" x14ac:dyDescent="0.2">
      <c r="A710" s="124" t="s">
        <v>139</v>
      </c>
      <c r="B710" s="155" t="s">
        <v>104</v>
      </c>
      <c r="C710" s="73" t="s">
        <v>324</v>
      </c>
      <c r="D710" s="83"/>
      <c r="E710" s="75" t="s">
        <v>47</v>
      </c>
      <c r="F710" s="183">
        <v>3</v>
      </c>
      <c r="G710" s="88"/>
      <c r="H710" s="78">
        <f>ROUND(G710*F710,2)</f>
        <v>0</v>
      </c>
    </row>
    <row r="711" spans="1:8" s="123" customFormat="1" ht="36" customHeight="1" x14ac:dyDescent="0.2">
      <c r="A711" s="124" t="s">
        <v>212</v>
      </c>
      <c r="B711" s="155" t="s">
        <v>105</v>
      </c>
      <c r="C711" s="73" t="s">
        <v>549</v>
      </c>
      <c r="D711" s="83"/>
      <c r="E711" s="75" t="s">
        <v>47</v>
      </c>
      <c r="F711" s="183">
        <v>34</v>
      </c>
      <c r="G711" s="88"/>
      <c r="H711" s="78">
        <f>ROUND(G711*F711,2)</f>
        <v>0</v>
      </c>
    </row>
    <row r="712" spans="1:8" s="123" customFormat="1" ht="36" customHeight="1" x14ac:dyDescent="0.2">
      <c r="A712" s="124" t="s">
        <v>174</v>
      </c>
      <c r="B712" s="72" t="s">
        <v>838</v>
      </c>
      <c r="C712" s="73" t="s">
        <v>175</v>
      </c>
      <c r="D712" s="83" t="s">
        <v>131</v>
      </c>
      <c r="E712" s="75" t="s">
        <v>47</v>
      </c>
      <c r="F712" s="179">
        <v>6</v>
      </c>
      <c r="G712" s="88"/>
      <c r="H712" s="78">
        <f>ROUND(G712*F712,2)</f>
        <v>0</v>
      </c>
    </row>
    <row r="713" spans="1:8" s="123" customFormat="1" ht="36" customHeight="1" x14ac:dyDescent="0.2">
      <c r="A713" s="124" t="s">
        <v>78</v>
      </c>
      <c r="B713" s="72" t="s">
        <v>840</v>
      </c>
      <c r="C713" s="184" t="s">
        <v>273</v>
      </c>
      <c r="D713" s="185" t="s">
        <v>275</v>
      </c>
      <c r="E713" s="75"/>
      <c r="F713" s="179"/>
      <c r="G713" s="126"/>
      <c r="H713" s="180"/>
    </row>
    <row r="714" spans="1:8" s="123" customFormat="1" ht="36" customHeight="1" x14ac:dyDescent="0.2">
      <c r="A714" s="124" t="s">
        <v>79</v>
      </c>
      <c r="B714" s="82" t="s">
        <v>31</v>
      </c>
      <c r="C714" s="186" t="s">
        <v>308</v>
      </c>
      <c r="D714" s="83"/>
      <c r="E714" s="75" t="s">
        <v>37</v>
      </c>
      <c r="F714" s="179">
        <v>2</v>
      </c>
      <c r="G714" s="88"/>
      <c r="H714" s="78">
        <f t="shared" ref="H714:H715" si="91">ROUND(G714*F714,2)</f>
        <v>0</v>
      </c>
    </row>
    <row r="715" spans="1:8" s="123" customFormat="1" ht="36" customHeight="1" x14ac:dyDescent="0.2">
      <c r="A715" s="124" t="s">
        <v>80</v>
      </c>
      <c r="B715" s="82" t="s">
        <v>38</v>
      </c>
      <c r="C715" s="186" t="s">
        <v>309</v>
      </c>
      <c r="D715" s="83"/>
      <c r="E715" s="75" t="s">
        <v>37</v>
      </c>
      <c r="F715" s="179">
        <v>2</v>
      </c>
      <c r="G715" s="88"/>
      <c r="H715" s="78">
        <f t="shared" si="91"/>
        <v>0</v>
      </c>
    </row>
    <row r="716" spans="1:8" s="123" customFormat="1" ht="36" customHeight="1" x14ac:dyDescent="0.2">
      <c r="A716" s="124" t="s">
        <v>220</v>
      </c>
      <c r="B716" s="72" t="s">
        <v>841</v>
      </c>
      <c r="C716" s="187" t="s">
        <v>222</v>
      </c>
      <c r="D716" s="83" t="s">
        <v>131</v>
      </c>
      <c r="E716" s="75"/>
      <c r="F716" s="179"/>
      <c r="G716" s="126"/>
      <c r="H716" s="180"/>
    </row>
    <row r="717" spans="1:8" s="123" customFormat="1" ht="36" customHeight="1" x14ac:dyDescent="0.2">
      <c r="A717" s="124" t="s">
        <v>223</v>
      </c>
      <c r="B717" s="82" t="s">
        <v>31</v>
      </c>
      <c r="C717" s="187" t="s">
        <v>224</v>
      </c>
      <c r="D717" s="83"/>
      <c r="E717" s="75" t="s">
        <v>37</v>
      </c>
      <c r="F717" s="179">
        <v>3</v>
      </c>
      <c r="G717" s="88"/>
      <c r="H717" s="78">
        <f>ROUND(G717*F717,2)</f>
        <v>0</v>
      </c>
    </row>
    <row r="718" spans="1:8" s="123" customFormat="1" ht="36" customHeight="1" x14ac:dyDescent="0.2">
      <c r="A718" s="124" t="s">
        <v>550</v>
      </c>
      <c r="B718" s="72" t="s">
        <v>842</v>
      </c>
      <c r="C718" s="187" t="s">
        <v>551</v>
      </c>
      <c r="D718" s="83" t="s">
        <v>131</v>
      </c>
      <c r="E718" s="75"/>
      <c r="F718" s="179"/>
      <c r="G718" s="126"/>
      <c r="H718" s="180"/>
    </row>
    <row r="719" spans="1:8" s="123" customFormat="1" ht="36" customHeight="1" x14ac:dyDescent="0.2">
      <c r="A719" s="124" t="s">
        <v>552</v>
      </c>
      <c r="B719" s="82" t="s">
        <v>31</v>
      </c>
      <c r="C719" s="187" t="s">
        <v>553</v>
      </c>
      <c r="D719" s="83"/>
      <c r="E719" s="75" t="s">
        <v>37</v>
      </c>
      <c r="F719" s="179">
        <v>1</v>
      </c>
      <c r="G719" s="88"/>
      <c r="H719" s="78">
        <f>ROUND(G719*F719,2)</f>
        <v>0</v>
      </c>
    </row>
    <row r="720" spans="1:8" s="123" customFormat="1" ht="36" customHeight="1" x14ac:dyDescent="0.2">
      <c r="A720" s="124" t="s">
        <v>226</v>
      </c>
      <c r="B720" s="72" t="s">
        <v>843</v>
      </c>
      <c r="C720" s="73" t="s">
        <v>227</v>
      </c>
      <c r="D720" s="83" t="s">
        <v>131</v>
      </c>
      <c r="E720" s="75" t="s">
        <v>37</v>
      </c>
      <c r="F720" s="179">
        <v>4</v>
      </c>
      <c r="G720" s="88"/>
      <c r="H720" s="78">
        <f t="shared" ref="H720:H722" si="92">ROUND(G720*F720,2)</f>
        <v>0</v>
      </c>
    </row>
    <row r="721" spans="1:8" s="123" customFormat="1" ht="36" customHeight="1" x14ac:dyDescent="0.2">
      <c r="A721" s="124" t="s">
        <v>228</v>
      </c>
      <c r="B721" s="72" t="s">
        <v>844</v>
      </c>
      <c r="C721" s="73" t="s">
        <v>229</v>
      </c>
      <c r="D721" s="83" t="s">
        <v>131</v>
      </c>
      <c r="E721" s="75" t="s">
        <v>37</v>
      </c>
      <c r="F721" s="179">
        <v>1</v>
      </c>
      <c r="G721" s="88"/>
      <c r="H721" s="78">
        <f t="shared" si="92"/>
        <v>0</v>
      </c>
    </row>
    <row r="722" spans="1:8" s="123" customFormat="1" ht="36" customHeight="1" x14ac:dyDescent="0.2">
      <c r="A722" s="124" t="s">
        <v>147</v>
      </c>
      <c r="B722" s="72" t="s">
        <v>845</v>
      </c>
      <c r="C722" s="73" t="s">
        <v>149</v>
      </c>
      <c r="D722" s="83" t="s">
        <v>131</v>
      </c>
      <c r="E722" s="75" t="s">
        <v>37</v>
      </c>
      <c r="F722" s="179">
        <v>5</v>
      </c>
      <c r="G722" s="88"/>
      <c r="H722" s="78">
        <f t="shared" si="92"/>
        <v>0</v>
      </c>
    </row>
    <row r="723" spans="1:8" s="123" customFormat="1" ht="36" customHeight="1" x14ac:dyDescent="0.2">
      <c r="A723" s="188"/>
      <c r="B723" s="72" t="s">
        <v>846</v>
      </c>
      <c r="C723" s="73" t="s">
        <v>230</v>
      </c>
      <c r="D723" s="83" t="s">
        <v>131</v>
      </c>
      <c r="E723" s="182"/>
      <c r="F723" s="189"/>
      <c r="G723" s="190"/>
      <c r="H723" s="191"/>
    </row>
    <row r="724" spans="1:8" s="123" customFormat="1" ht="36" customHeight="1" x14ac:dyDescent="0.2">
      <c r="A724" s="188"/>
      <c r="B724" s="82" t="s">
        <v>31</v>
      </c>
      <c r="C724" s="73" t="s">
        <v>231</v>
      </c>
      <c r="D724" s="83"/>
      <c r="E724" s="75" t="s">
        <v>37</v>
      </c>
      <c r="F724" s="162">
        <v>5</v>
      </c>
      <c r="G724" s="54"/>
      <c r="H724" s="158">
        <f>ROUND(G724*F724,2)</f>
        <v>0</v>
      </c>
    </row>
    <row r="725" spans="1:8" s="123" customFormat="1" ht="36" customHeight="1" x14ac:dyDescent="0.2">
      <c r="A725" s="124" t="s">
        <v>150</v>
      </c>
      <c r="B725" s="72" t="s">
        <v>835</v>
      </c>
      <c r="C725" s="73" t="s">
        <v>152</v>
      </c>
      <c r="D725" s="83" t="s">
        <v>153</v>
      </c>
      <c r="E725" s="75" t="s">
        <v>47</v>
      </c>
      <c r="F725" s="179">
        <v>24</v>
      </c>
      <c r="G725" s="88"/>
      <c r="H725" s="78">
        <f t="shared" ref="H725" si="93">ROUND(G725*F725,2)</f>
        <v>0</v>
      </c>
    </row>
    <row r="726" spans="1:8" s="123" customFormat="1" ht="36" customHeight="1" x14ac:dyDescent="0.2">
      <c r="A726" s="53"/>
      <c r="B726" s="118"/>
      <c r="C726" s="135" t="s">
        <v>23</v>
      </c>
      <c r="D726" s="120"/>
      <c r="E726" s="136"/>
      <c r="F726" s="120"/>
      <c r="G726" s="53"/>
      <c r="H726" s="122"/>
    </row>
    <row r="727" spans="1:8" s="123" customFormat="1" ht="36" customHeight="1" x14ac:dyDescent="0.2">
      <c r="A727" s="124" t="s">
        <v>57</v>
      </c>
      <c r="B727" s="72" t="s">
        <v>847</v>
      </c>
      <c r="C727" s="186" t="s">
        <v>274</v>
      </c>
      <c r="D727" s="185" t="s">
        <v>275</v>
      </c>
      <c r="E727" s="75" t="s">
        <v>37</v>
      </c>
      <c r="F727" s="162">
        <v>6</v>
      </c>
      <c r="G727" s="54"/>
      <c r="H727" s="134">
        <f>ROUND(G727*F727,2)</f>
        <v>0</v>
      </c>
    </row>
    <row r="728" spans="1:8" s="123" customFormat="1" ht="36" customHeight="1" x14ac:dyDescent="0.2">
      <c r="A728" s="181" t="s">
        <v>70</v>
      </c>
      <c r="B728" s="72" t="s">
        <v>848</v>
      </c>
      <c r="C728" s="130" t="s">
        <v>81</v>
      </c>
      <c r="D728" s="146" t="s">
        <v>131</v>
      </c>
      <c r="E728" s="132"/>
      <c r="F728" s="162"/>
      <c r="G728" s="134"/>
      <c r="H728" s="193"/>
    </row>
    <row r="729" spans="1:8" s="123" customFormat="1" ht="36" customHeight="1" x14ac:dyDescent="0.2">
      <c r="A729" s="181" t="s">
        <v>82</v>
      </c>
      <c r="B729" s="129" t="s">
        <v>31</v>
      </c>
      <c r="C729" s="130" t="s">
        <v>156</v>
      </c>
      <c r="D729" s="146"/>
      <c r="E729" s="132" t="s">
        <v>71</v>
      </c>
      <c r="F729" s="194">
        <v>1</v>
      </c>
      <c r="G729" s="54"/>
      <c r="H729" s="134">
        <f>ROUND(G729*F729,2)</f>
        <v>0</v>
      </c>
    </row>
    <row r="730" spans="1:8" s="123" customFormat="1" ht="36" customHeight="1" x14ac:dyDescent="0.2">
      <c r="A730" s="124" t="s">
        <v>58</v>
      </c>
      <c r="B730" s="72" t="s">
        <v>849</v>
      </c>
      <c r="C730" s="186" t="s">
        <v>276</v>
      </c>
      <c r="D730" s="185" t="s">
        <v>275</v>
      </c>
      <c r="E730" s="75"/>
      <c r="F730" s="179"/>
      <c r="G730" s="126"/>
      <c r="H730" s="180"/>
    </row>
    <row r="731" spans="1:8" s="123" customFormat="1" ht="36" customHeight="1" x14ac:dyDescent="0.2">
      <c r="A731" s="124" t="s">
        <v>59</v>
      </c>
      <c r="B731" s="82" t="s">
        <v>31</v>
      </c>
      <c r="C731" s="73" t="s">
        <v>158</v>
      </c>
      <c r="D731" s="83"/>
      <c r="E731" s="75" t="s">
        <v>37</v>
      </c>
      <c r="F731" s="179">
        <v>2</v>
      </c>
      <c r="G731" s="88"/>
      <c r="H731" s="78">
        <f t="shared" ref="H731:H733" si="94">ROUND(G731*F731,2)</f>
        <v>0</v>
      </c>
    </row>
    <row r="732" spans="1:8" s="123" customFormat="1" ht="36" customHeight="1" x14ac:dyDescent="0.2">
      <c r="A732" s="124" t="s">
        <v>72</v>
      </c>
      <c r="B732" s="72" t="s">
        <v>850</v>
      </c>
      <c r="C732" s="73" t="s">
        <v>83</v>
      </c>
      <c r="D732" s="185" t="s">
        <v>275</v>
      </c>
      <c r="E732" s="75" t="s">
        <v>37</v>
      </c>
      <c r="F732" s="162">
        <v>5</v>
      </c>
      <c r="G732" s="54"/>
      <c r="H732" s="134">
        <f t="shared" si="94"/>
        <v>0</v>
      </c>
    </row>
    <row r="733" spans="1:8" s="123" customFormat="1" ht="36" customHeight="1" x14ac:dyDescent="0.2">
      <c r="A733" s="124" t="s">
        <v>73</v>
      </c>
      <c r="B733" s="72" t="s">
        <v>985</v>
      </c>
      <c r="C733" s="73" t="s">
        <v>84</v>
      </c>
      <c r="D733" s="185" t="s">
        <v>275</v>
      </c>
      <c r="E733" s="75" t="s">
        <v>37</v>
      </c>
      <c r="F733" s="162">
        <v>2</v>
      </c>
      <c r="G733" s="54"/>
      <c r="H733" s="134">
        <f t="shared" si="94"/>
        <v>0</v>
      </c>
    </row>
    <row r="734" spans="1:8" s="123" customFormat="1" ht="36" customHeight="1" x14ac:dyDescent="0.2">
      <c r="A734" s="53"/>
      <c r="B734" s="208"/>
      <c r="C734" s="135" t="s">
        <v>576</v>
      </c>
      <c r="D734" s="120"/>
      <c r="E734" s="182"/>
      <c r="F734" s="121"/>
      <c r="G734" s="53"/>
      <c r="H734" s="122"/>
    </row>
    <row r="735" spans="1:8" s="123" customFormat="1" ht="36" customHeight="1" x14ac:dyDescent="0.2">
      <c r="A735" s="124" t="s">
        <v>86</v>
      </c>
      <c r="B735" s="285" t="s">
        <v>851</v>
      </c>
      <c r="C735" s="73" t="s">
        <v>87</v>
      </c>
      <c r="D735" s="83" t="s">
        <v>987</v>
      </c>
      <c r="E735" s="75" t="s">
        <v>28</v>
      </c>
      <c r="F735" s="76">
        <v>290</v>
      </c>
      <c r="G735" s="88"/>
      <c r="H735" s="78">
        <f t="shared" ref="H735:H736" si="95">ROUND(G735*F735,2)</f>
        <v>0</v>
      </c>
    </row>
    <row r="736" spans="1:8" s="123" customFormat="1" ht="36" customHeight="1" x14ac:dyDescent="0.2">
      <c r="A736" s="125" t="s">
        <v>88</v>
      </c>
      <c r="B736" s="72" t="s">
        <v>852</v>
      </c>
      <c r="C736" s="73" t="s">
        <v>89</v>
      </c>
      <c r="D736" s="83" t="s">
        <v>440</v>
      </c>
      <c r="E736" s="75" t="s">
        <v>30</v>
      </c>
      <c r="F736" s="76">
        <v>800</v>
      </c>
      <c r="G736" s="88"/>
      <c r="H736" s="78">
        <f t="shared" si="95"/>
        <v>0</v>
      </c>
    </row>
    <row r="737" spans="1:8" s="123" customFormat="1" ht="36" customHeight="1" x14ac:dyDescent="0.2">
      <c r="A737" s="125" t="s">
        <v>90</v>
      </c>
      <c r="B737" s="72" t="s">
        <v>853</v>
      </c>
      <c r="C737" s="73" t="s">
        <v>447</v>
      </c>
      <c r="D737" s="83" t="s">
        <v>440</v>
      </c>
      <c r="E737" s="75"/>
      <c r="F737" s="76"/>
      <c r="G737" s="126"/>
      <c r="H737" s="78"/>
    </row>
    <row r="738" spans="1:8" s="123" customFormat="1" ht="36" customHeight="1" x14ac:dyDescent="0.2">
      <c r="A738" s="125" t="s">
        <v>448</v>
      </c>
      <c r="B738" s="82" t="s">
        <v>31</v>
      </c>
      <c r="C738" s="73" t="s">
        <v>449</v>
      </c>
      <c r="D738" s="83" t="s">
        <v>2</v>
      </c>
      <c r="E738" s="75" t="s">
        <v>32</v>
      </c>
      <c r="F738" s="76">
        <v>300</v>
      </c>
      <c r="G738" s="88"/>
      <c r="H738" s="78">
        <f t="shared" ref="H738" si="96">ROUND(G738*F738,2)</f>
        <v>0</v>
      </c>
    </row>
    <row r="739" spans="1:8" s="123" customFormat="1" ht="36" customHeight="1" x14ac:dyDescent="0.2">
      <c r="A739" s="125" t="s">
        <v>33</v>
      </c>
      <c r="B739" s="72" t="s">
        <v>854</v>
      </c>
      <c r="C739" s="73" t="s">
        <v>34</v>
      </c>
      <c r="D739" s="83" t="s">
        <v>440</v>
      </c>
      <c r="E739" s="75"/>
      <c r="F739" s="76"/>
      <c r="G739" s="126"/>
      <c r="H739" s="78"/>
    </row>
    <row r="740" spans="1:8" s="123" customFormat="1" ht="36" customHeight="1" x14ac:dyDescent="0.2">
      <c r="A740" s="125" t="s">
        <v>452</v>
      </c>
      <c r="B740" s="82" t="s">
        <v>31</v>
      </c>
      <c r="C740" s="73" t="s">
        <v>453</v>
      </c>
      <c r="D740" s="83" t="s">
        <v>2</v>
      </c>
      <c r="E740" s="75" t="s">
        <v>28</v>
      </c>
      <c r="F740" s="76">
        <v>115</v>
      </c>
      <c r="G740" s="88"/>
      <c r="H740" s="78">
        <f t="shared" ref="H740:H742" si="97">ROUND(G740*F740,2)</f>
        <v>0</v>
      </c>
    </row>
    <row r="741" spans="1:8" s="123" customFormat="1" ht="36" customHeight="1" x14ac:dyDescent="0.2">
      <c r="A741" s="125" t="s">
        <v>94</v>
      </c>
      <c r="B741" s="72" t="s">
        <v>855</v>
      </c>
      <c r="C741" s="73" t="s">
        <v>454</v>
      </c>
      <c r="D741" s="83" t="s">
        <v>455</v>
      </c>
      <c r="E741" s="75"/>
      <c r="F741" s="76"/>
      <c r="G741" s="78"/>
      <c r="H741" s="78">
        <f t="shared" si="97"/>
        <v>0</v>
      </c>
    </row>
    <row r="742" spans="1:8" s="123" customFormat="1" ht="36" customHeight="1" x14ac:dyDescent="0.2">
      <c r="A742" s="125" t="s">
        <v>456</v>
      </c>
      <c r="B742" s="82" t="s">
        <v>31</v>
      </c>
      <c r="C742" s="73" t="s">
        <v>457</v>
      </c>
      <c r="D742" s="83" t="s">
        <v>2</v>
      </c>
      <c r="E742" s="75" t="s">
        <v>30</v>
      </c>
      <c r="F742" s="76">
        <v>800</v>
      </c>
      <c r="G742" s="88"/>
      <c r="H742" s="78">
        <f t="shared" si="97"/>
        <v>0</v>
      </c>
    </row>
    <row r="743" spans="1:8" s="123" customFormat="1" ht="36" customHeight="1" x14ac:dyDescent="0.2">
      <c r="A743" s="125" t="s">
        <v>458</v>
      </c>
      <c r="B743" s="72" t="s">
        <v>856</v>
      </c>
      <c r="C743" s="73" t="s">
        <v>97</v>
      </c>
      <c r="D743" s="83" t="s">
        <v>459</v>
      </c>
      <c r="E743" s="75"/>
      <c r="F743" s="76"/>
      <c r="G743" s="126"/>
      <c r="H743" s="78"/>
    </row>
    <row r="744" spans="1:8" s="123" customFormat="1" ht="36" customHeight="1" x14ac:dyDescent="0.2">
      <c r="A744" s="125" t="s">
        <v>460</v>
      </c>
      <c r="B744" s="82" t="s">
        <v>31</v>
      </c>
      <c r="C744" s="73" t="s">
        <v>461</v>
      </c>
      <c r="D744" s="83" t="s">
        <v>2</v>
      </c>
      <c r="E744" s="75" t="s">
        <v>30</v>
      </c>
      <c r="F744" s="76">
        <v>800</v>
      </c>
      <c r="G744" s="88"/>
      <c r="H744" s="78">
        <f>ROUND(G744*F744,2)</f>
        <v>0</v>
      </c>
    </row>
    <row r="745" spans="1:8" s="123" customFormat="1" ht="36" customHeight="1" x14ac:dyDescent="0.2">
      <c r="A745" s="124" t="s">
        <v>318</v>
      </c>
      <c r="B745" s="72" t="s">
        <v>857</v>
      </c>
      <c r="C745" s="73" t="s">
        <v>319</v>
      </c>
      <c r="D745" s="83" t="s">
        <v>531</v>
      </c>
      <c r="E745" s="260"/>
      <c r="F745" s="76"/>
      <c r="G745" s="126"/>
      <c r="H745" s="180"/>
    </row>
    <row r="746" spans="1:8" s="123" customFormat="1" ht="36" customHeight="1" x14ac:dyDescent="0.2">
      <c r="A746" s="124" t="s">
        <v>320</v>
      </c>
      <c r="B746" s="82" t="s">
        <v>31</v>
      </c>
      <c r="C746" s="73" t="s">
        <v>266</v>
      </c>
      <c r="D746" s="83"/>
      <c r="E746" s="75"/>
      <c r="F746" s="76"/>
      <c r="G746" s="126"/>
      <c r="H746" s="180"/>
    </row>
    <row r="747" spans="1:8" s="123" customFormat="1" ht="36" customHeight="1" x14ac:dyDescent="0.2">
      <c r="A747" s="124" t="s">
        <v>321</v>
      </c>
      <c r="B747" s="155" t="s">
        <v>104</v>
      </c>
      <c r="C747" s="73" t="s">
        <v>125</v>
      </c>
      <c r="D747" s="83"/>
      <c r="E747" s="75" t="s">
        <v>32</v>
      </c>
      <c r="F747" s="76">
        <v>135</v>
      </c>
      <c r="G747" s="88"/>
      <c r="H747" s="78">
        <f>ROUND(G747*F747,2)</f>
        <v>0</v>
      </c>
    </row>
    <row r="748" spans="1:8" s="123" customFormat="1" ht="36" customHeight="1" x14ac:dyDescent="0.2">
      <c r="A748" s="124" t="s">
        <v>322</v>
      </c>
      <c r="B748" s="82" t="s">
        <v>38</v>
      </c>
      <c r="C748" s="73" t="s">
        <v>69</v>
      </c>
      <c r="D748" s="83"/>
      <c r="E748" s="75"/>
      <c r="F748" s="76"/>
      <c r="G748" s="126"/>
      <c r="H748" s="180"/>
    </row>
    <row r="749" spans="1:8" s="123" customFormat="1" ht="36" customHeight="1" x14ac:dyDescent="0.2">
      <c r="A749" s="124" t="s">
        <v>323</v>
      </c>
      <c r="B749" s="155" t="s">
        <v>104</v>
      </c>
      <c r="C749" s="73" t="s">
        <v>125</v>
      </c>
      <c r="D749" s="83"/>
      <c r="E749" s="75" t="s">
        <v>32</v>
      </c>
      <c r="F749" s="76">
        <v>10</v>
      </c>
      <c r="G749" s="88"/>
      <c r="H749" s="78">
        <f>ROUND(G749*F749,2)</f>
        <v>0</v>
      </c>
    </row>
    <row r="750" spans="1:8" s="123" customFormat="1" ht="36" customHeight="1" x14ac:dyDescent="0.2">
      <c r="A750" s="124" t="s">
        <v>55</v>
      </c>
      <c r="B750" s="72" t="s">
        <v>858</v>
      </c>
      <c r="C750" s="73" t="s">
        <v>56</v>
      </c>
      <c r="D750" s="83" t="s">
        <v>127</v>
      </c>
      <c r="E750" s="75" t="s">
        <v>47</v>
      </c>
      <c r="F750" s="162">
        <v>400</v>
      </c>
      <c r="G750" s="54"/>
      <c r="H750" s="134">
        <f>ROUND(G750*F750,2)</f>
        <v>0</v>
      </c>
    </row>
    <row r="751" spans="1:8" s="123" customFormat="1" ht="48" customHeight="1" thickBot="1" x14ac:dyDescent="0.25">
      <c r="A751" s="236"/>
      <c r="B751" s="210" t="str">
        <f>B663</f>
        <v>I</v>
      </c>
      <c r="C751" s="353" t="str">
        <f>C663</f>
        <v>EAST ACCESS ROAD AND MULTI-USE PATHS, CONCRETE RECONSTRUCTION</v>
      </c>
      <c r="D751" s="376"/>
      <c r="E751" s="376"/>
      <c r="F751" s="377"/>
      <c r="G751" s="237" t="s">
        <v>17</v>
      </c>
      <c r="H751" s="238">
        <f>SUM(H665:H750)</f>
        <v>0</v>
      </c>
    </row>
    <row r="752" spans="1:8" s="123" customFormat="1" ht="36" customHeight="1" thickTop="1" x14ac:dyDescent="0.2">
      <c r="A752" s="51"/>
      <c r="B752" s="116" t="s">
        <v>710</v>
      </c>
      <c r="C752" s="350" t="s">
        <v>622</v>
      </c>
      <c r="D752" s="351"/>
      <c r="E752" s="351"/>
      <c r="F752" s="352"/>
      <c r="G752" s="52"/>
      <c r="H752" s="117"/>
    </row>
    <row r="753" spans="1:8" s="123" customFormat="1" ht="36" customHeight="1" x14ac:dyDescent="0.2">
      <c r="A753" s="53"/>
      <c r="B753" s="118"/>
      <c r="C753" s="119" t="s">
        <v>19</v>
      </c>
      <c r="D753" s="120"/>
      <c r="E753" s="121" t="s">
        <v>2</v>
      </c>
      <c r="F753" s="121" t="s">
        <v>2</v>
      </c>
      <c r="G753" s="53" t="s">
        <v>2</v>
      </c>
      <c r="H753" s="122"/>
    </row>
    <row r="754" spans="1:8" s="123" customFormat="1" ht="36" customHeight="1" x14ac:dyDescent="0.2">
      <c r="A754" s="124" t="s">
        <v>86</v>
      </c>
      <c r="B754" s="72" t="s">
        <v>712</v>
      </c>
      <c r="C754" s="73" t="s">
        <v>87</v>
      </c>
      <c r="D754" s="83" t="s">
        <v>987</v>
      </c>
      <c r="E754" s="75" t="s">
        <v>28</v>
      </c>
      <c r="F754" s="76">
        <v>40</v>
      </c>
      <c r="G754" s="88"/>
      <c r="H754" s="78">
        <f t="shared" ref="H754:H756" si="98">ROUND(G754*F754,2)</f>
        <v>0</v>
      </c>
    </row>
    <row r="755" spans="1:8" s="123" customFormat="1" ht="36" customHeight="1" x14ac:dyDescent="0.2">
      <c r="A755" s="125" t="s">
        <v>88</v>
      </c>
      <c r="B755" s="72" t="s">
        <v>716</v>
      </c>
      <c r="C755" s="73" t="s">
        <v>89</v>
      </c>
      <c r="D755" s="83" t="s">
        <v>440</v>
      </c>
      <c r="E755" s="75" t="s">
        <v>30</v>
      </c>
      <c r="F755" s="76">
        <v>70</v>
      </c>
      <c r="G755" s="88"/>
      <c r="H755" s="78">
        <f t="shared" si="98"/>
        <v>0</v>
      </c>
    </row>
    <row r="756" spans="1:8" s="123" customFormat="1" ht="36" customHeight="1" x14ac:dyDescent="0.2">
      <c r="A756" s="125" t="s">
        <v>624</v>
      </c>
      <c r="B756" s="72" t="s">
        <v>745</v>
      </c>
      <c r="C756" s="73" t="s">
        <v>626</v>
      </c>
      <c r="D756" s="83" t="s">
        <v>1003</v>
      </c>
      <c r="E756" s="75" t="s">
        <v>28</v>
      </c>
      <c r="F756" s="76">
        <v>30</v>
      </c>
      <c r="G756" s="88"/>
      <c r="H756" s="78">
        <f t="shared" si="98"/>
        <v>0</v>
      </c>
    </row>
    <row r="757" spans="1:8" s="123" customFormat="1" ht="36" customHeight="1" x14ac:dyDescent="0.2">
      <c r="A757" s="125" t="s">
        <v>90</v>
      </c>
      <c r="B757" s="72" t="s">
        <v>751</v>
      </c>
      <c r="C757" s="73" t="s">
        <v>447</v>
      </c>
      <c r="D757" s="83" t="s">
        <v>440</v>
      </c>
      <c r="E757" s="75"/>
      <c r="F757" s="76"/>
      <c r="G757" s="126"/>
      <c r="H757" s="78"/>
    </row>
    <row r="758" spans="1:8" s="123" customFormat="1" ht="36" customHeight="1" x14ac:dyDescent="0.2">
      <c r="A758" s="125" t="s">
        <v>448</v>
      </c>
      <c r="B758" s="82" t="s">
        <v>31</v>
      </c>
      <c r="C758" s="73" t="s">
        <v>449</v>
      </c>
      <c r="D758" s="83" t="s">
        <v>2</v>
      </c>
      <c r="E758" s="75" t="s">
        <v>32</v>
      </c>
      <c r="F758" s="76">
        <v>50</v>
      </c>
      <c r="G758" s="88"/>
      <c r="H758" s="78">
        <f t="shared" ref="H758" si="99">ROUND(G758*F758,2)</f>
        <v>0</v>
      </c>
    </row>
    <row r="759" spans="1:8" s="123" customFormat="1" ht="36" customHeight="1" x14ac:dyDescent="0.2">
      <c r="A759" s="125" t="s">
        <v>33</v>
      </c>
      <c r="B759" s="72" t="s">
        <v>754</v>
      </c>
      <c r="C759" s="73" t="s">
        <v>34</v>
      </c>
      <c r="D759" s="83" t="s">
        <v>440</v>
      </c>
      <c r="E759" s="75"/>
      <c r="F759" s="76"/>
      <c r="G759" s="126"/>
      <c r="H759" s="78"/>
    </row>
    <row r="760" spans="1:8" s="123" customFormat="1" ht="36" customHeight="1" x14ac:dyDescent="0.2">
      <c r="A760" s="125" t="s">
        <v>452</v>
      </c>
      <c r="B760" s="82" t="s">
        <v>31</v>
      </c>
      <c r="C760" s="73" t="s">
        <v>453</v>
      </c>
      <c r="D760" s="83" t="s">
        <v>2</v>
      </c>
      <c r="E760" s="75" t="s">
        <v>28</v>
      </c>
      <c r="F760" s="76">
        <v>10</v>
      </c>
      <c r="G760" s="88"/>
      <c r="H760" s="78">
        <f t="shared" ref="H760:H763" si="100">ROUND(G760*F760,2)</f>
        <v>0</v>
      </c>
    </row>
    <row r="761" spans="1:8" s="123" customFormat="1" ht="36" customHeight="1" x14ac:dyDescent="0.2">
      <c r="A761" s="124" t="s">
        <v>35</v>
      </c>
      <c r="B761" s="72" t="s">
        <v>758</v>
      </c>
      <c r="C761" s="73" t="s">
        <v>36</v>
      </c>
      <c r="D761" s="83" t="s">
        <v>440</v>
      </c>
      <c r="E761" s="75" t="s">
        <v>30</v>
      </c>
      <c r="F761" s="76">
        <v>1100</v>
      </c>
      <c r="G761" s="88"/>
      <c r="H761" s="78">
        <f t="shared" si="100"/>
        <v>0</v>
      </c>
    </row>
    <row r="762" spans="1:8" s="123" customFormat="1" ht="36" customHeight="1" x14ac:dyDescent="0.2">
      <c r="A762" s="125" t="s">
        <v>94</v>
      </c>
      <c r="B762" s="72" t="s">
        <v>761</v>
      </c>
      <c r="C762" s="73" t="s">
        <v>454</v>
      </c>
      <c r="D762" s="83" t="s">
        <v>455</v>
      </c>
      <c r="E762" s="75"/>
      <c r="F762" s="76"/>
      <c r="G762" s="78"/>
      <c r="H762" s="78">
        <f t="shared" si="100"/>
        <v>0</v>
      </c>
    </row>
    <row r="763" spans="1:8" s="123" customFormat="1" ht="36" customHeight="1" x14ac:dyDescent="0.2">
      <c r="A763" s="125" t="s">
        <v>456</v>
      </c>
      <c r="B763" s="82" t="s">
        <v>31</v>
      </c>
      <c r="C763" s="73" t="s">
        <v>457</v>
      </c>
      <c r="D763" s="83" t="s">
        <v>2</v>
      </c>
      <c r="E763" s="75" t="s">
        <v>30</v>
      </c>
      <c r="F763" s="76">
        <v>70</v>
      </c>
      <c r="G763" s="88"/>
      <c r="H763" s="78">
        <f t="shared" si="100"/>
        <v>0</v>
      </c>
    </row>
    <row r="764" spans="1:8" s="123" customFormat="1" ht="36" customHeight="1" x14ac:dyDescent="0.2">
      <c r="A764" s="125" t="s">
        <v>458</v>
      </c>
      <c r="B764" s="72" t="s">
        <v>762</v>
      </c>
      <c r="C764" s="73" t="s">
        <v>97</v>
      </c>
      <c r="D764" s="83" t="s">
        <v>459</v>
      </c>
      <c r="E764" s="75"/>
      <c r="F764" s="76"/>
      <c r="G764" s="126"/>
      <c r="H764" s="78"/>
    </row>
    <row r="765" spans="1:8" s="123" customFormat="1" ht="36" customHeight="1" x14ac:dyDescent="0.2">
      <c r="A765" s="125" t="s">
        <v>460</v>
      </c>
      <c r="B765" s="82" t="s">
        <v>31</v>
      </c>
      <c r="C765" s="73" t="s">
        <v>461</v>
      </c>
      <c r="D765" s="83" t="s">
        <v>2</v>
      </c>
      <c r="E765" s="75" t="s">
        <v>30</v>
      </c>
      <c r="F765" s="76">
        <v>70</v>
      </c>
      <c r="G765" s="88"/>
      <c r="H765" s="78">
        <f>ROUND(G765*F765,2)</f>
        <v>0</v>
      </c>
    </row>
    <row r="766" spans="1:8" s="123" customFormat="1" ht="36" customHeight="1" x14ac:dyDescent="0.2">
      <c r="A766" s="53"/>
      <c r="B766" s="118"/>
      <c r="C766" s="135" t="s">
        <v>332</v>
      </c>
      <c r="D766" s="120"/>
      <c r="E766" s="136"/>
      <c r="F766" s="120"/>
      <c r="G766" s="53"/>
      <c r="H766" s="122"/>
    </row>
    <row r="767" spans="1:8" s="123" customFormat="1" ht="36" customHeight="1" x14ac:dyDescent="0.2">
      <c r="A767" s="137" t="s">
        <v>65</v>
      </c>
      <c r="B767" s="72" t="s">
        <v>859</v>
      </c>
      <c r="C767" s="73" t="s">
        <v>66</v>
      </c>
      <c r="D767" s="83" t="s">
        <v>440</v>
      </c>
      <c r="E767" s="75"/>
      <c r="F767" s="76"/>
      <c r="G767" s="126"/>
      <c r="H767" s="78"/>
    </row>
    <row r="768" spans="1:8" s="123" customFormat="1" ht="36" customHeight="1" x14ac:dyDescent="0.2">
      <c r="A768" s="137" t="s">
        <v>67</v>
      </c>
      <c r="B768" s="82" t="s">
        <v>31</v>
      </c>
      <c r="C768" s="73" t="s">
        <v>68</v>
      </c>
      <c r="D768" s="83" t="s">
        <v>2</v>
      </c>
      <c r="E768" s="75" t="s">
        <v>30</v>
      </c>
      <c r="F768" s="76">
        <v>70</v>
      </c>
      <c r="G768" s="88"/>
      <c r="H768" s="78">
        <f>ROUND(G768*F768,2)</f>
        <v>0</v>
      </c>
    </row>
    <row r="769" spans="1:8" s="123" customFormat="1" ht="36" customHeight="1" x14ac:dyDescent="0.2">
      <c r="A769" s="137" t="s">
        <v>248</v>
      </c>
      <c r="B769" s="72" t="s">
        <v>860</v>
      </c>
      <c r="C769" s="73" t="s">
        <v>249</v>
      </c>
      <c r="D769" s="83" t="s">
        <v>989</v>
      </c>
      <c r="E769" s="75"/>
      <c r="F769" s="76"/>
      <c r="G769" s="126"/>
      <c r="H769" s="78"/>
    </row>
    <row r="770" spans="1:8" s="123" customFormat="1" ht="36" customHeight="1" x14ac:dyDescent="0.2">
      <c r="A770" s="137" t="s">
        <v>490</v>
      </c>
      <c r="B770" s="82" t="s">
        <v>31</v>
      </c>
      <c r="C770" s="73" t="s">
        <v>491</v>
      </c>
      <c r="D770" s="83" t="s">
        <v>2</v>
      </c>
      <c r="E770" s="75" t="s">
        <v>30</v>
      </c>
      <c r="F770" s="76">
        <v>380</v>
      </c>
      <c r="G770" s="88"/>
      <c r="H770" s="78">
        <f>ROUND(G770*F770,2)</f>
        <v>0</v>
      </c>
    </row>
    <row r="771" spans="1:8" s="123" customFormat="1" ht="36" customHeight="1" x14ac:dyDescent="0.2">
      <c r="A771" s="137" t="s">
        <v>250</v>
      </c>
      <c r="B771" s="138" t="s">
        <v>861</v>
      </c>
      <c r="C771" s="73" t="s">
        <v>251</v>
      </c>
      <c r="D771" s="83" t="s">
        <v>990</v>
      </c>
      <c r="E771" s="75"/>
      <c r="F771" s="76"/>
      <c r="G771" s="126"/>
      <c r="H771" s="78"/>
    </row>
    <row r="772" spans="1:8" s="123" customFormat="1" ht="36" customHeight="1" x14ac:dyDescent="0.2">
      <c r="A772" s="137" t="s">
        <v>492</v>
      </c>
      <c r="B772" s="82" t="s">
        <v>31</v>
      </c>
      <c r="C772" s="73" t="s">
        <v>493</v>
      </c>
      <c r="D772" s="83" t="s">
        <v>2</v>
      </c>
      <c r="E772" s="75" t="s">
        <v>30</v>
      </c>
      <c r="F772" s="76">
        <v>5</v>
      </c>
      <c r="G772" s="88"/>
      <c r="H772" s="78">
        <f t="shared" ref="H772:H775" si="101">ROUND(G772*F772,2)</f>
        <v>0</v>
      </c>
    </row>
    <row r="773" spans="1:8" s="123" customFormat="1" ht="36" customHeight="1" x14ac:dyDescent="0.2">
      <c r="A773" s="137" t="s">
        <v>494</v>
      </c>
      <c r="B773" s="82" t="s">
        <v>38</v>
      </c>
      <c r="C773" s="73" t="s">
        <v>495</v>
      </c>
      <c r="D773" s="83" t="s">
        <v>2</v>
      </c>
      <c r="E773" s="75" t="s">
        <v>30</v>
      </c>
      <c r="F773" s="76">
        <v>120</v>
      </c>
      <c r="G773" s="88"/>
      <c r="H773" s="78">
        <f t="shared" si="101"/>
        <v>0</v>
      </c>
    </row>
    <row r="774" spans="1:8" s="123" customFormat="1" ht="36" customHeight="1" x14ac:dyDescent="0.2">
      <c r="A774" s="137" t="s">
        <v>496</v>
      </c>
      <c r="B774" s="82" t="s">
        <v>48</v>
      </c>
      <c r="C774" s="73" t="s">
        <v>497</v>
      </c>
      <c r="D774" s="83" t="s">
        <v>2</v>
      </c>
      <c r="E774" s="75" t="s">
        <v>30</v>
      </c>
      <c r="F774" s="76">
        <v>5</v>
      </c>
      <c r="G774" s="88"/>
      <c r="H774" s="78">
        <f t="shared" si="101"/>
        <v>0</v>
      </c>
    </row>
    <row r="775" spans="1:8" s="123" customFormat="1" ht="36" customHeight="1" x14ac:dyDescent="0.2">
      <c r="A775" s="137" t="s">
        <v>498</v>
      </c>
      <c r="B775" s="82" t="s">
        <v>60</v>
      </c>
      <c r="C775" s="73" t="s">
        <v>499</v>
      </c>
      <c r="D775" s="83" t="s">
        <v>2</v>
      </c>
      <c r="E775" s="75" t="s">
        <v>30</v>
      </c>
      <c r="F775" s="76">
        <v>30</v>
      </c>
      <c r="G775" s="88"/>
      <c r="H775" s="78">
        <f t="shared" si="101"/>
        <v>0</v>
      </c>
    </row>
    <row r="776" spans="1:8" s="123" customFormat="1" ht="36" customHeight="1" x14ac:dyDescent="0.2">
      <c r="A776" s="137" t="s">
        <v>39</v>
      </c>
      <c r="B776" s="72" t="s">
        <v>862</v>
      </c>
      <c r="C776" s="73" t="s">
        <v>40</v>
      </c>
      <c r="D776" s="83" t="s">
        <v>186</v>
      </c>
      <c r="E776" s="75"/>
      <c r="F776" s="139"/>
      <c r="G776" s="140"/>
      <c r="H776" s="134"/>
    </row>
    <row r="777" spans="1:8" s="123" customFormat="1" ht="36" customHeight="1" x14ac:dyDescent="0.2">
      <c r="A777" s="137" t="s">
        <v>41</v>
      </c>
      <c r="B777" s="82" t="s">
        <v>31</v>
      </c>
      <c r="C777" s="73" t="s">
        <v>42</v>
      </c>
      <c r="D777" s="83" t="s">
        <v>2</v>
      </c>
      <c r="E777" s="75" t="s">
        <v>37</v>
      </c>
      <c r="F777" s="139">
        <v>420</v>
      </c>
      <c r="G777" s="54"/>
      <c r="H777" s="134">
        <f>ROUND(G777*F777,2)</f>
        <v>0</v>
      </c>
    </row>
    <row r="778" spans="1:8" s="123" customFormat="1" ht="36" customHeight="1" x14ac:dyDescent="0.2">
      <c r="A778" s="137" t="s">
        <v>43</v>
      </c>
      <c r="B778" s="72" t="s">
        <v>863</v>
      </c>
      <c r="C778" s="73" t="s">
        <v>44</v>
      </c>
      <c r="D778" s="83" t="s">
        <v>186</v>
      </c>
      <c r="E778" s="75"/>
      <c r="F778" s="139"/>
      <c r="G778" s="140"/>
      <c r="H778" s="134"/>
    </row>
    <row r="779" spans="1:8" s="123" customFormat="1" ht="36" customHeight="1" x14ac:dyDescent="0.2">
      <c r="A779" s="141" t="s">
        <v>187</v>
      </c>
      <c r="B779" s="142" t="s">
        <v>31</v>
      </c>
      <c r="C779" s="143" t="s">
        <v>188</v>
      </c>
      <c r="D779" s="142" t="s">
        <v>2</v>
      </c>
      <c r="E779" s="142" t="s">
        <v>37</v>
      </c>
      <c r="F779" s="139">
        <v>25</v>
      </c>
      <c r="G779" s="54"/>
      <c r="H779" s="134">
        <f>ROUND(G779*F779,2)</f>
        <v>0</v>
      </c>
    </row>
    <row r="780" spans="1:8" s="123" customFormat="1" ht="36" customHeight="1" x14ac:dyDescent="0.2">
      <c r="A780" s="137" t="s">
        <v>45</v>
      </c>
      <c r="B780" s="82" t="s">
        <v>38</v>
      </c>
      <c r="C780" s="73" t="s">
        <v>46</v>
      </c>
      <c r="D780" s="83" t="s">
        <v>2</v>
      </c>
      <c r="E780" s="75" t="s">
        <v>37</v>
      </c>
      <c r="F780" s="139">
        <v>430</v>
      </c>
      <c r="G780" s="54"/>
      <c r="H780" s="134">
        <f>ROUND(G780*F780,2)</f>
        <v>0</v>
      </c>
    </row>
    <row r="781" spans="1:8" s="123" customFormat="1" ht="36" customHeight="1" x14ac:dyDescent="0.2">
      <c r="A781" s="144" t="s">
        <v>167</v>
      </c>
      <c r="B781" s="145" t="s">
        <v>864</v>
      </c>
      <c r="C781" s="130" t="s">
        <v>168</v>
      </c>
      <c r="D781" s="146" t="s">
        <v>102</v>
      </c>
      <c r="E781" s="132"/>
      <c r="F781" s="139"/>
      <c r="G781" s="140"/>
      <c r="H781" s="134"/>
    </row>
    <row r="782" spans="1:8" s="123" customFormat="1" ht="36" customHeight="1" x14ac:dyDescent="0.2">
      <c r="A782" s="147" t="s">
        <v>169</v>
      </c>
      <c r="B782" s="148" t="s">
        <v>31</v>
      </c>
      <c r="C782" s="149" t="s">
        <v>103</v>
      </c>
      <c r="D782" s="150" t="s">
        <v>2</v>
      </c>
      <c r="E782" s="151" t="s">
        <v>30</v>
      </c>
      <c r="F782" s="152">
        <v>260</v>
      </c>
      <c r="G782" s="54"/>
      <c r="H782" s="134">
        <f t="shared" ref="H782:H786" si="102">ROUND(G782*F782,2)</f>
        <v>0</v>
      </c>
    </row>
    <row r="783" spans="1:8" s="123" customFormat="1" ht="36" customHeight="1" x14ac:dyDescent="0.2">
      <c r="A783" s="147" t="s">
        <v>500</v>
      </c>
      <c r="B783" s="154" t="s">
        <v>865</v>
      </c>
      <c r="C783" s="149" t="s">
        <v>501</v>
      </c>
      <c r="D783" s="150" t="s">
        <v>991</v>
      </c>
      <c r="E783" s="151"/>
      <c r="F783" s="139"/>
      <c r="G783" s="140"/>
      <c r="H783" s="134"/>
    </row>
    <row r="784" spans="1:8" s="123" customFormat="1" ht="36" customHeight="1" x14ac:dyDescent="0.2">
      <c r="A784" s="147" t="s">
        <v>504</v>
      </c>
      <c r="B784" s="148" t="s">
        <v>31</v>
      </c>
      <c r="C784" s="149" t="s">
        <v>505</v>
      </c>
      <c r="D784" s="150" t="s">
        <v>255</v>
      </c>
      <c r="E784" s="151" t="s">
        <v>30</v>
      </c>
      <c r="F784" s="152">
        <v>300</v>
      </c>
      <c r="G784" s="54"/>
      <c r="H784" s="134">
        <f t="shared" si="102"/>
        <v>0</v>
      </c>
    </row>
    <row r="785" spans="1:8" s="123" customFormat="1" ht="36" customHeight="1" x14ac:dyDescent="0.2">
      <c r="A785" s="137" t="s">
        <v>252</v>
      </c>
      <c r="B785" s="72" t="s">
        <v>866</v>
      </c>
      <c r="C785" s="73" t="s">
        <v>253</v>
      </c>
      <c r="D785" s="83" t="s">
        <v>992</v>
      </c>
      <c r="E785" s="75"/>
      <c r="F785" s="139"/>
      <c r="G785" s="140"/>
      <c r="H785" s="134">
        <f t="shared" si="102"/>
        <v>0</v>
      </c>
    </row>
    <row r="786" spans="1:8" s="123" customFormat="1" ht="36" customHeight="1" x14ac:dyDescent="0.2">
      <c r="A786" s="137" t="s">
        <v>254</v>
      </c>
      <c r="B786" s="82" t="s">
        <v>31</v>
      </c>
      <c r="C786" s="73" t="s">
        <v>505</v>
      </c>
      <c r="D786" s="83" t="s">
        <v>255</v>
      </c>
      <c r="E786" s="75"/>
      <c r="F786" s="139"/>
      <c r="G786" s="140"/>
      <c r="H786" s="134">
        <f t="shared" si="102"/>
        <v>0</v>
      </c>
    </row>
    <row r="787" spans="1:8" s="123" customFormat="1" ht="36" customHeight="1" x14ac:dyDescent="0.2">
      <c r="A787" s="137" t="s">
        <v>256</v>
      </c>
      <c r="B787" s="155" t="s">
        <v>104</v>
      </c>
      <c r="C787" s="73" t="s">
        <v>257</v>
      </c>
      <c r="D787" s="83"/>
      <c r="E787" s="75" t="s">
        <v>30</v>
      </c>
      <c r="F787" s="139">
        <v>5</v>
      </c>
      <c r="G787" s="54"/>
      <c r="H787" s="134">
        <f>ROUND(G787*F787,2)</f>
        <v>0</v>
      </c>
    </row>
    <row r="788" spans="1:8" s="123" customFormat="1" ht="36" customHeight="1" x14ac:dyDescent="0.2">
      <c r="A788" s="144" t="s">
        <v>258</v>
      </c>
      <c r="B788" s="156" t="s">
        <v>105</v>
      </c>
      <c r="C788" s="130" t="s">
        <v>259</v>
      </c>
      <c r="D788" s="146"/>
      <c r="E788" s="132" t="s">
        <v>30</v>
      </c>
      <c r="F788" s="139">
        <v>70</v>
      </c>
      <c r="G788" s="54"/>
      <c r="H788" s="134">
        <f t="shared" ref="H788:H789" si="103">ROUND(G788*F788,2)</f>
        <v>0</v>
      </c>
    </row>
    <row r="789" spans="1:8" s="123" customFormat="1" ht="36" customHeight="1" x14ac:dyDescent="0.2">
      <c r="A789" s="144" t="s">
        <v>277</v>
      </c>
      <c r="B789" s="156" t="s">
        <v>106</v>
      </c>
      <c r="C789" s="130" t="s">
        <v>278</v>
      </c>
      <c r="D789" s="146" t="s">
        <v>2</v>
      </c>
      <c r="E789" s="132" t="s">
        <v>30</v>
      </c>
      <c r="F789" s="139">
        <v>100</v>
      </c>
      <c r="G789" s="54"/>
      <c r="H789" s="134">
        <f t="shared" si="103"/>
        <v>0</v>
      </c>
    </row>
    <row r="790" spans="1:8" s="123" customFormat="1" ht="36" customHeight="1" x14ac:dyDescent="0.2">
      <c r="A790" s="137" t="s">
        <v>260</v>
      </c>
      <c r="B790" s="72" t="s">
        <v>867</v>
      </c>
      <c r="C790" s="73" t="s">
        <v>261</v>
      </c>
      <c r="D790" s="83" t="s">
        <v>262</v>
      </c>
      <c r="E790" s="75"/>
      <c r="F790" s="139"/>
      <c r="G790" s="140"/>
      <c r="H790" s="134"/>
    </row>
    <row r="791" spans="1:8" s="123" customFormat="1" ht="36" customHeight="1" x14ac:dyDescent="0.2">
      <c r="A791" s="147" t="s">
        <v>508</v>
      </c>
      <c r="B791" s="148" t="s">
        <v>31</v>
      </c>
      <c r="C791" s="149" t="s">
        <v>509</v>
      </c>
      <c r="D791" s="150" t="s">
        <v>2</v>
      </c>
      <c r="E791" s="151" t="s">
        <v>47</v>
      </c>
      <c r="F791" s="152">
        <v>270</v>
      </c>
      <c r="G791" s="54"/>
      <c r="H791" s="134">
        <f>ROUND(G791*F791,2)</f>
        <v>0</v>
      </c>
    </row>
    <row r="792" spans="1:8" s="123" customFormat="1" ht="36" customHeight="1" x14ac:dyDescent="0.2">
      <c r="A792" s="147" t="s">
        <v>586</v>
      </c>
      <c r="B792" s="148" t="s">
        <v>38</v>
      </c>
      <c r="C792" s="149" t="s">
        <v>587</v>
      </c>
      <c r="D792" s="150"/>
      <c r="E792" s="151" t="s">
        <v>47</v>
      </c>
      <c r="F792" s="152">
        <v>40</v>
      </c>
      <c r="G792" s="54"/>
      <c r="H792" s="134">
        <f>ROUND(G792*F792,2)</f>
        <v>0</v>
      </c>
    </row>
    <row r="793" spans="1:8" s="123" customFormat="1" ht="36" customHeight="1" x14ac:dyDescent="0.2">
      <c r="A793" s="137" t="s">
        <v>263</v>
      </c>
      <c r="B793" s="72" t="s">
        <v>868</v>
      </c>
      <c r="C793" s="73" t="s">
        <v>264</v>
      </c>
      <c r="D793" s="83" t="s">
        <v>993</v>
      </c>
      <c r="E793" s="75"/>
      <c r="F793" s="139"/>
      <c r="G793" s="140"/>
      <c r="H793" s="134"/>
    </row>
    <row r="794" spans="1:8" s="123" customFormat="1" ht="36" customHeight="1" x14ac:dyDescent="0.2">
      <c r="A794" s="137" t="s">
        <v>512</v>
      </c>
      <c r="B794" s="82" t="s">
        <v>31</v>
      </c>
      <c r="C794" s="73" t="s">
        <v>513</v>
      </c>
      <c r="D794" s="83" t="s">
        <v>120</v>
      </c>
      <c r="E794" s="75" t="s">
        <v>47</v>
      </c>
      <c r="F794" s="76">
        <v>280</v>
      </c>
      <c r="G794" s="88"/>
      <c r="H794" s="78">
        <f t="shared" ref="H794:H797" si="104">ROUND(G794*F794,2)</f>
        <v>0</v>
      </c>
    </row>
    <row r="795" spans="1:8" s="123" customFormat="1" ht="36" customHeight="1" x14ac:dyDescent="0.2">
      <c r="A795" s="137" t="s">
        <v>514</v>
      </c>
      <c r="B795" s="82" t="s">
        <v>38</v>
      </c>
      <c r="C795" s="73" t="s">
        <v>515</v>
      </c>
      <c r="D795" s="83" t="s">
        <v>109</v>
      </c>
      <c r="E795" s="75" t="s">
        <v>47</v>
      </c>
      <c r="F795" s="76">
        <v>80</v>
      </c>
      <c r="G795" s="88"/>
      <c r="H795" s="78">
        <f t="shared" si="104"/>
        <v>0</v>
      </c>
    </row>
    <row r="796" spans="1:8" s="123" customFormat="1" ht="36" customHeight="1" x14ac:dyDescent="0.2">
      <c r="A796" s="137" t="s">
        <v>516</v>
      </c>
      <c r="B796" s="82" t="s">
        <v>48</v>
      </c>
      <c r="C796" s="73" t="s">
        <v>517</v>
      </c>
      <c r="D796" s="83" t="s">
        <v>518</v>
      </c>
      <c r="E796" s="75" t="s">
        <v>47</v>
      </c>
      <c r="F796" s="76">
        <v>40</v>
      </c>
      <c r="G796" s="88"/>
      <c r="H796" s="78">
        <f t="shared" si="104"/>
        <v>0</v>
      </c>
    </row>
    <row r="797" spans="1:8" s="123" customFormat="1" ht="36" customHeight="1" x14ac:dyDescent="0.2">
      <c r="A797" s="137" t="s">
        <v>519</v>
      </c>
      <c r="B797" s="82" t="s">
        <v>60</v>
      </c>
      <c r="C797" s="73" t="s">
        <v>520</v>
      </c>
      <c r="D797" s="83" t="s">
        <v>521</v>
      </c>
      <c r="E797" s="75" t="s">
        <v>47</v>
      </c>
      <c r="F797" s="76">
        <v>90</v>
      </c>
      <c r="G797" s="88"/>
      <c r="H797" s="78">
        <f t="shared" si="104"/>
        <v>0</v>
      </c>
    </row>
    <row r="798" spans="1:8" s="123" customFormat="1" ht="36" customHeight="1" x14ac:dyDescent="0.2">
      <c r="A798" s="137" t="s">
        <v>194</v>
      </c>
      <c r="B798" s="72" t="s">
        <v>869</v>
      </c>
      <c r="C798" s="73" t="s">
        <v>195</v>
      </c>
      <c r="D798" s="83" t="s">
        <v>531</v>
      </c>
      <c r="E798" s="260"/>
      <c r="F798" s="139"/>
      <c r="G798" s="140"/>
      <c r="H798" s="134"/>
    </row>
    <row r="799" spans="1:8" s="123" customFormat="1" ht="36" customHeight="1" x14ac:dyDescent="0.2">
      <c r="A799" s="137" t="s">
        <v>265</v>
      </c>
      <c r="B799" s="82" t="s">
        <v>31</v>
      </c>
      <c r="C799" s="73" t="s">
        <v>266</v>
      </c>
      <c r="D799" s="83"/>
      <c r="E799" s="75"/>
      <c r="F799" s="139"/>
      <c r="G799" s="140"/>
      <c r="H799" s="134"/>
    </row>
    <row r="800" spans="1:8" s="123" customFormat="1" ht="36" customHeight="1" x14ac:dyDescent="0.2">
      <c r="A800" s="137" t="s">
        <v>196</v>
      </c>
      <c r="B800" s="155" t="s">
        <v>104</v>
      </c>
      <c r="C800" s="73" t="s">
        <v>125</v>
      </c>
      <c r="D800" s="83"/>
      <c r="E800" s="75" t="s">
        <v>32</v>
      </c>
      <c r="F800" s="139">
        <v>375</v>
      </c>
      <c r="G800" s="54"/>
      <c r="H800" s="134">
        <f>ROUND(G800*F800,2)</f>
        <v>0</v>
      </c>
    </row>
    <row r="801" spans="1:8" s="123" customFormat="1" ht="36" customHeight="1" x14ac:dyDescent="0.2">
      <c r="A801" s="137" t="s">
        <v>197</v>
      </c>
      <c r="B801" s="82" t="s">
        <v>38</v>
      </c>
      <c r="C801" s="73" t="s">
        <v>69</v>
      </c>
      <c r="D801" s="83"/>
      <c r="E801" s="75"/>
      <c r="F801" s="139"/>
      <c r="G801" s="140"/>
      <c r="H801" s="134"/>
    </row>
    <row r="802" spans="1:8" s="123" customFormat="1" ht="36" customHeight="1" x14ac:dyDescent="0.2">
      <c r="A802" s="137" t="s">
        <v>198</v>
      </c>
      <c r="B802" s="155" t="s">
        <v>104</v>
      </c>
      <c r="C802" s="73" t="s">
        <v>125</v>
      </c>
      <c r="D802" s="83"/>
      <c r="E802" s="75" t="s">
        <v>32</v>
      </c>
      <c r="F802" s="139">
        <v>65</v>
      </c>
      <c r="G802" s="54"/>
      <c r="H802" s="134">
        <f>ROUND(G802*F802,2)</f>
        <v>0</v>
      </c>
    </row>
    <row r="803" spans="1:8" s="123" customFormat="1" ht="36" customHeight="1" x14ac:dyDescent="0.2">
      <c r="A803" s="137" t="s">
        <v>111</v>
      </c>
      <c r="B803" s="72" t="s">
        <v>870</v>
      </c>
      <c r="C803" s="73" t="s">
        <v>113</v>
      </c>
      <c r="D803" s="83" t="s">
        <v>267</v>
      </c>
      <c r="E803" s="75"/>
      <c r="F803" s="139"/>
      <c r="G803" s="140"/>
      <c r="H803" s="134"/>
    </row>
    <row r="804" spans="1:8" s="123" customFormat="1" ht="36" customHeight="1" x14ac:dyDescent="0.2">
      <c r="A804" s="137" t="s">
        <v>114</v>
      </c>
      <c r="B804" s="82" t="s">
        <v>31</v>
      </c>
      <c r="C804" s="73" t="s">
        <v>268</v>
      </c>
      <c r="D804" s="83" t="s">
        <v>2</v>
      </c>
      <c r="E804" s="75" t="s">
        <v>30</v>
      </c>
      <c r="F804" s="139">
        <v>20</v>
      </c>
      <c r="G804" s="54"/>
      <c r="H804" s="134">
        <f>ROUND(G804*F804,2)</f>
        <v>0</v>
      </c>
    </row>
    <row r="805" spans="1:8" s="123" customFormat="1" ht="36" customHeight="1" x14ac:dyDescent="0.2">
      <c r="A805" s="163" t="s">
        <v>115</v>
      </c>
      <c r="B805" s="164" t="s">
        <v>871</v>
      </c>
      <c r="C805" s="165" t="s">
        <v>117</v>
      </c>
      <c r="D805" s="166" t="s">
        <v>199</v>
      </c>
      <c r="E805" s="167" t="s">
        <v>37</v>
      </c>
      <c r="F805" s="168">
        <v>6</v>
      </c>
      <c r="G805" s="157"/>
      <c r="H805" s="158">
        <f>ROUND(G805*F805,2)</f>
        <v>0</v>
      </c>
    </row>
    <row r="806" spans="1:8" s="123" customFormat="1" ht="36" customHeight="1" x14ac:dyDescent="0.2">
      <c r="A806" s="161" t="s">
        <v>532</v>
      </c>
      <c r="B806" s="145" t="s">
        <v>872</v>
      </c>
      <c r="C806" s="130" t="s">
        <v>533</v>
      </c>
      <c r="D806" s="146" t="s">
        <v>534</v>
      </c>
      <c r="E806" s="132" t="s">
        <v>47</v>
      </c>
      <c r="F806" s="139">
        <v>140</v>
      </c>
      <c r="G806" s="56"/>
      <c r="H806" s="134">
        <f t="shared" ref="H806:H809" si="105">ROUND(G806*F806,2)</f>
        <v>0</v>
      </c>
    </row>
    <row r="807" spans="1:8" s="123" customFormat="1" ht="36" customHeight="1" x14ac:dyDescent="0.2">
      <c r="A807" s="161" t="s">
        <v>535</v>
      </c>
      <c r="B807" s="175" t="s">
        <v>873</v>
      </c>
      <c r="C807" s="130" t="s">
        <v>536</v>
      </c>
      <c r="D807" s="146" t="s">
        <v>534</v>
      </c>
      <c r="E807" s="132" t="s">
        <v>37</v>
      </c>
      <c r="F807" s="139">
        <v>25</v>
      </c>
      <c r="G807" s="56"/>
      <c r="H807" s="134">
        <f t="shared" si="105"/>
        <v>0</v>
      </c>
    </row>
    <row r="808" spans="1:8" s="123" customFormat="1" ht="36" customHeight="1" x14ac:dyDescent="0.2">
      <c r="A808" s="161" t="s">
        <v>647</v>
      </c>
      <c r="B808" s="175" t="s">
        <v>874</v>
      </c>
      <c r="C808" s="130" t="s">
        <v>649</v>
      </c>
      <c r="D808" s="146" t="s">
        <v>534</v>
      </c>
      <c r="E808" s="132" t="s">
        <v>37</v>
      </c>
      <c r="F808" s="139">
        <v>5</v>
      </c>
      <c r="G808" s="56"/>
      <c r="H808" s="134">
        <f t="shared" si="105"/>
        <v>0</v>
      </c>
    </row>
    <row r="809" spans="1:8" s="123" customFormat="1" ht="36" customHeight="1" x14ac:dyDescent="0.2">
      <c r="A809" s="161" t="s">
        <v>650</v>
      </c>
      <c r="B809" s="175" t="s">
        <v>875</v>
      </c>
      <c r="C809" s="130" t="s">
        <v>652</v>
      </c>
      <c r="D809" s="146" t="s">
        <v>534</v>
      </c>
      <c r="E809" s="132" t="s">
        <v>47</v>
      </c>
      <c r="F809" s="139">
        <v>130</v>
      </c>
      <c r="G809" s="56"/>
      <c r="H809" s="134">
        <f t="shared" si="105"/>
        <v>0</v>
      </c>
    </row>
    <row r="810" spans="1:8" s="123" customFormat="1" ht="36" customHeight="1" x14ac:dyDescent="0.2">
      <c r="A810" s="124" t="s">
        <v>76</v>
      </c>
      <c r="B810" s="72" t="s">
        <v>876</v>
      </c>
      <c r="C810" s="73" t="s">
        <v>77</v>
      </c>
      <c r="D810" s="83" t="s">
        <v>995</v>
      </c>
      <c r="E810" s="75"/>
      <c r="F810" s="179"/>
      <c r="G810" s="126"/>
      <c r="H810" s="180"/>
    </row>
    <row r="811" spans="1:8" s="123" customFormat="1" ht="48" customHeight="1" x14ac:dyDescent="0.2">
      <c r="A811" s="124" t="s">
        <v>654</v>
      </c>
      <c r="B811" s="82" t="s">
        <v>31</v>
      </c>
      <c r="C811" s="73" t="s">
        <v>655</v>
      </c>
      <c r="D811" s="83"/>
      <c r="E811" s="75" t="s">
        <v>30</v>
      </c>
      <c r="F811" s="179">
        <v>125</v>
      </c>
      <c r="G811" s="88"/>
      <c r="H811" s="78">
        <f t="shared" ref="H811:H812" si="106">ROUND(G811*F811,2)</f>
        <v>0</v>
      </c>
    </row>
    <row r="812" spans="1:8" s="123" customFormat="1" ht="36" customHeight="1" x14ac:dyDescent="0.2">
      <c r="A812" s="181"/>
      <c r="B812" s="72" t="s">
        <v>877</v>
      </c>
      <c r="C812" s="130" t="s">
        <v>542</v>
      </c>
      <c r="D812" s="146" t="s">
        <v>997</v>
      </c>
      <c r="E812" s="132" t="s">
        <v>30</v>
      </c>
      <c r="F812" s="162">
        <v>125</v>
      </c>
      <c r="G812" s="54"/>
      <c r="H812" s="134">
        <f t="shared" si="106"/>
        <v>0</v>
      </c>
    </row>
    <row r="813" spans="1:8" s="123" customFormat="1" ht="36" customHeight="1" x14ac:dyDescent="0.2">
      <c r="A813" s="169"/>
      <c r="B813" s="72" t="s">
        <v>878</v>
      </c>
      <c r="C813" s="73" t="s">
        <v>210</v>
      </c>
      <c r="D813" s="83" t="s">
        <v>998</v>
      </c>
      <c r="E813" s="75" t="s">
        <v>30</v>
      </c>
      <c r="F813" s="179">
        <v>20</v>
      </c>
      <c r="G813" s="88"/>
      <c r="H813" s="78">
        <f>ROUND(G813*F813,2)</f>
        <v>0</v>
      </c>
    </row>
    <row r="814" spans="1:8" s="123" customFormat="1" ht="36" customHeight="1" x14ac:dyDescent="0.2">
      <c r="A814" s="53"/>
      <c r="B814" s="178"/>
      <c r="C814" s="135" t="s">
        <v>21</v>
      </c>
      <c r="D814" s="120"/>
      <c r="E814" s="182"/>
      <c r="F814" s="121"/>
      <c r="G814" s="53"/>
      <c r="H814" s="122"/>
    </row>
    <row r="815" spans="1:8" s="123" customFormat="1" ht="36" customHeight="1" x14ac:dyDescent="0.2">
      <c r="A815" s="124" t="s">
        <v>55</v>
      </c>
      <c r="B815" s="72" t="s">
        <v>879</v>
      </c>
      <c r="C815" s="73" t="s">
        <v>56</v>
      </c>
      <c r="D815" s="83" t="s">
        <v>127</v>
      </c>
      <c r="E815" s="75" t="s">
        <v>47</v>
      </c>
      <c r="F815" s="162">
        <v>850</v>
      </c>
      <c r="G815" s="54"/>
      <c r="H815" s="134">
        <f>ROUND(G815*F815,2)</f>
        <v>0</v>
      </c>
    </row>
    <row r="816" spans="1:8" s="123" customFormat="1" ht="36" customHeight="1" x14ac:dyDescent="0.2">
      <c r="A816" s="53"/>
      <c r="B816" s="178"/>
      <c r="C816" s="135" t="s">
        <v>22</v>
      </c>
      <c r="D816" s="120"/>
      <c r="E816" s="182"/>
      <c r="F816" s="121"/>
      <c r="G816" s="53"/>
      <c r="H816" s="122"/>
    </row>
    <row r="817" spans="1:8" s="123" customFormat="1" ht="36" customHeight="1" x14ac:dyDescent="0.2">
      <c r="A817" s="124" t="s">
        <v>170</v>
      </c>
      <c r="B817" s="72" t="s">
        <v>880</v>
      </c>
      <c r="C817" s="73" t="s">
        <v>171</v>
      </c>
      <c r="D817" s="83" t="s">
        <v>131</v>
      </c>
      <c r="E817" s="75"/>
      <c r="F817" s="179"/>
      <c r="G817" s="126"/>
      <c r="H817" s="180"/>
    </row>
    <row r="818" spans="1:8" s="123" customFormat="1" ht="36" customHeight="1" x14ac:dyDescent="0.2">
      <c r="A818" s="124" t="s">
        <v>172</v>
      </c>
      <c r="B818" s="82" t="s">
        <v>31</v>
      </c>
      <c r="C818" s="73" t="s">
        <v>173</v>
      </c>
      <c r="D818" s="83"/>
      <c r="E818" s="75" t="s">
        <v>37</v>
      </c>
      <c r="F818" s="179">
        <v>2</v>
      </c>
      <c r="G818" s="88"/>
      <c r="H818" s="78">
        <f>ROUND(G818*F818,2)</f>
        <v>0</v>
      </c>
    </row>
    <row r="819" spans="1:8" s="123" customFormat="1" ht="36" customHeight="1" x14ac:dyDescent="0.2">
      <c r="A819" s="124" t="s">
        <v>174</v>
      </c>
      <c r="B819" s="72" t="s">
        <v>881</v>
      </c>
      <c r="C819" s="73" t="s">
        <v>175</v>
      </c>
      <c r="D819" s="83" t="s">
        <v>131</v>
      </c>
      <c r="E819" s="75" t="s">
        <v>47</v>
      </c>
      <c r="F819" s="179">
        <v>5</v>
      </c>
      <c r="G819" s="88"/>
      <c r="H819" s="78">
        <f>ROUND(G819*F819,2)</f>
        <v>0</v>
      </c>
    </row>
    <row r="820" spans="1:8" s="123" customFormat="1" ht="36" customHeight="1" x14ac:dyDescent="0.2">
      <c r="A820" s="124" t="s">
        <v>78</v>
      </c>
      <c r="B820" s="72" t="s">
        <v>882</v>
      </c>
      <c r="C820" s="184" t="s">
        <v>273</v>
      </c>
      <c r="D820" s="185" t="s">
        <v>275</v>
      </c>
      <c r="E820" s="75"/>
      <c r="F820" s="179"/>
      <c r="G820" s="126"/>
      <c r="H820" s="180"/>
    </row>
    <row r="821" spans="1:8" s="123" customFormat="1" ht="36" customHeight="1" x14ac:dyDescent="0.2">
      <c r="A821" s="124" t="s">
        <v>79</v>
      </c>
      <c r="B821" s="82" t="s">
        <v>31</v>
      </c>
      <c r="C821" s="186" t="s">
        <v>308</v>
      </c>
      <c r="D821" s="83"/>
      <c r="E821" s="75" t="s">
        <v>37</v>
      </c>
      <c r="F821" s="179">
        <v>2</v>
      </c>
      <c r="G821" s="88"/>
      <c r="H821" s="78">
        <f t="shared" ref="H821:H822" si="107">ROUND(G821*F821,2)</f>
        <v>0</v>
      </c>
    </row>
    <row r="822" spans="1:8" s="123" customFormat="1" ht="36" customHeight="1" x14ac:dyDescent="0.2">
      <c r="A822" s="124" t="s">
        <v>80</v>
      </c>
      <c r="B822" s="82" t="s">
        <v>38</v>
      </c>
      <c r="C822" s="186" t="s">
        <v>309</v>
      </c>
      <c r="D822" s="83"/>
      <c r="E822" s="75" t="s">
        <v>37</v>
      </c>
      <c r="F822" s="179">
        <v>2</v>
      </c>
      <c r="G822" s="88"/>
      <c r="H822" s="78">
        <f t="shared" si="107"/>
        <v>0</v>
      </c>
    </row>
    <row r="823" spans="1:8" s="123" customFormat="1" ht="36" customHeight="1" x14ac:dyDescent="0.2">
      <c r="A823" s="124" t="s">
        <v>550</v>
      </c>
      <c r="B823" s="72" t="s">
        <v>883</v>
      </c>
      <c r="C823" s="187" t="s">
        <v>551</v>
      </c>
      <c r="D823" s="83" t="s">
        <v>131</v>
      </c>
      <c r="E823" s="75"/>
      <c r="F823" s="179"/>
      <c r="G823" s="126"/>
      <c r="H823" s="180"/>
    </row>
    <row r="824" spans="1:8" s="123" customFormat="1" ht="36" customHeight="1" x14ac:dyDescent="0.2">
      <c r="A824" s="124" t="s">
        <v>552</v>
      </c>
      <c r="B824" s="82" t="s">
        <v>31</v>
      </c>
      <c r="C824" s="187" t="s">
        <v>553</v>
      </c>
      <c r="D824" s="83"/>
      <c r="E824" s="75" t="s">
        <v>37</v>
      </c>
      <c r="F824" s="179">
        <v>2</v>
      </c>
      <c r="G824" s="88"/>
      <c r="H824" s="78">
        <f>ROUND(G824*F824,2)</f>
        <v>0</v>
      </c>
    </row>
    <row r="825" spans="1:8" s="123" customFormat="1" ht="36" customHeight="1" x14ac:dyDescent="0.2">
      <c r="A825" s="124" t="s">
        <v>226</v>
      </c>
      <c r="B825" s="72" t="s">
        <v>884</v>
      </c>
      <c r="C825" s="73" t="s">
        <v>227</v>
      </c>
      <c r="D825" s="83" t="s">
        <v>131</v>
      </c>
      <c r="E825" s="75" t="s">
        <v>37</v>
      </c>
      <c r="F825" s="179">
        <v>1</v>
      </c>
      <c r="G825" s="88"/>
      <c r="H825" s="78">
        <f t="shared" ref="H825:H826" si="108">ROUND(G825*F825,2)</f>
        <v>0</v>
      </c>
    </row>
    <row r="826" spans="1:8" s="123" customFormat="1" ht="36" customHeight="1" x14ac:dyDescent="0.2">
      <c r="A826" s="124" t="s">
        <v>147</v>
      </c>
      <c r="B826" s="72" t="s">
        <v>885</v>
      </c>
      <c r="C826" s="73" t="s">
        <v>149</v>
      </c>
      <c r="D826" s="83" t="s">
        <v>131</v>
      </c>
      <c r="E826" s="75" t="s">
        <v>37</v>
      </c>
      <c r="F826" s="179">
        <v>3</v>
      </c>
      <c r="G826" s="88"/>
      <c r="H826" s="78">
        <f t="shared" si="108"/>
        <v>0</v>
      </c>
    </row>
    <row r="827" spans="1:8" s="123" customFormat="1" ht="36" customHeight="1" x14ac:dyDescent="0.2">
      <c r="A827" s="188"/>
      <c r="B827" s="72" t="s">
        <v>886</v>
      </c>
      <c r="C827" s="73" t="s">
        <v>230</v>
      </c>
      <c r="D827" s="83" t="s">
        <v>131</v>
      </c>
      <c r="E827" s="182"/>
      <c r="F827" s="189"/>
      <c r="G827" s="190"/>
      <c r="H827" s="191"/>
    </row>
    <row r="828" spans="1:8" s="123" customFormat="1" ht="36" customHeight="1" x14ac:dyDescent="0.2">
      <c r="A828" s="188"/>
      <c r="B828" s="82" t="s">
        <v>31</v>
      </c>
      <c r="C828" s="73" t="s">
        <v>231</v>
      </c>
      <c r="D828" s="83"/>
      <c r="E828" s="75" t="s">
        <v>37</v>
      </c>
      <c r="F828" s="162">
        <v>1</v>
      </c>
      <c r="G828" s="54"/>
      <c r="H828" s="158">
        <f>ROUND(G828*F828,2)</f>
        <v>0</v>
      </c>
    </row>
    <row r="829" spans="1:8" s="123" customFormat="1" ht="36" customHeight="1" x14ac:dyDescent="0.2">
      <c r="A829" s="53"/>
      <c r="B829" s="118"/>
      <c r="C829" s="135" t="s">
        <v>23</v>
      </c>
      <c r="D829" s="120"/>
      <c r="E829" s="136"/>
      <c r="F829" s="120"/>
      <c r="G829" s="53"/>
      <c r="H829" s="122"/>
    </row>
    <row r="830" spans="1:8" s="123" customFormat="1" ht="36" customHeight="1" x14ac:dyDescent="0.2">
      <c r="A830" s="124" t="s">
        <v>57</v>
      </c>
      <c r="B830" s="72" t="s">
        <v>986</v>
      </c>
      <c r="C830" s="186" t="s">
        <v>274</v>
      </c>
      <c r="D830" s="185" t="s">
        <v>275</v>
      </c>
      <c r="E830" s="75" t="s">
        <v>37</v>
      </c>
      <c r="F830" s="162">
        <v>14</v>
      </c>
      <c r="G830" s="54"/>
      <c r="H830" s="134">
        <f>ROUND(G830*F830,2)</f>
        <v>0</v>
      </c>
    </row>
    <row r="831" spans="1:8" s="123" customFormat="1" ht="36" customHeight="1" x14ac:dyDescent="0.2">
      <c r="A831" s="181" t="s">
        <v>70</v>
      </c>
      <c r="B831" s="145" t="s">
        <v>887</v>
      </c>
      <c r="C831" s="130" t="s">
        <v>81</v>
      </c>
      <c r="D831" s="146" t="s">
        <v>131</v>
      </c>
      <c r="E831" s="132"/>
      <c r="F831" s="162"/>
      <c r="G831" s="134"/>
      <c r="H831" s="193"/>
    </row>
    <row r="832" spans="1:8" s="123" customFormat="1" ht="36" customHeight="1" x14ac:dyDescent="0.2">
      <c r="A832" s="181" t="s">
        <v>82</v>
      </c>
      <c r="B832" s="129" t="s">
        <v>31</v>
      </c>
      <c r="C832" s="130" t="s">
        <v>156</v>
      </c>
      <c r="D832" s="146"/>
      <c r="E832" s="132" t="s">
        <v>71</v>
      </c>
      <c r="F832" s="194">
        <v>1</v>
      </c>
      <c r="G832" s="54"/>
      <c r="H832" s="134">
        <f>ROUND(G832*F832,2)</f>
        <v>0</v>
      </c>
    </row>
    <row r="833" spans="1:8" s="123" customFormat="1" ht="36" customHeight="1" x14ac:dyDescent="0.2">
      <c r="A833" s="124" t="s">
        <v>58</v>
      </c>
      <c r="B833" s="72" t="s">
        <v>888</v>
      </c>
      <c r="C833" s="186" t="s">
        <v>276</v>
      </c>
      <c r="D833" s="185" t="s">
        <v>275</v>
      </c>
      <c r="E833" s="75"/>
      <c r="F833" s="179"/>
      <c r="G833" s="126"/>
      <c r="H833" s="180"/>
    </row>
    <row r="834" spans="1:8" s="123" customFormat="1" ht="36" customHeight="1" x14ac:dyDescent="0.2">
      <c r="A834" s="124" t="s">
        <v>59</v>
      </c>
      <c r="B834" s="82" t="s">
        <v>31</v>
      </c>
      <c r="C834" s="73" t="s">
        <v>158</v>
      </c>
      <c r="D834" s="83"/>
      <c r="E834" s="75" t="s">
        <v>37</v>
      </c>
      <c r="F834" s="179">
        <v>2</v>
      </c>
      <c r="G834" s="88"/>
      <c r="H834" s="78">
        <f t="shared" ref="H834:H838" si="109">ROUND(G834*F834,2)</f>
        <v>0</v>
      </c>
    </row>
    <row r="835" spans="1:8" s="123" customFormat="1" ht="36" customHeight="1" x14ac:dyDescent="0.2">
      <c r="A835" s="124" t="s">
        <v>72</v>
      </c>
      <c r="B835" s="72" t="s">
        <v>889</v>
      </c>
      <c r="C835" s="73" t="s">
        <v>83</v>
      </c>
      <c r="D835" s="185" t="s">
        <v>275</v>
      </c>
      <c r="E835" s="75" t="s">
        <v>37</v>
      </c>
      <c r="F835" s="162">
        <v>2</v>
      </c>
      <c r="G835" s="54"/>
      <c r="H835" s="134">
        <f t="shared" si="109"/>
        <v>0</v>
      </c>
    </row>
    <row r="836" spans="1:8" s="123" customFormat="1" ht="36" customHeight="1" x14ac:dyDescent="0.2">
      <c r="A836" s="124" t="s">
        <v>73</v>
      </c>
      <c r="B836" s="72" t="s">
        <v>890</v>
      </c>
      <c r="C836" s="73" t="s">
        <v>84</v>
      </c>
      <c r="D836" s="185" t="s">
        <v>275</v>
      </c>
      <c r="E836" s="75" t="s">
        <v>37</v>
      </c>
      <c r="F836" s="162">
        <v>1</v>
      </c>
      <c r="G836" s="54"/>
      <c r="H836" s="134">
        <f t="shared" si="109"/>
        <v>0</v>
      </c>
    </row>
    <row r="837" spans="1:8" s="123" customFormat="1" ht="36" customHeight="1" x14ac:dyDescent="0.2">
      <c r="A837" s="124" t="s">
        <v>74</v>
      </c>
      <c r="B837" s="72" t="s">
        <v>891</v>
      </c>
      <c r="C837" s="73" t="s">
        <v>85</v>
      </c>
      <c r="D837" s="185" t="s">
        <v>275</v>
      </c>
      <c r="E837" s="75" t="s">
        <v>37</v>
      </c>
      <c r="F837" s="162">
        <v>6</v>
      </c>
      <c r="G837" s="54"/>
      <c r="H837" s="134">
        <f t="shared" si="109"/>
        <v>0</v>
      </c>
    </row>
    <row r="838" spans="1:8" s="123" customFormat="1" ht="36" customHeight="1" x14ac:dyDescent="0.2">
      <c r="A838" s="195" t="s">
        <v>279</v>
      </c>
      <c r="B838" s="72" t="s">
        <v>892</v>
      </c>
      <c r="C838" s="165" t="s">
        <v>280</v>
      </c>
      <c r="D838" s="166" t="s">
        <v>275</v>
      </c>
      <c r="E838" s="167" t="s">
        <v>37</v>
      </c>
      <c r="F838" s="168">
        <v>1</v>
      </c>
      <c r="G838" s="54"/>
      <c r="H838" s="196">
        <f t="shared" si="109"/>
        <v>0</v>
      </c>
    </row>
    <row r="839" spans="1:8" s="123" customFormat="1" ht="48" customHeight="1" thickBot="1" x14ac:dyDescent="0.25">
      <c r="A839" s="236"/>
      <c r="B839" s="210" t="str">
        <f>B752</f>
        <v>J</v>
      </c>
      <c r="C839" s="353" t="str">
        <f>C752</f>
        <v>KINGSTON ROW, REHABILITATION</v>
      </c>
      <c r="D839" s="354"/>
      <c r="E839" s="354"/>
      <c r="F839" s="355"/>
      <c r="G839" s="237" t="s">
        <v>17</v>
      </c>
      <c r="H839" s="238">
        <f>SUM(H752:H838)</f>
        <v>0</v>
      </c>
    </row>
    <row r="840" spans="1:8" s="123" customFormat="1" ht="36" customHeight="1" thickTop="1" x14ac:dyDescent="0.2">
      <c r="A840" s="51"/>
      <c r="B840" s="116" t="s">
        <v>893</v>
      </c>
      <c r="C840" s="350" t="s">
        <v>675</v>
      </c>
      <c r="D840" s="356"/>
      <c r="E840" s="356"/>
      <c r="F840" s="357"/>
      <c r="G840" s="52"/>
      <c r="H840" s="117"/>
    </row>
    <row r="841" spans="1:8" s="123" customFormat="1" ht="36" customHeight="1" x14ac:dyDescent="0.2">
      <c r="A841" s="124" t="s">
        <v>86</v>
      </c>
      <c r="B841" s="72" t="s">
        <v>894</v>
      </c>
      <c r="C841" s="73" t="s">
        <v>87</v>
      </c>
      <c r="D841" s="83" t="s">
        <v>987</v>
      </c>
      <c r="E841" s="75" t="s">
        <v>28</v>
      </c>
      <c r="F841" s="76">
        <v>1400</v>
      </c>
      <c r="G841" s="88"/>
      <c r="H841" s="78">
        <f t="shared" ref="H841:H842" si="110">ROUND(G841*F841,2)</f>
        <v>0</v>
      </c>
    </row>
    <row r="842" spans="1:8" s="123" customFormat="1" ht="36" customHeight="1" x14ac:dyDescent="0.2">
      <c r="A842" s="125" t="s">
        <v>88</v>
      </c>
      <c r="B842" s="72" t="s">
        <v>895</v>
      </c>
      <c r="C842" s="73" t="s">
        <v>89</v>
      </c>
      <c r="D842" s="83" t="s">
        <v>440</v>
      </c>
      <c r="E842" s="75" t="s">
        <v>30</v>
      </c>
      <c r="F842" s="76">
        <v>3820</v>
      </c>
      <c r="G842" s="88"/>
      <c r="H842" s="78">
        <f t="shared" si="110"/>
        <v>0</v>
      </c>
    </row>
    <row r="843" spans="1:8" s="123" customFormat="1" ht="36" customHeight="1" x14ac:dyDescent="0.2">
      <c r="A843" s="125" t="s">
        <v>90</v>
      </c>
      <c r="B843" s="72" t="s">
        <v>896</v>
      </c>
      <c r="C843" s="73" t="s">
        <v>447</v>
      </c>
      <c r="D843" s="83" t="s">
        <v>440</v>
      </c>
      <c r="E843" s="75"/>
      <c r="F843" s="76"/>
      <c r="G843" s="126"/>
      <c r="H843" s="78"/>
    </row>
    <row r="844" spans="1:8" s="123" customFormat="1" ht="36" customHeight="1" x14ac:dyDescent="0.2">
      <c r="A844" s="125" t="s">
        <v>448</v>
      </c>
      <c r="B844" s="82" t="s">
        <v>31</v>
      </c>
      <c r="C844" s="73" t="s">
        <v>449</v>
      </c>
      <c r="D844" s="83" t="s">
        <v>2</v>
      </c>
      <c r="E844" s="75" t="s">
        <v>32</v>
      </c>
      <c r="F844" s="76">
        <v>1450</v>
      </c>
      <c r="G844" s="88"/>
      <c r="H844" s="78">
        <f t="shared" ref="H844" si="111">ROUND(G844*F844,2)</f>
        <v>0</v>
      </c>
    </row>
    <row r="845" spans="1:8" s="123" customFormat="1" ht="36" customHeight="1" x14ac:dyDescent="0.2">
      <c r="A845" s="125" t="s">
        <v>33</v>
      </c>
      <c r="B845" s="72" t="s">
        <v>897</v>
      </c>
      <c r="C845" s="73" t="s">
        <v>34</v>
      </c>
      <c r="D845" s="83" t="s">
        <v>440</v>
      </c>
      <c r="E845" s="75"/>
      <c r="F845" s="76"/>
      <c r="G845" s="126"/>
      <c r="H845" s="78"/>
    </row>
    <row r="846" spans="1:8" s="123" customFormat="1" ht="36" customHeight="1" x14ac:dyDescent="0.2">
      <c r="A846" s="125" t="s">
        <v>452</v>
      </c>
      <c r="B846" s="82" t="s">
        <v>31</v>
      </c>
      <c r="C846" s="73" t="s">
        <v>453</v>
      </c>
      <c r="D846" s="83" t="s">
        <v>2</v>
      </c>
      <c r="E846" s="75" t="s">
        <v>28</v>
      </c>
      <c r="F846" s="76">
        <v>550</v>
      </c>
      <c r="G846" s="88"/>
      <c r="H846" s="78">
        <f t="shared" ref="H846:H849" si="112">ROUND(G846*F846,2)</f>
        <v>0</v>
      </c>
    </row>
    <row r="847" spans="1:8" s="123" customFormat="1" ht="36" customHeight="1" x14ac:dyDescent="0.2">
      <c r="A847" s="124" t="s">
        <v>35</v>
      </c>
      <c r="B847" s="72" t="s">
        <v>898</v>
      </c>
      <c r="C847" s="73" t="s">
        <v>36</v>
      </c>
      <c r="D847" s="83" t="s">
        <v>440</v>
      </c>
      <c r="E847" s="75" t="s">
        <v>30</v>
      </c>
      <c r="F847" s="76">
        <v>3300</v>
      </c>
      <c r="G847" s="88"/>
      <c r="H847" s="78">
        <f t="shared" si="112"/>
        <v>0</v>
      </c>
    </row>
    <row r="848" spans="1:8" s="123" customFormat="1" ht="36" customHeight="1" x14ac:dyDescent="0.2">
      <c r="A848" s="125" t="s">
        <v>94</v>
      </c>
      <c r="B848" s="72" t="s">
        <v>899</v>
      </c>
      <c r="C848" s="73" t="s">
        <v>454</v>
      </c>
      <c r="D848" s="83" t="s">
        <v>455</v>
      </c>
      <c r="E848" s="75"/>
      <c r="F848" s="76"/>
      <c r="G848" s="78"/>
      <c r="H848" s="78">
        <f t="shared" si="112"/>
        <v>0</v>
      </c>
    </row>
    <row r="849" spans="1:8" s="123" customFormat="1" ht="36" customHeight="1" x14ac:dyDescent="0.2">
      <c r="A849" s="125" t="s">
        <v>456</v>
      </c>
      <c r="B849" s="82" t="s">
        <v>31</v>
      </c>
      <c r="C849" s="73" t="s">
        <v>457</v>
      </c>
      <c r="D849" s="83" t="s">
        <v>2</v>
      </c>
      <c r="E849" s="75" t="s">
        <v>30</v>
      </c>
      <c r="F849" s="76">
        <v>3820</v>
      </c>
      <c r="G849" s="88"/>
      <c r="H849" s="78">
        <f t="shared" si="112"/>
        <v>0</v>
      </c>
    </row>
    <row r="850" spans="1:8" s="123" customFormat="1" ht="36" customHeight="1" x14ac:dyDescent="0.2">
      <c r="A850" s="125" t="s">
        <v>458</v>
      </c>
      <c r="B850" s="72" t="s">
        <v>900</v>
      </c>
      <c r="C850" s="73" t="s">
        <v>97</v>
      </c>
      <c r="D850" s="83" t="s">
        <v>459</v>
      </c>
      <c r="E850" s="75"/>
      <c r="F850" s="76"/>
      <c r="G850" s="126"/>
      <c r="H850" s="78"/>
    </row>
    <row r="851" spans="1:8" s="123" customFormat="1" ht="36" customHeight="1" x14ac:dyDescent="0.2">
      <c r="A851" s="125" t="s">
        <v>460</v>
      </c>
      <c r="B851" s="82" t="s">
        <v>31</v>
      </c>
      <c r="C851" s="73" t="s">
        <v>461</v>
      </c>
      <c r="D851" s="83" t="s">
        <v>2</v>
      </c>
      <c r="E851" s="75" t="s">
        <v>30</v>
      </c>
      <c r="F851" s="76">
        <v>3820</v>
      </c>
      <c r="G851" s="88"/>
      <c r="H851" s="78">
        <f>ROUND(G851*F851,2)</f>
        <v>0</v>
      </c>
    </row>
    <row r="852" spans="1:8" s="123" customFormat="1" ht="36" customHeight="1" x14ac:dyDescent="0.2">
      <c r="A852" s="137" t="s">
        <v>260</v>
      </c>
      <c r="B852" s="72" t="s">
        <v>901</v>
      </c>
      <c r="C852" s="73" t="s">
        <v>261</v>
      </c>
      <c r="D852" s="83" t="s">
        <v>262</v>
      </c>
      <c r="E852" s="75"/>
      <c r="F852" s="76"/>
      <c r="G852" s="126"/>
      <c r="H852" s="78"/>
    </row>
    <row r="853" spans="1:8" s="123" customFormat="1" ht="36" customHeight="1" x14ac:dyDescent="0.2">
      <c r="A853" s="137" t="s">
        <v>508</v>
      </c>
      <c r="B853" s="82" t="s">
        <v>31</v>
      </c>
      <c r="C853" s="73" t="s">
        <v>509</v>
      </c>
      <c r="D853" s="83" t="s">
        <v>2</v>
      </c>
      <c r="E853" s="75" t="s">
        <v>47</v>
      </c>
      <c r="F853" s="76">
        <v>30</v>
      </c>
      <c r="G853" s="88"/>
      <c r="H853" s="78">
        <f t="shared" ref="H853" si="113">ROUND(G853*F853,2)</f>
        <v>0</v>
      </c>
    </row>
    <row r="854" spans="1:8" s="123" customFormat="1" ht="36" customHeight="1" x14ac:dyDescent="0.2">
      <c r="A854" s="137" t="s">
        <v>263</v>
      </c>
      <c r="B854" s="72" t="s">
        <v>902</v>
      </c>
      <c r="C854" s="73" t="s">
        <v>264</v>
      </c>
      <c r="D854" s="83" t="s">
        <v>262</v>
      </c>
      <c r="E854" s="75"/>
      <c r="F854" s="76"/>
      <c r="G854" s="126"/>
      <c r="H854" s="78"/>
    </row>
    <row r="855" spans="1:8" s="123" customFormat="1" ht="36" customHeight="1" x14ac:dyDescent="0.2">
      <c r="A855" s="137" t="s">
        <v>516</v>
      </c>
      <c r="B855" s="82" t="s">
        <v>31</v>
      </c>
      <c r="C855" s="73" t="s">
        <v>517</v>
      </c>
      <c r="D855" s="83" t="s">
        <v>518</v>
      </c>
      <c r="E855" s="75" t="s">
        <v>47</v>
      </c>
      <c r="F855" s="76">
        <v>30</v>
      </c>
      <c r="G855" s="88"/>
      <c r="H855" s="78">
        <f t="shared" ref="H855:H857" si="114">ROUND(G855*F855,2)</f>
        <v>0</v>
      </c>
    </row>
    <row r="856" spans="1:8" s="123" customFormat="1" ht="36" customHeight="1" x14ac:dyDescent="0.2">
      <c r="A856" s="137" t="s">
        <v>115</v>
      </c>
      <c r="B856" s="72" t="s">
        <v>903</v>
      </c>
      <c r="C856" s="73" t="s">
        <v>117</v>
      </c>
      <c r="D856" s="83" t="s">
        <v>199</v>
      </c>
      <c r="E856" s="75" t="s">
        <v>37</v>
      </c>
      <c r="F856" s="179">
        <v>8</v>
      </c>
      <c r="G856" s="88"/>
      <c r="H856" s="78">
        <f t="shared" si="114"/>
        <v>0</v>
      </c>
    </row>
    <row r="857" spans="1:8" s="123" customFormat="1" ht="36" customHeight="1" x14ac:dyDescent="0.2">
      <c r="A857" s="124" t="s">
        <v>177</v>
      </c>
      <c r="B857" s="72" t="s">
        <v>904</v>
      </c>
      <c r="C857" s="73" t="s">
        <v>687</v>
      </c>
      <c r="D857" s="83" t="s">
        <v>1004</v>
      </c>
      <c r="E857" s="75" t="s">
        <v>30</v>
      </c>
      <c r="F857" s="179">
        <v>30</v>
      </c>
      <c r="G857" s="88"/>
      <c r="H857" s="78">
        <f t="shared" si="114"/>
        <v>0</v>
      </c>
    </row>
    <row r="858" spans="1:8" s="123" customFormat="1" ht="36" customHeight="1" x14ac:dyDescent="0.2">
      <c r="A858" s="124" t="s">
        <v>318</v>
      </c>
      <c r="B858" s="72" t="s">
        <v>905</v>
      </c>
      <c r="C858" s="73" t="s">
        <v>319</v>
      </c>
      <c r="D858" s="83" t="s">
        <v>531</v>
      </c>
      <c r="E858" s="260"/>
      <c r="F858" s="76"/>
      <c r="G858" s="126"/>
      <c r="H858" s="180"/>
    </row>
    <row r="859" spans="1:8" s="123" customFormat="1" ht="36" customHeight="1" x14ac:dyDescent="0.2">
      <c r="A859" s="124" t="s">
        <v>320</v>
      </c>
      <c r="B859" s="82" t="s">
        <v>31</v>
      </c>
      <c r="C859" s="73" t="s">
        <v>266</v>
      </c>
      <c r="D859" s="83"/>
      <c r="E859" s="75"/>
      <c r="F859" s="76"/>
      <c r="G859" s="126"/>
      <c r="H859" s="180"/>
    </row>
    <row r="860" spans="1:8" s="123" customFormat="1" ht="36" customHeight="1" x14ac:dyDescent="0.2">
      <c r="A860" s="124" t="s">
        <v>321</v>
      </c>
      <c r="B860" s="155" t="s">
        <v>104</v>
      </c>
      <c r="C860" s="73" t="s">
        <v>125</v>
      </c>
      <c r="D860" s="83"/>
      <c r="E860" s="75" t="s">
        <v>32</v>
      </c>
      <c r="F860" s="76">
        <v>650</v>
      </c>
      <c r="G860" s="88"/>
      <c r="H860" s="78">
        <f>ROUND(G860*F860,2)</f>
        <v>0</v>
      </c>
    </row>
    <row r="861" spans="1:8" s="123" customFormat="1" ht="36" customHeight="1" x14ac:dyDescent="0.2">
      <c r="A861" s="124" t="s">
        <v>322</v>
      </c>
      <c r="B861" s="82" t="s">
        <v>38</v>
      </c>
      <c r="C861" s="73" t="s">
        <v>69</v>
      </c>
      <c r="D861" s="83"/>
      <c r="E861" s="75"/>
      <c r="F861" s="76"/>
      <c r="G861" s="126"/>
      <c r="H861" s="180"/>
    </row>
    <row r="862" spans="1:8" s="123" customFormat="1" ht="36" customHeight="1" x14ac:dyDescent="0.2">
      <c r="A862" s="124" t="s">
        <v>323</v>
      </c>
      <c r="B862" s="155" t="s">
        <v>104</v>
      </c>
      <c r="C862" s="73" t="s">
        <v>125</v>
      </c>
      <c r="D862" s="83"/>
      <c r="E862" s="75" t="s">
        <v>32</v>
      </c>
      <c r="F862" s="76">
        <v>5</v>
      </c>
      <c r="G862" s="88"/>
      <c r="H862" s="78">
        <f>ROUND(G862*F862,2)</f>
        <v>0</v>
      </c>
    </row>
    <row r="863" spans="1:8" s="123" customFormat="1" ht="36" customHeight="1" x14ac:dyDescent="0.2">
      <c r="A863" s="124" t="s">
        <v>55</v>
      </c>
      <c r="B863" s="72" t="s">
        <v>906</v>
      </c>
      <c r="C863" s="73" t="s">
        <v>56</v>
      </c>
      <c r="D863" s="83" t="s">
        <v>127</v>
      </c>
      <c r="E863" s="75" t="s">
        <v>47</v>
      </c>
      <c r="F863" s="162">
        <v>1750</v>
      </c>
      <c r="G863" s="54"/>
      <c r="H863" s="134">
        <f>ROUND(G863*F863,2)</f>
        <v>0</v>
      </c>
    </row>
    <row r="864" spans="1:8" s="123" customFormat="1" ht="48" customHeight="1" thickBot="1" x14ac:dyDescent="0.25">
      <c r="A864" s="243"/>
      <c r="B864" s="244" t="str">
        <f>B840</f>
        <v>K</v>
      </c>
      <c r="C864" s="364" t="str">
        <f>C840</f>
        <v>CHURCHILL DRIVE PATH</v>
      </c>
      <c r="D864" s="365"/>
      <c r="E864" s="365"/>
      <c r="F864" s="366"/>
      <c r="G864" s="245" t="s">
        <v>17</v>
      </c>
      <c r="H864" s="246">
        <f>SUM(H841:H863)</f>
        <v>0</v>
      </c>
    </row>
    <row r="865" spans="1:8" s="123" customFormat="1" ht="36" customHeight="1" thickTop="1" x14ac:dyDescent="0.2">
      <c r="A865" s="51"/>
      <c r="B865" s="247" t="s">
        <v>907</v>
      </c>
      <c r="C865" s="367" t="s">
        <v>238</v>
      </c>
      <c r="D865" s="368"/>
      <c r="E865" s="368"/>
      <c r="F865" s="369"/>
      <c r="G865" s="248"/>
      <c r="H865" s="249"/>
    </row>
    <row r="866" spans="1:8" s="123" customFormat="1" ht="36" customHeight="1" x14ac:dyDescent="0.2">
      <c r="A866" s="53"/>
      <c r="B866" s="208"/>
      <c r="C866" s="135" t="s">
        <v>938</v>
      </c>
      <c r="D866" s="120"/>
      <c r="E866" s="182"/>
      <c r="F866" s="121"/>
      <c r="G866" s="53"/>
      <c r="H866" s="122"/>
    </row>
    <row r="867" spans="1:8" s="123" customFormat="1" ht="36" customHeight="1" x14ac:dyDescent="0.2">
      <c r="A867" s="51"/>
      <c r="B867" s="72" t="s">
        <v>908</v>
      </c>
      <c r="C867" s="73" t="s">
        <v>709</v>
      </c>
      <c r="D867" s="283" t="s">
        <v>949</v>
      </c>
      <c r="E867" s="75"/>
      <c r="F867" s="76"/>
      <c r="G867" s="126"/>
      <c r="H867" s="78"/>
    </row>
    <row r="868" spans="1:8" s="123" customFormat="1" ht="36" customHeight="1" x14ac:dyDescent="0.2">
      <c r="A868" s="275"/>
      <c r="B868" s="82" t="s">
        <v>31</v>
      </c>
      <c r="C868" s="73" t="s">
        <v>939</v>
      </c>
      <c r="D868" s="83"/>
      <c r="E868" s="75" t="s">
        <v>47</v>
      </c>
      <c r="F868" s="76">
        <v>85</v>
      </c>
      <c r="G868" s="88"/>
      <c r="H868" s="78">
        <f t="shared" ref="H868:H876" si="115">ROUND(G868*F868,2)</f>
        <v>0</v>
      </c>
    </row>
    <row r="869" spans="1:8" s="123" customFormat="1" ht="36" customHeight="1" x14ac:dyDescent="0.2">
      <c r="A869" s="275"/>
      <c r="B869" s="82" t="s">
        <v>38</v>
      </c>
      <c r="C869" s="73" t="s">
        <v>940</v>
      </c>
      <c r="D869" s="83"/>
      <c r="E869" s="75" t="s">
        <v>47</v>
      </c>
      <c r="F869" s="76">
        <v>100</v>
      </c>
      <c r="G869" s="88"/>
      <c r="H869" s="78">
        <f t="shared" si="115"/>
        <v>0</v>
      </c>
    </row>
    <row r="870" spans="1:8" s="123" customFormat="1" ht="36" customHeight="1" x14ac:dyDescent="0.2">
      <c r="A870" s="275"/>
      <c r="B870" s="276" t="s">
        <v>48</v>
      </c>
      <c r="C870" s="73" t="s">
        <v>941</v>
      </c>
      <c r="D870" s="83"/>
      <c r="E870" s="75" t="s">
        <v>47</v>
      </c>
      <c r="F870" s="76">
        <v>25</v>
      </c>
      <c r="G870" s="88"/>
      <c r="H870" s="78">
        <f t="shared" si="115"/>
        <v>0</v>
      </c>
    </row>
    <row r="871" spans="1:8" s="123" customFormat="1" ht="36" customHeight="1" x14ac:dyDescent="0.2">
      <c r="A871" s="275"/>
      <c r="B871" s="276" t="s">
        <v>60</v>
      </c>
      <c r="C871" s="73" t="s">
        <v>942</v>
      </c>
      <c r="D871" s="83"/>
      <c r="E871" s="75" t="s">
        <v>47</v>
      </c>
      <c r="F871" s="76">
        <v>75</v>
      </c>
      <c r="G871" s="88"/>
      <c r="H871" s="78">
        <f t="shared" si="115"/>
        <v>0</v>
      </c>
    </row>
    <row r="872" spans="1:8" s="123" customFormat="1" ht="36" customHeight="1" x14ac:dyDescent="0.2">
      <c r="A872" s="275"/>
      <c r="B872" s="276" t="s">
        <v>64</v>
      </c>
      <c r="C872" s="73" t="s">
        <v>943</v>
      </c>
      <c r="D872" s="83"/>
      <c r="E872" s="75" t="s">
        <v>47</v>
      </c>
      <c r="F872" s="76">
        <v>150</v>
      </c>
      <c r="G872" s="88"/>
      <c r="H872" s="78">
        <f t="shared" si="115"/>
        <v>0</v>
      </c>
    </row>
    <row r="873" spans="1:8" s="123" customFormat="1" ht="36" customHeight="1" x14ac:dyDescent="0.2">
      <c r="A873" s="275"/>
      <c r="B873" s="276" t="s">
        <v>121</v>
      </c>
      <c r="C873" s="73" t="s">
        <v>702</v>
      </c>
      <c r="D873" s="83"/>
      <c r="E873" s="75" t="s">
        <v>47</v>
      </c>
      <c r="F873" s="76">
        <v>65</v>
      </c>
      <c r="G873" s="88"/>
      <c r="H873" s="78">
        <f t="shared" si="115"/>
        <v>0</v>
      </c>
    </row>
    <row r="874" spans="1:8" s="123" customFormat="1" ht="36" customHeight="1" x14ac:dyDescent="0.2">
      <c r="A874" s="275"/>
      <c r="B874" s="276" t="s">
        <v>122</v>
      </c>
      <c r="C874" s="73" t="s">
        <v>944</v>
      </c>
      <c r="D874" s="83"/>
      <c r="E874" s="75" t="s">
        <v>47</v>
      </c>
      <c r="F874" s="76">
        <v>10</v>
      </c>
      <c r="G874" s="88"/>
      <c r="H874" s="78">
        <f t="shared" si="115"/>
        <v>0</v>
      </c>
    </row>
    <row r="875" spans="1:8" s="123" customFormat="1" ht="36" customHeight="1" x14ac:dyDescent="0.2">
      <c r="A875" s="275"/>
      <c r="B875" s="276" t="s">
        <v>945</v>
      </c>
      <c r="C875" s="73" t="s">
        <v>946</v>
      </c>
      <c r="D875" s="83"/>
      <c r="E875" s="75" t="s">
        <v>47</v>
      </c>
      <c r="F875" s="76">
        <v>80</v>
      </c>
      <c r="G875" s="88"/>
      <c r="H875" s="78">
        <f t="shared" si="115"/>
        <v>0</v>
      </c>
    </row>
    <row r="876" spans="1:8" s="123" customFormat="1" ht="36" customHeight="1" x14ac:dyDescent="0.2">
      <c r="A876" s="275"/>
      <c r="B876" s="276" t="s">
        <v>947</v>
      </c>
      <c r="C876" s="73" t="s">
        <v>948</v>
      </c>
      <c r="D876" s="83"/>
      <c r="E876" s="75" t="s">
        <v>47</v>
      </c>
      <c r="F876" s="76">
        <v>100</v>
      </c>
      <c r="G876" s="88"/>
      <c r="H876" s="78">
        <f t="shared" si="115"/>
        <v>0</v>
      </c>
    </row>
    <row r="877" spans="1:8" s="123" customFormat="1" ht="36" customHeight="1" x14ac:dyDescent="0.2">
      <c r="A877" s="124"/>
      <c r="B877" s="277" t="s">
        <v>909</v>
      </c>
      <c r="C877" s="278" t="s">
        <v>700</v>
      </c>
      <c r="D877" s="279" t="s">
        <v>949</v>
      </c>
      <c r="E877" s="75" t="s">
        <v>37</v>
      </c>
      <c r="F877" s="162">
        <v>6</v>
      </c>
      <c r="G877" s="54"/>
      <c r="H877" s="280">
        <f>ROUND(G877*F877,2)</f>
        <v>0</v>
      </c>
    </row>
    <row r="878" spans="1:8" s="123" customFormat="1" ht="36" customHeight="1" x14ac:dyDescent="0.2">
      <c r="A878" s="229"/>
      <c r="B878" s="208"/>
      <c r="C878" s="135" t="s">
        <v>1135</v>
      </c>
      <c r="D878" s="120"/>
      <c r="E878" s="182"/>
      <c r="F878" s="121"/>
      <c r="G878" s="53"/>
      <c r="H878" s="122"/>
    </row>
    <row r="879" spans="1:8" s="123" customFormat="1" ht="36" customHeight="1" x14ac:dyDescent="0.2">
      <c r="A879" s="10"/>
      <c r="B879" s="281"/>
      <c r="C879" s="119" t="s">
        <v>950</v>
      </c>
      <c r="D879" s="120"/>
      <c r="E879" s="121" t="s">
        <v>2</v>
      </c>
      <c r="F879" s="121" t="s">
        <v>2</v>
      </c>
      <c r="G879" s="53"/>
      <c r="H879" s="282"/>
    </row>
    <row r="880" spans="1:8" s="123" customFormat="1" ht="36" customHeight="1" x14ac:dyDescent="0.2">
      <c r="A880" s="284" t="s">
        <v>966</v>
      </c>
      <c r="B880" s="72" t="s">
        <v>910</v>
      </c>
      <c r="C880" s="73" t="s">
        <v>692</v>
      </c>
      <c r="D880" s="146" t="s">
        <v>131</v>
      </c>
      <c r="E880" s="75"/>
      <c r="F880" s="76"/>
      <c r="G880" s="126"/>
      <c r="H880" s="78"/>
    </row>
    <row r="881" spans="1:8" s="123" customFormat="1" ht="36" customHeight="1" x14ac:dyDescent="0.2">
      <c r="A881" s="284" t="s">
        <v>967</v>
      </c>
      <c r="B881" s="82" t="s">
        <v>31</v>
      </c>
      <c r="C881" s="73" t="s">
        <v>693</v>
      </c>
      <c r="D881" s="83"/>
      <c r="E881" s="75"/>
      <c r="F881" s="76"/>
      <c r="G881" s="126"/>
      <c r="H881" s="78"/>
    </row>
    <row r="882" spans="1:8" s="123" customFormat="1" ht="36" customHeight="1" x14ac:dyDescent="0.2">
      <c r="A882" s="284" t="s">
        <v>968</v>
      </c>
      <c r="B882" s="155" t="s">
        <v>104</v>
      </c>
      <c r="C882" s="73" t="s">
        <v>239</v>
      </c>
      <c r="D882" s="83"/>
      <c r="E882" s="75" t="s">
        <v>37</v>
      </c>
      <c r="F882" s="76">
        <v>1</v>
      </c>
      <c r="G882" s="88"/>
      <c r="H882" s="78">
        <f>ROUND(G882*F882,2)</f>
        <v>0</v>
      </c>
    </row>
    <row r="883" spans="1:8" s="123" customFormat="1" ht="36" customHeight="1" x14ac:dyDescent="0.2">
      <c r="A883" s="284" t="s">
        <v>969</v>
      </c>
      <c r="B883" s="72" t="s">
        <v>911</v>
      </c>
      <c r="C883" s="73" t="s">
        <v>951</v>
      </c>
      <c r="D883" s="279" t="s">
        <v>949</v>
      </c>
      <c r="E883" s="75"/>
      <c r="F883" s="76"/>
      <c r="G883" s="126"/>
      <c r="H883" s="78"/>
    </row>
    <row r="884" spans="1:8" s="123" customFormat="1" ht="36" customHeight="1" x14ac:dyDescent="0.2">
      <c r="A884" s="284" t="s">
        <v>970</v>
      </c>
      <c r="B884" s="82" t="s">
        <v>31</v>
      </c>
      <c r="C884" s="73" t="s">
        <v>952</v>
      </c>
      <c r="D884" s="83"/>
      <c r="E884" s="75" t="s">
        <v>47</v>
      </c>
      <c r="F884" s="76">
        <v>16</v>
      </c>
      <c r="G884" s="88"/>
      <c r="H884" s="78">
        <f t="shared" ref="H884" si="116">ROUND(G884*F884,2)</f>
        <v>0</v>
      </c>
    </row>
    <row r="885" spans="1:8" s="123" customFormat="1" ht="36" customHeight="1" x14ac:dyDescent="0.2">
      <c r="A885" s="51"/>
      <c r="B885" s="281"/>
      <c r="C885" s="119" t="s">
        <v>953</v>
      </c>
      <c r="D885" s="120"/>
      <c r="E885" s="121" t="s">
        <v>2</v>
      </c>
      <c r="F885" s="121" t="s">
        <v>2</v>
      </c>
      <c r="G885" s="53"/>
      <c r="H885" s="282"/>
    </row>
    <row r="886" spans="1:8" s="123" customFormat="1" ht="36" customHeight="1" x14ac:dyDescent="0.2">
      <c r="A886" s="284" t="s">
        <v>966</v>
      </c>
      <c r="B886" s="72" t="s">
        <v>912</v>
      </c>
      <c r="C886" s="73" t="s">
        <v>692</v>
      </c>
      <c r="D886" s="146" t="s">
        <v>131</v>
      </c>
      <c r="E886" s="75"/>
      <c r="F886" s="76"/>
      <c r="G886" s="126"/>
      <c r="H886" s="78"/>
    </row>
    <row r="887" spans="1:8" s="123" customFormat="1" ht="36" customHeight="1" x14ac:dyDescent="0.2">
      <c r="A887" s="284" t="s">
        <v>967</v>
      </c>
      <c r="B887" s="82" t="s">
        <v>31</v>
      </c>
      <c r="C887" s="73" t="s">
        <v>693</v>
      </c>
      <c r="D887" s="83"/>
      <c r="E887" s="75"/>
      <c r="F887" s="76"/>
      <c r="G887" s="126"/>
      <c r="H887" s="78"/>
    </row>
    <row r="888" spans="1:8" s="123" customFormat="1" ht="36" customHeight="1" x14ac:dyDescent="0.2">
      <c r="A888" s="284" t="s">
        <v>968</v>
      </c>
      <c r="B888" s="155" t="s">
        <v>104</v>
      </c>
      <c r="C888" s="73" t="s">
        <v>239</v>
      </c>
      <c r="D888" s="83"/>
      <c r="E888" s="75" t="s">
        <v>37</v>
      </c>
      <c r="F888" s="76">
        <v>1</v>
      </c>
      <c r="G888" s="88"/>
      <c r="H888" s="78">
        <f>ROUND(G888*F888,2)</f>
        <v>0</v>
      </c>
    </row>
    <row r="889" spans="1:8" s="123" customFormat="1" ht="36" customHeight="1" x14ac:dyDescent="0.2">
      <c r="A889" s="284" t="s">
        <v>971</v>
      </c>
      <c r="B889" s="72" t="s">
        <v>913</v>
      </c>
      <c r="C889" s="73" t="s">
        <v>695</v>
      </c>
      <c r="D889" s="146" t="s">
        <v>131</v>
      </c>
      <c r="E889" s="75"/>
      <c r="F889" s="76"/>
      <c r="G889" s="126"/>
      <c r="H889" s="78"/>
    </row>
    <row r="890" spans="1:8" s="123" customFormat="1" ht="36" customHeight="1" x14ac:dyDescent="0.2">
      <c r="A890" s="284" t="s">
        <v>972</v>
      </c>
      <c r="B890" s="82" t="s">
        <v>31</v>
      </c>
      <c r="C890" s="73" t="s">
        <v>693</v>
      </c>
      <c r="D890" s="83"/>
      <c r="E890" s="75"/>
      <c r="F890" s="76"/>
      <c r="G890" s="126"/>
      <c r="H890" s="78"/>
    </row>
    <row r="891" spans="1:8" s="123" customFormat="1" ht="36" customHeight="1" x14ac:dyDescent="0.2">
      <c r="A891" s="284" t="s">
        <v>973</v>
      </c>
      <c r="B891" s="155" t="s">
        <v>104</v>
      </c>
      <c r="C891" s="73" t="s">
        <v>239</v>
      </c>
      <c r="D891" s="83"/>
      <c r="E891" s="75" t="s">
        <v>47</v>
      </c>
      <c r="F891" s="250">
        <v>1.6</v>
      </c>
      <c r="G891" s="88"/>
      <c r="H891" s="78">
        <f>ROUND(G891*F891,2)</f>
        <v>0</v>
      </c>
    </row>
    <row r="892" spans="1:8" s="123" customFormat="1" ht="36" customHeight="1" x14ac:dyDescent="0.2">
      <c r="A892" s="284" t="s">
        <v>969</v>
      </c>
      <c r="B892" s="72" t="s">
        <v>914</v>
      </c>
      <c r="C892" s="73" t="s">
        <v>951</v>
      </c>
      <c r="D892" s="279" t="s">
        <v>949</v>
      </c>
      <c r="E892" s="75"/>
      <c r="F892" s="76"/>
      <c r="G892" s="126"/>
      <c r="H892" s="78"/>
    </row>
    <row r="893" spans="1:8" s="123" customFormat="1" ht="36" customHeight="1" x14ac:dyDescent="0.2">
      <c r="A893" s="284" t="s">
        <v>970</v>
      </c>
      <c r="B893" s="82" t="s">
        <v>31</v>
      </c>
      <c r="C893" s="73" t="s">
        <v>952</v>
      </c>
      <c r="D893" s="83"/>
      <c r="E893" s="75" t="s">
        <v>47</v>
      </c>
      <c r="F893" s="76">
        <v>5</v>
      </c>
      <c r="G893" s="88"/>
      <c r="H893" s="78">
        <f t="shared" ref="H893" si="117">ROUND(G893*F893,2)</f>
        <v>0</v>
      </c>
    </row>
    <row r="894" spans="1:8" s="123" customFormat="1" ht="36" customHeight="1" x14ac:dyDescent="0.2">
      <c r="A894" s="51"/>
      <c r="B894" s="281"/>
      <c r="C894" s="119" t="s">
        <v>954</v>
      </c>
      <c r="D894" s="120"/>
      <c r="E894" s="121" t="s">
        <v>2</v>
      </c>
      <c r="F894" s="121" t="s">
        <v>2</v>
      </c>
      <c r="G894" s="53"/>
      <c r="H894" s="282"/>
    </row>
    <row r="895" spans="1:8" s="123" customFormat="1" ht="36" customHeight="1" x14ac:dyDescent="0.2">
      <c r="A895" s="284" t="s">
        <v>966</v>
      </c>
      <c r="B895" s="72" t="s">
        <v>915</v>
      </c>
      <c r="C895" s="73" t="s">
        <v>692</v>
      </c>
      <c r="D895" s="146" t="s">
        <v>131</v>
      </c>
      <c r="E895" s="75"/>
      <c r="F895" s="76"/>
      <c r="G895" s="126"/>
      <c r="H895" s="78"/>
    </row>
    <row r="896" spans="1:8" s="123" customFormat="1" ht="36" customHeight="1" x14ac:dyDescent="0.2">
      <c r="A896" s="284" t="s">
        <v>967</v>
      </c>
      <c r="B896" s="82" t="s">
        <v>31</v>
      </c>
      <c r="C896" s="73" t="s">
        <v>693</v>
      </c>
      <c r="D896" s="83"/>
      <c r="E896" s="75"/>
      <c r="F896" s="76"/>
      <c r="G896" s="126"/>
      <c r="H896" s="78"/>
    </row>
    <row r="897" spans="1:8" s="123" customFormat="1" ht="36" customHeight="1" x14ac:dyDescent="0.2">
      <c r="A897" s="284" t="s">
        <v>968</v>
      </c>
      <c r="B897" s="155" t="s">
        <v>104</v>
      </c>
      <c r="C897" s="73" t="s">
        <v>239</v>
      </c>
      <c r="D897" s="83"/>
      <c r="E897" s="75" t="s">
        <v>37</v>
      </c>
      <c r="F897" s="76">
        <v>1</v>
      </c>
      <c r="G897" s="88"/>
      <c r="H897" s="78">
        <f>ROUND(G897*F897,2)</f>
        <v>0</v>
      </c>
    </row>
    <row r="898" spans="1:8" s="123" customFormat="1" ht="36" customHeight="1" x14ac:dyDescent="0.2">
      <c r="A898" s="284" t="s">
        <v>971</v>
      </c>
      <c r="B898" s="72" t="s">
        <v>916</v>
      </c>
      <c r="C898" s="73" t="s">
        <v>695</v>
      </c>
      <c r="D898" s="146" t="s">
        <v>131</v>
      </c>
      <c r="E898" s="75"/>
      <c r="F898" s="76"/>
      <c r="G898" s="126"/>
      <c r="H898" s="78"/>
    </row>
    <row r="899" spans="1:8" s="123" customFormat="1" ht="36" customHeight="1" x14ac:dyDescent="0.2">
      <c r="A899" s="284" t="s">
        <v>972</v>
      </c>
      <c r="B899" s="82" t="s">
        <v>31</v>
      </c>
      <c r="C899" s="73" t="s">
        <v>693</v>
      </c>
      <c r="D899" s="83"/>
      <c r="E899" s="75"/>
      <c r="F899" s="76"/>
      <c r="G899" s="126"/>
      <c r="H899" s="78"/>
    </row>
    <row r="900" spans="1:8" s="123" customFormat="1" ht="36" customHeight="1" x14ac:dyDescent="0.2">
      <c r="A900" s="284" t="s">
        <v>973</v>
      </c>
      <c r="B900" s="155" t="s">
        <v>104</v>
      </c>
      <c r="C900" s="73" t="s">
        <v>239</v>
      </c>
      <c r="D900" s="83"/>
      <c r="E900" s="75" t="s">
        <v>47</v>
      </c>
      <c r="F900" s="250">
        <v>2.2000000000000002</v>
      </c>
      <c r="G900" s="88"/>
      <c r="H900" s="78">
        <f>ROUND(G900*F900,2)</f>
        <v>0</v>
      </c>
    </row>
    <row r="901" spans="1:8" s="123" customFormat="1" ht="36" customHeight="1" x14ac:dyDescent="0.2">
      <c r="A901" s="284" t="s">
        <v>969</v>
      </c>
      <c r="B901" s="72" t="s">
        <v>917</v>
      </c>
      <c r="C901" s="73" t="s">
        <v>951</v>
      </c>
      <c r="D901" s="279" t="s">
        <v>949</v>
      </c>
      <c r="E901" s="75"/>
      <c r="F901" s="76"/>
      <c r="G901" s="126"/>
      <c r="H901" s="78"/>
    </row>
    <row r="902" spans="1:8" s="123" customFormat="1" ht="36" customHeight="1" x14ac:dyDescent="0.2">
      <c r="A902" s="284" t="s">
        <v>970</v>
      </c>
      <c r="B902" s="82" t="s">
        <v>31</v>
      </c>
      <c r="C902" s="73" t="s">
        <v>952</v>
      </c>
      <c r="D902" s="83"/>
      <c r="E902" s="75" t="s">
        <v>47</v>
      </c>
      <c r="F902" s="76">
        <v>30</v>
      </c>
      <c r="G902" s="88"/>
      <c r="H902" s="78">
        <f t="shared" ref="H902" si="118">ROUND(G902*F902,2)</f>
        <v>0</v>
      </c>
    </row>
    <row r="903" spans="1:8" s="123" customFormat="1" ht="36" customHeight="1" x14ac:dyDescent="0.2">
      <c r="A903" s="51"/>
      <c r="B903" s="281"/>
      <c r="C903" s="119" t="s">
        <v>955</v>
      </c>
      <c r="D903" s="120"/>
      <c r="E903" s="121" t="s">
        <v>2</v>
      </c>
      <c r="F903" s="121" t="s">
        <v>2</v>
      </c>
      <c r="G903" s="53"/>
      <c r="H903" s="282"/>
    </row>
    <row r="904" spans="1:8" s="123" customFormat="1" ht="36" customHeight="1" x14ac:dyDescent="0.2">
      <c r="A904" s="284" t="s">
        <v>969</v>
      </c>
      <c r="B904" s="285" t="s">
        <v>918</v>
      </c>
      <c r="C904" s="286" t="s">
        <v>951</v>
      </c>
      <c r="D904" s="279" t="s">
        <v>949</v>
      </c>
      <c r="E904" s="287"/>
      <c r="F904" s="76"/>
      <c r="G904" s="126"/>
      <c r="H904" s="78"/>
    </row>
    <row r="905" spans="1:8" s="123" customFormat="1" ht="36" customHeight="1" x14ac:dyDescent="0.2">
      <c r="A905" s="284" t="s">
        <v>970</v>
      </c>
      <c r="B905" s="82" t="s">
        <v>31</v>
      </c>
      <c r="C905" s="286" t="s">
        <v>952</v>
      </c>
      <c r="D905" s="83"/>
      <c r="E905" s="287" t="s">
        <v>47</v>
      </c>
      <c r="F905" s="76">
        <v>40</v>
      </c>
      <c r="G905" s="88"/>
      <c r="H905" s="78">
        <f t="shared" ref="H905" si="119">ROUND(G905*F905,2)</f>
        <v>0</v>
      </c>
    </row>
    <row r="906" spans="1:8" s="123" customFormat="1" ht="36" customHeight="1" x14ac:dyDescent="0.2">
      <c r="A906" s="10"/>
      <c r="B906" s="281"/>
      <c r="C906" s="119" t="s">
        <v>956</v>
      </c>
      <c r="D906" s="120"/>
      <c r="E906" s="121" t="s">
        <v>2</v>
      </c>
      <c r="F906" s="121" t="s">
        <v>2</v>
      </c>
      <c r="G906" s="53"/>
      <c r="H906" s="282"/>
    </row>
    <row r="907" spans="1:8" s="123" customFormat="1" ht="36" customHeight="1" x14ac:dyDescent="0.2">
      <c r="A907" s="284" t="s">
        <v>966</v>
      </c>
      <c r="B907" s="72" t="s">
        <v>919</v>
      </c>
      <c r="C907" s="73" t="s">
        <v>692</v>
      </c>
      <c r="D907" s="146" t="s">
        <v>131</v>
      </c>
      <c r="E907" s="75"/>
      <c r="F907" s="76"/>
      <c r="G907" s="126"/>
      <c r="H907" s="78"/>
    </row>
    <row r="908" spans="1:8" s="123" customFormat="1" ht="36" customHeight="1" x14ac:dyDescent="0.2">
      <c r="A908" s="284" t="s">
        <v>967</v>
      </c>
      <c r="B908" s="82" t="s">
        <v>31</v>
      </c>
      <c r="C908" s="73" t="s">
        <v>693</v>
      </c>
      <c r="D908" s="83"/>
      <c r="E908" s="75"/>
      <c r="F908" s="76"/>
      <c r="G908" s="126"/>
      <c r="H908" s="78"/>
    </row>
    <row r="909" spans="1:8" s="123" customFormat="1" ht="36" customHeight="1" x14ac:dyDescent="0.2">
      <c r="A909" s="284" t="s">
        <v>968</v>
      </c>
      <c r="B909" s="155" t="s">
        <v>104</v>
      </c>
      <c r="C909" s="73" t="s">
        <v>239</v>
      </c>
      <c r="D909" s="83"/>
      <c r="E909" s="75" t="s">
        <v>37</v>
      </c>
      <c r="F909" s="76">
        <v>1</v>
      </c>
      <c r="G909" s="88"/>
      <c r="H909" s="78">
        <f>ROUND(G909*F909,2)</f>
        <v>0</v>
      </c>
    </row>
    <row r="910" spans="1:8" s="123" customFormat="1" ht="36" customHeight="1" x14ac:dyDescent="0.2">
      <c r="A910" s="284" t="s">
        <v>969</v>
      </c>
      <c r="B910" s="72" t="s">
        <v>920</v>
      </c>
      <c r="C910" s="73" t="s">
        <v>951</v>
      </c>
      <c r="D910" s="279" t="s">
        <v>949</v>
      </c>
      <c r="E910" s="75"/>
      <c r="F910" s="76"/>
      <c r="G910" s="126"/>
      <c r="H910" s="78"/>
    </row>
    <row r="911" spans="1:8" s="123" customFormat="1" ht="36" customHeight="1" x14ac:dyDescent="0.2">
      <c r="A911" s="284" t="s">
        <v>970</v>
      </c>
      <c r="B911" s="82" t="s">
        <v>31</v>
      </c>
      <c r="C911" s="73" t="s">
        <v>952</v>
      </c>
      <c r="D911" s="83"/>
      <c r="E911" s="75" t="s">
        <v>47</v>
      </c>
      <c r="F911" s="76">
        <v>16</v>
      </c>
      <c r="G911" s="88"/>
      <c r="H911" s="78">
        <f t="shared" ref="H911" si="120">ROUND(G911*F911,2)</f>
        <v>0</v>
      </c>
    </row>
    <row r="912" spans="1:8" s="123" customFormat="1" ht="36" customHeight="1" x14ac:dyDescent="0.2">
      <c r="A912" s="51"/>
      <c r="B912" s="281"/>
      <c r="C912" s="119" t="s">
        <v>957</v>
      </c>
      <c r="D912" s="120"/>
      <c r="E912" s="121" t="s">
        <v>2</v>
      </c>
      <c r="F912" s="121" t="s">
        <v>2</v>
      </c>
      <c r="G912" s="53"/>
      <c r="H912" s="282"/>
    </row>
    <row r="913" spans="1:8" s="123" customFormat="1" ht="36" customHeight="1" x14ac:dyDescent="0.2">
      <c r="A913" s="284" t="s">
        <v>966</v>
      </c>
      <c r="B913" s="72" t="s">
        <v>1090</v>
      </c>
      <c r="C913" s="73" t="s">
        <v>692</v>
      </c>
      <c r="D913" s="146" t="s">
        <v>131</v>
      </c>
      <c r="E913" s="75"/>
      <c r="F913" s="76"/>
      <c r="G913" s="126"/>
      <c r="H913" s="78"/>
    </row>
    <row r="914" spans="1:8" s="123" customFormat="1" ht="36" customHeight="1" x14ac:dyDescent="0.2">
      <c r="A914" s="284" t="s">
        <v>974</v>
      </c>
      <c r="B914" s="82" t="s">
        <v>31</v>
      </c>
      <c r="C914" s="73" t="s">
        <v>958</v>
      </c>
      <c r="D914" s="83"/>
      <c r="E914" s="75"/>
      <c r="F914" s="76"/>
      <c r="G914" s="126"/>
      <c r="H914" s="78"/>
    </row>
    <row r="915" spans="1:8" s="123" customFormat="1" ht="36" customHeight="1" x14ac:dyDescent="0.2">
      <c r="A915" s="284" t="s">
        <v>975</v>
      </c>
      <c r="B915" s="155" t="s">
        <v>104</v>
      </c>
      <c r="C915" s="73" t="s">
        <v>239</v>
      </c>
      <c r="D915" s="83"/>
      <c r="E915" s="75" t="s">
        <v>37</v>
      </c>
      <c r="F915" s="76">
        <v>1</v>
      </c>
      <c r="G915" s="88"/>
      <c r="H915" s="78">
        <f>ROUND(G915*F915,2)</f>
        <v>0</v>
      </c>
    </row>
    <row r="916" spans="1:8" s="123" customFormat="1" ht="36" customHeight="1" x14ac:dyDescent="0.2">
      <c r="A916" s="284" t="s">
        <v>971</v>
      </c>
      <c r="B916" s="72" t="s">
        <v>1091</v>
      </c>
      <c r="C916" s="73" t="s">
        <v>695</v>
      </c>
      <c r="D916" s="146" t="s">
        <v>131</v>
      </c>
      <c r="E916" s="75"/>
      <c r="F916" s="76"/>
      <c r="G916" s="126"/>
      <c r="H916" s="78"/>
    </row>
    <row r="917" spans="1:8" s="123" customFormat="1" ht="36" customHeight="1" x14ac:dyDescent="0.2">
      <c r="A917" s="284" t="s">
        <v>976</v>
      </c>
      <c r="B917" s="82" t="s">
        <v>31</v>
      </c>
      <c r="C917" s="73" t="s">
        <v>958</v>
      </c>
      <c r="D917" s="83"/>
      <c r="E917" s="75"/>
      <c r="F917" s="76"/>
      <c r="G917" s="126"/>
      <c r="H917" s="78"/>
    </row>
    <row r="918" spans="1:8" s="123" customFormat="1" ht="36" customHeight="1" x14ac:dyDescent="0.2">
      <c r="A918" s="284" t="s">
        <v>977</v>
      </c>
      <c r="B918" s="155" t="s">
        <v>104</v>
      </c>
      <c r="C918" s="73" t="s">
        <v>239</v>
      </c>
      <c r="D918" s="83"/>
      <c r="E918" s="75" t="s">
        <v>47</v>
      </c>
      <c r="F918" s="250">
        <v>0.1</v>
      </c>
      <c r="G918" s="88"/>
      <c r="H918" s="78">
        <f>ROUND(G918*F918,2)</f>
        <v>0</v>
      </c>
    </row>
    <row r="919" spans="1:8" s="123" customFormat="1" ht="36" customHeight="1" x14ac:dyDescent="0.2">
      <c r="A919" s="284" t="s">
        <v>969</v>
      </c>
      <c r="B919" s="72" t="s">
        <v>1092</v>
      </c>
      <c r="C919" s="73" t="s">
        <v>951</v>
      </c>
      <c r="D919" s="279" t="s">
        <v>949</v>
      </c>
      <c r="E919" s="75"/>
      <c r="F919" s="76"/>
      <c r="G919" s="126"/>
      <c r="H919" s="78"/>
    </row>
    <row r="920" spans="1:8" s="123" customFormat="1" ht="36" customHeight="1" x14ac:dyDescent="0.2">
      <c r="A920" s="284" t="s">
        <v>978</v>
      </c>
      <c r="B920" s="82" t="s">
        <v>31</v>
      </c>
      <c r="C920" s="73" t="s">
        <v>958</v>
      </c>
      <c r="D920" s="83"/>
      <c r="E920" s="75" t="s">
        <v>47</v>
      </c>
      <c r="F920" s="76">
        <v>40</v>
      </c>
      <c r="G920" s="88"/>
      <c r="H920" s="78">
        <f t="shared" ref="H920" si="121">ROUND(G920*F920,2)</f>
        <v>0</v>
      </c>
    </row>
    <row r="921" spans="1:8" s="123" customFormat="1" ht="36" customHeight="1" x14ac:dyDescent="0.2">
      <c r="A921" s="51"/>
      <c r="B921" s="281"/>
      <c r="C921" s="119" t="s">
        <v>959</v>
      </c>
      <c r="D921" s="120"/>
      <c r="E921" s="121" t="s">
        <v>2</v>
      </c>
      <c r="F921" s="121" t="s">
        <v>2</v>
      </c>
      <c r="G921" s="53"/>
      <c r="H921" s="282"/>
    </row>
    <row r="922" spans="1:8" s="123" customFormat="1" ht="36" customHeight="1" x14ac:dyDescent="0.2">
      <c r="A922" s="51"/>
      <c r="B922" s="72" t="s">
        <v>1093</v>
      </c>
      <c r="C922" s="73" t="s">
        <v>704</v>
      </c>
      <c r="D922" s="146" t="s">
        <v>131</v>
      </c>
      <c r="E922" s="132" t="s">
        <v>71</v>
      </c>
      <c r="F922" s="251">
        <v>0.6</v>
      </c>
      <c r="G922" s="88"/>
      <c r="H922" s="78">
        <f t="shared" ref="H922" si="122">ROUND(G922*F922,2)</f>
        <v>0</v>
      </c>
    </row>
    <row r="923" spans="1:8" s="123" customFormat="1" ht="36" customHeight="1" x14ac:dyDescent="0.2">
      <c r="A923" s="124"/>
      <c r="B923" s="277" t="s">
        <v>1094</v>
      </c>
      <c r="C923" s="278" t="s">
        <v>700</v>
      </c>
      <c r="D923" s="279" t="s">
        <v>949</v>
      </c>
      <c r="E923" s="75" t="s">
        <v>37</v>
      </c>
      <c r="F923" s="162">
        <v>1</v>
      </c>
      <c r="G923" s="54"/>
      <c r="H923" s="280">
        <f>ROUND(G923*F923,2)</f>
        <v>0</v>
      </c>
    </row>
    <row r="924" spans="1:8" s="123" customFormat="1" ht="36" customHeight="1" x14ac:dyDescent="0.2">
      <c r="A924" s="51"/>
      <c r="B924" s="281"/>
      <c r="C924" s="119" t="s">
        <v>960</v>
      </c>
      <c r="D924" s="120"/>
      <c r="E924" s="121" t="s">
        <v>2</v>
      </c>
      <c r="F924" s="121" t="s">
        <v>2</v>
      </c>
      <c r="G924" s="53"/>
      <c r="H924" s="282"/>
    </row>
    <row r="925" spans="1:8" s="123" customFormat="1" ht="36" customHeight="1" x14ac:dyDescent="0.2">
      <c r="A925" s="51"/>
      <c r="B925" s="72" t="s">
        <v>1095</v>
      </c>
      <c r="C925" s="73" t="s">
        <v>704</v>
      </c>
      <c r="D925" s="146" t="s">
        <v>131</v>
      </c>
      <c r="E925" s="132" t="s">
        <v>71</v>
      </c>
      <c r="F925" s="251">
        <v>0.1</v>
      </c>
      <c r="G925" s="88"/>
      <c r="H925" s="78">
        <f t="shared" ref="H925" si="123">ROUND(G925*F925,2)</f>
        <v>0</v>
      </c>
    </row>
    <row r="926" spans="1:8" s="123" customFormat="1" ht="36" customHeight="1" x14ac:dyDescent="0.2">
      <c r="A926" s="124"/>
      <c r="B926" s="277" t="s">
        <v>1096</v>
      </c>
      <c r="C926" s="278" t="s">
        <v>700</v>
      </c>
      <c r="D926" s="279" t="s">
        <v>949</v>
      </c>
      <c r="E926" s="75" t="s">
        <v>37</v>
      </c>
      <c r="F926" s="162">
        <v>1</v>
      </c>
      <c r="G926" s="54"/>
      <c r="H926" s="280">
        <f>ROUND(G926*F926,2)</f>
        <v>0</v>
      </c>
    </row>
    <row r="927" spans="1:8" s="123" customFormat="1" ht="36" customHeight="1" x14ac:dyDescent="0.2">
      <c r="A927" s="51"/>
      <c r="B927" s="281"/>
      <c r="C927" s="119" t="s">
        <v>961</v>
      </c>
      <c r="D927" s="120"/>
      <c r="E927" s="121" t="s">
        <v>2</v>
      </c>
      <c r="F927" s="121" t="s">
        <v>2</v>
      </c>
      <c r="G927" s="53"/>
      <c r="H927" s="282"/>
    </row>
    <row r="928" spans="1:8" s="123" customFormat="1" ht="36" customHeight="1" x14ac:dyDescent="0.2">
      <c r="A928" s="284" t="s">
        <v>70</v>
      </c>
      <c r="B928" s="145" t="s">
        <v>1150</v>
      </c>
      <c r="C928" s="130" t="s">
        <v>81</v>
      </c>
      <c r="D928" s="146" t="s">
        <v>131</v>
      </c>
      <c r="E928" s="75"/>
      <c r="F928" s="76"/>
      <c r="G928" s="126"/>
      <c r="H928" s="78"/>
    </row>
    <row r="929" spans="1:8" s="123" customFormat="1" ht="36" customHeight="1" x14ac:dyDescent="0.2">
      <c r="A929" s="284" t="s">
        <v>82</v>
      </c>
      <c r="B929" s="129" t="s">
        <v>31</v>
      </c>
      <c r="C929" s="130" t="s">
        <v>156</v>
      </c>
      <c r="D929" s="146"/>
      <c r="E929" s="132" t="s">
        <v>71</v>
      </c>
      <c r="F929" s="250">
        <v>0.4</v>
      </c>
      <c r="G929" s="88"/>
      <c r="H929" s="78">
        <f t="shared" ref="H929" si="124">ROUND(G929*F929,2)</f>
        <v>0</v>
      </c>
    </row>
    <row r="930" spans="1:8" s="123" customFormat="1" ht="36" customHeight="1" x14ac:dyDescent="0.2">
      <c r="A930" s="229"/>
      <c r="B930" s="277" t="s">
        <v>1097</v>
      </c>
      <c r="C930" s="278" t="s">
        <v>700</v>
      </c>
      <c r="D930" s="279" t="s">
        <v>949</v>
      </c>
      <c r="E930" s="75" t="s">
        <v>37</v>
      </c>
      <c r="F930" s="162">
        <v>1</v>
      </c>
      <c r="G930" s="54"/>
      <c r="H930" s="280">
        <f>ROUND(G930*F930,2)</f>
        <v>0</v>
      </c>
    </row>
    <row r="931" spans="1:8" s="123" customFormat="1" ht="36" customHeight="1" x14ac:dyDescent="0.2">
      <c r="A931" s="229"/>
      <c r="B931" s="281"/>
      <c r="C931" s="119" t="s">
        <v>962</v>
      </c>
      <c r="D931" s="120"/>
      <c r="E931" s="121" t="s">
        <v>2</v>
      </c>
      <c r="F931" s="121" t="s">
        <v>2</v>
      </c>
      <c r="G931" s="53"/>
      <c r="H931" s="282"/>
    </row>
    <row r="932" spans="1:8" s="123" customFormat="1" ht="36" customHeight="1" x14ac:dyDescent="0.2">
      <c r="A932" s="229"/>
      <c r="B932" s="72" t="s">
        <v>1098</v>
      </c>
      <c r="C932" s="73" t="s">
        <v>704</v>
      </c>
      <c r="D932" s="146" t="s">
        <v>131</v>
      </c>
      <c r="E932" s="132" t="s">
        <v>71</v>
      </c>
      <c r="F932" s="251">
        <v>1.6</v>
      </c>
      <c r="G932" s="88"/>
      <c r="H932" s="78">
        <f t="shared" ref="H932" si="125">ROUND(G932*F932,2)</f>
        <v>0</v>
      </c>
    </row>
    <row r="933" spans="1:8" s="123" customFormat="1" ht="36" customHeight="1" x14ac:dyDescent="0.2">
      <c r="A933" s="229"/>
      <c r="B933" s="277" t="s">
        <v>1099</v>
      </c>
      <c r="C933" s="278" t="s">
        <v>700</v>
      </c>
      <c r="D933" s="279" t="s">
        <v>949</v>
      </c>
      <c r="E933" s="75" t="s">
        <v>37</v>
      </c>
      <c r="F933" s="162">
        <v>1</v>
      </c>
      <c r="G933" s="54"/>
      <c r="H933" s="280">
        <f>ROUND(G933*F933,2)</f>
        <v>0</v>
      </c>
    </row>
    <row r="934" spans="1:8" s="123" customFormat="1" ht="36" customHeight="1" x14ac:dyDescent="0.2">
      <c r="A934" s="229"/>
      <c r="B934" s="281"/>
      <c r="C934" s="119" t="s">
        <v>963</v>
      </c>
      <c r="D934" s="120"/>
      <c r="E934" s="121" t="s">
        <v>2</v>
      </c>
      <c r="F934" s="121" t="s">
        <v>2</v>
      </c>
      <c r="G934" s="53"/>
      <c r="H934" s="282"/>
    </row>
    <row r="935" spans="1:8" s="123" customFormat="1" ht="36" customHeight="1" x14ac:dyDescent="0.2">
      <c r="A935" s="229"/>
      <c r="B935" s="72" t="s">
        <v>1100</v>
      </c>
      <c r="C935" s="73" t="s">
        <v>704</v>
      </c>
      <c r="D935" s="146" t="s">
        <v>131</v>
      </c>
      <c r="E935" s="132" t="s">
        <v>71</v>
      </c>
      <c r="F935" s="251">
        <v>0.4</v>
      </c>
      <c r="G935" s="88"/>
      <c r="H935" s="78">
        <f t="shared" ref="H935" si="126">ROUND(G935*F935,2)</f>
        <v>0</v>
      </c>
    </row>
    <row r="936" spans="1:8" s="123" customFormat="1" ht="36" customHeight="1" x14ac:dyDescent="0.2">
      <c r="A936" s="229"/>
      <c r="B936" s="277" t="s">
        <v>1101</v>
      </c>
      <c r="C936" s="278" t="s">
        <v>700</v>
      </c>
      <c r="D936" s="279" t="s">
        <v>949</v>
      </c>
      <c r="E936" s="75" t="s">
        <v>37</v>
      </c>
      <c r="F936" s="162">
        <v>1</v>
      </c>
      <c r="G936" s="54"/>
      <c r="H936" s="280">
        <f>ROUND(G936*F936,2)</f>
        <v>0</v>
      </c>
    </row>
    <row r="937" spans="1:8" s="123" customFormat="1" ht="36" customHeight="1" x14ac:dyDescent="0.2">
      <c r="A937" s="229"/>
      <c r="B937" s="281"/>
      <c r="C937" s="119" t="s">
        <v>964</v>
      </c>
      <c r="D937" s="120"/>
      <c r="E937" s="121" t="s">
        <v>2</v>
      </c>
      <c r="F937" s="121" t="s">
        <v>2</v>
      </c>
      <c r="G937" s="53"/>
      <c r="H937" s="282"/>
    </row>
    <row r="938" spans="1:8" s="123" customFormat="1" ht="36" customHeight="1" x14ac:dyDescent="0.2">
      <c r="A938" s="229"/>
      <c r="B938" s="72" t="s">
        <v>1102</v>
      </c>
      <c r="C938" s="73" t="s">
        <v>704</v>
      </c>
      <c r="D938" s="146" t="s">
        <v>131</v>
      </c>
      <c r="E938" s="132" t="s">
        <v>71</v>
      </c>
      <c r="F938" s="251">
        <v>0.7</v>
      </c>
      <c r="G938" s="88"/>
      <c r="H938" s="78">
        <f t="shared" ref="H938" si="127">ROUND(G938*F938,2)</f>
        <v>0</v>
      </c>
    </row>
    <row r="939" spans="1:8" s="123" customFormat="1" ht="36" customHeight="1" x14ac:dyDescent="0.2">
      <c r="A939" s="229"/>
      <c r="B939" s="277" t="s">
        <v>1103</v>
      </c>
      <c r="C939" s="278" t="s">
        <v>700</v>
      </c>
      <c r="D939" s="279" t="s">
        <v>949</v>
      </c>
      <c r="E939" s="75" t="s">
        <v>37</v>
      </c>
      <c r="F939" s="162">
        <v>1</v>
      </c>
      <c r="G939" s="54"/>
      <c r="H939" s="280">
        <f>ROUND(G939*F939,2)</f>
        <v>0</v>
      </c>
    </row>
    <row r="940" spans="1:8" s="123" customFormat="1" ht="36" customHeight="1" x14ac:dyDescent="0.2">
      <c r="A940" s="229"/>
      <c r="B940" s="281"/>
      <c r="C940" s="119" t="s">
        <v>965</v>
      </c>
      <c r="D940" s="120"/>
      <c r="E940" s="121" t="s">
        <v>2</v>
      </c>
      <c r="F940" s="121" t="s">
        <v>2</v>
      </c>
      <c r="G940" s="53"/>
      <c r="H940" s="282"/>
    </row>
    <row r="941" spans="1:8" s="123" customFormat="1" ht="36" customHeight="1" x14ac:dyDescent="0.2">
      <c r="A941" s="51"/>
      <c r="B941" s="72" t="s">
        <v>1104</v>
      </c>
      <c r="C941" s="73" t="s">
        <v>697</v>
      </c>
      <c r="D941" s="146" t="s">
        <v>131</v>
      </c>
      <c r="E941" s="75" t="s">
        <v>37</v>
      </c>
      <c r="F941" s="177">
        <v>1</v>
      </c>
      <c r="G941" s="88"/>
      <c r="H941" s="78">
        <f t="shared" ref="H941:H942" si="128">ROUND(G941*F941,2)</f>
        <v>0</v>
      </c>
    </row>
    <row r="942" spans="1:8" s="123" customFormat="1" ht="36" customHeight="1" x14ac:dyDescent="0.2">
      <c r="A942" s="51"/>
      <c r="B942" s="72" t="s">
        <v>1105</v>
      </c>
      <c r="C942" s="73" t="s">
        <v>706</v>
      </c>
      <c r="D942" s="146" t="s">
        <v>131</v>
      </c>
      <c r="E942" s="75" t="s">
        <v>37</v>
      </c>
      <c r="F942" s="177">
        <v>1</v>
      </c>
      <c r="G942" s="88"/>
      <c r="H942" s="78">
        <f t="shared" si="128"/>
        <v>0</v>
      </c>
    </row>
    <row r="943" spans="1:8" s="123" customFormat="1" ht="36" customHeight="1" x14ac:dyDescent="0.2">
      <c r="A943" s="51"/>
      <c r="B943" s="277" t="s">
        <v>1106</v>
      </c>
      <c r="C943" s="278" t="s">
        <v>700</v>
      </c>
      <c r="D943" s="279" t="s">
        <v>949</v>
      </c>
      <c r="E943" s="75" t="s">
        <v>37</v>
      </c>
      <c r="F943" s="162">
        <v>1</v>
      </c>
      <c r="G943" s="54"/>
      <c r="H943" s="280">
        <f>ROUND(G943*F943,2)</f>
        <v>0</v>
      </c>
    </row>
    <row r="944" spans="1:8" s="123" customFormat="1" ht="36" customHeight="1" thickBot="1" x14ac:dyDescent="0.25">
      <c r="A944" s="243"/>
      <c r="B944" s="244" t="str">
        <f>B865</f>
        <v>L</v>
      </c>
      <c r="C944" s="364" t="str">
        <f>C865</f>
        <v>WATER AND WASTE WORK</v>
      </c>
      <c r="D944" s="365"/>
      <c r="E944" s="365"/>
      <c r="F944" s="366"/>
      <c r="G944" s="245" t="s">
        <v>17</v>
      </c>
      <c r="H944" s="246">
        <f>SUM(H867:H943)</f>
        <v>0</v>
      </c>
    </row>
    <row r="945" spans="1:8" s="123" customFormat="1" ht="36" customHeight="1" thickTop="1" x14ac:dyDescent="0.2">
      <c r="A945" s="51"/>
      <c r="B945" s="247" t="s">
        <v>921</v>
      </c>
      <c r="C945" s="367" t="s">
        <v>711</v>
      </c>
      <c r="D945" s="368"/>
      <c r="E945" s="368"/>
      <c r="F945" s="369"/>
      <c r="G945" s="248"/>
      <c r="H945" s="249"/>
    </row>
    <row r="946" spans="1:8" s="123" customFormat="1" ht="36" customHeight="1" x14ac:dyDescent="0.2">
      <c r="A946" s="124"/>
      <c r="B946" s="72" t="s">
        <v>922</v>
      </c>
      <c r="C946" s="73" t="s">
        <v>1136</v>
      </c>
      <c r="D946" s="83" t="s">
        <v>1108</v>
      </c>
      <c r="E946" s="75"/>
      <c r="F946" s="121" t="s">
        <v>2</v>
      </c>
      <c r="G946" s="53"/>
      <c r="H946" s="282"/>
    </row>
    <row r="947" spans="1:8" s="123" customFormat="1" ht="36" customHeight="1" x14ac:dyDescent="0.2">
      <c r="A947" s="124"/>
      <c r="B947" s="82" t="s">
        <v>31</v>
      </c>
      <c r="C947" s="73" t="s">
        <v>713</v>
      </c>
      <c r="D947" s="83"/>
      <c r="E947" s="75"/>
      <c r="F947" s="121" t="s">
        <v>2</v>
      </c>
      <c r="G947" s="53"/>
      <c r="H947" s="282"/>
    </row>
    <row r="948" spans="1:8" s="123" customFormat="1" ht="36" customHeight="1" x14ac:dyDescent="0.2">
      <c r="A948" s="124"/>
      <c r="B948" s="155" t="s">
        <v>104</v>
      </c>
      <c r="C948" s="73" t="s">
        <v>714</v>
      </c>
      <c r="D948" s="83"/>
      <c r="E948" s="75" t="s">
        <v>37</v>
      </c>
      <c r="F948" s="76">
        <v>45</v>
      </c>
      <c r="G948" s="88"/>
      <c r="H948" s="288">
        <f t="shared" ref="H948:H949" si="129">ROUND(G948*F948,2)</f>
        <v>0</v>
      </c>
    </row>
    <row r="949" spans="1:8" s="123" customFormat="1" ht="36" customHeight="1" x14ac:dyDescent="0.2">
      <c r="A949" s="124"/>
      <c r="B949" s="155" t="s">
        <v>105</v>
      </c>
      <c r="C949" s="73" t="s">
        <v>715</v>
      </c>
      <c r="D949" s="83"/>
      <c r="E949" s="75" t="s">
        <v>37</v>
      </c>
      <c r="F949" s="76">
        <v>54</v>
      </c>
      <c r="G949" s="88"/>
      <c r="H949" s="288">
        <f t="shared" si="129"/>
        <v>0</v>
      </c>
    </row>
    <row r="950" spans="1:8" s="123" customFormat="1" ht="36" customHeight="1" x14ac:dyDescent="0.2">
      <c r="A950" s="124"/>
      <c r="B950" s="72" t="s">
        <v>923</v>
      </c>
      <c r="C950" s="73" t="s">
        <v>1137</v>
      </c>
      <c r="D950" s="83" t="s">
        <v>1108</v>
      </c>
      <c r="E950" s="75"/>
      <c r="F950" s="121" t="s">
        <v>2</v>
      </c>
      <c r="G950" s="53"/>
      <c r="H950" s="282"/>
    </row>
    <row r="951" spans="1:8" s="123" customFormat="1" ht="36" customHeight="1" x14ac:dyDescent="0.2">
      <c r="A951" s="124"/>
      <c r="B951" s="82" t="s">
        <v>31</v>
      </c>
      <c r="C951" s="73" t="s">
        <v>713</v>
      </c>
      <c r="D951" s="83"/>
      <c r="E951" s="75"/>
      <c r="F951" s="121" t="s">
        <v>2</v>
      </c>
      <c r="G951" s="53"/>
      <c r="H951" s="282"/>
    </row>
    <row r="952" spans="1:8" s="123" customFormat="1" ht="36" customHeight="1" x14ac:dyDescent="0.2">
      <c r="A952" s="124"/>
      <c r="B952" s="155" t="s">
        <v>104</v>
      </c>
      <c r="C952" s="73" t="s">
        <v>717</v>
      </c>
      <c r="D952" s="83"/>
      <c r="E952" s="75" t="s">
        <v>37</v>
      </c>
      <c r="F952" s="76">
        <v>12</v>
      </c>
      <c r="G952" s="88"/>
      <c r="H952" s="288">
        <f t="shared" ref="H952:H965" si="130">ROUND(G952*F952,2)</f>
        <v>0</v>
      </c>
    </row>
    <row r="953" spans="1:8" s="123" customFormat="1" ht="36" customHeight="1" x14ac:dyDescent="0.2">
      <c r="A953" s="124"/>
      <c r="B953" s="155" t="s">
        <v>105</v>
      </c>
      <c r="C953" s="73" t="s">
        <v>718</v>
      </c>
      <c r="D953" s="83"/>
      <c r="E953" s="75" t="s">
        <v>37</v>
      </c>
      <c r="F953" s="76">
        <v>21</v>
      </c>
      <c r="G953" s="88"/>
      <c r="H953" s="288">
        <f t="shared" si="130"/>
        <v>0</v>
      </c>
    </row>
    <row r="954" spans="1:8" s="123" customFormat="1" ht="36" customHeight="1" x14ac:dyDescent="0.2">
      <c r="A954" s="124"/>
      <c r="B954" s="155" t="s">
        <v>106</v>
      </c>
      <c r="C954" s="73" t="s">
        <v>719</v>
      </c>
      <c r="D954" s="83"/>
      <c r="E954" s="75" t="s">
        <v>37</v>
      </c>
      <c r="F954" s="76">
        <v>14</v>
      </c>
      <c r="G954" s="88"/>
      <c r="H954" s="288">
        <f t="shared" si="130"/>
        <v>0</v>
      </c>
    </row>
    <row r="955" spans="1:8" s="123" customFormat="1" ht="36" customHeight="1" x14ac:dyDescent="0.2">
      <c r="A955" s="124"/>
      <c r="B955" s="155" t="s">
        <v>145</v>
      </c>
      <c r="C955" s="73" t="s">
        <v>720</v>
      </c>
      <c r="D955" s="83"/>
      <c r="E955" s="75" t="s">
        <v>37</v>
      </c>
      <c r="F955" s="76">
        <v>36</v>
      </c>
      <c r="G955" s="88"/>
      <c r="H955" s="288">
        <f t="shared" si="130"/>
        <v>0</v>
      </c>
    </row>
    <row r="956" spans="1:8" s="123" customFormat="1" ht="36" customHeight="1" x14ac:dyDescent="0.2">
      <c r="A956" s="124"/>
      <c r="B956" s="155" t="s">
        <v>721</v>
      </c>
      <c r="C956" s="73" t="s">
        <v>722</v>
      </c>
      <c r="D956" s="83"/>
      <c r="E956" s="75" t="s">
        <v>37</v>
      </c>
      <c r="F956" s="76">
        <v>34</v>
      </c>
      <c r="G956" s="88"/>
      <c r="H956" s="288">
        <f t="shared" si="130"/>
        <v>0</v>
      </c>
    </row>
    <row r="957" spans="1:8" s="123" customFormat="1" ht="36" customHeight="1" x14ac:dyDescent="0.2">
      <c r="A957" s="124"/>
      <c r="B957" s="155" t="s">
        <v>723</v>
      </c>
      <c r="C957" s="73" t="s">
        <v>724</v>
      </c>
      <c r="D957" s="83"/>
      <c r="E957" s="75" t="s">
        <v>37</v>
      </c>
      <c r="F957" s="76">
        <v>51</v>
      </c>
      <c r="G957" s="88"/>
      <c r="H957" s="288">
        <f t="shared" si="130"/>
        <v>0</v>
      </c>
    </row>
    <row r="958" spans="1:8" s="123" customFormat="1" ht="36" customHeight="1" x14ac:dyDescent="0.2">
      <c r="A958" s="124"/>
      <c r="B958" s="155" t="s">
        <v>725</v>
      </c>
      <c r="C958" s="73" t="s">
        <v>726</v>
      </c>
      <c r="D958" s="83"/>
      <c r="E958" s="75" t="s">
        <v>37</v>
      </c>
      <c r="F958" s="76">
        <v>3</v>
      </c>
      <c r="G958" s="88"/>
      <c r="H958" s="288">
        <f t="shared" si="130"/>
        <v>0</v>
      </c>
    </row>
    <row r="959" spans="1:8" s="123" customFormat="1" ht="36" customHeight="1" x14ac:dyDescent="0.2">
      <c r="A959" s="124"/>
      <c r="B959" s="155" t="s">
        <v>727</v>
      </c>
      <c r="C959" s="73" t="s">
        <v>728</v>
      </c>
      <c r="D959" s="83"/>
      <c r="E959" s="75" t="s">
        <v>37</v>
      </c>
      <c r="F959" s="76">
        <v>11</v>
      </c>
      <c r="G959" s="88"/>
      <c r="H959" s="288">
        <f t="shared" si="130"/>
        <v>0</v>
      </c>
    </row>
    <row r="960" spans="1:8" s="123" customFormat="1" ht="36" customHeight="1" x14ac:dyDescent="0.2">
      <c r="A960" s="124"/>
      <c r="B960" s="155" t="s">
        <v>31</v>
      </c>
      <c r="C960" s="73" t="s">
        <v>729</v>
      </c>
      <c r="D960" s="83"/>
      <c r="E960" s="75" t="s">
        <v>37</v>
      </c>
      <c r="F960" s="76">
        <v>18</v>
      </c>
      <c r="G960" s="88"/>
      <c r="H960" s="288">
        <f t="shared" si="130"/>
        <v>0</v>
      </c>
    </row>
    <row r="961" spans="1:8" s="123" customFormat="1" ht="36" customHeight="1" x14ac:dyDescent="0.2">
      <c r="A961" s="124"/>
      <c r="B961" s="155" t="s">
        <v>730</v>
      </c>
      <c r="C961" s="73" t="s">
        <v>731</v>
      </c>
      <c r="D961" s="83"/>
      <c r="E961" s="75" t="s">
        <v>37</v>
      </c>
      <c r="F961" s="76">
        <v>17</v>
      </c>
      <c r="G961" s="88"/>
      <c r="H961" s="288">
        <f t="shared" si="130"/>
        <v>0</v>
      </c>
    </row>
    <row r="962" spans="1:8" s="123" customFormat="1" ht="36" customHeight="1" x14ac:dyDescent="0.2">
      <c r="A962" s="124"/>
      <c r="B962" s="155" t="s">
        <v>732</v>
      </c>
      <c r="C962" s="73" t="s">
        <v>733</v>
      </c>
      <c r="D962" s="83"/>
      <c r="E962" s="75" t="s">
        <v>37</v>
      </c>
      <c r="F962" s="76">
        <v>7</v>
      </c>
      <c r="G962" s="88"/>
      <c r="H962" s="288">
        <f t="shared" si="130"/>
        <v>0</v>
      </c>
    </row>
    <row r="963" spans="1:8" s="123" customFormat="1" ht="36" customHeight="1" x14ac:dyDescent="0.2">
      <c r="A963" s="124"/>
      <c r="B963" s="155" t="s">
        <v>734</v>
      </c>
      <c r="C963" s="73" t="s">
        <v>735</v>
      </c>
      <c r="D963" s="83"/>
      <c r="E963" s="75" t="s">
        <v>37</v>
      </c>
      <c r="F963" s="76">
        <v>15</v>
      </c>
      <c r="G963" s="88"/>
      <c r="H963" s="288">
        <f t="shared" si="130"/>
        <v>0</v>
      </c>
    </row>
    <row r="964" spans="1:8" s="123" customFormat="1" ht="36" customHeight="1" x14ac:dyDescent="0.2">
      <c r="A964" s="124"/>
      <c r="B964" s="155" t="s">
        <v>736</v>
      </c>
      <c r="C964" s="73" t="s">
        <v>737</v>
      </c>
      <c r="D964" s="83"/>
      <c r="E964" s="75" t="s">
        <v>37</v>
      </c>
      <c r="F964" s="76">
        <v>9</v>
      </c>
      <c r="G964" s="88"/>
      <c r="H964" s="288">
        <f t="shared" si="130"/>
        <v>0</v>
      </c>
    </row>
    <row r="965" spans="1:8" s="123" customFormat="1" ht="36" customHeight="1" x14ac:dyDescent="0.2">
      <c r="A965" s="124"/>
      <c r="B965" s="155" t="s">
        <v>738</v>
      </c>
      <c r="C965" s="73" t="s">
        <v>739</v>
      </c>
      <c r="D965" s="83"/>
      <c r="E965" s="75" t="s">
        <v>37</v>
      </c>
      <c r="F965" s="76">
        <v>16</v>
      </c>
      <c r="G965" s="88"/>
      <c r="H965" s="288">
        <f t="shared" si="130"/>
        <v>0</v>
      </c>
    </row>
    <row r="966" spans="1:8" s="123" customFormat="1" ht="36" customHeight="1" x14ac:dyDescent="0.2">
      <c r="A966" s="124"/>
      <c r="B966" s="82" t="s">
        <v>38</v>
      </c>
      <c r="C966" s="73" t="s">
        <v>740</v>
      </c>
      <c r="D966" s="83"/>
      <c r="E966" s="75"/>
      <c r="F966" s="121" t="s">
        <v>2</v>
      </c>
      <c r="G966" s="53"/>
      <c r="H966" s="282"/>
    </row>
    <row r="967" spans="1:8" s="123" customFormat="1" ht="36" customHeight="1" x14ac:dyDescent="0.2">
      <c r="A967" s="124"/>
      <c r="B967" s="155" t="s">
        <v>104</v>
      </c>
      <c r="C967" s="73" t="s">
        <v>741</v>
      </c>
      <c r="D967" s="83"/>
      <c r="E967" s="75" t="s">
        <v>37</v>
      </c>
      <c r="F967" s="76">
        <v>67</v>
      </c>
      <c r="G967" s="88"/>
      <c r="H967" s="288">
        <f t="shared" ref="H967:H970" si="131">ROUND(G967*F967,2)</f>
        <v>0</v>
      </c>
    </row>
    <row r="968" spans="1:8" s="123" customFormat="1" ht="36" customHeight="1" x14ac:dyDescent="0.2">
      <c r="A968" s="124"/>
      <c r="B968" s="155" t="s">
        <v>105</v>
      </c>
      <c r="C968" s="73" t="s">
        <v>742</v>
      </c>
      <c r="D968" s="83"/>
      <c r="E968" s="75" t="s">
        <v>37</v>
      </c>
      <c r="F968" s="76">
        <v>27</v>
      </c>
      <c r="G968" s="88"/>
      <c r="H968" s="288">
        <f t="shared" si="131"/>
        <v>0</v>
      </c>
    </row>
    <row r="969" spans="1:8" s="123" customFormat="1" ht="36" customHeight="1" x14ac:dyDescent="0.2">
      <c r="A969" s="124"/>
      <c r="B969" s="155" t="s">
        <v>106</v>
      </c>
      <c r="C969" s="73" t="s">
        <v>743</v>
      </c>
      <c r="D969" s="83"/>
      <c r="E969" s="75" t="s">
        <v>37</v>
      </c>
      <c r="F969" s="76">
        <v>15</v>
      </c>
      <c r="G969" s="88"/>
      <c r="H969" s="288">
        <f t="shared" si="131"/>
        <v>0</v>
      </c>
    </row>
    <row r="970" spans="1:8" s="123" customFormat="1" ht="36" customHeight="1" x14ac:dyDescent="0.2">
      <c r="A970" s="124"/>
      <c r="B970" s="155" t="s">
        <v>145</v>
      </c>
      <c r="C970" s="73" t="s">
        <v>744</v>
      </c>
      <c r="D970" s="83"/>
      <c r="E970" s="75" t="s">
        <v>37</v>
      </c>
      <c r="F970" s="76">
        <v>37</v>
      </c>
      <c r="G970" s="88"/>
      <c r="H970" s="288">
        <f t="shared" si="131"/>
        <v>0</v>
      </c>
    </row>
    <row r="971" spans="1:8" s="123" customFormat="1" ht="36" customHeight="1" x14ac:dyDescent="0.2">
      <c r="A971" s="124"/>
      <c r="B971" s="72" t="s">
        <v>924</v>
      </c>
      <c r="C971" s="73" t="s">
        <v>1138</v>
      </c>
      <c r="D971" s="83" t="s">
        <v>1108</v>
      </c>
      <c r="E971" s="75"/>
      <c r="F971" s="121" t="s">
        <v>2</v>
      </c>
      <c r="G971" s="53"/>
      <c r="H971" s="282"/>
    </row>
    <row r="972" spans="1:8" s="123" customFormat="1" ht="36" customHeight="1" x14ac:dyDescent="0.2">
      <c r="A972" s="124"/>
      <c r="B972" s="82" t="s">
        <v>31</v>
      </c>
      <c r="C972" s="73" t="s">
        <v>746</v>
      </c>
      <c r="D972" s="83"/>
      <c r="E972" s="75"/>
      <c r="F972" s="121" t="s">
        <v>2</v>
      </c>
      <c r="G972" s="53"/>
      <c r="H972" s="282"/>
    </row>
    <row r="973" spans="1:8" s="123" customFormat="1" ht="36" customHeight="1" x14ac:dyDescent="0.2">
      <c r="A973" s="124"/>
      <c r="B973" s="155" t="s">
        <v>104</v>
      </c>
      <c r="C973" s="73" t="s">
        <v>747</v>
      </c>
      <c r="D973" s="83"/>
      <c r="E973" s="75" t="s">
        <v>37</v>
      </c>
      <c r="F973" s="76">
        <v>32</v>
      </c>
      <c r="G973" s="88"/>
      <c r="H973" s="288">
        <f t="shared" ref="H973:H974" si="132">ROUND(G973*F973,2)</f>
        <v>0</v>
      </c>
    </row>
    <row r="974" spans="1:8" s="123" customFormat="1" ht="36" customHeight="1" x14ac:dyDescent="0.2">
      <c r="A974" s="124"/>
      <c r="B974" s="155" t="s">
        <v>105</v>
      </c>
      <c r="C974" s="73" t="s">
        <v>748</v>
      </c>
      <c r="D974" s="83"/>
      <c r="E974" s="75" t="s">
        <v>37</v>
      </c>
      <c r="F974" s="76">
        <v>51</v>
      </c>
      <c r="G974" s="88"/>
      <c r="H974" s="288">
        <f t="shared" si="132"/>
        <v>0</v>
      </c>
    </row>
    <row r="975" spans="1:8" s="123" customFormat="1" ht="36" customHeight="1" x14ac:dyDescent="0.2">
      <c r="A975" s="124"/>
      <c r="B975" s="82" t="s">
        <v>38</v>
      </c>
      <c r="C975" s="73" t="s">
        <v>749</v>
      </c>
      <c r="D975" s="83"/>
      <c r="E975" s="75"/>
      <c r="F975" s="121" t="s">
        <v>2</v>
      </c>
      <c r="G975" s="53"/>
      <c r="H975" s="282"/>
    </row>
    <row r="976" spans="1:8" s="123" customFormat="1" ht="36" customHeight="1" x14ac:dyDescent="0.2">
      <c r="A976" s="124"/>
      <c r="B976" s="155" t="s">
        <v>104</v>
      </c>
      <c r="C976" s="73" t="s">
        <v>750</v>
      </c>
      <c r="D976" s="83"/>
      <c r="E976" s="75" t="s">
        <v>37</v>
      </c>
      <c r="F976" s="76">
        <v>14</v>
      </c>
      <c r="G976" s="88"/>
      <c r="H976" s="288">
        <f t="shared" ref="H976" si="133">ROUND(G976*F976,2)</f>
        <v>0</v>
      </c>
    </row>
    <row r="977" spans="1:8" s="123" customFormat="1" ht="36" customHeight="1" x14ac:dyDescent="0.2">
      <c r="A977" s="124"/>
      <c r="B977" s="72" t="s">
        <v>925</v>
      </c>
      <c r="C977" s="73" t="s">
        <v>1139</v>
      </c>
      <c r="D977" s="83" t="s">
        <v>1127</v>
      </c>
      <c r="E977" s="75"/>
      <c r="F977" s="121" t="s">
        <v>2</v>
      </c>
      <c r="G977" s="53"/>
      <c r="H977" s="282"/>
    </row>
    <row r="978" spans="1:8" s="123" customFormat="1" ht="36" customHeight="1" x14ac:dyDescent="0.2">
      <c r="A978" s="124"/>
      <c r="B978" s="82" t="s">
        <v>31</v>
      </c>
      <c r="C978" s="73" t="s">
        <v>752</v>
      </c>
      <c r="D978" s="83"/>
      <c r="E978" s="75" t="s">
        <v>753</v>
      </c>
      <c r="F978" s="76">
        <v>350</v>
      </c>
      <c r="G978" s="88"/>
      <c r="H978" s="288">
        <f t="shared" ref="H978" si="134">ROUND(G978*F978,2)</f>
        <v>0</v>
      </c>
    </row>
    <row r="979" spans="1:8" s="123" customFormat="1" ht="36" customHeight="1" x14ac:dyDescent="0.2">
      <c r="A979" s="124"/>
      <c r="B979" s="72" t="s">
        <v>926</v>
      </c>
      <c r="C979" s="73" t="s">
        <v>755</v>
      </c>
      <c r="D979" s="83" t="s">
        <v>1109</v>
      </c>
      <c r="E979" s="75"/>
      <c r="F979" s="121" t="s">
        <v>2</v>
      </c>
      <c r="G979" s="53"/>
      <c r="H979" s="282"/>
    </row>
    <row r="980" spans="1:8" s="123" customFormat="1" ht="36" customHeight="1" x14ac:dyDescent="0.2">
      <c r="A980" s="124"/>
      <c r="B980" s="82" t="s">
        <v>31</v>
      </c>
      <c r="C980" s="73" t="s">
        <v>756</v>
      </c>
      <c r="D980" s="83"/>
      <c r="E980" s="75" t="s">
        <v>757</v>
      </c>
      <c r="F980" s="76">
        <v>80</v>
      </c>
      <c r="G980" s="88"/>
      <c r="H980" s="288">
        <f t="shared" ref="H980" si="135">ROUND(G980*F980,2)</f>
        <v>0</v>
      </c>
    </row>
    <row r="981" spans="1:8" s="123" customFormat="1" ht="36" customHeight="1" x14ac:dyDescent="0.2">
      <c r="A981" s="124"/>
      <c r="B981" s="72" t="s">
        <v>927</v>
      </c>
      <c r="C981" s="73" t="s">
        <v>759</v>
      </c>
      <c r="D981" s="83" t="s">
        <v>1125</v>
      </c>
      <c r="E981" s="75"/>
      <c r="F981" s="121" t="s">
        <v>2</v>
      </c>
      <c r="G981" s="53"/>
      <c r="H981" s="282"/>
    </row>
    <row r="982" spans="1:8" s="123" customFormat="1" ht="36" customHeight="1" x14ac:dyDescent="0.2">
      <c r="A982" s="229"/>
      <c r="B982" s="82" t="s">
        <v>31</v>
      </c>
      <c r="C982" s="73" t="s">
        <v>760</v>
      </c>
      <c r="D982" s="83"/>
      <c r="E982" s="75" t="s">
        <v>37</v>
      </c>
      <c r="F982" s="76">
        <v>48</v>
      </c>
      <c r="G982" s="88"/>
      <c r="H982" s="288">
        <f t="shared" ref="H982:H983" si="136">ROUND(G982*F982,2)</f>
        <v>0</v>
      </c>
    </row>
    <row r="983" spans="1:8" s="123" customFormat="1" ht="36" customHeight="1" x14ac:dyDescent="0.2">
      <c r="A983" s="229"/>
      <c r="B983" s="164" t="s">
        <v>928</v>
      </c>
      <c r="C983" s="165" t="s">
        <v>1107</v>
      </c>
      <c r="D983" s="305" t="s">
        <v>1110</v>
      </c>
      <c r="E983" s="167" t="s">
        <v>37</v>
      </c>
      <c r="F983" s="304">
        <v>2</v>
      </c>
      <c r="G983" s="88"/>
      <c r="H983" s="288">
        <f t="shared" si="136"/>
        <v>0</v>
      </c>
    </row>
    <row r="984" spans="1:8" s="123" customFormat="1" ht="36" customHeight="1" x14ac:dyDescent="0.2">
      <c r="A984" s="229"/>
      <c r="B984" s="285" t="s">
        <v>929</v>
      </c>
      <c r="C984" s="286" t="s">
        <v>763</v>
      </c>
      <c r="D984" s="290" t="s">
        <v>1126</v>
      </c>
      <c r="E984" s="287"/>
      <c r="F984" s="121" t="s">
        <v>2</v>
      </c>
      <c r="G984" s="53"/>
      <c r="H984" s="282"/>
    </row>
    <row r="985" spans="1:8" s="123" customFormat="1" ht="36" customHeight="1" x14ac:dyDescent="0.2">
      <c r="A985" s="229"/>
      <c r="B985" s="82" t="s">
        <v>31</v>
      </c>
      <c r="C985" s="286" t="s">
        <v>982</v>
      </c>
      <c r="D985" s="290"/>
      <c r="E985" s="287" t="s">
        <v>37</v>
      </c>
      <c r="F985" s="289">
        <v>13</v>
      </c>
      <c r="G985" s="88"/>
      <c r="H985" s="288">
        <f t="shared" ref="H985" si="137">ROUND(G985*F985,2)</f>
        <v>0</v>
      </c>
    </row>
    <row r="986" spans="1:8" s="123" customFormat="1" ht="36" customHeight="1" x14ac:dyDescent="0.2">
      <c r="A986" s="137" t="s">
        <v>61</v>
      </c>
      <c r="B986" s="285" t="s">
        <v>930</v>
      </c>
      <c r="C986" s="286" t="s">
        <v>62</v>
      </c>
      <c r="D986" s="83" t="s">
        <v>163</v>
      </c>
      <c r="E986" s="287"/>
      <c r="F986" s="139"/>
      <c r="G986" s="140"/>
      <c r="H986" s="134"/>
    </row>
    <row r="987" spans="1:8" s="123" customFormat="1" ht="36" customHeight="1" x14ac:dyDescent="0.2">
      <c r="A987" s="137" t="s">
        <v>164</v>
      </c>
      <c r="B987" s="82" t="s">
        <v>31</v>
      </c>
      <c r="C987" s="286" t="s">
        <v>165</v>
      </c>
      <c r="D987" s="83"/>
      <c r="E987" s="287" t="s">
        <v>30</v>
      </c>
      <c r="F987" s="139">
        <v>800</v>
      </c>
      <c r="G987" s="54"/>
      <c r="H987" s="288">
        <f t="shared" ref="H987:H989" si="138">ROUND(G987*F987,2)</f>
        <v>0</v>
      </c>
    </row>
    <row r="988" spans="1:8" s="123" customFormat="1" ht="36" customHeight="1" x14ac:dyDescent="0.2">
      <c r="A988" s="137" t="s">
        <v>63</v>
      </c>
      <c r="B988" s="82" t="s">
        <v>38</v>
      </c>
      <c r="C988" s="286" t="s">
        <v>166</v>
      </c>
      <c r="D988" s="83"/>
      <c r="E988" s="287" t="s">
        <v>30</v>
      </c>
      <c r="F988" s="139">
        <v>25000</v>
      </c>
      <c r="G988" s="54"/>
      <c r="H988" s="288">
        <f t="shared" si="138"/>
        <v>0</v>
      </c>
    </row>
    <row r="989" spans="1:8" s="123" customFormat="1" ht="36" customHeight="1" x14ac:dyDescent="0.2">
      <c r="A989" s="335"/>
      <c r="B989" s="328" t="s">
        <v>931</v>
      </c>
      <c r="C989" s="102" t="s">
        <v>339</v>
      </c>
      <c r="D989" s="108" t="s">
        <v>232</v>
      </c>
      <c r="E989" s="331" t="s">
        <v>30</v>
      </c>
      <c r="F989" s="105">
        <v>6000</v>
      </c>
      <c r="G989" s="109"/>
      <c r="H989" s="288">
        <f t="shared" si="138"/>
        <v>0</v>
      </c>
    </row>
    <row r="990" spans="1:8" s="123" customFormat="1" ht="36" customHeight="1" thickBot="1" x14ac:dyDescent="0.25">
      <c r="A990" s="243"/>
      <c r="B990" s="244" t="str">
        <f>B945</f>
        <v>M</v>
      </c>
      <c r="C990" s="364" t="str">
        <f>C945</f>
        <v>LANDSCAPING WORKS</v>
      </c>
      <c r="D990" s="365"/>
      <c r="E990" s="365"/>
      <c r="F990" s="366"/>
      <c r="G990" s="245" t="s">
        <v>17</v>
      </c>
      <c r="H990" s="246">
        <f>SUM(H946:H989)</f>
        <v>0</v>
      </c>
    </row>
    <row r="991" spans="1:8" s="123" customFormat="1" ht="36" customHeight="1" thickTop="1" x14ac:dyDescent="0.2">
      <c r="A991" s="62"/>
      <c r="B991" s="63" t="s">
        <v>1144</v>
      </c>
      <c r="C991" s="370" t="s">
        <v>1146</v>
      </c>
      <c r="D991" s="371"/>
      <c r="E991" s="371"/>
      <c r="F991" s="372"/>
      <c r="G991" s="26"/>
      <c r="H991" s="64"/>
    </row>
    <row r="992" spans="1:8" s="123" customFormat="1" ht="36" customHeight="1" x14ac:dyDescent="0.2">
      <c r="A992" s="90"/>
      <c r="B992" s="57" t="s">
        <v>1145</v>
      </c>
      <c r="C992" s="58" t="s">
        <v>933</v>
      </c>
      <c r="D992" s="61" t="s">
        <v>932</v>
      </c>
      <c r="E992" s="59" t="s">
        <v>336</v>
      </c>
      <c r="F992" s="60">
        <v>1</v>
      </c>
      <c r="G992" s="88"/>
      <c r="H992" s="89">
        <f t="shared" ref="H992" si="139">ROUND(G992*F992,2)</f>
        <v>0</v>
      </c>
    </row>
    <row r="993" spans="1:9" s="123" customFormat="1" ht="36" customHeight="1" thickBot="1" x14ac:dyDescent="0.25">
      <c r="A993" s="65"/>
      <c r="B993" s="66" t="str">
        <f>B991</f>
        <v>N</v>
      </c>
      <c r="C993" s="373" t="str">
        <f>C991</f>
        <v>MOBILIZATION / DEMOBILIZATION (PART 2)</v>
      </c>
      <c r="D993" s="374"/>
      <c r="E993" s="374"/>
      <c r="F993" s="375"/>
      <c r="G993" s="67" t="s">
        <v>17</v>
      </c>
      <c r="H993" s="68">
        <f>H992</f>
        <v>0</v>
      </c>
    </row>
    <row r="994" spans="1:9" ht="36" customHeight="1" thickTop="1" x14ac:dyDescent="0.3">
      <c r="A994" s="48"/>
      <c r="B994" s="271"/>
      <c r="C994" s="91" t="s">
        <v>18</v>
      </c>
      <c r="D994" s="15"/>
      <c r="E994" s="15"/>
      <c r="F994" s="15"/>
      <c r="G994" s="15"/>
      <c r="H994" s="16"/>
      <c r="I994" s="346"/>
    </row>
    <row r="995" spans="1:9" s="27" customFormat="1" ht="36" customHeight="1" x14ac:dyDescent="0.2">
      <c r="A995" s="50"/>
      <c r="B995" s="394" t="str">
        <f>B6</f>
        <v>PART 1      2023 CITY FUNDED WORKS</v>
      </c>
      <c r="C995" s="395"/>
      <c r="D995" s="395"/>
      <c r="E995" s="395"/>
      <c r="F995" s="395"/>
      <c r="G995" s="261"/>
      <c r="H995" s="262"/>
      <c r="I995" s="347"/>
    </row>
    <row r="996" spans="1:9" ht="36" customHeight="1" thickBot="1" x14ac:dyDescent="0.25">
      <c r="A996" s="266"/>
      <c r="B996" s="270" t="str">
        <f>B7</f>
        <v>A</v>
      </c>
      <c r="C996" s="358" t="str">
        <f>C7</f>
        <v>STRUCTURAL WORKS - SOUTHBOUND STRUCTURE</v>
      </c>
      <c r="D996" s="359"/>
      <c r="E996" s="359"/>
      <c r="F996" s="360"/>
      <c r="G996" s="11" t="s">
        <v>17</v>
      </c>
      <c r="H996" s="256">
        <f>H81</f>
        <v>0</v>
      </c>
      <c r="I996" s="346"/>
    </row>
    <row r="997" spans="1:9" ht="36" customHeight="1" thickTop="1" thickBot="1" x14ac:dyDescent="0.25">
      <c r="A997" s="266"/>
      <c r="B997" s="270" t="str">
        <f>B82</f>
        <v>B</v>
      </c>
      <c r="C997" s="361" t="str">
        <f>C82</f>
        <v>MOBILIZATION / DEMOBILIZATION (PART 1)</v>
      </c>
      <c r="D997" s="362"/>
      <c r="E997" s="362"/>
      <c r="F997" s="363"/>
      <c r="G997" s="11" t="s">
        <v>17</v>
      </c>
      <c r="H997" s="256">
        <f>H84</f>
        <v>0</v>
      </c>
      <c r="I997" s="346"/>
    </row>
    <row r="998" spans="1:9" ht="36" customHeight="1" thickTop="1" thickBot="1" x14ac:dyDescent="0.3">
      <c r="A998" s="266"/>
      <c r="B998" s="272"/>
      <c r="C998" s="39"/>
      <c r="D998" s="40"/>
      <c r="E998" s="41"/>
      <c r="F998" s="41"/>
      <c r="G998" s="42" t="s">
        <v>25</v>
      </c>
      <c r="H998" s="263">
        <f>SUM(H996:H997)</f>
        <v>0</v>
      </c>
      <c r="I998" s="346"/>
    </row>
    <row r="999" spans="1:9" s="27" customFormat="1" ht="48" customHeight="1" thickTop="1" thickBot="1" x14ac:dyDescent="0.25">
      <c r="A999" s="267"/>
      <c r="B999" s="386" t="str">
        <f>B85</f>
        <v>PART 2      2024 CITY FUNDED WORKS
                 (See B10.6, B18.2.1, B19.6, D3, D25.4, D25.6)</v>
      </c>
      <c r="C999" s="387"/>
      <c r="D999" s="387"/>
      <c r="E999" s="387"/>
      <c r="F999" s="387"/>
      <c r="G999" s="388"/>
      <c r="H999" s="294"/>
      <c r="I999" s="347"/>
    </row>
    <row r="1000" spans="1:9" ht="36" customHeight="1" thickTop="1" thickBot="1" x14ac:dyDescent="0.25">
      <c r="A1000" s="269"/>
      <c r="B1000" s="292" t="str">
        <f>B86</f>
        <v>C</v>
      </c>
      <c r="C1000" s="383" t="str">
        <f>C86</f>
        <v>STRUCTURAL WORKS - NORTHBOUND STRUCTURE</v>
      </c>
      <c r="D1000" s="384"/>
      <c r="E1000" s="384"/>
      <c r="F1000" s="385"/>
      <c r="G1000" s="293" t="s">
        <v>17</v>
      </c>
      <c r="H1000" s="264">
        <f>H155</f>
        <v>0</v>
      </c>
      <c r="I1000" s="346"/>
    </row>
    <row r="1001" spans="1:9" ht="36" customHeight="1" thickTop="1" thickBot="1" x14ac:dyDescent="0.25">
      <c r="A1001" s="269"/>
      <c r="B1001" s="270" t="str">
        <f>B186</f>
        <v>D</v>
      </c>
      <c r="C1001" s="361" t="str">
        <f>C186</f>
        <v>PEDESTRIAN UNDERPASSES</v>
      </c>
      <c r="D1001" s="362"/>
      <c r="E1001" s="362"/>
      <c r="F1001" s="363"/>
      <c r="G1001" s="19" t="s">
        <v>17</v>
      </c>
      <c r="H1001" s="264">
        <f>H186</f>
        <v>0</v>
      </c>
      <c r="I1001" s="346"/>
    </row>
    <row r="1002" spans="1:9" ht="36" customHeight="1" thickTop="1" thickBot="1" x14ac:dyDescent="0.25">
      <c r="A1002" s="269"/>
      <c r="B1002" s="270" t="str">
        <f>B198</f>
        <v>E</v>
      </c>
      <c r="C1002" s="361" t="str">
        <f>C198</f>
        <v>OVERHEAD SIGN STRUCTURES</v>
      </c>
      <c r="D1002" s="362"/>
      <c r="E1002" s="362"/>
      <c r="F1002" s="363"/>
      <c r="G1002" s="19" t="s">
        <v>17</v>
      </c>
      <c r="H1002" s="264">
        <f>H198</f>
        <v>0</v>
      </c>
      <c r="I1002" s="346"/>
    </row>
    <row r="1003" spans="1:9" ht="36" customHeight="1" thickTop="1" thickBot="1" x14ac:dyDescent="0.25">
      <c r="A1003" s="269"/>
      <c r="B1003" s="270" t="str">
        <f>B371</f>
        <v>F</v>
      </c>
      <c r="C1003" s="361" t="str">
        <f>C371</f>
        <v>SOUTHBOUND OSBORNE/DUNKIRK, RATHGAR TO FERMOR</v>
      </c>
      <c r="D1003" s="362"/>
      <c r="E1003" s="362"/>
      <c r="F1003" s="363"/>
      <c r="G1003" s="19" t="s">
        <v>17</v>
      </c>
      <c r="H1003" s="264">
        <f>H371</f>
        <v>0</v>
      </c>
      <c r="I1003" s="346"/>
    </row>
    <row r="1004" spans="1:9" ht="36" customHeight="1" thickTop="1" thickBot="1" x14ac:dyDescent="0.25">
      <c r="A1004" s="269"/>
      <c r="B1004" s="270" t="str">
        <f>B561</f>
        <v>G</v>
      </c>
      <c r="C1004" s="361" t="str">
        <f>C561</f>
        <v>NORTHBOUND DUNKIRK/OSBORNE, FERMOR TO RATHGAR</v>
      </c>
      <c r="D1004" s="362"/>
      <c r="E1004" s="362"/>
      <c r="F1004" s="363"/>
      <c r="G1004" s="19" t="s">
        <v>17</v>
      </c>
      <c r="H1004" s="264">
        <f>H561</f>
        <v>0</v>
      </c>
      <c r="I1004" s="346"/>
    </row>
    <row r="1005" spans="1:9" ht="36" customHeight="1" thickTop="1" thickBot="1" x14ac:dyDescent="0.25">
      <c r="A1005" s="269"/>
      <c r="B1005" s="270" t="str">
        <f>B662</f>
        <v>H</v>
      </c>
      <c r="C1005" s="361" t="str">
        <f>C662</f>
        <v>WEST ACCESS ROAD AND MULTI-USE PATHS, CONCRETE RECONSTRUCTION</v>
      </c>
      <c r="D1005" s="362"/>
      <c r="E1005" s="362"/>
      <c r="F1005" s="363"/>
      <c r="G1005" s="19" t="s">
        <v>17</v>
      </c>
      <c r="H1005" s="264">
        <f>H662</f>
        <v>0</v>
      </c>
      <c r="I1005" s="346"/>
    </row>
    <row r="1006" spans="1:9" ht="36" customHeight="1" thickTop="1" thickBot="1" x14ac:dyDescent="0.25">
      <c r="A1006" s="269"/>
      <c r="B1006" s="270" t="str">
        <f>B751</f>
        <v>I</v>
      </c>
      <c r="C1006" s="361" t="str">
        <f>C751</f>
        <v>EAST ACCESS ROAD AND MULTI-USE PATHS, CONCRETE RECONSTRUCTION</v>
      </c>
      <c r="D1006" s="362"/>
      <c r="E1006" s="362"/>
      <c r="F1006" s="363"/>
      <c r="G1006" s="19" t="s">
        <v>17</v>
      </c>
      <c r="H1006" s="264">
        <f>H751</f>
        <v>0</v>
      </c>
      <c r="I1006" s="346"/>
    </row>
    <row r="1007" spans="1:9" ht="36" customHeight="1" thickTop="1" thickBot="1" x14ac:dyDescent="0.25">
      <c r="A1007" s="269"/>
      <c r="B1007" s="270" t="str">
        <f>B839</f>
        <v>J</v>
      </c>
      <c r="C1007" s="361" t="str">
        <f>C839</f>
        <v>KINGSTON ROW, REHABILITATION</v>
      </c>
      <c r="D1007" s="362"/>
      <c r="E1007" s="362"/>
      <c r="F1007" s="363"/>
      <c r="G1007" s="19" t="s">
        <v>17</v>
      </c>
      <c r="H1007" s="264">
        <f>H839</f>
        <v>0</v>
      </c>
      <c r="I1007" s="346"/>
    </row>
    <row r="1008" spans="1:9" ht="36" customHeight="1" thickTop="1" thickBot="1" x14ac:dyDescent="0.25">
      <c r="A1008" s="269"/>
      <c r="B1008" s="270" t="str">
        <f>B864</f>
        <v>K</v>
      </c>
      <c r="C1008" s="361" t="str">
        <f>C864</f>
        <v>CHURCHILL DRIVE PATH</v>
      </c>
      <c r="D1008" s="362"/>
      <c r="E1008" s="362"/>
      <c r="F1008" s="363"/>
      <c r="G1008" s="19" t="s">
        <v>17</v>
      </c>
      <c r="H1008" s="264">
        <f>H864</f>
        <v>0</v>
      </c>
      <c r="I1008" s="346"/>
    </row>
    <row r="1009" spans="1:9" ht="36" customHeight="1" thickTop="1" thickBot="1" x14ac:dyDescent="0.25">
      <c r="A1009" s="269"/>
      <c r="B1009" s="270" t="str">
        <f>B944</f>
        <v>L</v>
      </c>
      <c r="C1009" s="361" t="str">
        <f>C944</f>
        <v>WATER AND WASTE WORK</v>
      </c>
      <c r="D1009" s="362"/>
      <c r="E1009" s="362"/>
      <c r="F1009" s="363"/>
      <c r="G1009" s="19" t="s">
        <v>17</v>
      </c>
      <c r="H1009" s="264">
        <f>H944</f>
        <v>0</v>
      </c>
      <c r="I1009" s="346"/>
    </row>
    <row r="1010" spans="1:9" ht="36" customHeight="1" thickTop="1" thickBot="1" x14ac:dyDescent="0.25">
      <c r="A1010" s="269"/>
      <c r="B1010" s="270" t="str">
        <f>B990</f>
        <v>M</v>
      </c>
      <c r="C1010" s="361" t="str">
        <f>C990</f>
        <v>LANDSCAPING WORKS</v>
      </c>
      <c r="D1010" s="362"/>
      <c r="E1010" s="362"/>
      <c r="F1010" s="363"/>
      <c r="G1010" s="19" t="s">
        <v>17</v>
      </c>
      <c r="H1010" s="264">
        <f>H990</f>
        <v>0</v>
      </c>
      <c r="I1010" s="346"/>
    </row>
    <row r="1011" spans="1:9" ht="36" customHeight="1" thickTop="1" thickBot="1" x14ac:dyDescent="0.25">
      <c r="A1011" s="10"/>
      <c r="B1011" s="270" t="str">
        <f>B991</f>
        <v>N</v>
      </c>
      <c r="C1011" s="361" t="str">
        <f>C991</f>
        <v>MOBILIZATION / DEMOBILIZATION (PART 2)</v>
      </c>
      <c r="D1011" s="362"/>
      <c r="E1011" s="362"/>
      <c r="F1011" s="363"/>
      <c r="G1011" s="19" t="s">
        <v>17</v>
      </c>
      <c r="H1011" s="264">
        <f>H993</f>
        <v>0</v>
      </c>
      <c r="I1011" s="346"/>
    </row>
    <row r="1012" spans="1:9" ht="36" customHeight="1" thickTop="1" thickBot="1" x14ac:dyDescent="0.3">
      <c r="A1012" s="266"/>
      <c r="B1012" s="345"/>
      <c r="C1012" s="39"/>
      <c r="D1012" s="40"/>
      <c r="E1012" s="41"/>
      <c r="F1012" s="41"/>
      <c r="G1012" s="69" t="s">
        <v>26</v>
      </c>
      <c r="H1012" s="265">
        <f>SUM(H1000:H1011)</f>
        <v>0</v>
      </c>
      <c r="I1012" s="346"/>
    </row>
    <row r="1013" spans="1:9" s="24" customFormat="1" ht="37.9" customHeight="1" thickTop="1" x14ac:dyDescent="0.2">
      <c r="A1013" s="10"/>
      <c r="B1013" s="389" t="s">
        <v>27</v>
      </c>
      <c r="C1013" s="390"/>
      <c r="D1013" s="390"/>
      <c r="E1013" s="390"/>
      <c r="F1013" s="390"/>
      <c r="G1013" s="381">
        <f>H998+H1012</f>
        <v>0</v>
      </c>
      <c r="H1013" s="382"/>
    </row>
    <row r="1014" spans="1:9" ht="15.95" customHeight="1" x14ac:dyDescent="0.2">
      <c r="A1014" s="49"/>
      <c r="B1014" s="44"/>
      <c r="C1014" s="45"/>
      <c r="D1014" s="46"/>
      <c r="E1014" s="45"/>
      <c r="F1014" s="45"/>
      <c r="G1014" s="17"/>
      <c r="H1014" s="18"/>
    </row>
  </sheetData>
  <sheetProtection algorithmName="SHA-512" hashValue="dmZqlR67TiGnNQNlM0CG/jFNdVEH5ntVB01QGd3++ICxfIfjvWEf0tK5PvgWTJ1tF4GfUE/N71Ya6RWSZgM3XQ==" saltValue="SP1431DgnsI12yTu+80OIA==" spinCount="100000" sheet="1" objects="1" scenarios="1" selectLockedCells="1"/>
  <mergeCells count="48">
    <mergeCell ref="C84:F84"/>
    <mergeCell ref="B6:F6"/>
    <mergeCell ref="B995:F995"/>
    <mergeCell ref="C7:F7"/>
    <mergeCell ref="C81:F81"/>
    <mergeCell ref="C82:F82"/>
    <mergeCell ref="C86:F86"/>
    <mergeCell ref="C155:F155"/>
    <mergeCell ref="B85:G85"/>
    <mergeCell ref="C156:F156"/>
    <mergeCell ref="C186:F186"/>
    <mergeCell ref="C187:F187"/>
    <mergeCell ref="C198:F198"/>
    <mergeCell ref="C199:F199"/>
    <mergeCell ref="C371:F371"/>
    <mergeCell ref="C372:F372"/>
    <mergeCell ref="G1013:H1013"/>
    <mergeCell ref="C1010:F1010"/>
    <mergeCell ref="C1000:F1000"/>
    <mergeCell ref="B999:G999"/>
    <mergeCell ref="C1008:F1008"/>
    <mergeCell ref="B1013:F1013"/>
    <mergeCell ref="C1003:F1003"/>
    <mergeCell ref="C1004:F1004"/>
    <mergeCell ref="C1009:F1009"/>
    <mergeCell ref="C1005:F1005"/>
    <mergeCell ref="C1006:F1006"/>
    <mergeCell ref="C1007:F1007"/>
    <mergeCell ref="C1001:F1001"/>
    <mergeCell ref="C1002:F1002"/>
    <mergeCell ref="C1011:F1011"/>
    <mergeCell ref="C561:F561"/>
    <mergeCell ref="C562:F562"/>
    <mergeCell ref="C662:F662"/>
    <mergeCell ref="C663:F663"/>
    <mergeCell ref="C751:F751"/>
    <mergeCell ref="C752:F752"/>
    <mergeCell ref="C839:F839"/>
    <mergeCell ref="C840:F840"/>
    <mergeCell ref="C996:F996"/>
    <mergeCell ref="C997:F997"/>
    <mergeCell ref="C864:F864"/>
    <mergeCell ref="C865:F865"/>
    <mergeCell ref="C944:F944"/>
    <mergeCell ref="C945:F945"/>
    <mergeCell ref="C990:F990"/>
    <mergeCell ref="C991:F991"/>
    <mergeCell ref="C993:F993"/>
  </mergeCells>
  <phoneticPr fontId="0" type="noConversion"/>
  <conditionalFormatting sqref="D186 D198 D38:D56 D117:D130">
    <cfRule type="cellIs" dxfId="1609" priority="1790" stopIfTrue="1" operator="equal">
      <formula>"CW 2130-R11"</formula>
    </cfRule>
    <cfRule type="cellIs" dxfId="1608" priority="1791" stopIfTrue="1" operator="equal">
      <formula>"CW 3120-R2"</formula>
    </cfRule>
    <cfRule type="cellIs" dxfId="1607" priority="1792" stopIfTrue="1" operator="equal">
      <formula>"CW 3240-R7"</formula>
    </cfRule>
  </conditionalFormatting>
  <conditionalFormatting sqref="D83">
    <cfRule type="cellIs" dxfId="1606" priority="1744" stopIfTrue="1" operator="equal">
      <formula>"CW 2130-R11"</formula>
    </cfRule>
    <cfRule type="cellIs" dxfId="1605" priority="1745" stopIfTrue="1" operator="equal">
      <formula>"CW 3120-R2"</formula>
    </cfRule>
    <cfRule type="cellIs" dxfId="1604" priority="1746" stopIfTrue="1" operator="equal">
      <formula>"CW 3240-R7"</formula>
    </cfRule>
  </conditionalFormatting>
  <conditionalFormatting sqref="D19:D32 D59:D80">
    <cfRule type="cellIs" dxfId="1603" priority="1692" stopIfTrue="1" operator="equal">
      <formula>"CW 2130-R11"</formula>
    </cfRule>
    <cfRule type="cellIs" dxfId="1602" priority="1693" stopIfTrue="1" operator="equal">
      <formula>"CW 3120-R2"</formula>
    </cfRule>
    <cfRule type="cellIs" dxfId="1601" priority="1694" stopIfTrue="1" operator="equal">
      <formula>"CW 3240-R7"</formula>
    </cfRule>
  </conditionalFormatting>
  <conditionalFormatting sqref="D8:D12">
    <cfRule type="cellIs" dxfId="1600" priority="1689" stopIfTrue="1" operator="equal">
      <formula>"CW 2130-R11"</formula>
    </cfRule>
    <cfRule type="cellIs" dxfId="1599" priority="1690" stopIfTrue="1" operator="equal">
      <formula>"CW 3120-R2"</formula>
    </cfRule>
    <cfRule type="cellIs" dxfId="1598" priority="1691" stopIfTrue="1" operator="equal">
      <formula>"CW 3240-R7"</formula>
    </cfRule>
  </conditionalFormatting>
  <conditionalFormatting sqref="D13">
    <cfRule type="cellIs" dxfId="1597" priority="1686" stopIfTrue="1" operator="equal">
      <formula>"CW 2130-R11"</formula>
    </cfRule>
    <cfRule type="cellIs" dxfId="1596" priority="1687" stopIfTrue="1" operator="equal">
      <formula>"CW 3120-R2"</formula>
    </cfRule>
    <cfRule type="cellIs" dxfId="1595" priority="1688" stopIfTrue="1" operator="equal">
      <formula>"CW 3240-R7"</formula>
    </cfRule>
  </conditionalFormatting>
  <conditionalFormatting sqref="D15:D18">
    <cfRule type="cellIs" dxfId="1594" priority="1683" stopIfTrue="1" operator="equal">
      <formula>"CW 2130-R11"</formula>
    </cfRule>
    <cfRule type="cellIs" dxfId="1593" priority="1684" stopIfTrue="1" operator="equal">
      <formula>"CW 3120-R2"</formula>
    </cfRule>
    <cfRule type="cellIs" dxfId="1592" priority="1685" stopIfTrue="1" operator="equal">
      <formula>"CW 3240-R7"</formula>
    </cfRule>
  </conditionalFormatting>
  <conditionalFormatting sqref="D14">
    <cfRule type="cellIs" dxfId="1591" priority="1680" stopIfTrue="1" operator="equal">
      <formula>"CW 2130-R11"</formula>
    </cfRule>
    <cfRule type="cellIs" dxfId="1590" priority="1681" stopIfTrue="1" operator="equal">
      <formula>"CW 3120-R2"</formula>
    </cfRule>
    <cfRule type="cellIs" dxfId="1589" priority="1682" stopIfTrue="1" operator="equal">
      <formula>"CW 3240-R7"</formula>
    </cfRule>
  </conditionalFormatting>
  <conditionalFormatting sqref="D33">
    <cfRule type="cellIs" dxfId="1588" priority="1677" stopIfTrue="1" operator="equal">
      <formula>"CW 2130-R11"</formula>
    </cfRule>
    <cfRule type="cellIs" dxfId="1587" priority="1678" stopIfTrue="1" operator="equal">
      <formula>"CW 3120-R2"</formula>
    </cfRule>
    <cfRule type="cellIs" dxfId="1586" priority="1679" stopIfTrue="1" operator="equal">
      <formula>"CW 3240-R7"</formula>
    </cfRule>
  </conditionalFormatting>
  <conditionalFormatting sqref="D35:D37">
    <cfRule type="cellIs" dxfId="1585" priority="1674" stopIfTrue="1" operator="equal">
      <formula>"CW 2130-R11"</formula>
    </cfRule>
    <cfRule type="cellIs" dxfId="1584" priority="1675" stopIfTrue="1" operator="equal">
      <formula>"CW 3120-R2"</formula>
    </cfRule>
    <cfRule type="cellIs" dxfId="1583" priority="1676" stopIfTrue="1" operator="equal">
      <formula>"CW 3240-R7"</formula>
    </cfRule>
  </conditionalFormatting>
  <conditionalFormatting sqref="D34">
    <cfRule type="cellIs" dxfId="1582" priority="1671" stopIfTrue="1" operator="equal">
      <formula>"CW 2130-R11"</formula>
    </cfRule>
    <cfRule type="cellIs" dxfId="1581" priority="1672" stopIfTrue="1" operator="equal">
      <formula>"CW 3120-R2"</formula>
    </cfRule>
    <cfRule type="cellIs" dxfId="1580" priority="1673" stopIfTrue="1" operator="equal">
      <formula>"CW 3240-R7"</formula>
    </cfRule>
  </conditionalFormatting>
  <conditionalFormatting sqref="D57:D58">
    <cfRule type="cellIs" dxfId="1579" priority="1668" stopIfTrue="1" operator="equal">
      <formula>"CW 2130-R11"</formula>
    </cfRule>
    <cfRule type="cellIs" dxfId="1578" priority="1669" stopIfTrue="1" operator="equal">
      <formula>"CW 3120-R2"</formula>
    </cfRule>
    <cfRule type="cellIs" dxfId="1577" priority="1670" stopIfTrue="1" operator="equal">
      <formula>"CW 3240-R7"</formula>
    </cfRule>
  </conditionalFormatting>
  <conditionalFormatting sqref="D98:D111 D137:D154 D131:D134">
    <cfRule type="cellIs" dxfId="1576" priority="1665" stopIfTrue="1" operator="equal">
      <formula>"CW 2130-R11"</formula>
    </cfRule>
    <cfRule type="cellIs" dxfId="1575" priority="1666" stopIfTrue="1" operator="equal">
      <formula>"CW 3120-R2"</formula>
    </cfRule>
    <cfRule type="cellIs" dxfId="1574" priority="1667" stopIfTrue="1" operator="equal">
      <formula>"CW 3240-R7"</formula>
    </cfRule>
  </conditionalFormatting>
  <conditionalFormatting sqref="D87:D91">
    <cfRule type="cellIs" dxfId="1573" priority="1662" stopIfTrue="1" operator="equal">
      <formula>"CW 2130-R11"</formula>
    </cfRule>
    <cfRule type="cellIs" dxfId="1572" priority="1663" stopIfTrue="1" operator="equal">
      <formula>"CW 3120-R2"</formula>
    </cfRule>
    <cfRule type="cellIs" dxfId="1571" priority="1664" stopIfTrue="1" operator="equal">
      <formula>"CW 3240-R7"</formula>
    </cfRule>
  </conditionalFormatting>
  <conditionalFormatting sqref="D92">
    <cfRule type="cellIs" dxfId="1570" priority="1659" stopIfTrue="1" operator="equal">
      <formula>"CW 2130-R11"</formula>
    </cfRule>
    <cfRule type="cellIs" dxfId="1569" priority="1660" stopIfTrue="1" operator="equal">
      <formula>"CW 3120-R2"</formula>
    </cfRule>
    <cfRule type="cellIs" dxfId="1568" priority="1661" stopIfTrue="1" operator="equal">
      <formula>"CW 3240-R7"</formula>
    </cfRule>
  </conditionalFormatting>
  <conditionalFormatting sqref="D94:D97">
    <cfRule type="cellIs" dxfId="1567" priority="1656" stopIfTrue="1" operator="equal">
      <formula>"CW 2130-R11"</formula>
    </cfRule>
    <cfRule type="cellIs" dxfId="1566" priority="1657" stopIfTrue="1" operator="equal">
      <formula>"CW 3120-R2"</formula>
    </cfRule>
    <cfRule type="cellIs" dxfId="1565" priority="1658" stopIfTrue="1" operator="equal">
      <formula>"CW 3240-R7"</formula>
    </cfRule>
  </conditionalFormatting>
  <conditionalFormatting sqref="D93">
    <cfRule type="cellIs" dxfId="1564" priority="1653" stopIfTrue="1" operator="equal">
      <formula>"CW 2130-R11"</formula>
    </cfRule>
    <cfRule type="cellIs" dxfId="1563" priority="1654" stopIfTrue="1" operator="equal">
      <formula>"CW 3120-R2"</formula>
    </cfRule>
    <cfRule type="cellIs" dxfId="1562" priority="1655" stopIfTrue="1" operator="equal">
      <formula>"CW 3240-R7"</formula>
    </cfRule>
  </conditionalFormatting>
  <conditionalFormatting sqref="D112">
    <cfRule type="cellIs" dxfId="1561" priority="1650" stopIfTrue="1" operator="equal">
      <formula>"CW 2130-R11"</formula>
    </cfRule>
    <cfRule type="cellIs" dxfId="1560" priority="1651" stopIfTrue="1" operator="equal">
      <formula>"CW 3120-R2"</formula>
    </cfRule>
    <cfRule type="cellIs" dxfId="1559" priority="1652" stopIfTrue="1" operator="equal">
      <formula>"CW 3240-R7"</formula>
    </cfRule>
  </conditionalFormatting>
  <conditionalFormatting sqref="D114:D116">
    <cfRule type="cellIs" dxfId="1558" priority="1647" stopIfTrue="1" operator="equal">
      <formula>"CW 2130-R11"</formula>
    </cfRule>
    <cfRule type="cellIs" dxfId="1557" priority="1648" stopIfTrue="1" operator="equal">
      <formula>"CW 3120-R2"</formula>
    </cfRule>
    <cfRule type="cellIs" dxfId="1556" priority="1649" stopIfTrue="1" operator="equal">
      <formula>"CW 3240-R7"</formula>
    </cfRule>
  </conditionalFormatting>
  <conditionalFormatting sqref="D113">
    <cfRule type="cellIs" dxfId="1555" priority="1644" stopIfTrue="1" operator="equal">
      <formula>"CW 2130-R11"</formula>
    </cfRule>
    <cfRule type="cellIs" dxfId="1554" priority="1645" stopIfTrue="1" operator="equal">
      <formula>"CW 3120-R2"</formula>
    </cfRule>
    <cfRule type="cellIs" dxfId="1553" priority="1646" stopIfTrue="1" operator="equal">
      <formula>"CW 3240-R7"</formula>
    </cfRule>
  </conditionalFormatting>
  <conditionalFormatting sqref="D135:D136">
    <cfRule type="cellIs" dxfId="1552" priority="1641" stopIfTrue="1" operator="equal">
      <formula>"CW 2130-R11"</formula>
    </cfRule>
    <cfRule type="cellIs" dxfId="1551" priority="1642" stopIfTrue="1" operator="equal">
      <formula>"CW 3120-R2"</formula>
    </cfRule>
    <cfRule type="cellIs" dxfId="1550" priority="1643" stopIfTrue="1" operator="equal">
      <formula>"CW 3240-R7"</formula>
    </cfRule>
  </conditionalFormatting>
  <conditionalFormatting sqref="D164:D167 D170 D173:D185">
    <cfRule type="cellIs" dxfId="1549" priority="1635" stopIfTrue="1" operator="equal">
      <formula>"CW 2130-R11"</formula>
    </cfRule>
    <cfRule type="cellIs" dxfId="1548" priority="1636" stopIfTrue="1" operator="equal">
      <formula>"CW 3120-R2"</formula>
    </cfRule>
    <cfRule type="cellIs" dxfId="1547" priority="1637" stopIfTrue="1" operator="equal">
      <formula>"CW 3240-R7"</formula>
    </cfRule>
  </conditionalFormatting>
  <conditionalFormatting sqref="D161">
    <cfRule type="cellIs" dxfId="1546" priority="1632" stopIfTrue="1" operator="equal">
      <formula>"CW 2130-R11"</formula>
    </cfRule>
    <cfRule type="cellIs" dxfId="1545" priority="1633" stopIfTrue="1" operator="equal">
      <formula>"CW 3120-R2"</formula>
    </cfRule>
    <cfRule type="cellIs" dxfId="1544" priority="1634" stopIfTrue="1" operator="equal">
      <formula>"CW 3240-R7"</formula>
    </cfRule>
  </conditionalFormatting>
  <conditionalFormatting sqref="D162:D163">
    <cfRule type="cellIs" dxfId="1543" priority="1629" stopIfTrue="1" operator="equal">
      <formula>"CW 2130-R11"</formula>
    </cfRule>
    <cfRule type="cellIs" dxfId="1542" priority="1630" stopIfTrue="1" operator="equal">
      <formula>"CW 3120-R2"</formula>
    </cfRule>
    <cfRule type="cellIs" dxfId="1541" priority="1631" stopIfTrue="1" operator="equal">
      <formula>"CW 3240-R7"</formula>
    </cfRule>
  </conditionalFormatting>
  <conditionalFormatting sqref="D157">
    <cfRule type="cellIs" dxfId="1540" priority="1626" stopIfTrue="1" operator="equal">
      <formula>"CW 2130-R11"</formula>
    </cfRule>
    <cfRule type="cellIs" dxfId="1539" priority="1627" stopIfTrue="1" operator="equal">
      <formula>"CW 3120-R2"</formula>
    </cfRule>
    <cfRule type="cellIs" dxfId="1538" priority="1628" stopIfTrue="1" operator="equal">
      <formula>"CW 3240-R7"</formula>
    </cfRule>
  </conditionalFormatting>
  <conditionalFormatting sqref="D158:D160">
    <cfRule type="cellIs" dxfId="1537" priority="1623" stopIfTrue="1" operator="equal">
      <formula>"CW 2130-R11"</formula>
    </cfRule>
    <cfRule type="cellIs" dxfId="1536" priority="1624" stopIfTrue="1" operator="equal">
      <formula>"CW 3120-R2"</formula>
    </cfRule>
    <cfRule type="cellIs" dxfId="1535" priority="1625" stopIfTrue="1" operator="equal">
      <formula>"CW 3240-R7"</formula>
    </cfRule>
  </conditionalFormatting>
  <conditionalFormatting sqref="D188:D189 D196:D197">
    <cfRule type="cellIs" dxfId="1534" priority="1620" stopIfTrue="1" operator="equal">
      <formula>"CW 2130-R11"</formula>
    </cfRule>
    <cfRule type="cellIs" dxfId="1533" priority="1621" stopIfTrue="1" operator="equal">
      <formula>"CW 3120-R2"</formula>
    </cfRule>
    <cfRule type="cellIs" dxfId="1532" priority="1622" stopIfTrue="1" operator="equal">
      <formula>"CW 3240-R7"</formula>
    </cfRule>
  </conditionalFormatting>
  <conditionalFormatting sqref="D192 D195">
    <cfRule type="cellIs" dxfId="1531" priority="1617" stopIfTrue="1" operator="equal">
      <formula>"CW 2130-R11"</formula>
    </cfRule>
    <cfRule type="cellIs" dxfId="1530" priority="1618" stopIfTrue="1" operator="equal">
      <formula>"CW 3120-R2"</formula>
    </cfRule>
    <cfRule type="cellIs" dxfId="1529" priority="1619" stopIfTrue="1" operator="equal">
      <formula>"CW 3240-R7"</formula>
    </cfRule>
  </conditionalFormatting>
  <conditionalFormatting sqref="D190:D191">
    <cfRule type="cellIs" dxfId="1528" priority="1614" stopIfTrue="1" operator="equal">
      <formula>"CW 2130-R11"</formula>
    </cfRule>
    <cfRule type="cellIs" dxfId="1527" priority="1615" stopIfTrue="1" operator="equal">
      <formula>"CW 3120-R2"</formula>
    </cfRule>
    <cfRule type="cellIs" dxfId="1526" priority="1616" stopIfTrue="1" operator="equal">
      <formula>"CW 3240-R7"</formula>
    </cfRule>
  </conditionalFormatting>
  <conditionalFormatting sqref="D193:D194">
    <cfRule type="cellIs" dxfId="1525" priority="1611" stopIfTrue="1" operator="equal">
      <formula>"CW 2130-R11"</formula>
    </cfRule>
    <cfRule type="cellIs" dxfId="1524" priority="1612" stopIfTrue="1" operator="equal">
      <formula>"CW 3120-R2"</formula>
    </cfRule>
    <cfRule type="cellIs" dxfId="1523" priority="1613" stopIfTrue="1" operator="equal">
      <formula>"CW 3240-R7"</formula>
    </cfRule>
  </conditionalFormatting>
  <conditionalFormatting sqref="D295 D420:D422 M421:M424 D731 D347:D352">
    <cfRule type="cellIs" dxfId="1522" priority="1596" stopIfTrue="1" operator="equal">
      <formula>"CW 2130-R11"</formula>
    </cfRule>
    <cfRule type="cellIs" dxfId="1521" priority="1597" stopIfTrue="1" operator="equal">
      <formula>"CW 3120-R2"</formula>
    </cfRule>
    <cfRule type="cellIs" dxfId="1520" priority="1598" stopIfTrue="1" operator="equal">
      <formula>"CW 3240-R7"</formula>
    </cfRule>
  </conditionalFormatting>
  <conditionalFormatting sqref="D254">
    <cfRule type="cellIs" dxfId="1519" priority="1584" stopIfTrue="1" operator="equal">
      <formula>"CW 2130-R11"</formula>
    </cfRule>
    <cfRule type="cellIs" dxfId="1518" priority="1585" stopIfTrue="1" operator="equal">
      <formula>"CW 3120-R2"</formula>
    </cfRule>
    <cfRule type="cellIs" dxfId="1517" priority="1586" stopIfTrue="1" operator="equal">
      <formula>"CW 3240-R7"</formula>
    </cfRule>
  </conditionalFormatting>
  <conditionalFormatting sqref="D277:D281">
    <cfRule type="cellIs" dxfId="1516" priority="1581" stopIfTrue="1" operator="equal">
      <formula>"CW 2130-R11"</formula>
    </cfRule>
    <cfRule type="cellIs" dxfId="1515" priority="1582" stopIfTrue="1" operator="equal">
      <formula>"CW 3120-R2"</formula>
    </cfRule>
    <cfRule type="cellIs" dxfId="1514" priority="1583" stopIfTrue="1" operator="equal">
      <formula>"CW 3240-R7"</formula>
    </cfRule>
  </conditionalFormatting>
  <conditionalFormatting sqref="D255:D256">
    <cfRule type="cellIs" dxfId="1513" priority="1566" stopIfTrue="1" operator="equal">
      <formula>"CW 2130-R11"</formula>
    </cfRule>
    <cfRule type="cellIs" dxfId="1512" priority="1567" stopIfTrue="1" operator="equal">
      <formula>"CW 3120-R2"</formula>
    </cfRule>
    <cfRule type="cellIs" dxfId="1511" priority="1568" stopIfTrue="1" operator="equal">
      <formula>"CW 3240-R7"</formula>
    </cfRule>
  </conditionalFormatting>
  <conditionalFormatting sqref="D222">
    <cfRule type="cellIs" dxfId="1510" priority="1578" stopIfTrue="1" operator="equal">
      <formula>"CW 2130-R11"</formula>
    </cfRule>
    <cfRule type="cellIs" dxfId="1509" priority="1579" stopIfTrue="1" operator="equal">
      <formula>"CW 3120-R2"</formula>
    </cfRule>
    <cfRule type="cellIs" dxfId="1508" priority="1580" stopIfTrue="1" operator="equal">
      <formula>"CW 3240-R7"</formula>
    </cfRule>
  </conditionalFormatting>
  <conditionalFormatting sqref="D241:D242">
    <cfRule type="cellIs" dxfId="1507" priority="1575" stopIfTrue="1" operator="equal">
      <formula>"CW 2130-R11"</formula>
    </cfRule>
    <cfRule type="cellIs" dxfId="1506" priority="1576" stopIfTrue="1" operator="equal">
      <formula>"CW 3120-R2"</formula>
    </cfRule>
    <cfRule type="cellIs" dxfId="1505" priority="1577" stopIfTrue="1" operator="equal">
      <formula>"CW 3240-R7"</formula>
    </cfRule>
  </conditionalFormatting>
  <conditionalFormatting sqref="D243 D245">
    <cfRule type="cellIs" dxfId="1504" priority="1572" stopIfTrue="1" operator="equal">
      <formula>"CW 2130-R11"</formula>
    </cfRule>
    <cfRule type="cellIs" dxfId="1503" priority="1573" stopIfTrue="1" operator="equal">
      <formula>"CW 3120-R2"</formula>
    </cfRule>
    <cfRule type="cellIs" dxfId="1502" priority="1574" stopIfTrue="1" operator="equal">
      <formula>"CW 3240-R7"</formula>
    </cfRule>
  </conditionalFormatting>
  <conditionalFormatting sqref="D244">
    <cfRule type="cellIs" dxfId="1501" priority="1569" stopIfTrue="1" operator="equal">
      <formula>"CW 2130-R11"</formula>
    </cfRule>
    <cfRule type="cellIs" dxfId="1500" priority="1570" stopIfTrue="1" operator="equal">
      <formula>"CW 3120-R2"</formula>
    </cfRule>
    <cfRule type="cellIs" dxfId="1499" priority="1571" stopIfTrue="1" operator="equal">
      <formula>"CW 3240-R7"</formula>
    </cfRule>
  </conditionalFormatting>
  <conditionalFormatting sqref="D270:D273">
    <cfRule type="cellIs" dxfId="1498" priority="1563" stopIfTrue="1" operator="equal">
      <formula>"CW 2130-R11"</formula>
    </cfRule>
    <cfRule type="cellIs" dxfId="1497" priority="1564" stopIfTrue="1" operator="equal">
      <formula>"CW 3120-R2"</formula>
    </cfRule>
    <cfRule type="cellIs" dxfId="1496" priority="1565" stopIfTrue="1" operator="equal">
      <formula>"CW 3240-R7"</formula>
    </cfRule>
  </conditionalFormatting>
  <conditionalFormatting sqref="D282:D283 D285">
    <cfRule type="cellIs" dxfId="1495" priority="1557" stopIfTrue="1" operator="equal">
      <formula>"CW 2130-R11"</formula>
    </cfRule>
    <cfRule type="cellIs" dxfId="1494" priority="1558" stopIfTrue="1" operator="equal">
      <formula>"CW 3120-R2"</formula>
    </cfRule>
    <cfRule type="cellIs" dxfId="1493" priority="1559" stopIfTrue="1" operator="equal">
      <formula>"CW 3240-R7"</formula>
    </cfRule>
  </conditionalFormatting>
  <conditionalFormatting sqref="D275">
    <cfRule type="cellIs" dxfId="1492" priority="1560" stopIfTrue="1" operator="equal">
      <formula>"CW 2130-R11"</formula>
    </cfRule>
    <cfRule type="cellIs" dxfId="1491" priority="1561" stopIfTrue="1" operator="equal">
      <formula>"CW 3120-R2"</formula>
    </cfRule>
    <cfRule type="cellIs" dxfId="1490" priority="1562" stopIfTrue="1" operator="equal">
      <formula>"CW 3240-R7"</formula>
    </cfRule>
  </conditionalFormatting>
  <conditionalFormatting sqref="D259">
    <cfRule type="cellIs" dxfId="1489" priority="1554" stopIfTrue="1" operator="equal">
      <formula>"CW 2130-R11"</formula>
    </cfRule>
    <cfRule type="cellIs" dxfId="1488" priority="1555" stopIfTrue="1" operator="equal">
      <formula>"CW 3120-R2"</formula>
    </cfRule>
    <cfRule type="cellIs" dxfId="1487" priority="1556" stopIfTrue="1" operator="equal">
      <formula>"CW 3240-R7"</formula>
    </cfRule>
  </conditionalFormatting>
  <conditionalFormatting sqref="D262">
    <cfRule type="cellIs" dxfId="1486" priority="1551" stopIfTrue="1" operator="equal">
      <formula>"CW 2130-R11"</formula>
    </cfRule>
    <cfRule type="cellIs" dxfId="1485" priority="1552" stopIfTrue="1" operator="equal">
      <formula>"CW 3120-R2"</formula>
    </cfRule>
    <cfRule type="cellIs" dxfId="1484" priority="1553" stopIfTrue="1" operator="equal">
      <formula>"CW 3240-R7"</formula>
    </cfRule>
  </conditionalFormatting>
  <conditionalFormatting sqref="D274">
    <cfRule type="cellIs" dxfId="1483" priority="1542" stopIfTrue="1" operator="equal">
      <formula>"CW 2130-R11"</formula>
    </cfRule>
    <cfRule type="cellIs" dxfId="1482" priority="1543" stopIfTrue="1" operator="equal">
      <formula>"CW 3120-R2"</formula>
    </cfRule>
    <cfRule type="cellIs" dxfId="1481" priority="1544" stopIfTrue="1" operator="equal">
      <formula>"CW 3240-R7"</formula>
    </cfRule>
  </conditionalFormatting>
  <conditionalFormatting sqref="D267">
    <cfRule type="cellIs" dxfId="1480" priority="1548" stopIfTrue="1" operator="equal">
      <formula>"CW 2130-R11"</formula>
    </cfRule>
    <cfRule type="cellIs" dxfId="1479" priority="1549" stopIfTrue="1" operator="equal">
      <formula>"CW 3120-R2"</formula>
    </cfRule>
    <cfRule type="cellIs" dxfId="1478" priority="1550" stopIfTrue="1" operator="equal">
      <formula>"CW 3240-R7"</formula>
    </cfRule>
  </conditionalFormatting>
  <conditionalFormatting sqref="D257:D258">
    <cfRule type="cellIs" dxfId="1477" priority="1536" stopIfTrue="1" operator="equal">
      <formula>"CW 2130-R11"</formula>
    </cfRule>
    <cfRule type="cellIs" dxfId="1476" priority="1537" stopIfTrue="1" operator="equal">
      <formula>"CW 3120-R2"</formula>
    </cfRule>
    <cfRule type="cellIs" dxfId="1475" priority="1538" stopIfTrue="1" operator="equal">
      <formula>"CW 3240-R7"</formula>
    </cfRule>
  </conditionalFormatting>
  <conditionalFormatting sqref="D269">
    <cfRule type="cellIs" dxfId="1474" priority="1545" stopIfTrue="1" operator="equal">
      <formula>"CW 2130-R11"</formula>
    </cfRule>
    <cfRule type="cellIs" dxfId="1473" priority="1546" stopIfTrue="1" operator="equal">
      <formula>"CW 3120-R2"</formula>
    </cfRule>
    <cfRule type="cellIs" dxfId="1472" priority="1547" stopIfTrue="1" operator="equal">
      <formula>"CW 3240-R7"</formula>
    </cfRule>
  </conditionalFormatting>
  <conditionalFormatting sqref="D287">
    <cfRule type="cellIs" dxfId="1471" priority="1539" stopIfTrue="1" operator="equal">
      <formula>"CW 2130-R11"</formula>
    </cfRule>
    <cfRule type="cellIs" dxfId="1470" priority="1540" stopIfTrue="1" operator="equal">
      <formula>"CW 3120-R2"</formula>
    </cfRule>
    <cfRule type="cellIs" dxfId="1469" priority="1541" stopIfTrue="1" operator="equal">
      <formula>"CW 3240-R7"</formula>
    </cfRule>
  </conditionalFormatting>
  <conditionalFormatting sqref="D246:D247">
    <cfRule type="cellIs" dxfId="1468" priority="1527" stopIfTrue="1" operator="equal">
      <formula>"CW 2130-R11"</formula>
    </cfRule>
    <cfRule type="cellIs" dxfId="1467" priority="1528" stopIfTrue="1" operator="equal">
      <formula>"CW 3120-R2"</formula>
    </cfRule>
    <cfRule type="cellIs" dxfId="1466" priority="1529" stopIfTrue="1" operator="equal">
      <formula>"CW 3240-R7"</formula>
    </cfRule>
  </conditionalFormatting>
  <conditionalFormatting sqref="D249:D252">
    <cfRule type="cellIs" dxfId="1465" priority="1524" stopIfTrue="1" operator="equal">
      <formula>"CW 2130-R11"</formula>
    </cfRule>
    <cfRule type="cellIs" dxfId="1464" priority="1525" stopIfTrue="1" operator="equal">
      <formula>"CW 3120-R2"</formula>
    </cfRule>
    <cfRule type="cellIs" dxfId="1463" priority="1526" stopIfTrue="1" operator="equal">
      <formula>"CW 3240-R7"</formula>
    </cfRule>
  </conditionalFormatting>
  <conditionalFormatting sqref="D260">
    <cfRule type="cellIs" dxfId="1462" priority="1533" stopIfTrue="1" operator="equal">
      <formula>"CW 2130-R11"</formula>
    </cfRule>
    <cfRule type="cellIs" dxfId="1461" priority="1534" stopIfTrue="1" operator="equal">
      <formula>"CW 3120-R2"</formula>
    </cfRule>
    <cfRule type="cellIs" dxfId="1460" priority="1535" stopIfTrue="1" operator="equal">
      <formula>"CW 3240-R7"</formula>
    </cfRule>
  </conditionalFormatting>
  <conditionalFormatting sqref="D268">
    <cfRule type="cellIs" dxfId="1459" priority="1530" stopIfTrue="1" operator="equal">
      <formula>"CW 2130-R11"</formula>
    </cfRule>
    <cfRule type="cellIs" dxfId="1458" priority="1531" stopIfTrue="1" operator="equal">
      <formula>"CW 3120-R2"</formula>
    </cfRule>
    <cfRule type="cellIs" dxfId="1457" priority="1532" stopIfTrue="1" operator="equal">
      <formula>"CW 3240-R7"</formula>
    </cfRule>
  </conditionalFormatting>
  <conditionalFormatting sqref="D300">
    <cfRule type="cellIs" dxfId="1456" priority="1521" stopIfTrue="1" operator="equal">
      <formula>"CW 2130-R11"</formula>
    </cfRule>
    <cfRule type="cellIs" dxfId="1455" priority="1522" stopIfTrue="1" operator="equal">
      <formula>"CW 3120-R2"</formula>
    </cfRule>
    <cfRule type="cellIs" dxfId="1454" priority="1523" stopIfTrue="1" operator="equal">
      <formula>"CW 3240-R7"</formula>
    </cfRule>
  </conditionalFormatting>
  <conditionalFormatting sqref="D338">
    <cfRule type="cellIs" dxfId="1453" priority="1518" stopIfTrue="1" operator="equal">
      <formula>"CW 2130-R11"</formula>
    </cfRule>
    <cfRule type="cellIs" dxfId="1452" priority="1519" stopIfTrue="1" operator="equal">
      <formula>"CW 3120-R2"</formula>
    </cfRule>
    <cfRule type="cellIs" dxfId="1451" priority="1520" stopIfTrue="1" operator="equal">
      <formula>"CW 3240-R7"</formula>
    </cfRule>
  </conditionalFormatting>
  <conditionalFormatting sqref="D345">
    <cfRule type="cellIs" dxfId="1450" priority="1515" stopIfTrue="1" operator="equal">
      <formula>"CW 2130-R11"</formula>
    </cfRule>
    <cfRule type="cellIs" dxfId="1449" priority="1516" stopIfTrue="1" operator="equal">
      <formula>"CW 3120-R2"</formula>
    </cfRule>
    <cfRule type="cellIs" dxfId="1448" priority="1517" stopIfTrue="1" operator="equal">
      <formula>"CW 3240-R7"</formula>
    </cfRule>
  </conditionalFormatting>
  <conditionalFormatting sqref="D346">
    <cfRule type="cellIs" dxfId="1447" priority="1512" stopIfTrue="1" operator="equal">
      <formula>"CW 2130-R11"</formula>
    </cfRule>
    <cfRule type="cellIs" dxfId="1446" priority="1513" stopIfTrue="1" operator="equal">
      <formula>"CW 3120-R2"</formula>
    </cfRule>
    <cfRule type="cellIs" dxfId="1445" priority="1514" stopIfTrue="1" operator="equal">
      <formula>"CW 3240-R7"</formula>
    </cfRule>
  </conditionalFormatting>
  <conditionalFormatting sqref="D340">
    <cfRule type="cellIs" dxfId="1444" priority="1507" stopIfTrue="1" operator="equal">
      <formula>"CW 2130-R11"</formula>
    </cfRule>
    <cfRule type="cellIs" dxfId="1443" priority="1508" stopIfTrue="1" operator="equal">
      <formula>"CW 3120-R2"</formula>
    </cfRule>
    <cfRule type="cellIs" dxfId="1442" priority="1509" stopIfTrue="1" operator="equal">
      <formula>"CW 3240-R7"</formula>
    </cfRule>
  </conditionalFormatting>
  <conditionalFormatting sqref="D339">
    <cfRule type="cellIs" dxfId="1441" priority="1510" stopIfTrue="1" operator="equal">
      <formula>"CW 3120-R2"</formula>
    </cfRule>
    <cfRule type="cellIs" dxfId="1440" priority="1511" stopIfTrue="1" operator="equal">
      <formula>"CW 3240-R7"</formula>
    </cfRule>
  </conditionalFormatting>
  <conditionalFormatting sqref="D201">
    <cfRule type="cellIs" dxfId="1439" priority="1501" stopIfTrue="1" operator="equal">
      <formula>"CW 2130-R11"</formula>
    </cfRule>
    <cfRule type="cellIs" dxfId="1438" priority="1502" stopIfTrue="1" operator="equal">
      <formula>"CW 3120-R2"</formula>
    </cfRule>
    <cfRule type="cellIs" dxfId="1437" priority="1503" stopIfTrue="1" operator="equal">
      <formula>"CW 3240-R7"</formula>
    </cfRule>
  </conditionalFormatting>
  <conditionalFormatting sqref="D202:D204">
    <cfRule type="cellIs" dxfId="1436" priority="1498" stopIfTrue="1" operator="equal">
      <formula>"CW 2130-R11"</formula>
    </cfRule>
    <cfRule type="cellIs" dxfId="1435" priority="1499" stopIfTrue="1" operator="equal">
      <formula>"CW 3120-R2"</formula>
    </cfRule>
    <cfRule type="cellIs" dxfId="1434" priority="1500" stopIfTrue="1" operator="equal">
      <formula>"CW 3240-R7"</formula>
    </cfRule>
  </conditionalFormatting>
  <conditionalFormatting sqref="D206">
    <cfRule type="cellIs" dxfId="1433" priority="1495" stopIfTrue="1" operator="equal">
      <formula>"CW 2130-R11"</formula>
    </cfRule>
    <cfRule type="cellIs" dxfId="1432" priority="1496" stopIfTrue="1" operator="equal">
      <formula>"CW 3120-R2"</formula>
    </cfRule>
    <cfRule type="cellIs" dxfId="1431" priority="1497" stopIfTrue="1" operator="equal">
      <formula>"CW 3240-R7"</formula>
    </cfRule>
  </conditionalFormatting>
  <conditionalFormatting sqref="D208">
    <cfRule type="cellIs" dxfId="1430" priority="1492" stopIfTrue="1" operator="equal">
      <formula>"CW 2130-R11"</formula>
    </cfRule>
    <cfRule type="cellIs" dxfId="1429" priority="1493" stopIfTrue="1" operator="equal">
      <formula>"CW 3120-R2"</formula>
    </cfRule>
    <cfRule type="cellIs" dxfId="1428" priority="1494" stopIfTrue="1" operator="equal">
      <formula>"CW 3240-R7"</formula>
    </cfRule>
  </conditionalFormatting>
  <conditionalFormatting sqref="D209">
    <cfRule type="cellIs" dxfId="1427" priority="1489" stopIfTrue="1" operator="equal">
      <formula>"CW 2130-R11"</formula>
    </cfRule>
    <cfRule type="cellIs" dxfId="1426" priority="1490" stopIfTrue="1" operator="equal">
      <formula>"CW 3120-R2"</formula>
    </cfRule>
    <cfRule type="cellIs" dxfId="1425" priority="1491" stopIfTrue="1" operator="equal">
      <formula>"CW 3240-R7"</formula>
    </cfRule>
  </conditionalFormatting>
  <conditionalFormatting sqref="D210">
    <cfRule type="cellIs" dxfId="1424" priority="1486" stopIfTrue="1" operator="equal">
      <formula>"CW 2130-R11"</formula>
    </cfRule>
    <cfRule type="cellIs" dxfId="1423" priority="1487" stopIfTrue="1" operator="equal">
      <formula>"CW 3120-R2"</formula>
    </cfRule>
    <cfRule type="cellIs" dxfId="1422" priority="1488" stopIfTrue="1" operator="equal">
      <formula>"CW 3240-R7"</formula>
    </cfRule>
  </conditionalFormatting>
  <conditionalFormatting sqref="D207">
    <cfRule type="cellIs" dxfId="1421" priority="1483" stopIfTrue="1" operator="equal">
      <formula>"CW 2130-R11"</formula>
    </cfRule>
    <cfRule type="cellIs" dxfId="1420" priority="1484" stopIfTrue="1" operator="equal">
      <formula>"CW 3120-R2"</formula>
    </cfRule>
    <cfRule type="cellIs" dxfId="1419" priority="1485" stopIfTrue="1" operator="equal">
      <formula>"CW 3240-R7"</formula>
    </cfRule>
  </conditionalFormatting>
  <conditionalFormatting sqref="D212">
    <cfRule type="cellIs" dxfId="1418" priority="1480" stopIfTrue="1" operator="equal">
      <formula>"CW 2130-R11"</formula>
    </cfRule>
    <cfRule type="cellIs" dxfId="1417" priority="1481" stopIfTrue="1" operator="equal">
      <formula>"CW 3120-R2"</formula>
    </cfRule>
    <cfRule type="cellIs" dxfId="1416" priority="1482" stopIfTrue="1" operator="equal">
      <formula>"CW 3240-R7"</formula>
    </cfRule>
  </conditionalFormatting>
  <conditionalFormatting sqref="D213">
    <cfRule type="cellIs" dxfId="1415" priority="1477" stopIfTrue="1" operator="equal">
      <formula>"CW 2130-R11"</formula>
    </cfRule>
    <cfRule type="cellIs" dxfId="1414" priority="1478" stopIfTrue="1" operator="equal">
      <formula>"CW 3120-R2"</formula>
    </cfRule>
    <cfRule type="cellIs" dxfId="1413" priority="1479" stopIfTrue="1" operator="equal">
      <formula>"CW 3240-R7"</formula>
    </cfRule>
  </conditionalFormatting>
  <conditionalFormatting sqref="D214">
    <cfRule type="cellIs" dxfId="1412" priority="1474" stopIfTrue="1" operator="equal">
      <formula>"CW 2130-R11"</formula>
    </cfRule>
    <cfRule type="cellIs" dxfId="1411" priority="1475" stopIfTrue="1" operator="equal">
      <formula>"CW 3120-R2"</formula>
    </cfRule>
    <cfRule type="cellIs" dxfId="1410" priority="1476" stopIfTrue="1" operator="equal">
      <formula>"CW 3240-R7"</formula>
    </cfRule>
  </conditionalFormatting>
  <conditionalFormatting sqref="D215">
    <cfRule type="cellIs" dxfId="1409" priority="1471" stopIfTrue="1" operator="equal">
      <formula>"CW 2130-R11"</formula>
    </cfRule>
    <cfRule type="cellIs" dxfId="1408" priority="1472" stopIfTrue="1" operator="equal">
      <formula>"CW 3120-R2"</formula>
    </cfRule>
    <cfRule type="cellIs" dxfId="1407" priority="1473" stopIfTrue="1" operator="equal">
      <formula>"CW 3240-R7"</formula>
    </cfRule>
  </conditionalFormatting>
  <conditionalFormatting sqref="D216">
    <cfRule type="cellIs" dxfId="1406" priority="1468" stopIfTrue="1" operator="equal">
      <formula>"CW 2130-R11"</formula>
    </cfRule>
    <cfRule type="cellIs" dxfId="1405" priority="1469" stopIfTrue="1" operator="equal">
      <formula>"CW 3120-R2"</formula>
    </cfRule>
    <cfRule type="cellIs" dxfId="1404" priority="1470" stopIfTrue="1" operator="equal">
      <formula>"CW 3240-R7"</formula>
    </cfRule>
  </conditionalFormatting>
  <conditionalFormatting sqref="D218">
    <cfRule type="cellIs" dxfId="1403" priority="1465" stopIfTrue="1" operator="equal">
      <formula>"CW 2130-R11"</formula>
    </cfRule>
    <cfRule type="cellIs" dxfId="1402" priority="1466" stopIfTrue="1" operator="equal">
      <formula>"CW 3120-R2"</formula>
    </cfRule>
    <cfRule type="cellIs" dxfId="1401" priority="1467" stopIfTrue="1" operator="equal">
      <formula>"CW 3240-R7"</formula>
    </cfRule>
  </conditionalFormatting>
  <conditionalFormatting sqref="D219">
    <cfRule type="cellIs" dxfId="1400" priority="1462" stopIfTrue="1" operator="equal">
      <formula>"CW 2130-R11"</formula>
    </cfRule>
    <cfRule type="cellIs" dxfId="1399" priority="1463" stopIfTrue="1" operator="equal">
      <formula>"CW 3120-R2"</formula>
    </cfRule>
    <cfRule type="cellIs" dxfId="1398" priority="1464" stopIfTrue="1" operator="equal">
      <formula>"CW 3240-R7"</formula>
    </cfRule>
  </conditionalFormatting>
  <conditionalFormatting sqref="D293">
    <cfRule type="cellIs" dxfId="1397" priority="1459" stopIfTrue="1" operator="equal">
      <formula>"CW 2130-R11"</formula>
    </cfRule>
    <cfRule type="cellIs" dxfId="1396" priority="1460" stopIfTrue="1" operator="equal">
      <formula>"CW 3120-R2"</formula>
    </cfRule>
    <cfRule type="cellIs" dxfId="1395" priority="1461" stopIfTrue="1" operator="equal">
      <formula>"CW 3240-R7"</formula>
    </cfRule>
  </conditionalFormatting>
  <conditionalFormatting sqref="D294">
    <cfRule type="cellIs" dxfId="1394" priority="1456" stopIfTrue="1" operator="equal">
      <formula>"CW 2130-R11"</formula>
    </cfRule>
    <cfRule type="cellIs" dxfId="1393" priority="1457" stopIfTrue="1" operator="equal">
      <formula>"CW 3120-R2"</formula>
    </cfRule>
    <cfRule type="cellIs" dxfId="1392" priority="1458" stopIfTrue="1" operator="equal">
      <formula>"CW 3240-R7"</formula>
    </cfRule>
  </conditionalFormatting>
  <conditionalFormatting sqref="D297">
    <cfRule type="cellIs" dxfId="1391" priority="1453" stopIfTrue="1" operator="equal">
      <formula>"CW 2130-R11"</formula>
    </cfRule>
    <cfRule type="cellIs" dxfId="1390" priority="1454" stopIfTrue="1" operator="equal">
      <formula>"CW 3120-R2"</formula>
    </cfRule>
    <cfRule type="cellIs" dxfId="1389" priority="1455" stopIfTrue="1" operator="equal">
      <formula>"CW 3240-R7"</formula>
    </cfRule>
  </conditionalFormatting>
  <conditionalFormatting sqref="D296:D297">
    <cfRule type="cellIs" dxfId="1388" priority="1450" stopIfTrue="1" operator="equal">
      <formula>"CW 2130-R11"</formula>
    </cfRule>
    <cfRule type="cellIs" dxfId="1387" priority="1451" stopIfTrue="1" operator="equal">
      <formula>"CW 3120-R2"</formula>
    </cfRule>
    <cfRule type="cellIs" dxfId="1386" priority="1452" stopIfTrue="1" operator="equal">
      <formula>"CW 3240-R7"</formula>
    </cfRule>
  </conditionalFormatting>
  <conditionalFormatting sqref="D223:D226">
    <cfRule type="cellIs" dxfId="1385" priority="1447" stopIfTrue="1" operator="equal">
      <formula>"CW 2130-R11"</formula>
    </cfRule>
    <cfRule type="cellIs" dxfId="1384" priority="1448" stopIfTrue="1" operator="equal">
      <formula>"CW 3120-R2"</formula>
    </cfRule>
    <cfRule type="cellIs" dxfId="1383" priority="1449" stopIfTrue="1" operator="equal">
      <formula>"CW 3240-R7"</formula>
    </cfRule>
  </conditionalFormatting>
  <conditionalFormatting sqref="D220">
    <cfRule type="cellIs" dxfId="1382" priority="1444" stopIfTrue="1" operator="equal">
      <formula>"CW 2130-R11"</formula>
    </cfRule>
    <cfRule type="cellIs" dxfId="1381" priority="1445" stopIfTrue="1" operator="equal">
      <formula>"CW 3120-R2"</formula>
    </cfRule>
    <cfRule type="cellIs" dxfId="1380" priority="1446" stopIfTrue="1" operator="equal">
      <formula>"CW 3240-R7"</formula>
    </cfRule>
  </conditionalFormatting>
  <conditionalFormatting sqref="D221">
    <cfRule type="cellIs" dxfId="1379" priority="1441" stopIfTrue="1" operator="equal">
      <formula>"CW 2130-R11"</formula>
    </cfRule>
    <cfRule type="cellIs" dxfId="1378" priority="1442" stopIfTrue="1" operator="equal">
      <formula>"CW 3120-R2"</formula>
    </cfRule>
    <cfRule type="cellIs" dxfId="1377" priority="1443" stopIfTrue="1" operator="equal">
      <formula>"CW 3240-R7"</formula>
    </cfRule>
  </conditionalFormatting>
  <conditionalFormatting sqref="D248">
    <cfRule type="cellIs" dxfId="1376" priority="1438" stopIfTrue="1" operator="equal">
      <formula>"CW 2130-R11"</formula>
    </cfRule>
    <cfRule type="cellIs" dxfId="1375" priority="1439" stopIfTrue="1" operator="equal">
      <formula>"CW 3120-R2"</formula>
    </cfRule>
    <cfRule type="cellIs" dxfId="1374" priority="1440" stopIfTrue="1" operator="equal">
      <formula>"CW 3240-R7"</formula>
    </cfRule>
  </conditionalFormatting>
  <conditionalFormatting sqref="D263">
    <cfRule type="cellIs" dxfId="1373" priority="1435" stopIfTrue="1" operator="equal">
      <formula>"CW 2130-R11"</formula>
    </cfRule>
    <cfRule type="cellIs" dxfId="1372" priority="1436" stopIfTrue="1" operator="equal">
      <formula>"CW 3120-R2"</formula>
    </cfRule>
    <cfRule type="cellIs" dxfId="1371" priority="1437" stopIfTrue="1" operator="equal">
      <formula>"CW 3240-R7"</formula>
    </cfRule>
  </conditionalFormatting>
  <conditionalFormatting sqref="D264">
    <cfRule type="cellIs" dxfId="1370" priority="1432" stopIfTrue="1" operator="equal">
      <formula>"CW 2130-R11"</formula>
    </cfRule>
    <cfRule type="cellIs" dxfId="1369" priority="1433" stopIfTrue="1" operator="equal">
      <formula>"CW 3120-R2"</formula>
    </cfRule>
    <cfRule type="cellIs" dxfId="1368" priority="1434" stopIfTrue="1" operator="equal">
      <formula>"CW 3240-R7"</formula>
    </cfRule>
  </conditionalFormatting>
  <conditionalFormatting sqref="D265">
    <cfRule type="cellIs" dxfId="1367" priority="1429" stopIfTrue="1" operator="equal">
      <formula>"CW 2130-R11"</formula>
    </cfRule>
    <cfRule type="cellIs" dxfId="1366" priority="1430" stopIfTrue="1" operator="equal">
      <formula>"CW 3120-R2"</formula>
    </cfRule>
    <cfRule type="cellIs" dxfId="1365" priority="1431" stopIfTrue="1" operator="equal">
      <formula>"CW 3240-R7"</formula>
    </cfRule>
  </conditionalFormatting>
  <conditionalFormatting sqref="D266">
    <cfRule type="cellIs" dxfId="1364" priority="1426" stopIfTrue="1" operator="equal">
      <formula>"CW 2130-R11"</formula>
    </cfRule>
    <cfRule type="cellIs" dxfId="1363" priority="1427" stopIfTrue="1" operator="equal">
      <formula>"CW 3120-R2"</formula>
    </cfRule>
    <cfRule type="cellIs" dxfId="1362" priority="1428" stopIfTrue="1" operator="equal">
      <formula>"CW 3240-R7"</formula>
    </cfRule>
  </conditionalFormatting>
  <conditionalFormatting sqref="D302">
    <cfRule type="cellIs" dxfId="1361" priority="1424" stopIfTrue="1" operator="equal">
      <formula>"CW 3120-R2"</formula>
    </cfRule>
    <cfRule type="cellIs" dxfId="1360" priority="1425" stopIfTrue="1" operator="equal">
      <formula>"CW 3240-R7"</formula>
    </cfRule>
  </conditionalFormatting>
  <conditionalFormatting sqref="D304:D305">
    <cfRule type="cellIs" dxfId="1359" priority="1421" stopIfTrue="1" operator="equal">
      <formula>"CW 2130-R11"</formula>
    </cfRule>
    <cfRule type="cellIs" dxfId="1358" priority="1422" stopIfTrue="1" operator="equal">
      <formula>"CW 3120-R2"</formula>
    </cfRule>
    <cfRule type="cellIs" dxfId="1357" priority="1423" stopIfTrue="1" operator="equal">
      <formula>"CW 3240-R7"</formula>
    </cfRule>
  </conditionalFormatting>
  <conditionalFormatting sqref="D309">
    <cfRule type="cellIs" dxfId="1356" priority="1419" stopIfTrue="1" operator="equal">
      <formula>"CW 3120-R2"</formula>
    </cfRule>
    <cfRule type="cellIs" dxfId="1355" priority="1420" stopIfTrue="1" operator="equal">
      <formula>"CW 3240-R7"</formula>
    </cfRule>
  </conditionalFormatting>
  <conditionalFormatting sqref="D311:D312">
    <cfRule type="cellIs" dxfId="1354" priority="1417" stopIfTrue="1" operator="equal">
      <formula>"CW 3120-R2"</formula>
    </cfRule>
    <cfRule type="cellIs" dxfId="1353" priority="1418" stopIfTrue="1" operator="equal">
      <formula>"CW 3240-R7"</formula>
    </cfRule>
  </conditionalFormatting>
  <conditionalFormatting sqref="D310">
    <cfRule type="cellIs" dxfId="1352" priority="1415" stopIfTrue="1" operator="equal">
      <formula>"CW 3120-R2"</formula>
    </cfRule>
    <cfRule type="cellIs" dxfId="1351" priority="1416" stopIfTrue="1" operator="equal">
      <formula>"CW 3240-R7"</formula>
    </cfRule>
  </conditionalFormatting>
  <conditionalFormatting sqref="D314">
    <cfRule type="cellIs" dxfId="1350" priority="1413" stopIfTrue="1" operator="equal">
      <formula>"CW 3120-R2"</formula>
    </cfRule>
    <cfRule type="cellIs" dxfId="1349" priority="1414" stopIfTrue="1" operator="equal">
      <formula>"CW 3240-R7"</formula>
    </cfRule>
  </conditionalFormatting>
  <conditionalFormatting sqref="D315:D316">
    <cfRule type="cellIs" dxfId="1348" priority="1410" stopIfTrue="1" operator="equal">
      <formula>"CW 2130-R11"</formula>
    </cfRule>
    <cfRule type="cellIs" dxfId="1347" priority="1411" stopIfTrue="1" operator="equal">
      <formula>"CW 3120-R2"</formula>
    </cfRule>
    <cfRule type="cellIs" dxfId="1346" priority="1412" stopIfTrue="1" operator="equal">
      <formula>"CW 3240-R7"</formula>
    </cfRule>
  </conditionalFormatting>
  <conditionalFormatting sqref="D321">
    <cfRule type="cellIs" dxfId="1345" priority="1408" stopIfTrue="1" operator="equal">
      <formula>"CW 3120-R2"</formula>
    </cfRule>
    <cfRule type="cellIs" dxfId="1344" priority="1409" stopIfTrue="1" operator="equal">
      <formula>"CW 3240-R7"</formula>
    </cfRule>
  </conditionalFormatting>
  <conditionalFormatting sqref="D322">
    <cfRule type="cellIs" dxfId="1343" priority="1405" stopIfTrue="1" operator="equal">
      <formula>"CW 2130-R11"</formula>
    </cfRule>
    <cfRule type="cellIs" dxfId="1342" priority="1406" stopIfTrue="1" operator="equal">
      <formula>"CW 3120-R2"</formula>
    </cfRule>
    <cfRule type="cellIs" dxfId="1341" priority="1407" stopIfTrue="1" operator="equal">
      <formula>"CW 3240-R7"</formula>
    </cfRule>
  </conditionalFormatting>
  <conditionalFormatting sqref="D323">
    <cfRule type="cellIs" dxfId="1340" priority="1402" stopIfTrue="1" operator="equal">
      <formula>"CW 2130-R11"</formula>
    </cfRule>
    <cfRule type="cellIs" dxfId="1339" priority="1403" stopIfTrue="1" operator="equal">
      <formula>"CW 3120-R2"</formula>
    </cfRule>
    <cfRule type="cellIs" dxfId="1338" priority="1404" stopIfTrue="1" operator="equal">
      <formula>"CW 3240-R7"</formula>
    </cfRule>
  </conditionalFormatting>
  <conditionalFormatting sqref="D328">
    <cfRule type="cellIs" dxfId="1337" priority="1400" stopIfTrue="1" operator="equal">
      <formula>"CW 3120-R2"</formula>
    </cfRule>
    <cfRule type="cellIs" dxfId="1336" priority="1401" stopIfTrue="1" operator="equal">
      <formula>"CW 3240-R7"</formula>
    </cfRule>
  </conditionalFormatting>
  <conditionalFormatting sqref="D326">
    <cfRule type="cellIs" dxfId="1335" priority="1398" stopIfTrue="1" operator="equal">
      <formula>"CW 3120-R2"</formula>
    </cfRule>
    <cfRule type="cellIs" dxfId="1334" priority="1399" stopIfTrue="1" operator="equal">
      <formula>"CW 3240-R7"</formula>
    </cfRule>
  </conditionalFormatting>
  <conditionalFormatting sqref="D330">
    <cfRule type="cellIs" dxfId="1333" priority="1393" stopIfTrue="1" operator="equal">
      <formula>"CW 2130-R11"</formula>
    </cfRule>
    <cfRule type="cellIs" dxfId="1332" priority="1394" stopIfTrue="1" operator="equal">
      <formula>"CW 3120-R2"</formula>
    </cfRule>
    <cfRule type="cellIs" dxfId="1331" priority="1395" stopIfTrue="1" operator="equal">
      <formula>"CW 3240-R7"</formula>
    </cfRule>
  </conditionalFormatting>
  <conditionalFormatting sqref="D329">
    <cfRule type="cellIs" dxfId="1330" priority="1396" stopIfTrue="1" operator="equal">
      <formula>"CW 3120-R2"</formula>
    </cfRule>
    <cfRule type="cellIs" dxfId="1329" priority="1397" stopIfTrue="1" operator="equal">
      <formula>"CW 3240-R7"</formula>
    </cfRule>
  </conditionalFormatting>
  <conditionalFormatting sqref="D342:D344">
    <cfRule type="cellIs" dxfId="1328" priority="1390" stopIfTrue="1" operator="equal">
      <formula>"CW 2130-R11"</formula>
    </cfRule>
    <cfRule type="cellIs" dxfId="1327" priority="1391" stopIfTrue="1" operator="equal">
      <formula>"CW 3120-R2"</formula>
    </cfRule>
    <cfRule type="cellIs" dxfId="1326" priority="1392" stopIfTrue="1" operator="equal">
      <formula>"CW 3240-R7"</formula>
    </cfRule>
  </conditionalFormatting>
  <conditionalFormatting sqref="D341">
    <cfRule type="cellIs" dxfId="1325" priority="1387" stopIfTrue="1" operator="equal">
      <formula>"CW 2130-R11"</formula>
    </cfRule>
    <cfRule type="cellIs" dxfId="1324" priority="1388" stopIfTrue="1" operator="equal">
      <formula>"CW 3120-R2"</formula>
    </cfRule>
    <cfRule type="cellIs" dxfId="1323" priority="1389" stopIfTrue="1" operator="equal">
      <formula>"CW 3240-R7"</formula>
    </cfRule>
  </conditionalFormatting>
  <conditionalFormatting sqref="D324:D325">
    <cfRule type="cellIs" dxfId="1322" priority="1385" stopIfTrue="1" operator="equal">
      <formula>"CW 3120-R2"</formula>
    </cfRule>
    <cfRule type="cellIs" dxfId="1321" priority="1386" stopIfTrue="1" operator="equal">
      <formula>"CW 3240-R7"</formula>
    </cfRule>
  </conditionalFormatting>
  <conditionalFormatting sqref="D354">
    <cfRule type="cellIs" dxfId="1320" priority="1382" stopIfTrue="1" operator="equal">
      <formula>"CW 2130-R11"</formula>
    </cfRule>
    <cfRule type="cellIs" dxfId="1319" priority="1383" stopIfTrue="1" operator="equal">
      <formula>"CW 3120-R2"</formula>
    </cfRule>
    <cfRule type="cellIs" dxfId="1318" priority="1384" stopIfTrue="1" operator="equal">
      <formula>"CW 3240-R7"</formula>
    </cfRule>
  </conditionalFormatting>
  <conditionalFormatting sqref="D355">
    <cfRule type="cellIs" dxfId="1317" priority="1379" stopIfTrue="1" operator="equal">
      <formula>"CW 2130-R11"</formula>
    </cfRule>
    <cfRule type="cellIs" dxfId="1316" priority="1380" stopIfTrue="1" operator="equal">
      <formula>"CW 3120-R2"</formula>
    </cfRule>
    <cfRule type="cellIs" dxfId="1315" priority="1381" stopIfTrue="1" operator="equal">
      <formula>"CW 3240-R7"</formula>
    </cfRule>
  </conditionalFormatting>
  <conditionalFormatting sqref="D356">
    <cfRule type="cellIs" dxfId="1314" priority="1376" stopIfTrue="1" operator="equal">
      <formula>"CW 2130-R11"</formula>
    </cfRule>
    <cfRule type="cellIs" dxfId="1313" priority="1377" stopIfTrue="1" operator="equal">
      <formula>"CW 3120-R2"</formula>
    </cfRule>
    <cfRule type="cellIs" dxfId="1312" priority="1378" stopIfTrue="1" operator="equal">
      <formula>"CW 3240-R7"</formula>
    </cfRule>
  </conditionalFormatting>
  <conditionalFormatting sqref="D358">
    <cfRule type="cellIs" dxfId="1311" priority="1373" stopIfTrue="1" operator="equal">
      <formula>"CW 2130-R11"</formula>
    </cfRule>
    <cfRule type="cellIs" dxfId="1310" priority="1374" stopIfTrue="1" operator="equal">
      <formula>"CW 3120-R2"</formula>
    </cfRule>
    <cfRule type="cellIs" dxfId="1309" priority="1375" stopIfTrue="1" operator="equal">
      <formula>"CW 3240-R7"</formula>
    </cfRule>
  </conditionalFormatting>
  <conditionalFormatting sqref="D359">
    <cfRule type="cellIs" dxfId="1308" priority="1370" stopIfTrue="1" operator="equal">
      <formula>"CW 2130-R11"</formula>
    </cfRule>
    <cfRule type="cellIs" dxfId="1307" priority="1371" stopIfTrue="1" operator="equal">
      <formula>"CW 3120-R2"</formula>
    </cfRule>
    <cfRule type="cellIs" dxfId="1306" priority="1372" stopIfTrue="1" operator="equal">
      <formula>"CW 3240-R7"</formula>
    </cfRule>
  </conditionalFormatting>
  <conditionalFormatting sqref="D357">
    <cfRule type="cellIs" dxfId="1305" priority="1367" stopIfTrue="1" operator="equal">
      <formula>"CW 2130-R11"</formula>
    </cfRule>
    <cfRule type="cellIs" dxfId="1304" priority="1368" stopIfTrue="1" operator="equal">
      <formula>"CW 3120-R2"</formula>
    </cfRule>
    <cfRule type="cellIs" dxfId="1303" priority="1369" stopIfTrue="1" operator="equal">
      <formula>"CW 3240-R7"</formula>
    </cfRule>
  </conditionalFormatting>
  <conditionalFormatting sqref="D360">
    <cfRule type="cellIs" dxfId="1302" priority="1364" stopIfTrue="1" operator="equal">
      <formula>"CW 2130-R11"</formula>
    </cfRule>
    <cfRule type="cellIs" dxfId="1301" priority="1365" stopIfTrue="1" operator="equal">
      <formula>"CW 3120-R2"</formula>
    </cfRule>
    <cfRule type="cellIs" dxfId="1300" priority="1366" stopIfTrue="1" operator="equal">
      <formula>"CW 3240-R7"</formula>
    </cfRule>
  </conditionalFormatting>
  <conditionalFormatting sqref="D361">
    <cfRule type="cellIs" dxfId="1299" priority="1361" stopIfTrue="1" operator="equal">
      <formula>"CW 2130-R11"</formula>
    </cfRule>
    <cfRule type="cellIs" dxfId="1298" priority="1362" stopIfTrue="1" operator="equal">
      <formula>"CW 3120-R2"</formula>
    </cfRule>
    <cfRule type="cellIs" dxfId="1297" priority="1363" stopIfTrue="1" operator="equal">
      <formula>"CW 3240-R7"</formula>
    </cfRule>
  </conditionalFormatting>
  <conditionalFormatting sqref="D362">
    <cfRule type="cellIs" dxfId="1296" priority="1358" stopIfTrue="1" operator="equal">
      <formula>"CW 2130-R11"</formula>
    </cfRule>
    <cfRule type="cellIs" dxfId="1295" priority="1359" stopIfTrue="1" operator="equal">
      <formula>"CW 3120-R2"</formula>
    </cfRule>
    <cfRule type="cellIs" dxfId="1294" priority="1360" stopIfTrue="1" operator="equal">
      <formula>"CW 3240-R7"</formula>
    </cfRule>
  </conditionalFormatting>
  <conditionalFormatting sqref="D363">
    <cfRule type="cellIs" dxfId="1293" priority="1355" stopIfTrue="1" operator="equal">
      <formula>"CW 2130-R11"</formula>
    </cfRule>
    <cfRule type="cellIs" dxfId="1292" priority="1356" stopIfTrue="1" operator="equal">
      <formula>"CW 3120-R2"</formula>
    </cfRule>
    <cfRule type="cellIs" dxfId="1291" priority="1357" stopIfTrue="1" operator="equal">
      <formula>"CW 3240-R7"</formula>
    </cfRule>
  </conditionalFormatting>
  <conditionalFormatting sqref="D364">
    <cfRule type="cellIs" dxfId="1290" priority="1352" stopIfTrue="1" operator="equal">
      <formula>"CW 2130-R11"</formula>
    </cfRule>
    <cfRule type="cellIs" dxfId="1289" priority="1353" stopIfTrue="1" operator="equal">
      <formula>"CW 3120-R2"</formula>
    </cfRule>
    <cfRule type="cellIs" dxfId="1288" priority="1354" stopIfTrue="1" operator="equal">
      <formula>"CW 3240-R7"</formula>
    </cfRule>
  </conditionalFormatting>
  <conditionalFormatting sqref="D365:D367">
    <cfRule type="cellIs" dxfId="1287" priority="1349" stopIfTrue="1" operator="equal">
      <formula>"CW 2130-R11"</formula>
    </cfRule>
    <cfRule type="cellIs" dxfId="1286" priority="1350" stopIfTrue="1" operator="equal">
      <formula>"CW 3120-R2"</formula>
    </cfRule>
    <cfRule type="cellIs" dxfId="1285" priority="1351" stopIfTrue="1" operator="equal">
      <formula>"CW 3240-R7"</formula>
    </cfRule>
  </conditionalFormatting>
  <conditionalFormatting sqref="D370">
    <cfRule type="cellIs" dxfId="1284" priority="1346" stopIfTrue="1" operator="equal">
      <formula>"CW 2130-R11"</formula>
    </cfRule>
    <cfRule type="cellIs" dxfId="1283" priority="1347" stopIfTrue="1" operator="equal">
      <formula>"CW 3120-R2"</formula>
    </cfRule>
    <cfRule type="cellIs" dxfId="1282" priority="1348" stopIfTrue="1" operator="equal">
      <formula>"CW 3240-R7"</formula>
    </cfRule>
  </conditionalFormatting>
  <conditionalFormatting sqref="D368:D369">
    <cfRule type="cellIs" dxfId="1281" priority="1343" stopIfTrue="1" operator="equal">
      <formula>"CW 2130-R11"</formula>
    </cfRule>
    <cfRule type="cellIs" dxfId="1280" priority="1344" stopIfTrue="1" operator="equal">
      <formula>"CW 3120-R2"</formula>
    </cfRule>
    <cfRule type="cellIs" dxfId="1279" priority="1345" stopIfTrue="1" operator="equal">
      <formula>"CW 3240-R7"</formula>
    </cfRule>
  </conditionalFormatting>
  <conditionalFormatting sqref="D424">
    <cfRule type="cellIs" dxfId="1278" priority="1340" stopIfTrue="1" operator="equal">
      <formula>"CW 2130-R11"</formula>
    </cfRule>
    <cfRule type="cellIs" dxfId="1277" priority="1341" stopIfTrue="1" operator="equal">
      <formula>"CW 3120-R2"</formula>
    </cfRule>
    <cfRule type="cellIs" dxfId="1276" priority="1342" stopIfTrue="1" operator="equal">
      <formula>"CW 3240-R7"</formula>
    </cfRule>
  </conditionalFormatting>
  <conditionalFormatting sqref="D448:D452">
    <cfRule type="cellIs" dxfId="1275" priority="1337" stopIfTrue="1" operator="equal">
      <formula>"CW 2130-R11"</formula>
    </cfRule>
    <cfRule type="cellIs" dxfId="1274" priority="1338" stopIfTrue="1" operator="equal">
      <formula>"CW 3120-R2"</formula>
    </cfRule>
    <cfRule type="cellIs" dxfId="1273" priority="1339" stopIfTrue="1" operator="equal">
      <formula>"CW 3240-R7"</formula>
    </cfRule>
  </conditionalFormatting>
  <conditionalFormatting sqref="D425:D426">
    <cfRule type="cellIs" dxfId="1272" priority="1322" stopIfTrue="1" operator="equal">
      <formula>"CW 2130-R11"</formula>
    </cfRule>
    <cfRule type="cellIs" dxfId="1271" priority="1323" stopIfTrue="1" operator="equal">
      <formula>"CW 3120-R2"</formula>
    </cfRule>
    <cfRule type="cellIs" dxfId="1270" priority="1324" stopIfTrue="1" operator="equal">
      <formula>"CW 3240-R7"</formula>
    </cfRule>
  </conditionalFormatting>
  <conditionalFormatting sqref="D395">
    <cfRule type="cellIs" dxfId="1269" priority="1334" stopIfTrue="1" operator="equal">
      <formula>"CW 2130-R11"</formula>
    </cfRule>
    <cfRule type="cellIs" dxfId="1268" priority="1335" stopIfTrue="1" operator="equal">
      <formula>"CW 3120-R2"</formula>
    </cfRule>
    <cfRule type="cellIs" dxfId="1267" priority="1336" stopIfTrue="1" operator="equal">
      <formula>"CW 3240-R7"</formula>
    </cfRule>
  </conditionalFormatting>
  <conditionalFormatting sqref="D414:D415">
    <cfRule type="cellIs" dxfId="1266" priority="1331" stopIfTrue="1" operator="equal">
      <formula>"CW 2130-R11"</formula>
    </cfRule>
    <cfRule type="cellIs" dxfId="1265" priority="1332" stopIfTrue="1" operator="equal">
      <formula>"CW 3120-R2"</formula>
    </cfRule>
    <cfRule type="cellIs" dxfId="1264" priority="1333" stopIfTrue="1" operator="equal">
      <formula>"CW 3240-R7"</formula>
    </cfRule>
  </conditionalFormatting>
  <conditionalFormatting sqref="D416 D418">
    <cfRule type="cellIs" dxfId="1263" priority="1328" stopIfTrue="1" operator="equal">
      <formula>"CW 2130-R11"</formula>
    </cfRule>
    <cfRule type="cellIs" dxfId="1262" priority="1329" stopIfTrue="1" operator="equal">
      <formula>"CW 3120-R2"</formula>
    </cfRule>
    <cfRule type="cellIs" dxfId="1261" priority="1330" stopIfTrue="1" operator="equal">
      <formula>"CW 3240-R7"</formula>
    </cfRule>
  </conditionalFormatting>
  <conditionalFormatting sqref="D417">
    <cfRule type="cellIs" dxfId="1260" priority="1325" stopIfTrue="1" operator="equal">
      <formula>"CW 2130-R11"</formula>
    </cfRule>
    <cfRule type="cellIs" dxfId="1259" priority="1326" stopIfTrue="1" operator="equal">
      <formula>"CW 3120-R2"</formula>
    </cfRule>
    <cfRule type="cellIs" dxfId="1258" priority="1327" stopIfTrue="1" operator="equal">
      <formula>"CW 3240-R7"</formula>
    </cfRule>
  </conditionalFormatting>
  <conditionalFormatting sqref="D442:D445">
    <cfRule type="cellIs" dxfId="1257" priority="1319" stopIfTrue="1" operator="equal">
      <formula>"CW 2130-R11"</formula>
    </cfRule>
    <cfRule type="cellIs" dxfId="1256" priority="1320" stopIfTrue="1" operator="equal">
      <formula>"CW 3120-R2"</formula>
    </cfRule>
    <cfRule type="cellIs" dxfId="1255" priority="1321" stopIfTrue="1" operator="equal">
      <formula>"CW 3240-R7"</formula>
    </cfRule>
  </conditionalFormatting>
  <conditionalFormatting sqref="D453:D454 D456">
    <cfRule type="cellIs" dxfId="1254" priority="1313" stopIfTrue="1" operator="equal">
      <formula>"CW 2130-R11"</formula>
    </cfRule>
    <cfRule type="cellIs" dxfId="1253" priority="1314" stopIfTrue="1" operator="equal">
      <formula>"CW 3120-R2"</formula>
    </cfRule>
    <cfRule type="cellIs" dxfId="1252" priority="1315" stopIfTrue="1" operator="equal">
      <formula>"CW 3240-R7"</formula>
    </cfRule>
  </conditionalFormatting>
  <conditionalFormatting sqref="D447">
    <cfRule type="cellIs" dxfId="1251" priority="1316" stopIfTrue="1" operator="equal">
      <formula>"CW 2130-R11"</formula>
    </cfRule>
    <cfRule type="cellIs" dxfId="1250" priority="1317" stopIfTrue="1" operator="equal">
      <formula>"CW 3120-R2"</formula>
    </cfRule>
    <cfRule type="cellIs" dxfId="1249" priority="1318" stopIfTrue="1" operator="equal">
      <formula>"CW 3240-R7"</formula>
    </cfRule>
  </conditionalFormatting>
  <conditionalFormatting sqref="D429">
    <cfRule type="cellIs" dxfId="1248" priority="1310" stopIfTrue="1" operator="equal">
      <formula>"CW 2130-R11"</formula>
    </cfRule>
    <cfRule type="cellIs" dxfId="1247" priority="1311" stopIfTrue="1" operator="equal">
      <formula>"CW 3120-R2"</formula>
    </cfRule>
    <cfRule type="cellIs" dxfId="1246" priority="1312" stopIfTrue="1" operator="equal">
      <formula>"CW 3240-R7"</formula>
    </cfRule>
  </conditionalFormatting>
  <conditionalFormatting sqref="D434">
    <cfRule type="cellIs" dxfId="1245" priority="1307" stopIfTrue="1" operator="equal">
      <formula>"CW 2130-R11"</formula>
    </cfRule>
    <cfRule type="cellIs" dxfId="1244" priority="1308" stopIfTrue="1" operator="equal">
      <formula>"CW 3120-R2"</formula>
    </cfRule>
    <cfRule type="cellIs" dxfId="1243" priority="1309" stopIfTrue="1" operator="equal">
      <formula>"CW 3240-R7"</formula>
    </cfRule>
  </conditionalFormatting>
  <conditionalFormatting sqref="D446">
    <cfRule type="cellIs" dxfId="1242" priority="1298" stopIfTrue="1" operator="equal">
      <formula>"CW 2130-R11"</formula>
    </cfRule>
    <cfRule type="cellIs" dxfId="1241" priority="1299" stopIfTrue="1" operator="equal">
      <formula>"CW 3120-R2"</formula>
    </cfRule>
    <cfRule type="cellIs" dxfId="1240" priority="1300" stopIfTrue="1" operator="equal">
      <formula>"CW 3240-R7"</formula>
    </cfRule>
  </conditionalFormatting>
  <conditionalFormatting sqref="D439">
    <cfRule type="cellIs" dxfId="1239" priority="1304" stopIfTrue="1" operator="equal">
      <formula>"CW 2130-R11"</formula>
    </cfRule>
    <cfRule type="cellIs" dxfId="1238" priority="1305" stopIfTrue="1" operator="equal">
      <formula>"CW 3120-R2"</formula>
    </cfRule>
    <cfRule type="cellIs" dxfId="1237" priority="1306" stopIfTrue="1" operator="equal">
      <formula>"CW 3240-R7"</formula>
    </cfRule>
  </conditionalFormatting>
  <conditionalFormatting sqref="D427:D428">
    <cfRule type="cellIs" dxfId="1236" priority="1292" stopIfTrue="1" operator="equal">
      <formula>"CW 2130-R11"</formula>
    </cfRule>
    <cfRule type="cellIs" dxfId="1235" priority="1293" stopIfTrue="1" operator="equal">
      <formula>"CW 3120-R2"</formula>
    </cfRule>
    <cfRule type="cellIs" dxfId="1234" priority="1294" stopIfTrue="1" operator="equal">
      <formula>"CW 3240-R7"</formula>
    </cfRule>
  </conditionalFormatting>
  <conditionalFormatting sqref="D441">
    <cfRule type="cellIs" dxfId="1233" priority="1301" stopIfTrue="1" operator="equal">
      <formula>"CW 2130-R11"</formula>
    </cfRule>
    <cfRule type="cellIs" dxfId="1232" priority="1302" stopIfTrue="1" operator="equal">
      <formula>"CW 3120-R2"</formula>
    </cfRule>
    <cfRule type="cellIs" dxfId="1231" priority="1303" stopIfTrue="1" operator="equal">
      <formula>"CW 3240-R7"</formula>
    </cfRule>
  </conditionalFormatting>
  <conditionalFormatting sqref="D458">
    <cfRule type="cellIs" dxfId="1230" priority="1295" stopIfTrue="1" operator="equal">
      <formula>"CW 2130-R11"</formula>
    </cfRule>
    <cfRule type="cellIs" dxfId="1229" priority="1296" stopIfTrue="1" operator="equal">
      <formula>"CW 3120-R2"</formula>
    </cfRule>
    <cfRule type="cellIs" dxfId="1228" priority="1297" stopIfTrue="1" operator="equal">
      <formula>"CW 3240-R7"</formula>
    </cfRule>
  </conditionalFormatting>
  <conditionalFormatting sqref="D419">
    <cfRule type="cellIs" dxfId="1227" priority="1283" stopIfTrue="1" operator="equal">
      <formula>"CW 2130-R11"</formula>
    </cfRule>
    <cfRule type="cellIs" dxfId="1226" priority="1284" stopIfTrue="1" operator="equal">
      <formula>"CW 3120-R2"</formula>
    </cfRule>
    <cfRule type="cellIs" dxfId="1225" priority="1285" stopIfTrue="1" operator="equal">
      <formula>"CW 3240-R7"</formula>
    </cfRule>
  </conditionalFormatting>
  <conditionalFormatting sqref="D430:D431">
    <cfRule type="cellIs" dxfId="1224" priority="1289" stopIfTrue="1" operator="equal">
      <formula>"CW 2130-R11"</formula>
    </cfRule>
    <cfRule type="cellIs" dxfId="1223" priority="1290" stopIfTrue="1" operator="equal">
      <formula>"CW 3120-R2"</formula>
    </cfRule>
    <cfRule type="cellIs" dxfId="1222" priority="1291" stopIfTrue="1" operator="equal">
      <formula>"CW 3240-R7"</formula>
    </cfRule>
  </conditionalFormatting>
  <conditionalFormatting sqref="D440">
    <cfRule type="cellIs" dxfId="1221" priority="1286" stopIfTrue="1" operator="equal">
      <formula>"CW 2130-R11"</formula>
    </cfRule>
    <cfRule type="cellIs" dxfId="1220" priority="1287" stopIfTrue="1" operator="equal">
      <formula>"CW 3120-R2"</formula>
    </cfRule>
    <cfRule type="cellIs" dxfId="1219" priority="1288" stopIfTrue="1" operator="equal">
      <formula>"CW 3240-R7"</formula>
    </cfRule>
  </conditionalFormatting>
  <conditionalFormatting sqref="D476">
    <cfRule type="cellIs" dxfId="1218" priority="1280" stopIfTrue="1" operator="equal">
      <formula>"CW 2130-R11"</formula>
    </cfRule>
    <cfRule type="cellIs" dxfId="1217" priority="1281" stopIfTrue="1" operator="equal">
      <formula>"CW 3120-R2"</formula>
    </cfRule>
    <cfRule type="cellIs" dxfId="1216" priority="1282" stopIfTrue="1" operator="equal">
      <formula>"CW 3240-R7"</formula>
    </cfRule>
  </conditionalFormatting>
  <conditionalFormatting sqref="D527:D528">
    <cfRule type="cellIs" dxfId="1215" priority="1268" stopIfTrue="1" operator="equal">
      <formula>"CW 2130-R11"</formula>
    </cfRule>
    <cfRule type="cellIs" dxfId="1214" priority="1269" stopIfTrue="1" operator="equal">
      <formula>"CW 3120-R2"</formula>
    </cfRule>
    <cfRule type="cellIs" dxfId="1213" priority="1270" stopIfTrue="1" operator="equal">
      <formula>"CW 3240-R7"</formula>
    </cfRule>
  </conditionalFormatting>
  <conditionalFormatting sqref="D518">
    <cfRule type="cellIs" dxfId="1212" priority="1277" stopIfTrue="1" operator="equal">
      <formula>"CW 2130-R11"</formula>
    </cfRule>
    <cfRule type="cellIs" dxfId="1211" priority="1278" stopIfTrue="1" operator="equal">
      <formula>"CW 3120-R2"</formula>
    </cfRule>
    <cfRule type="cellIs" dxfId="1210" priority="1279" stopIfTrue="1" operator="equal">
      <formula>"CW 3240-R7"</formula>
    </cfRule>
  </conditionalFormatting>
  <conditionalFormatting sqref="D525">
    <cfRule type="cellIs" dxfId="1209" priority="1274" stopIfTrue="1" operator="equal">
      <formula>"CW 2130-R11"</formula>
    </cfRule>
    <cfRule type="cellIs" dxfId="1208" priority="1275" stopIfTrue="1" operator="equal">
      <formula>"CW 3120-R2"</formula>
    </cfRule>
    <cfRule type="cellIs" dxfId="1207" priority="1276" stopIfTrue="1" operator="equal">
      <formula>"CW 3240-R7"</formula>
    </cfRule>
  </conditionalFormatting>
  <conditionalFormatting sqref="D526">
    <cfRule type="cellIs" dxfId="1206" priority="1271" stopIfTrue="1" operator="equal">
      <formula>"CW 2130-R11"</formula>
    </cfRule>
    <cfRule type="cellIs" dxfId="1205" priority="1272" stopIfTrue="1" operator="equal">
      <formula>"CW 3120-R2"</formula>
    </cfRule>
    <cfRule type="cellIs" dxfId="1204" priority="1273" stopIfTrue="1" operator="equal">
      <formula>"CW 3240-R7"</formula>
    </cfRule>
  </conditionalFormatting>
  <conditionalFormatting sqref="D520">
    <cfRule type="cellIs" dxfId="1203" priority="1263" stopIfTrue="1" operator="equal">
      <formula>"CW 2130-R11"</formula>
    </cfRule>
    <cfRule type="cellIs" dxfId="1202" priority="1264" stopIfTrue="1" operator="equal">
      <formula>"CW 3120-R2"</formula>
    </cfRule>
    <cfRule type="cellIs" dxfId="1201" priority="1265" stopIfTrue="1" operator="equal">
      <formula>"CW 3240-R7"</formula>
    </cfRule>
  </conditionalFormatting>
  <conditionalFormatting sqref="D519">
    <cfRule type="cellIs" dxfId="1200" priority="1266" stopIfTrue="1" operator="equal">
      <formula>"CW 3120-R2"</formula>
    </cfRule>
    <cfRule type="cellIs" dxfId="1199" priority="1267" stopIfTrue="1" operator="equal">
      <formula>"CW 3240-R7"</formula>
    </cfRule>
  </conditionalFormatting>
  <conditionalFormatting sqref="D374">
    <cfRule type="cellIs" dxfId="1198" priority="1257" stopIfTrue="1" operator="equal">
      <formula>"CW 2130-R11"</formula>
    </cfRule>
    <cfRule type="cellIs" dxfId="1197" priority="1258" stopIfTrue="1" operator="equal">
      <formula>"CW 3120-R2"</formula>
    </cfRule>
    <cfRule type="cellIs" dxfId="1196" priority="1259" stopIfTrue="1" operator="equal">
      <formula>"CW 3240-R7"</formula>
    </cfRule>
  </conditionalFormatting>
  <conditionalFormatting sqref="D375">
    <cfRule type="cellIs" dxfId="1195" priority="1254" stopIfTrue="1" operator="equal">
      <formula>"CW 2130-R11"</formula>
    </cfRule>
    <cfRule type="cellIs" dxfId="1194" priority="1255" stopIfTrue="1" operator="equal">
      <formula>"CW 3120-R2"</formula>
    </cfRule>
    <cfRule type="cellIs" dxfId="1193" priority="1256" stopIfTrue="1" operator="equal">
      <formula>"CW 3240-R7"</formula>
    </cfRule>
  </conditionalFormatting>
  <conditionalFormatting sqref="D379">
    <cfRule type="cellIs" dxfId="1192" priority="1251" stopIfTrue="1" operator="equal">
      <formula>"CW 2130-R11"</formula>
    </cfRule>
    <cfRule type="cellIs" dxfId="1191" priority="1252" stopIfTrue="1" operator="equal">
      <formula>"CW 3120-R2"</formula>
    </cfRule>
    <cfRule type="cellIs" dxfId="1190" priority="1253" stopIfTrue="1" operator="equal">
      <formula>"CW 3240-R7"</formula>
    </cfRule>
  </conditionalFormatting>
  <conditionalFormatting sqref="D381">
    <cfRule type="cellIs" dxfId="1189" priority="1248" stopIfTrue="1" operator="equal">
      <formula>"CW 2130-R11"</formula>
    </cfRule>
    <cfRule type="cellIs" dxfId="1188" priority="1249" stopIfTrue="1" operator="equal">
      <formula>"CW 3120-R2"</formula>
    </cfRule>
    <cfRule type="cellIs" dxfId="1187" priority="1250" stopIfTrue="1" operator="equal">
      <formula>"CW 3240-R7"</formula>
    </cfRule>
  </conditionalFormatting>
  <conditionalFormatting sqref="D382">
    <cfRule type="cellIs" dxfId="1186" priority="1245" stopIfTrue="1" operator="equal">
      <formula>"CW 2130-R11"</formula>
    </cfRule>
    <cfRule type="cellIs" dxfId="1185" priority="1246" stopIfTrue="1" operator="equal">
      <formula>"CW 3120-R2"</formula>
    </cfRule>
    <cfRule type="cellIs" dxfId="1184" priority="1247" stopIfTrue="1" operator="equal">
      <formula>"CW 3240-R7"</formula>
    </cfRule>
  </conditionalFormatting>
  <conditionalFormatting sqref="D383">
    <cfRule type="cellIs" dxfId="1183" priority="1242" stopIfTrue="1" operator="equal">
      <formula>"CW 2130-R11"</formula>
    </cfRule>
    <cfRule type="cellIs" dxfId="1182" priority="1243" stopIfTrue="1" operator="equal">
      <formula>"CW 3120-R2"</formula>
    </cfRule>
    <cfRule type="cellIs" dxfId="1181" priority="1244" stopIfTrue="1" operator="equal">
      <formula>"CW 3240-R7"</formula>
    </cfRule>
  </conditionalFormatting>
  <conditionalFormatting sqref="D380">
    <cfRule type="cellIs" dxfId="1180" priority="1239" stopIfTrue="1" operator="equal">
      <formula>"CW 2130-R11"</formula>
    </cfRule>
    <cfRule type="cellIs" dxfId="1179" priority="1240" stopIfTrue="1" operator="equal">
      <formula>"CW 3120-R2"</formula>
    </cfRule>
    <cfRule type="cellIs" dxfId="1178" priority="1241" stopIfTrue="1" operator="equal">
      <formula>"CW 3240-R7"</formula>
    </cfRule>
  </conditionalFormatting>
  <conditionalFormatting sqref="D385">
    <cfRule type="cellIs" dxfId="1177" priority="1236" stopIfTrue="1" operator="equal">
      <formula>"CW 2130-R11"</formula>
    </cfRule>
    <cfRule type="cellIs" dxfId="1176" priority="1237" stopIfTrue="1" operator="equal">
      <formula>"CW 3120-R2"</formula>
    </cfRule>
    <cfRule type="cellIs" dxfId="1175" priority="1238" stopIfTrue="1" operator="equal">
      <formula>"CW 3240-R7"</formula>
    </cfRule>
  </conditionalFormatting>
  <conditionalFormatting sqref="D386">
    <cfRule type="cellIs" dxfId="1174" priority="1233" stopIfTrue="1" operator="equal">
      <formula>"CW 2130-R11"</formula>
    </cfRule>
    <cfRule type="cellIs" dxfId="1173" priority="1234" stopIfTrue="1" operator="equal">
      <formula>"CW 3120-R2"</formula>
    </cfRule>
    <cfRule type="cellIs" dxfId="1172" priority="1235" stopIfTrue="1" operator="equal">
      <formula>"CW 3240-R7"</formula>
    </cfRule>
  </conditionalFormatting>
  <conditionalFormatting sqref="D387">
    <cfRule type="cellIs" dxfId="1171" priority="1230" stopIfTrue="1" operator="equal">
      <formula>"CW 2130-R11"</formula>
    </cfRule>
    <cfRule type="cellIs" dxfId="1170" priority="1231" stopIfTrue="1" operator="equal">
      <formula>"CW 3120-R2"</formula>
    </cfRule>
    <cfRule type="cellIs" dxfId="1169" priority="1232" stopIfTrue="1" operator="equal">
      <formula>"CW 3240-R7"</formula>
    </cfRule>
  </conditionalFormatting>
  <conditionalFormatting sqref="D388">
    <cfRule type="cellIs" dxfId="1168" priority="1227" stopIfTrue="1" operator="equal">
      <formula>"CW 2130-R11"</formula>
    </cfRule>
    <cfRule type="cellIs" dxfId="1167" priority="1228" stopIfTrue="1" operator="equal">
      <formula>"CW 3120-R2"</formula>
    </cfRule>
    <cfRule type="cellIs" dxfId="1166" priority="1229" stopIfTrue="1" operator="equal">
      <formula>"CW 3240-R7"</formula>
    </cfRule>
  </conditionalFormatting>
  <conditionalFormatting sqref="D389">
    <cfRule type="cellIs" dxfId="1165" priority="1224" stopIfTrue="1" operator="equal">
      <formula>"CW 2130-R11"</formula>
    </cfRule>
    <cfRule type="cellIs" dxfId="1164" priority="1225" stopIfTrue="1" operator="equal">
      <formula>"CW 3120-R2"</formula>
    </cfRule>
    <cfRule type="cellIs" dxfId="1163" priority="1226" stopIfTrue="1" operator="equal">
      <formula>"CW 3240-R7"</formula>
    </cfRule>
  </conditionalFormatting>
  <conditionalFormatting sqref="D391">
    <cfRule type="cellIs" dxfId="1162" priority="1221" stopIfTrue="1" operator="equal">
      <formula>"CW 2130-R11"</formula>
    </cfRule>
    <cfRule type="cellIs" dxfId="1161" priority="1222" stopIfTrue="1" operator="equal">
      <formula>"CW 3120-R2"</formula>
    </cfRule>
    <cfRule type="cellIs" dxfId="1160" priority="1223" stopIfTrue="1" operator="equal">
      <formula>"CW 3240-R7"</formula>
    </cfRule>
  </conditionalFormatting>
  <conditionalFormatting sqref="D392">
    <cfRule type="cellIs" dxfId="1159" priority="1218" stopIfTrue="1" operator="equal">
      <formula>"CW 2130-R11"</formula>
    </cfRule>
    <cfRule type="cellIs" dxfId="1158" priority="1219" stopIfTrue="1" operator="equal">
      <formula>"CW 3120-R2"</formula>
    </cfRule>
    <cfRule type="cellIs" dxfId="1157" priority="1220" stopIfTrue="1" operator="equal">
      <formula>"CW 3240-R7"</formula>
    </cfRule>
  </conditionalFormatting>
  <conditionalFormatting sqref="D468">
    <cfRule type="cellIs" dxfId="1156" priority="1215" stopIfTrue="1" operator="equal">
      <formula>"CW 2130-R11"</formula>
    </cfRule>
    <cfRule type="cellIs" dxfId="1155" priority="1216" stopIfTrue="1" operator="equal">
      <formula>"CW 3120-R2"</formula>
    </cfRule>
    <cfRule type="cellIs" dxfId="1154" priority="1217" stopIfTrue="1" operator="equal">
      <formula>"CW 3240-R7"</formula>
    </cfRule>
  </conditionalFormatting>
  <conditionalFormatting sqref="D469">
    <cfRule type="cellIs" dxfId="1153" priority="1212" stopIfTrue="1" operator="equal">
      <formula>"CW 2130-R11"</formula>
    </cfRule>
    <cfRule type="cellIs" dxfId="1152" priority="1213" stopIfTrue="1" operator="equal">
      <formula>"CW 3120-R2"</formula>
    </cfRule>
    <cfRule type="cellIs" dxfId="1151" priority="1214" stopIfTrue="1" operator="equal">
      <formula>"CW 3240-R7"</formula>
    </cfRule>
  </conditionalFormatting>
  <conditionalFormatting sqref="D472 D474">
    <cfRule type="cellIs" dxfId="1150" priority="1209" stopIfTrue="1" operator="equal">
      <formula>"CW 2130-R11"</formula>
    </cfRule>
    <cfRule type="cellIs" dxfId="1149" priority="1210" stopIfTrue="1" operator="equal">
      <formula>"CW 3120-R2"</formula>
    </cfRule>
    <cfRule type="cellIs" dxfId="1148" priority="1211" stopIfTrue="1" operator="equal">
      <formula>"CW 3240-R7"</formula>
    </cfRule>
  </conditionalFormatting>
  <conditionalFormatting sqref="D471:D472 D474">
    <cfRule type="cellIs" dxfId="1147" priority="1206" stopIfTrue="1" operator="equal">
      <formula>"CW 2130-R11"</formula>
    </cfRule>
    <cfRule type="cellIs" dxfId="1146" priority="1207" stopIfTrue="1" operator="equal">
      <formula>"CW 3120-R2"</formula>
    </cfRule>
    <cfRule type="cellIs" dxfId="1145" priority="1208" stopIfTrue="1" operator="equal">
      <formula>"CW 3240-R7"</formula>
    </cfRule>
  </conditionalFormatting>
  <conditionalFormatting sqref="D396:D399">
    <cfRule type="cellIs" dxfId="1144" priority="1203" stopIfTrue="1" operator="equal">
      <formula>"CW 2130-R11"</formula>
    </cfRule>
    <cfRule type="cellIs" dxfId="1143" priority="1204" stopIfTrue="1" operator="equal">
      <formula>"CW 3120-R2"</formula>
    </cfRule>
    <cfRule type="cellIs" dxfId="1142" priority="1205" stopIfTrue="1" operator="equal">
      <formula>"CW 3240-R7"</formula>
    </cfRule>
  </conditionalFormatting>
  <conditionalFormatting sqref="D393">
    <cfRule type="cellIs" dxfId="1141" priority="1200" stopIfTrue="1" operator="equal">
      <formula>"CW 2130-R11"</formula>
    </cfRule>
    <cfRule type="cellIs" dxfId="1140" priority="1201" stopIfTrue="1" operator="equal">
      <formula>"CW 3120-R2"</formula>
    </cfRule>
    <cfRule type="cellIs" dxfId="1139" priority="1202" stopIfTrue="1" operator="equal">
      <formula>"CW 3240-R7"</formula>
    </cfRule>
  </conditionalFormatting>
  <conditionalFormatting sqref="D394">
    <cfRule type="cellIs" dxfId="1138" priority="1197" stopIfTrue="1" operator="equal">
      <formula>"CW 2130-R11"</formula>
    </cfRule>
    <cfRule type="cellIs" dxfId="1137" priority="1198" stopIfTrue="1" operator="equal">
      <formula>"CW 3120-R2"</formula>
    </cfRule>
    <cfRule type="cellIs" dxfId="1136" priority="1199" stopIfTrue="1" operator="equal">
      <formula>"CW 3240-R7"</formula>
    </cfRule>
  </conditionalFormatting>
  <conditionalFormatting sqref="D435">
    <cfRule type="cellIs" dxfId="1135" priority="1194" stopIfTrue="1" operator="equal">
      <formula>"CW 2130-R11"</formula>
    </cfRule>
    <cfRule type="cellIs" dxfId="1134" priority="1195" stopIfTrue="1" operator="equal">
      <formula>"CW 3120-R2"</formula>
    </cfRule>
    <cfRule type="cellIs" dxfId="1133" priority="1196" stopIfTrue="1" operator="equal">
      <formula>"CW 3240-R7"</formula>
    </cfRule>
  </conditionalFormatting>
  <conditionalFormatting sqref="D436">
    <cfRule type="cellIs" dxfId="1132" priority="1191" stopIfTrue="1" operator="equal">
      <formula>"CW 2130-R11"</formula>
    </cfRule>
    <cfRule type="cellIs" dxfId="1131" priority="1192" stopIfTrue="1" operator="equal">
      <formula>"CW 3120-R2"</formula>
    </cfRule>
    <cfRule type="cellIs" dxfId="1130" priority="1193" stopIfTrue="1" operator="equal">
      <formula>"CW 3240-R7"</formula>
    </cfRule>
  </conditionalFormatting>
  <conditionalFormatting sqref="D437">
    <cfRule type="cellIs" dxfId="1129" priority="1188" stopIfTrue="1" operator="equal">
      <formula>"CW 2130-R11"</formula>
    </cfRule>
    <cfRule type="cellIs" dxfId="1128" priority="1189" stopIfTrue="1" operator="equal">
      <formula>"CW 3120-R2"</formula>
    </cfRule>
    <cfRule type="cellIs" dxfId="1127" priority="1190" stopIfTrue="1" operator="equal">
      <formula>"CW 3240-R7"</formula>
    </cfRule>
  </conditionalFormatting>
  <conditionalFormatting sqref="D438">
    <cfRule type="cellIs" dxfId="1126" priority="1185" stopIfTrue="1" operator="equal">
      <formula>"CW 2130-R11"</formula>
    </cfRule>
    <cfRule type="cellIs" dxfId="1125" priority="1186" stopIfTrue="1" operator="equal">
      <formula>"CW 3120-R2"</formula>
    </cfRule>
    <cfRule type="cellIs" dxfId="1124" priority="1187" stopIfTrue="1" operator="equal">
      <formula>"CW 3240-R7"</formula>
    </cfRule>
  </conditionalFormatting>
  <conditionalFormatting sqref="D478">
    <cfRule type="cellIs" dxfId="1123" priority="1183" stopIfTrue="1" operator="equal">
      <formula>"CW 3120-R2"</formula>
    </cfRule>
    <cfRule type="cellIs" dxfId="1122" priority="1184" stopIfTrue="1" operator="equal">
      <formula>"CW 3240-R7"</formula>
    </cfRule>
  </conditionalFormatting>
  <conditionalFormatting sqref="D480">
    <cfRule type="cellIs" dxfId="1121" priority="1180" stopIfTrue="1" operator="equal">
      <formula>"CW 2130-R11"</formula>
    </cfRule>
    <cfRule type="cellIs" dxfId="1120" priority="1181" stopIfTrue="1" operator="equal">
      <formula>"CW 3120-R2"</formula>
    </cfRule>
    <cfRule type="cellIs" dxfId="1119" priority="1182" stopIfTrue="1" operator="equal">
      <formula>"CW 3240-R7"</formula>
    </cfRule>
  </conditionalFormatting>
  <conditionalFormatting sqref="D485">
    <cfRule type="cellIs" dxfId="1118" priority="1178" stopIfTrue="1" operator="equal">
      <formula>"CW 3120-R2"</formula>
    </cfRule>
    <cfRule type="cellIs" dxfId="1117" priority="1179" stopIfTrue="1" operator="equal">
      <formula>"CW 3240-R7"</formula>
    </cfRule>
  </conditionalFormatting>
  <conditionalFormatting sqref="D487:D488">
    <cfRule type="cellIs" dxfId="1116" priority="1176" stopIfTrue="1" operator="equal">
      <formula>"CW 3120-R2"</formula>
    </cfRule>
    <cfRule type="cellIs" dxfId="1115" priority="1177" stopIfTrue="1" operator="equal">
      <formula>"CW 3240-R7"</formula>
    </cfRule>
  </conditionalFormatting>
  <conditionalFormatting sqref="D486">
    <cfRule type="cellIs" dxfId="1114" priority="1174" stopIfTrue="1" operator="equal">
      <formula>"CW 3120-R2"</formula>
    </cfRule>
    <cfRule type="cellIs" dxfId="1113" priority="1175" stopIfTrue="1" operator="equal">
      <formula>"CW 3240-R7"</formula>
    </cfRule>
  </conditionalFormatting>
  <conditionalFormatting sqref="D490">
    <cfRule type="cellIs" dxfId="1112" priority="1172" stopIfTrue="1" operator="equal">
      <formula>"CW 3120-R2"</formula>
    </cfRule>
    <cfRule type="cellIs" dxfId="1111" priority="1173" stopIfTrue="1" operator="equal">
      <formula>"CW 3240-R7"</formula>
    </cfRule>
  </conditionalFormatting>
  <conditionalFormatting sqref="D491">
    <cfRule type="cellIs" dxfId="1110" priority="1170" stopIfTrue="1" operator="equal">
      <formula>"CW 3120-R2"</formula>
    </cfRule>
    <cfRule type="cellIs" dxfId="1109" priority="1171" stopIfTrue="1" operator="equal">
      <formula>"CW 3240-R7"</formula>
    </cfRule>
  </conditionalFormatting>
  <conditionalFormatting sqref="D492">
    <cfRule type="cellIs" dxfId="1108" priority="1168" stopIfTrue="1" operator="equal">
      <formula>"CW 3120-R2"</formula>
    </cfRule>
    <cfRule type="cellIs" dxfId="1107" priority="1169" stopIfTrue="1" operator="equal">
      <formula>"CW 3240-R7"</formula>
    </cfRule>
  </conditionalFormatting>
  <conditionalFormatting sqref="D493">
    <cfRule type="cellIs" dxfId="1106" priority="1166" stopIfTrue="1" operator="equal">
      <formula>"CW 3120-R2"</formula>
    </cfRule>
    <cfRule type="cellIs" dxfId="1105" priority="1167" stopIfTrue="1" operator="equal">
      <formula>"CW 3240-R7"</formula>
    </cfRule>
  </conditionalFormatting>
  <conditionalFormatting sqref="D494:D495">
    <cfRule type="cellIs" dxfId="1104" priority="1163" stopIfTrue="1" operator="equal">
      <formula>"CW 2130-R11"</formula>
    </cfRule>
    <cfRule type="cellIs" dxfId="1103" priority="1164" stopIfTrue="1" operator="equal">
      <formula>"CW 3120-R2"</formula>
    </cfRule>
    <cfRule type="cellIs" dxfId="1102" priority="1165" stopIfTrue="1" operator="equal">
      <formula>"CW 3240-R7"</formula>
    </cfRule>
  </conditionalFormatting>
  <conditionalFormatting sqref="D501">
    <cfRule type="cellIs" dxfId="1101" priority="1161" stopIfTrue="1" operator="equal">
      <formula>"CW 3120-R2"</formula>
    </cfRule>
    <cfRule type="cellIs" dxfId="1100" priority="1162" stopIfTrue="1" operator="equal">
      <formula>"CW 3240-R7"</formula>
    </cfRule>
  </conditionalFormatting>
  <conditionalFormatting sqref="D502">
    <cfRule type="cellIs" dxfId="1099" priority="1158" stopIfTrue="1" operator="equal">
      <formula>"CW 2130-R11"</formula>
    </cfRule>
    <cfRule type="cellIs" dxfId="1098" priority="1159" stopIfTrue="1" operator="equal">
      <formula>"CW 3120-R2"</formula>
    </cfRule>
    <cfRule type="cellIs" dxfId="1097" priority="1160" stopIfTrue="1" operator="equal">
      <formula>"CW 3240-R7"</formula>
    </cfRule>
  </conditionalFormatting>
  <conditionalFormatting sqref="D503">
    <cfRule type="cellIs" dxfId="1096" priority="1155" stopIfTrue="1" operator="equal">
      <formula>"CW 2130-R11"</formula>
    </cfRule>
    <cfRule type="cellIs" dxfId="1095" priority="1156" stopIfTrue="1" operator="equal">
      <formula>"CW 3120-R2"</formula>
    </cfRule>
    <cfRule type="cellIs" dxfId="1094" priority="1157" stopIfTrue="1" operator="equal">
      <formula>"CW 3240-R7"</formula>
    </cfRule>
  </conditionalFormatting>
  <conditionalFormatting sqref="D508">
    <cfRule type="cellIs" dxfId="1093" priority="1153" stopIfTrue="1" operator="equal">
      <formula>"CW 3120-R2"</formula>
    </cfRule>
    <cfRule type="cellIs" dxfId="1092" priority="1154" stopIfTrue="1" operator="equal">
      <formula>"CW 3240-R7"</formula>
    </cfRule>
  </conditionalFormatting>
  <conditionalFormatting sqref="D506">
    <cfRule type="cellIs" dxfId="1091" priority="1151" stopIfTrue="1" operator="equal">
      <formula>"CW 3120-R2"</formula>
    </cfRule>
    <cfRule type="cellIs" dxfId="1090" priority="1152" stopIfTrue="1" operator="equal">
      <formula>"CW 3240-R7"</formula>
    </cfRule>
  </conditionalFormatting>
  <conditionalFormatting sqref="D510">
    <cfRule type="cellIs" dxfId="1089" priority="1146" stopIfTrue="1" operator="equal">
      <formula>"CW 2130-R11"</formula>
    </cfRule>
    <cfRule type="cellIs" dxfId="1088" priority="1147" stopIfTrue="1" operator="equal">
      <formula>"CW 3120-R2"</formula>
    </cfRule>
    <cfRule type="cellIs" dxfId="1087" priority="1148" stopIfTrue="1" operator="equal">
      <formula>"CW 3240-R7"</formula>
    </cfRule>
  </conditionalFormatting>
  <conditionalFormatting sqref="D509">
    <cfRule type="cellIs" dxfId="1086" priority="1149" stopIfTrue="1" operator="equal">
      <formula>"CW 3120-R2"</formula>
    </cfRule>
    <cfRule type="cellIs" dxfId="1085" priority="1150" stopIfTrue="1" operator="equal">
      <formula>"CW 3240-R7"</formula>
    </cfRule>
  </conditionalFormatting>
  <conditionalFormatting sqref="D522:D524">
    <cfRule type="cellIs" dxfId="1084" priority="1143" stopIfTrue="1" operator="equal">
      <formula>"CW 2130-R11"</formula>
    </cfRule>
    <cfRule type="cellIs" dxfId="1083" priority="1144" stopIfTrue="1" operator="equal">
      <formula>"CW 3120-R2"</formula>
    </cfRule>
    <cfRule type="cellIs" dxfId="1082" priority="1145" stopIfTrue="1" operator="equal">
      <formula>"CW 3240-R7"</formula>
    </cfRule>
  </conditionalFormatting>
  <conditionalFormatting sqref="D521">
    <cfRule type="cellIs" dxfId="1081" priority="1140" stopIfTrue="1" operator="equal">
      <formula>"CW 2130-R11"</formula>
    </cfRule>
    <cfRule type="cellIs" dxfId="1080" priority="1141" stopIfTrue="1" operator="equal">
      <formula>"CW 3120-R2"</formula>
    </cfRule>
    <cfRule type="cellIs" dxfId="1079" priority="1142" stopIfTrue="1" operator="equal">
      <formula>"CW 3240-R7"</formula>
    </cfRule>
  </conditionalFormatting>
  <conditionalFormatting sqref="D504:D505">
    <cfRule type="cellIs" dxfId="1078" priority="1138" stopIfTrue="1" operator="equal">
      <formula>"CW 3120-R2"</formula>
    </cfRule>
    <cfRule type="cellIs" dxfId="1077" priority="1139" stopIfTrue="1" operator="equal">
      <formula>"CW 3240-R7"</formula>
    </cfRule>
  </conditionalFormatting>
  <conditionalFormatting sqref="D298">
    <cfRule type="cellIs" dxfId="1076" priority="1135" stopIfTrue="1" operator="equal">
      <formula>"CW 2130-R11"</formula>
    </cfRule>
    <cfRule type="cellIs" dxfId="1075" priority="1136" stopIfTrue="1" operator="equal">
      <formula>"CW 3120-R2"</formula>
    </cfRule>
    <cfRule type="cellIs" dxfId="1074" priority="1137" stopIfTrue="1" operator="equal">
      <formula>"CW 3240-R7"</formula>
    </cfRule>
  </conditionalFormatting>
  <conditionalFormatting sqref="D298">
    <cfRule type="cellIs" dxfId="1073" priority="1132" stopIfTrue="1" operator="equal">
      <formula>"CW 2130-R11"</formula>
    </cfRule>
    <cfRule type="cellIs" dxfId="1072" priority="1133" stopIfTrue="1" operator="equal">
      <formula>"CW 3120-R2"</formula>
    </cfRule>
    <cfRule type="cellIs" dxfId="1071" priority="1134" stopIfTrue="1" operator="equal">
      <formula>"CW 3240-R7"</formula>
    </cfRule>
  </conditionalFormatting>
  <conditionalFormatting sqref="D682:D683">
    <cfRule type="cellIs" dxfId="1070" priority="1129" stopIfTrue="1" operator="equal">
      <formula>"CW 2130-R11"</formula>
    </cfRule>
    <cfRule type="cellIs" dxfId="1069" priority="1130" stopIfTrue="1" operator="equal">
      <formula>"CW 3120-R2"</formula>
    </cfRule>
    <cfRule type="cellIs" dxfId="1068" priority="1131" stopIfTrue="1" operator="equal">
      <formula>"CW 3240-R7"</formula>
    </cfRule>
  </conditionalFormatting>
  <conditionalFormatting sqref="D684 D686">
    <cfRule type="cellIs" dxfId="1067" priority="1126" stopIfTrue="1" operator="equal">
      <formula>"CW 2130-R11"</formula>
    </cfRule>
    <cfRule type="cellIs" dxfId="1066" priority="1127" stopIfTrue="1" operator="equal">
      <formula>"CW 3120-R2"</formula>
    </cfRule>
    <cfRule type="cellIs" dxfId="1065" priority="1128" stopIfTrue="1" operator="equal">
      <formula>"CW 3240-R7"</formula>
    </cfRule>
  </conditionalFormatting>
  <conditionalFormatting sqref="D685">
    <cfRule type="cellIs" dxfId="1064" priority="1123" stopIfTrue="1" operator="equal">
      <formula>"CW 2130-R11"</formula>
    </cfRule>
    <cfRule type="cellIs" dxfId="1063" priority="1124" stopIfTrue="1" operator="equal">
      <formula>"CW 3120-R2"</formula>
    </cfRule>
    <cfRule type="cellIs" dxfId="1062" priority="1125" stopIfTrue="1" operator="equal">
      <formula>"CW 3240-R7"</formula>
    </cfRule>
  </conditionalFormatting>
  <conditionalFormatting sqref="D689">
    <cfRule type="cellIs" dxfId="1061" priority="1120" stopIfTrue="1" operator="equal">
      <formula>"CW 2130-R11"</formula>
    </cfRule>
    <cfRule type="cellIs" dxfId="1060" priority="1121" stopIfTrue="1" operator="equal">
      <formula>"CW 3120-R2"</formula>
    </cfRule>
    <cfRule type="cellIs" dxfId="1059" priority="1122" stopIfTrue="1" operator="equal">
      <formula>"CW 3240-R7"</formula>
    </cfRule>
  </conditionalFormatting>
  <conditionalFormatting sqref="D687">
    <cfRule type="cellIs" dxfId="1058" priority="1117" stopIfTrue="1" operator="equal">
      <formula>"CW 2130-R11"</formula>
    </cfRule>
    <cfRule type="cellIs" dxfId="1057" priority="1118" stopIfTrue="1" operator="equal">
      <formula>"CW 3120-R2"</formula>
    </cfRule>
    <cfRule type="cellIs" dxfId="1056" priority="1119" stopIfTrue="1" operator="equal">
      <formula>"CW 3240-R7"</formula>
    </cfRule>
  </conditionalFormatting>
  <conditionalFormatting sqref="D688">
    <cfRule type="cellIs" dxfId="1055" priority="1114" stopIfTrue="1" operator="equal">
      <formula>"CW 2130-R11"</formula>
    </cfRule>
    <cfRule type="cellIs" dxfId="1054" priority="1115" stopIfTrue="1" operator="equal">
      <formula>"CW 3120-R2"</formula>
    </cfRule>
    <cfRule type="cellIs" dxfId="1053" priority="1116" stopIfTrue="1" operator="equal">
      <formula>"CW 3240-R7"</formula>
    </cfRule>
  </conditionalFormatting>
  <conditionalFormatting sqref="D727">
    <cfRule type="cellIs" dxfId="1052" priority="1111" stopIfTrue="1" operator="equal">
      <formula>"CW 2130-R11"</formula>
    </cfRule>
    <cfRule type="cellIs" dxfId="1051" priority="1112" stopIfTrue="1" operator="equal">
      <formula>"CW 3120-R2"</formula>
    </cfRule>
    <cfRule type="cellIs" dxfId="1050" priority="1113" stopIfTrue="1" operator="equal">
      <formula>"CW 3240-R7"</formula>
    </cfRule>
  </conditionalFormatting>
  <conditionalFormatting sqref="D732">
    <cfRule type="cellIs" dxfId="1049" priority="1108" stopIfTrue="1" operator="equal">
      <formula>"CW 2130-R11"</formula>
    </cfRule>
    <cfRule type="cellIs" dxfId="1048" priority="1109" stopIfTrue="1" operator="equal">
      <formula>"CW 3120-R2"</formula>
    </cfRule>
    <cfRule type="cellIs" dxfId="1047" priority="1110" stopIfTrue="1" operator="equal">
      <formula>"CW 3240-R7"</formula>
    </cfRule>
  </conditionalFormatting>
  <conditionalFormatting sqref="D733">
    <cfRule type="cellIs" dxfId="1046" priority="1105" stopIfTrue="1" operator="equal">
      <formula>"CW 2130-R11"</formula>
    </cfRule>
    <cfRule type="cellIs" dxfId="1045" priority="1106" stopIfTrue="1" operator="equal">
      <formula>"CW 3120-R2"</formula>
    </cfRule>
    <cfRule type="cellIs" dxfId="1044" priority="1107" stopIfTrue="1" operator="equal">
      <formula>"CW 3240-R7"</formula>
    </cfRule>
  </conditionalFormatting>
  <conditionalFormatting sqref="D729">
    <cfRule type="cellIs" dxfId="1043" priority="1100" stopIfTrue="1" operator="equal">
      <formula>"CW 2130-R11"</formula>
    </cfRule>
    <cfRule type="cellIs" dxfId="1042" priority="1101" stopIfTrue="1" operator="equal">
      <formula>"CW 3120-R2"</formula>
    </cfRule>
    <cfRule type="cellIs" dxfId="1041" priority="1102" stopIfTrue="1" operator="equal">
      <formula>"CW 3240-R7"</formula>
    </cfRule>
  </conditionalFormatting>
  <conditionalFormatting sqref="D728">
    <cfRule type="cellIs" dxfId="1040" priority="1103" stopIfTrue="1" operator="equal">
      <formula>"CW 3120-R2"</formula>
    </cfRule>
    <cfRule type="cellIs" dxfId="1039" priority="1104" stopIfTrue="1" operator="equal">
      <formula>"CW 3240-R7"</formula>
    </cfRule>
  </conditionalFormatting>
  <conditionalFormatting sqref="D665">
    <cfRule type="cellIs" dxfId="1038" priority="1094" stopIfTrue="1" operator="equal">
      <formula>"CW 2130-R11"</formula>
    </cfRule>
    <cfRule type="cellIs" dxfId="1037" priority="1095" stopIfTrue="1" operator="equal">
      <formula>"CW 3120-R2"</formula>
    </cfRule>
    <cfRule type="cellIs" dxfId="1036" priority="1096" stopIfTrue="1" operator="equal">
      <formula>"CW 3240-R7"</formula>
    </cfRule>
  </conditionalFormatting>
  <conditionalFormatting sqref="D666">
    <cfRule type="cellIs" dxfId="1035" priority="1091" stopIfTrue="1" operator="equal">
      <formula>"CW 2130-R11"</formula>
    </cfRule>
    <cfRule type="cellIs" dxfId="1034" priority="1092" stopIfTrue="1" operator="equal">
      <formula>"CW 3120-R2"</formula>
    </cfRule>
    <cfRule type="cellIs" dxfId="1033" priority="1093" stopIfTrue="1" operator="equal">
      <formula>"CW 3240-R7"</formula>
    </cfRule>
  </conditionalFormatting>
  <conditionalFormatting sqref="D669">
    <cfRule type="cellIs" dxfId="1032" priority="1088" stopIfTrue="1" operator="equal">
      <formula>"CW 2130-R11"</formula>
    </cfRule>
    <cfRule type="cellIs" dxfId="1031" priority="1089" stopIfTrue="1" operator="equal">
      <formula>"CW 3120-R2"</formula>
    </cfRule>
    <cfRule type="cellIs" dxfId="1030" priority="1090" stopIfTrue="1" operator="equal">
      <formula>"CW 3240-R7"</formula>
    </cfRule>
  </conditionalFormatting>
  <conditionalFormatting sqref="D671">
    <cfRule type="cellIs" dxfId="1029" priority="1085" stopIfTrue="1" operator="equal">
      <formula>"CW 2130-R11"</formula>
    </cfRule>
    <cfRule type="cellIs" dxfId="1028" priority="1086" stopIfTrue="1" operator="equal">
      <formula>"CW 3120-R2"</formula>
    </cfRule>
    <cfRule type="cellIs" dxfId="1027" priority="1087" stopIfTrue="1" operator="equal">
      <formula>"CW 3240-R7"</formula>
    </cfRule>
  </conditionalFormatting>
  <conditionalFormatting sqref="D672">
    <cfRule type="cellIs" dxfId="1026" priority="1082" stopIfTrue="1" operator="equal">
      <formula>"CW 2130-R11"</formula>
    </cfRule>
    <cfRule type="cellIs" dxfId="1025" priority="1083" stopIfTrue="1" operator="equal">
      <formula>"CW 3120-R2"</formula>
    </cfRule>
    <cfRule type="cellIs" dxfId="1024" priority="1084" stopIfTrue="1" operator="equal">
      <formula>"CW 3240-R7"</formula>
    </cfRule>
  </conditionalFormatting>
  <conditionalFormatting sqref="D673">
    <cfRule type="cellIs" dxfId="1023" priority="1079" stopIfTrue="1" operator="equal">
      <formula>"CW 2130-R11"</formula>
    </cfRule>
    <cfRule type="cellIs" dxfId="1022" priority="1080" stopIfTrue="1" operator="equal">
      <formula>"CW 3120-R2"</formula>
    </cfRule>
    <cfRule type="cellIs" dxfId="1021" priority="1081" stopIfTrue="1" operator="equal">
      <formula>"CW 3240-R7"</formula>
    </cfRule>
  </conditionalFormatting>
  <conditionalFormatting sqref="D670">
    <cfRule type="cellIs" dxfId="1020" priority="1076" stopIfTrue="1" operator="equal">
      <formula>"CW 2130-R11"</formula>
    </cfRule>
    <cfRule type="cellIs" dxfId="1019" priority="1077" stopIfTrue="1" operator="equal">
      <formula>"CW 3120-R2"</formula>
    </cfRule>
    <cfRule type="cellIs" dxfId="1018" priority="1078" stopIfTrue="1" operator="equal">
      <formula>"CW 3240-R7"</formula>
    </cfRule>
  </conditionalFormatting>
  <conditionalFormatting sqref="D674">
    <cfRule type="cellIs" dxfId="1017" priority="1073" stopIfTrue="1" operator="equal">
      <formula>"CW 2130-R11"</formula>
    </cfRule>
    <cfRule type="cellIs" dxfId="1016" priority="1074" stopIfTrue="1" operator="equal">
      <formula>"CW 3120-R2"</formula>
    </cfRule>
    <cfRule type="cellIs" dxfId="1015" priority="1075" stopIfTrue="1" operator="equal">
      <formula>"CW 3240-R7"</formula>
    </cfRule>
  </conditionalFormatting>
  <conditionalFormatting sqref="D675">
    <cfRule type="cellIs" dxfId="1014" priority="1070" stopIfTrue="1" operator="equal">
      <formula>"CW 2130-R11"</formula>
    </cfRule>
    <cfRule type="cellIs" dxfId="1013" priority="1071" stopIfTrue="1" operator="equal">
      <formula>"CW 3120-R2"</formula>
    </cfRule>
    <cfRule type="cellIs" dxfId="1012" priority="1072" stopIfTrue="1" operator="equal">
      <formula>"CW 3240-R7"</formula>
    </cfRule>
  </conditionalFormatting>
  <conditionalFormatting sqref="D676">
    <cfRule type="cellIs" dxfId="1011" priority="1067" stopIfTrue="1" operator="equal">
      <formula>"CW 2130-R11"</formula>
    </cfRule>
    <cfRule type="cellIs" dxfId="1010" priority="1068" stopIfTrue="1" operator="equal">
      <formula>"CW 3120-R2"</formula>
    </cfRule>
    <cfRule type="cellIs" dxfId="1009" priority="1069" stopIfTrue="1" operator="equal">
      <formula>"CW 3240-R7"</formula>
    </cfRule>
  </conditionalFormatting>
  <conditionalFormatting sqref="D677">
    <cfRule type="cellIs" dxfId="1008" priority="1064" stopIfTrue="1" operator="equal">
      <formula>"CW 2130-R11"</formula>
    </cfRule>
    <cfRule type="cellIs" dxfId="1007" priority="1065" stopIfTrue="1" operator="equal">
      <formula>"CW 3120-R2"</formula>
    </cfRule>
    <cfRule type="cellIs" dxfId="1006" priority="1066" stopIfTrue="1" operator="equal">
      <formula>"CW 3240-R7"</formula>
    </cfRule>
  </conditionalFormatting>
  <conditionalFormatting sqref="D678">
    <cfRule type="cellIs" dxfId="1005" priority="1061" stopIfTrue="1" operator="equal">
      <formula>"CW 2130-R11"</formula>
    </cfRule>
    <cfRule type="cellIs" dxfId="1004" priority="1062" stopIfTrue="1" operator="equal">
      <formula>"CW 3120-R2"</formula>
    </cfRule>
    <cfRule type="cellIs" dxfId="1003" priority="1063" stopIfTrue="1" operator="equal">
      <formula>"CW 3240-R7"</formula>
    </cfRule>
  </conditionalFormatting>
  <conditionalFormatting sqref="D680">
    <cfRule type="cellIs" dxfId="1002" priority="1058" stopIfTrue="1" operator="equal">
      <formula>"CW 2130-R11"</formula>
    </cfRule>
    <cfRule type="cellIs" dxfId="1001" priority="1059" stopIfTrue="1" operator="equal">
      <formula>"CW 3120-R2"</formula>
    </cfRule>
    <cfRule type="cellIs" dxfId="1000" priority="1060" stopIfTrue="1" operator="equal">
      <formula>"CW 3240-R7"</formula>
    </cfRule>
  </conditionalFormatting>
  <conditionalFormatting sqref="D681">
    <cfRule type="cellIs" dxfId="999" priority="1055" stopIfTrue="1" operator="equal">
      <formula>"CW 2130-R11"</formula>
    </cfRule>
    <cfRule type="cellIs" dxfId="998" priority="1056" stopIfTrue="1" operator="equal">
      <formula>"CW 3120-R2"</formula>
    </cfRule>
    <cfRule type="cellIs" dxfId="997" priority="1057" stopIfTrue="1" operator="equal">
      <formula>"CW 3240-R7"</formula>
    </cfRule>
  </conditionalFormatting>
  <conditionalFormatting sqref="D691">
    <cfRule type="cellIs" dxfId="996" priority="1052" stopIfTrue="1" operator="equal">
      <formula>"CW 2130-R11"</formula>
    </cfRule>
    <cfRule type="cellIs" dxfId="995" priority="1053" stopIfTrue="1" operator="equal">
      <formula>"CW 3120-R2"</formula>
    </cfRule>
    <cfRule type="cellIs" dxfId="994" priority="1054" stopIfTrue="1" operator="equal">
      <formula>"CW 3240-R7"</formula>
    </cfRule>
  </conditionalFormatting>
  <conditionalFormatting sqref="D692">
    <cfRule type="cellIs" dxfId="993" priority="1049" stopIfTrue="1" operator="equal">
      <formula>"CW 2130-R11"</formula>
    </cfRule>
    <cfRule type="cellIs" dxfId="992" priority="1050" stopIfTrue="1" operator="equal">
      <formula>"CW 3120-R2"</formula>
    </cfRule>
    <cfRule type="cellIs" dxfId="991" priority="1051" stopIfTrue="1" operator="equal">
      <formula>"CW 3240-R7"</formula>
    </cfRule>
  </conditionalFormatting>
  <conditionalFormatting sqref="D693">
    <cfRule type="cellIs" dxfId="990" priority="1046" stopIfTrue="1" operator="equal">
      <formula>"CW 2130-R11"</formula>
    </cfRule>
    <cfRule type="cellIs" dxfId="989" priority="1047" stopIfTrue="1" operator="equal">
      <formula>"CW 3120-R2"</formula>
    </cfRule>
    <cfRule type="cellIs" dxfId="988" priority="1048" stopIfTrue="1" operator="equal">
      <formula>"CW 3240-R7"</formula>
    </cfRule>
  </conditionalFormatting>
  <conditionalFormatting sqref="D698:D699">
    <cfRule type="cellIs" dxfId="987" priority="1043" stopIfTrue="1" operator="equal">
      <formula>"CW 2130-R11"</formula>
    </cfRule>
    <cfRule type="cellIs" dxfId="986" priority="1044" stopIfTrue="1" operator="equal">
      <formula>"CW 3120-R2"</formula>
    </cfRule>
    <cfRule type="cellIs" dxfId="985" priority="1045" stopIfTrue="1" operator="equal">
      <formula>"CW 3240-R7"</formula>
    </cfRule>
  </conditionalFormatting>
  <conditionalFormatting sqref="D694">
    <cfRule type="cellIs" dxfId="984" priority="1040" stopIfTrue="1" operator="equal">
      <formula>"CW 2130-R11"</formula>
    </cfRule>
    <cfRule type="cellIs" dxfId="983" priority="1041" stopIfTrue="1" operator="equal">
      <formula>"CW 3120-R2"</formula>
    </cfRule>
    <cfRule type="cellIs" dxfId="982" priority="1042" stopIfTrue="1" operator="equal">
      <formula>"CW 3240-R7"</formula>
    </cfRule>
  </conditionalFormatting>
  <conditionalFormatting sqref="D696">
    <cfRule type="cellIs" dxfId="981" priority="1034" stopIfTrue="1" operator="equal">
      <formula>"CW 2130-R11"</formula>
    </cfRule>
    <cfRule type="cellIs" dxfId="980" priority="1035" stopIfTrue="1" operator="equal">
      <formula>"CW 3120-R2"</formula>
    </cfRule>
    <cfRule type="cellIs" dxfId="979" priority="1036" stopIfTrue="1" operator="equal">
      <formula>"CW 3240-R7"</formula>
    </cfRule>
  </conditionalFormatting>
  <conditionalFormatting sqref="D695">
    <cfRule type="cellIs" dxfId="978" priority="1037" stopIfTrue="1" operator="equal">
      <formula>"CW 2130-R11"</formula>
    </cfRule>
    <cfRule type="cellIs" dxfId="977" priority="1038" stopIfTrue="1" operator="equal">
      <formula>"CW 3120-R2"</formula>
    </cfRule>
    <cfRule type="cellIs" dxfId="976" priority="1039" stopIfTrue="1" operator="equal">
      <formula>"CW 3240-R7"</formula>
    </cfRule>
  </conditionalFormatting>
  <conditionalFormatting sqref="D697">
    <cfRule type="cellIs" dxfId="975" priority="1031" stopIfTrue="1" operator="equal">
      <formula>"CW 2130-R11"</formula>
    </cfRule>
    <cfRule type="cellIs" dxfId="974" priority="1032" stopIfTrue="1" operator="equal">
      <formula>"CW 3120-R2"</formula>
    </cfRule>
    <cfRule type="cellIs" dxfId="973" priority="1033" stopIfTrue="1" operator="equal">
      <formula>"CW 3240-R7"</formula>
    </cfRule>
  </conditionalFormatting>
  <conditionalFormatting sqref="D701">
    <cfRule type="cellIs" dxfId="972" priority="1028" stopIfTrue="1" operator="equal">
      <formula>"CW 2130-R11"</formula>
    </cfRule>
    <cfRule type="cellIs" dxfId="971" priority="1029" stopIfTrue="1" operator="equal">
      <formula>"CW 3120-R2"</formula>
    </cfRule>
    <cfRule type="cellIs" dxfId="970" priority="1030" stopIfTrue="1" operator="equal">
      <formula>"CW 3240-R7"</formula>
    </cfRule>
  </conditionalFormatting>
  <conditionalFormatting sqref="D700:D701">
    <cfRule type="cellIs" dxfId="969" priority="1025" stopIfTrue="1" operator="equal">
      <formula>"CW 2130-R11"</formula>
    </cfRule>
    <cfRule type="cellIs" dxfId="968" priority="1026" stopIfTrue="1" operator="equal">
      <formula>"CW 3120-R2"</formula>
    </cfRule>
    <cfRule type="cellIs" dxfId="967" priority="1027" stopIfTrue="1" operator="equal">
      <formula>"CW 3240-R7"</formula>
    </cfRule>
  </conditionalFormatting>
  <conditionalFormatting sqref="D703">
    <cfRule type="cellIs" dxfId="966" priority="1023" stopIfTrue="1" operator="equal">
      <formula>"CW 3120-R2"</formula>
    </cfRule>
    <cfRule type="cellIs" dxfId="965" priority="1024" stopIfTrue="1" operator="equal">
      <formula>"CW 3240-R7"</formula>
    </cfRule>
  </conditionalFormatting>
  <conditionalFormatting sqref="D704">
    <cfRule type="cellIs" dxfId="964" priority="1020" stopIfTrue="1" operator="equal">
      <formula>"CW 2130-R11"</formula>
    </cfRule>
    <cfRule type="cellIs" dxfId="963" priority="1021" stopIfTrue="1" operator="equal">
      <formula>"CW 3120-R2"</formula>
    </cfRule>
    <cfRule type="cellIs" dxfId="962" priority="1022" stopIfTrue="1" operator="equal">
      <formula>"CW 3240-R7"</formula>
    </cfRule>
  </conditionalFormatting>
  <conditionalFormatting sqref="D708">
    <cfRule type="cellIs" dxfId="961" priority="1018" stopIfTrue="1" operator="equal">
      <formula>"CW 3120-R2"</formula>
    </cfRule>
    <cfRule type="cellIs" dxfId="960" priority="1019" stopIfTrue="1" operator="equal">
      <formula>"CW 3240-R7"</formula>
    </cfRule>
  </conditionalFormatting>
  <conditionalFormatting sqref="D710:D711">
    <cfRule type="cellIs" dxfId="959" priority="1016" stopIfTrue="1" operator="equal">
      <formula>"CW 3120-R2"</formula>
    </cfRule>
    <cfRule type="cellIs" dxfId="958" priority="1017" stopIfTrue="1" operator="equal">
      <formula>"CW 3240-R7"</formula>
    </cfRule>
  </conditionalFormatting>
  <conditionalFormatting sqref="D709">
    <cfRule type="cellIs" dxfId="957" priority="1014" stopIfTrue="1" operator="equal">
      <formula>"CW 3120-R2"</formula>
    </cfRule>
    <cfRule type="cellIs" dxfId="956" priority="1015" stopIfTrue="1" operator="equal">
      <formula>"CW 3240-R7"</formula>
    </cfRule>
  </conditionalFormatting>
  <conditionalFormatting sqref="D713">
    <cfRule type="cellIs" dxfId="955" priority="1012" stopIfTrue="1" operator="equal">
      <formula>"CW 3120-R2"</formula>
    </cfRule>
    <cfRule type="cellIs" dxfId="954" priority="1013" stopIfTrue="1" operator="equal">
      <formula>"CW 3240-R7"</formula>
    </cfRule>
  </conditionalFormatting>
  <conditionalFormatting sqref="D714:D715">
    <cfRule type="cellIs" dxfId="953" priority="1009" stopIfTrue="1" operator="equal">
      <formula>"CW 2130-R11"</formula>
    </cfRule>
    <cfRule type="cellIs" dxfId="952" priority="1010" stopIfTrue="1" operator="equal">
      <formula>"CW 3120-R2"</formula>
    </cfRule>
    <cfRule type="cellIs" dxfId="951" priority="1011" stopIfTrue="1" operator="equal">
      <formula>"CW 3240-R7"</formula>
    </cfRule>
  </conditionalFormatting>
  <conditionalFormatting sqref="D722">
    <cfRule type="cellIs" dxfId="950" priority="1007" stopIfTrue="1" operator="equal">
      <formula>"CW 3120-R2"</formula>
    </cfRule>
    <cfRule type="cellIs" dxfId="949" priority="1008" stopIfTrue="1" operator="equal">
      <formula>"CW 3240-R7"</formula>
    </cfRule>
  </conditionalFormatting>
  <conditionalFormatting sqref="D725">
    <cfRule type="cellIs" dxfId="948" priority="1005" stopIfTrue="1" operator="equal">
      <formula>"CW 2130-R11"</formula>
    </cfRule>
    <cfRule type="cellIs" dxfId="947" priority="1006" stopIfTrue="1" operator="equal">
      <formula>"CW 3240-R7"</formula>
    </cfRule>
  </conditionalFormatting>
  <conditionalFormatting sqref="D720">
    <cfRule type="cellIs" dxfId="946" priority="1003" stopIfTrue="1" operator="equal">
      <formula>"CW 3120-R2"</formula>
    </cfRule>
    <cfRule type="cellIs" dxfId="945" priority="1004" stopIfTrue="1" operator="equal">
      <formula>"CW 3240-R7"</formula>
    </cfRule>
  </conditionalFormatting>
  <conditionalFormatting sqref="D724">
    <cfRule type="cellIs" dxfId="944" priority="998" stopIfTrue="1" operator="equal">
      <formula>"CW 2130-R11"</formula>
    </cfRule>
    <cfRule type="cellIs" dxfId="943" priority="999" stopIfTrue="1" operator="equal">
      <formula>"CW 3120-R2"</formula>
    </cfRule>
    <cfRule type="cellIs" dxfId="942" priority="1000" stopIfTrue="1" operator="equal">
      <formula>"CW 3240-R7"</formula>
    </cfRule>
  </conditionalFormatting>
  <conditionalFormatting sqref="D723">
    <cfRule type="cellIs" dxfId="941" priority="1001" stopIfTrue="1" operator="equal">
      <formula>"CW 3120-R2"</formula>
    </cfRule>
    <cfRule type="cellIs" dxfId="940" priority="1002" stopIfTrue="1" operator="equal">
      <formula>"CW 3240-R7"</formula>
    </cfRule>
  </conditionalFormatting>
  <conditionalFormatting sqref="D730">
    <cfRule type="cellIs" dxfId="939" priority="995" stopIfTrue="1" operator="equal">
      <formula>"CW 2130-R11"</formula>
    </cfRule>
    <cfRule type="cellIs" dxfId="938" priority="996" stopIfTrue="1" operator="equal">
      <formula>"CW 3120-R2"</formula>
    </cfRule>
    <cfRule type="cellIs" dxfId="937" priority="997" stopIfTrue="1" operator="equal">
      <formula>"CW 3240-R7"</formula>
    </cfRule>
  </conditionalFormatting>
  <conditionalFormatting sqref="D735">
    <cfRule type="cellIs" dxfId="936" priority="992" stopIfTrue="1" operator="equal">
      <formula>"CW 2130-R11"</formula>
    </cfRule>
    <cfRule type="cellIs" dxfId="935" priority="993" stopIfTrue="1" operator="equal">
      <formula>"CW 3120-R2"</formula>
    </cfRule>
    <cfRule type="cellIs" dxfId="934" priority="994" stopIfTrue="1" operator="equal">
      <formula>"CW 3240-R7"</formula>
    </cfRule>
  </conditionalFormatting>
  <conditionalFormatting sqref="D736">
    <cfRule type="cellIs" dxfId="933" priority="989" stopIfTrue="1" operator="equal">
      <formula>"CW 2130-R11"</formula>
    </cfRule>
    <cfRule type="cellIs" dxfId="932" priority="990" stopIfTrue="1" operator="equal">
      <formula>"CW 3120-R2"</formula>
    </cfRule>
    <cfRule type="cellIs" dxfId="931" priority="991" stopIfTrue="1" operator="equal">
      <formula>"CW 3240-R7"</formula>
    </cfRule>
  </conditionalFormatting>
  <conditionalFormatting sqref="D737">
    <cfRule type="cellIs" dxfId="930" priority="986" stopIfTrue="1" operator="equal">
      <formula>"CW 2130-R11"</formula>
    </cfRule>
    <cfRule type="cellIs" dxfId="929" priority="987" stopIfTrue="1" operator="equal">
      <formula>"CW 3120-R2"</formula>
    </cfRule>
    <cfRule type="cellIs" dxfId="928" priority="988" stopIfTrue="1" operator="equal">
      <formula>"CW 3240-R7"</formula>
    </cfRule>
  </conditionalFormatting>
  <conditionalFormatting sqref="D739">
    <cfRule type="cellIs" dxfId="927" priority="983" stopIfTrue="1" operator="equal">
      <formula>"CW 2130-R11"</formula>
    </cfRule>
    <cfRule type="cellIs" dxfId="926" priority="984" stopIfTrue="1" operator="equal">
      <formula>"CW 3120-R2"</formula>
    </cfRule>
    <cfRule type="cellIs" dxfId="925" priority="985" stopIfTrue="1" operator="equal">
      <formula>"CW 3240-R7"</formula>
    </cfRule>
  </conditionalFormatting>
  <conditionalFormatting sqref="D740">
    <cfRule type="cellIs" dxfId="924" priority="980" stopIfTrue="1" operator="equal">
      <formula>"CW 2130-R11"</formula>
    </cfRule>
    <cfRule type="cellIs" dxfId="923" priority="981" stopIfTrue="1" operator="equal">
      <formula>"CW 3120-R2"</formula>
    </cfRule>
    <cfRule type="cellIs" dxfId="922" priority="982" stopIfTrue="1" operator="equal">
      <formula>"CW 3240-R7"</formula>
    </cfRule>
  </conditionalFormatting>
  <conditionalFormatting sqref="D738">
    <cfRule type="cellIs" dxfId="921" priority="977" stopIfTrue="1" operator="equal">
      <formula>"CW 2130-R11"</formula>
    </cfRule>
    <cfRule type="cellIs" dxfId="920" priority="978" stopIfTrue="1" operator="equal">
      <formula>"CW 3120-R2"</formula>
    </cfRule>
    <cfRule type="cellIs" dxfId="919" priority="979" stopIfTrue="1" operator="equal">
      <formula>"CW 3240-R7"</formula>
    </cfRule>
  </conditionalFormatting>
  <conditionalFormatting sqref="D741">
    <cfRule type="cellIs" dxfId="918" priority="974" stopIfTrue="1" operator="equal">
      <formula>"CW 2130-R11"</formula>
    </cfRule>
    <cfRule type="cellIs" dxfId="917" priority="975" stopIfTrue="1" operator="equal">
      <formula>"CW 3120-R2"</formula>
    </cfRule>
    <cfRule type="cellIs" dxfId="916" priority="976" stopIfTrue="1" operator="equal">
      <formula>"CW 3240-R7"</formula>
    </cfRule>
  </conditionalFormatting>
  <conditionalFormatting sqref="D742">
    <cfRule type="cellIs" dxfId="915" priority="971" stopIfTrue="1" operator="equal">
      <formula>"CW 2130-R11"</formula>
    </cfRule>
    <cfRule type="cellIs" dxfId="914" priority="972" stopIfTrue="1" operator="equal">
      <formula>"CW 3120-R2"</formula>
    </cfRule>
    <cfRule type="cellIs" dxfId="913" priority="973" stopIfTrue="1" operator="equal">
      <formula>"CW 3240-R7"</formula>
    </cfRule>
  </conditionalFormatting>
  <conditionalFormatting sqref="D743">
    <cfRule type="cellIs" dxfId="912" priority="968" stopIfTrue="1" operator="equal">
      <formula>"CW 2130-R11"</formula>
    </cfRule>
    <cfRule type="cellIs" dxfId="911" priority="969" stopIfTrue="1" operator="equal">
      <formula>"CW 3120-R2"</formula>
    </cfRule>
    <cfRule type="cellIs" dxfId="910" priority="970" stopIfTrue="1" operator="equal">
      <formula>"CW 3240-R7"</formula>
    </cfRule>
  </conditionalFormatting>
  <conditionalFormatting sqref="D744">
    <cfRule type="cellIs" dxfId="909" priority="965" stopIfTrue="1" operator="equal">
      <formula>"CW 2130-R11"</formula>
    </cfRule>
    <cfRule type="cellIs" dxfId="908" priority="966" stopIfTrue="1" operator="equal">
      <formula>"CW 3120-R2"</formula>
    </cfRule>
    <cfRule type="cellIs" dxfId="907" priority="967" stopIfTrue="1" operator="equal">
      <formula>"CW 3240-R7"</formula>
    </cfRule>
  </conditionalFormatting>
  <conditionalFormatting sqref="D745:D747">
    <cfRule type="cellIs" dxfId="906" priority="962" stopIfTrue="1" operator="equal">
      <formula>"CW 2130-R11"</formula>
    </cfRule>
    <cfRule type="cellIs" dxfId="905" priority="963" stopIfTrue="1" operator="equal">
      <formula>"CW 3120-R2"</formula>
    </cfRule>
    <cfRule type="cellIs" dxfId="904" priority="964" stopIfTrue="1" operator="equal">
      <formula>"CW 3240-R7"</formula>
    </cfRule>
  </conditionalFormatting>
  <conditionalFormatting sqref="D750">
    <cfRule type="cellIs" dxfId="903" priority="959" stopIfTrue="1" operator="equal">
      <formula>"CW 2130-R11"</formula>
    </cfRule>
    <cfRule type="cellIs" dxfId="902" priority="960" stopIfTrue="1" operator="equal">
      <formula>"CW 3120-R2"</formula>
    </cfRule>
    <cfRule type="cellIs" dxfId="901" priority="961" stopIfTrue="1" operator="equal">
      <formula>"CW 3240-R7"</formula>
    </cfRule>
  </conditionalFormatting>
  <conditionalFormatting sqref="D748:D749">
    <cfRule type="cellIs" dxfId="900" priority="956" stopIfTrue="1" operator="equal">
      <formula>"CW 2130-R11"</formula>
    </cfRule>
    <cfRule type="cellIs" dxfId="899" priority="957" stopIfTrue="1" operator="equal">
      <formula>"CW 3120-R2"</formula>
    </cfRule>
    <cfRule type="cellIs" dxfId="898" priority="958" stopIfTrue="1" operator="equal">
      <formula>"CW 3240-R7"</formula>
    </cfRule>
  </conditionalFormatting>
  <conditionalFormatting sqref="D716:D717">
    <cfRule type="cellIs" dxfId="897" priority="954" stopIfTrue="1" operator="equal">
      <formula>"CW 3120-R2"</formula>
    </cfRule>
    <cfRule type="cellIs" dxfId="896" priority="955" stopIfTrue="1" operator="equal">
      <formula>"CW 3240-R7"</formula>
    </cfRule>
  </conditionalFormatting>
  <conditionalFormatting sqref="D718:D719">
    <cfRule type="cellIs" dxfId="895" priority="952" stopIfTrue="1" operator="equal">
      <formula>"CW 3120-R2"</formula>
    </cfRule>
    <cfRule type="cellIs" dxfId="894" priority="953" stopIfTrue="1" operator="equal">
      <formula>"CW 3240-R7"</formula>
    </cfRule>
  </conditionalFormatting>
  <conditionalFormatting sqref="D313">
    <cfRule type="cellIs" dxfId="893" priority="950" stopIfTrue="1" operator="equal">
      <formula>"CW 3120-R2"</formula>
    </cfRule>
    <cfRule type="cellIs" dxfId="892" priority="951" stopIfTrue="1" operator="equal">
      <formula>"CW 3240-R7"</formula>
    </cfRule>
  </conditionalFormatting>
  <conditionalFormatting sqref="D319:D320">
    <cfRule type="cellIs" dxfId="891" priority="948" stopIfTrue="1" operator="equal">
      <formula>"CW 3120-R2"</formula>
    </cfRule>
    <cfRule type="cellIs" dxfId="890" priority="949" stopIfTrue="1" operator="equal">
      <formula>"CW 3240-R7"</formula>
    </cfRule>
  </conditionalFormatting>
  <conditionalFormatting sqref="D317:D318">
    <cfRule type="cellIs" dxfId="889" priority="946" stopIfTrue="1" operator="equal">
      <formula>"CW 3120-R2"</formula>
    </cfRule>
    <cfRule type="cellIs" dxfId="888" priority="947" stopIfTrue="1" operator="equal">
      <formula>"CW 3240-R7"</formula>
    </cfRule>
  </conditionalFormatting>
  <conditionalFormatting sqref="D261">
    <cfRule type="cellIs" dxfId="887" priority="943" stopIfTrue="1" operator="equal">
      <formula>"CW 2130-R11"</formula>
    </cfRule>
    <cfRule type="cellIs" dxfId="886" priority="944" stopIfTrue="1" operator="equal">
      <formula>"CW 3120-R2"</formula>
    </cfRule>
    <cfRule type="cellIs" dxfId="885" priority="945" stopIfTrue="1" operator="equal">
      <formula>"CW 3240-R7"</formula>
    </cfRule>
  </conditionalFormatting>
  <conditionalFormatting sqref="D276">
    <cfRule type="cellIs" dxfId="884" priority="940" stopIfTrue="1" operator="equal">
      <formula>"CW 2130-R11"</formula>
    </cfRule>
    <cfRule type="cellIs" dxfId="883" priority="941" stopIfTrue="1" operator="equal">
      <formula>"CW 3120-R2"</formula>
    </cfRule>
    <cfRule type="cellIs" dxfId="882" priority="942" stopIfTrue="1" operator="equal">
      <formula>"CW 3240-R7"</formula>
    </cfRule>
  </conditionalFormatting>
  <conditionalFormatting sqref="D303">
    <cfRule type="cellIs" dxfId="881" priority="937" stopIfTrue="1" operator="equal">
      <formula>"CW 2130-R11"</formula>
    </cfRule>
    <cfRule type="cellIs" dxfId="880" priority="938" stopIfTrue="1" operator="equal">
      <formula>"CW 3120-R2"</formula>
    </cfRule>
    <cfRule type="cellIs" dxfId="879" priority="939" stopIfTrue="1" operator="equal">
      <formula>"CW 3240-R7"</formula>
    </cfRule>
  </conditionalFormatting>
  <conditionalFormatting sqref="D306:D308">
    <cfRule type="cellIs" dxfId="878" priority="935" stopIfTrue="1" operator="equal">
      <formula>"CW 3120-R2"</formula>
    </cfRule>
    <cfRule type="cellIs" dxfId="877" priority="936" stopIfTrue="1" operator="equal">
      <formula>"CW 3240-R7"</formula>
    </cfRule>
  </conditionalFormatting>
  <conditionalFormatting sqref="D331:D332">
    <cfRule type="cellIs" dxfId="876" priority="932" stopIfTrue="1" operator="equal">
      <formula>"CW 2130-R11"</formula>
    </cfRule>
    <cfRule type="cellIs" dxfId="875" priority="933" stopIfTrue="1" operator="equal">
      <formula>"CW 3120-R2"</formula>
    </cfRule>
    <cfRule type="cellIs" dxfId="874" priority="934" stopIfTrue="1" operator="equal">
      <formula>"CW 3240-R7"</formula>
    </cfRule>
  </conditionalFormatting>
  <conditionalFormatting sqref="D333:D334">
    <cfRule type="cellIs" dxfId="873" priority="929" stopIfTrue="1" operator="equal">
      <formula>"CW 2130-R11"</formula>
    </cfRule>
    <cfRule type="cellIs" dxfId="872" priority="930" stopIfTrue="1" operator="equal">
      <formula>"CW 3120-R2"</formula>
    </cfRule>
    <cfRule type="cellIs" dxfId="871" priority="931" stopIfTrue="1" operator="equal">
      <formula>"CW 3240-R7"</formula>
    </cfRule>
  </conditionalFormatting>
  <conditionalFormatting sqref="D335:D336">
    <cfRule type="cellIs" dxfId="870" priority="927" stopIfTrue="1" operator="equal">
      <formula>"CW 2130-R11"</formula>
    </cfRule>
    <cfRule type="cellIs" dxfId="869" priority="928" stopIfTrue="1" operator="equal">
      <formula>"CW 3240-R7"</formula>
    </cfRule>
  </conditionalFormatting>
  <conditionalFormatting sqref="D432">
    <cfRule type="cellIs" dxfId="868" priority="924" stopIfTrue="1" operator="equal">
      <formula>"CW 2130-R11"</formula>
    </cfRule>
    <cfRule type="cellIs" dxfId="867" priority="925" stopIfTrue="1" operator="equal">
      <formula>"CW 3120-R2"</formula>
    </cfRule>
    <cfRule type="cellIs" dxfId="866" priority="926" stopIfTrue="1" operator="equal">
      <formula>"CW 3240-R7"</formula>
    </cfRule>
  </conditionalFormatting>
  <conditionalFormatting sqref="D489">
    <cfRule type="cellIs" dxfId="865" priority="922" stopIfTrue="1" operator="equal">
      <formula>"CW 3120-R2"</formula>
    </cfRule>
    <cfRule type="cellIs" dxfId="864" priority="923" stopIfTrue="1" operator="equal">
      <formula>"CW 3240-R7"</formula>
    </cfRule>
  </conditionalFormatting>
  <conditionalFormatting sqref="D497:D498">
    <cfRule type="cellIs" dxfId="863" priority="920" stopIfTrue="1" operator="equal">
      <formula>"CW 3120-R2"</formula>
    </cfRule>
    <cfRule type="cellIs" dxfId="862" priority="921" stopIfTrue="1" operator="equal">
      <formula>"CW 3240-R7"</formula>
    </cfRule>
  </conditionalFormatting>
  <conditionalFormatting sqref="D499:D500">
    <cfRule type="cellIs" dxfId="861" priority="918" stopIfTrue="1" operator="equal">
      <formula>"CW 3120-R2"</formula>
    </cfRule>
    <cfRule type="cellIs" dxfId="860" priority="919" stopIfTrue="1" operator="equal">
      <formula>"CW 3240-R7"</formula>
    </cfRule>
  </conditionalFormatting>
  <conditionalFormatting sqref="D530">
    <cfRule type="cellIs" dxfId="859" priority="915" stopIfTrue="1" operator="equal">
      <formula>"CW 2130-R11"</formula>
    </cfRule>
    <cfRule type="cellIs" dxfId="858" priority="916" stopIfTrue="1" operator="equal">
      <formula>"CW 3120-R2"</formula>
    </cfRule>
    <cfRule type="cellIs" dxfId="857" priority="917" stopIfTrue="1" operator="equal">
      <formula>"CW 3240-R7"</formula>
    </cfRule>
  </conditionalFormatting>
  <conditionalFormatting sqref="D531">
    <cfRule type="cellIs" dxfId="856" priority="912" stopIfTrue="1" operator="equal">
      <formula>"CW 2130-R11"</formula>
    </cfRule>
    <cfRule type="cellIs" dxfId="855" priority="913" stopIfTrue="1" operator="equal">
      <formula>"CW 3120-R2"</formula>
    </cfRule>
    <cfRule type="cellIs" dxfId="854" priority="914" stopIfTrue="1" operator="equal">
      <formula>"CW 3240-R7"</formula>
    </cfRule>
  </conditionalFormatting>
  <conditionalFormatting sqref="D532">
    <cfRule type="cellIs" dxfId="853" priority="909" stopIfTrue="1" operator="equal">
      <formula>"CW 2130-R11"</formula>
    </cfRule>
    <cfRule type="cellIs" dxfId="852" priority="910" stopIfTrue="1" operator="equal">
      <formula>"CW 3120-R2"</formula>
    </cfRule>
    <cfRule type="cellIs" dxfId="851" priority="911" stopIfTrue="1" operator="equal">
      <formula>"CW 3240-R7"</formula>
    </cfRule>
  </conditionalFormatting>
  <conditionalFormatting sqref="D534">
    <cfRule type="cellIs" dxfId="850" priority="906" stopIfTrue="1" operator="equal">
      <formula>"CW 2130-R11"</formula>
    </cfRule>
    <cfRule type="cellIs" dxfId="849" priority="907" stopIfTrue="1" operator="equal">
      <formula>"CW 3120-R2"</formula>
    </cfRule>
    <cfRule type="cellIs" dxfId="848" priority="908" stopIfTrue="1" operator="equal">
      <formula>"CW 3240-R7"</formula>
    </cfRule>
  </conditionalFormatting>
  <conditionalFormatting sqref="D535">
    <cfRule type="cellIs" dxfId="847" priority="903" stopIfTrue="1" operator="equal">
      <formula>"CW 2130-R11"</formula>
    </cfRule>
    <cfRule type="cellIs" dxfId="846" priority="904" stopIfTrue="1" operator="equal">
      <formula>"CW 3120-R2"</formula>
    </cfRule>
    <cfRule type="cellIs" dxfId="845" priority="905" stopIfTrue="1" operator="equal">
      <formula>"CW 3240-R7"</formula>
    </cfRule>
  </conditionalFormatting>
  <conditionalFormatting sqref="D533">
    <cfRule type="cellIs" dxfId="844" priority="900" stopIfTrue="1" operator="equal">
      <formula>"CW 2130-R11"</formula>
    </cfRule>
    <cfRule type="cellIs" dxfId="843" priority="901" stopIfTrue="1" operator="equal">
      <formula>"CW 3120-R2"</formula>
    </cfRule>
    <cfRule type="cellIs" dxfId="842" priority="902" stopIfTrue="1" operator="equal">
      <formula>"CW 3240-R7"</formula>
    </cfRule>
  </conditionalFormatting>
  <conditionalFormatting sqref="D536">
    <cfRule type="cellIs" dxfId="841" priority="897" stopIfTrue="1" operator="equal">
      <formula>"CW 2130-R11"</formula>
    </cfRule>
    <cfRule type="cellIs" dxfId="840" priority="898" stopIfTrue="1" operator="equal">
      <formula>"CW 3120-R2"</formula>
    </cfRule>
    <cfRule type="cellIs" dxfId="839" priority="899" stopIfTrue="1" operator="equal">
      <formula>"CW 3240-R7"</formula>
    </cfRule>
  </conditionalFormatting>
  <conditionalFormatting sqref="D537">
    <cfRule type="cellIs" dxfId="838" priority="894" stopIfTrue="1" operator="equal">
      <formula>"CW 2130-R11"</formula>
    </cfRule>
    <cfRule type="cellIs" dxfId="837" priority="895" stopIfTrue="1" operator="equal">
      <formula>"CW 3120-R2"</formula>
    </cfRule>
    <cfRule type="cellIs" dxfId="836" priority="896" stopIfTrue="1" operator="equal">
      <formula>"CW 3240-R7"</formula>
    </cfRule>
  </conditionalFormatting>
  <conditionalFormatting sqref="D538">
    <cfRule type="cellIs" dxfId="835" priority="891" stopIfTrue="1" operator="equal">
      <formula>"CW 2130-R11"</formula>
    </cfRule>
    <cfRule type="cellIs" dxfId="834" priority="892" stopIfTrue="1" operator="equal">
      <formula>"CW 3120-R2"</formula>
    </cfRule>
    <cfRule type="cellIs" dxfId="833" priority="893" stopIfTrue="1" operator="equal">
      <formula>"CW 3240-R7"</formula>
    </cfRule>
  </conditionalFormatting>
  <conditionalFormatting sqref="D539">
    <cfRule type="cellIs" dxfId="832" priority="888" stopIfTrue="1" operator="equal">
      <formula>"CW 2130-R11"</formula>
    </cfRule>
    <cfRule type="cellIs" dxfId="831" priority="889" stopIfTrue="1" operator="equal">
      <formula>"CW 3120-R2"</formula>
    </cfRule>
    <cfRule type="cellIs" dxfId="830" priority="890" stopIfTrue="1" operator="equal">
      <formula>"CW 3240-R7"</formula>
    </cfRule>
  </conditionalFormatting>
  <conditionalFormatting sqref="D540">
    <cfRule type="cellIs" dxfId="829" priority="885" stopIfTrue="1" operator="equal">
      <formula>"CW 2130-R11"</formula>
    </cfRule>
    <cfRule type="cellIs" dxfId="828" priority="886" stopIfTrue="1" operator="equal">
      <formula>"CW 3120-R2"</formula>
    </cfRule>
    <cfRule type="cellIs" dxfId="827" priority="887" stopIfTrue="1" operator="equal">
      <formula>"CW 3240-R7"</formula>
    </cfRule>
  </conditionalFormatting>
  <conditionalFormatting sqref="D543:D545">
    <cfRule type="cellIs" dxfId="826" priority="882" stopIfTrue="1" operator="equal">
      <formula>"CW 2130-R11"</formula>
    </cfRule>
    <cfRule type="cellIs" dxfId="825" priority="883" stopIfTrue="1" operator="equal">
      <formula>"CW 3120-R2"</formula>
    </cfRule>
    <cfRule type="cellIs" dxfId="824" priority="884" stopIfTrue="1" operator="equal">
      <formula>"CW 3240-R7"</formula>
    </cfRule>
  </conditionalFormatting>
  <conditionalFormatting sqref="D548:D549">
    <cfRule type="cellIs" dxfId="823" priority="879" stopIfTrue="1" operator="equal">
      <formula>"CW 2130-R11"</formula>
    </cfRule>
    <cfRule type="cellIs" dxfId="822" priority="880" stopIfTrue="1" operator="equal">
      <formula>"CW 3120-R2"</formula>
    </cfRule>
    <cfRule type="cellIs" dxfId="821" priority="881" stopIfTrue="1" operator="equal">
      <formula>"CW 3240-R7"</formula>
    </cfRule>
  </conditionalFormatting>
  <conditionalFormatting sqref="D546:D547">
    <cfRule type="cellIs" dxfId="820" priority="876" stopIfTrue="1" operator="equal">
      <formula>"CW 2130-R11"</formula>
    </cfRule>
    <cfRule type="cellIs" dxfId="819" priority="877" stopIfTrue="1" operator="equal">
      <formula>"CW 3120-R2"</formula>
    </cfRule>
    <cfRule type="cellIs" dxfId="818" priority="878" stopIfTrue="1" operator="equal">
      <formula>"CW 3240-R7"</formula>
    </cfRule>
  </conditionalFormatting>
  <conditionalFormatting sqref="D433">
    <cfRule type="cellIs" dxfId="817" priority="873" stopIfTrue="1" operator="equal">
      <formula>"CW 2130-R11"</formula>
    </cfRule>
    <cfRule type="cellIs" dxfId="816" priority="874" stopIfTrue="1" operator="equal">
      <formula>"CW 3120-R2"</formula>
    </cfRule>
    <cfRule type="cellIs" dxfId="815" priority="875" stopIfTrue="1" operator="equal">
      <formula>"CW 3240-R7"</formula>
    </cfRule>
  </conditionalFormatting>
  <conditionalFormatting sqref="D470">
    <cfRule type="cellIs" dxfId="814" priority="870" stopIfTrue="1" operator="equal">
      <formula>"CW 2130-R11"</formula>
    </cfRule>
    <cfRule type="cellIs" dxfId="813" priority="871" stopIfTrue="1" operator="equal">
      <formula>"CW 3120-R2"</formula>
    </cfRule>
    <cfRule type="cellIs" dxfId="812" priority="872" stopIfTrue="1" operator="equal">
      <formula>"CW 3240-R7"</formula>
    </cfRule>
  </conditionalFormatting>
  <conditionalFormatting sqref="D473">
    <cfRule type="cellIs" dxfId="811" priority="867" stopIfTrue="1" operator="equal">
      <formula>"CW 2130-R11"</formula>
    </cfRule>
    <cfRule type="cellIs" dxfId="810" priority="868" stopIfTrue="1" operator="equal">
      <formula>"CW 3120-R2"</formula>
    </cfRule>
    <cfRule type="cellIs" dxfId="809" priority="869" stopIfTrue="1" operator="equal">
      <formula>"CW 3240-R7"</formula>
    </cfRule>
  </conditionalFormatting>
  <conditionalFormatting sqref="D473">
    <cfRule type="cellIs" dxfId="808" priority="864" stopIfTrue="1" operator="equal">
      <formula>"CW 2130-R11"</formula>
    </cfRule>
    <cfRule type="cellIs" dxfId="807" priority="865" stopIfTrue="1" operator="equal">
      <formula>"CW 3120-R2"</formula>
    </cfRule>
    <cfRule type="cellIs" dxfId="806" priority="866" stopIfTrue="1" operator="equal">
      <formula>"CW 3240-R7"</formula>
    </cfRule>
  </conditionalFormatting>
  <conditionalFormatting sqref="D511:D512">
    <cfRule type="cellIs" dxfId="805" priority="861" stopIfTrue="1" operator="equal">
      <formula>"CW 2130-R11"</formula>
    </cfRule>
    <cfRule type="cellIs" dxfId="804" priority="862" stopIfTrue="1" operator="equal">
      <formula>"CW 3120-R2"</formula>
    </cfRule>
    <cfRule type="cellIs" dxfId="803" priority="863" stopIfTrue="1" operator="equal">
      <formula>"CW 3240-R7"</formula>
    </cfRule>
  </conditionalFormatting>
  <conditionalFormatting sqref="D513:D514">
    <cfRule type="cellIs" dxfId="802" priority="858" stopIfTrue="1" operator="equal">
      <formula>"CW 2130-R11"</formula>
    </cfRule>
    <cfRule type="cellIs" dxfId="801" priority="859" stopIfTrue="1" operator="equal">
      <formula>"CW 3120-R2"</formula>
    </cfRule>
    <cfRule type="cellIs" dxfId="800" priority="860" stopIfTrue="1" operator="equal">
      <formula>"CW 3240-R7"</formula>
    </cfRule>
  </conditionalFormatting>
  <conditionalFormatting sqref="D515">
    <cfRule type="cellIs" dxfId="799" priority="856" stopIfTrue="1" operator="equal">
      <formula>"CW 2130-R11"</formula>
    </cfRule>
    <cfRule type="cellIs" dxfId="798" priority="857" stopIfTrue="1" operator="equal">
      <formula>"CW 3240-R7"</formula>
    </cfRule>
  </conditionalFormatting>
  <conditionalFormatting sqref="D541">
    <cfRule type="cellIs" dxfId="797" priority="853" stopIfTrue="1" operator="equal">
      <formula>"CW 2130-R11"</formula>
    </cfRule>
    <cfRule type="cellIs" dxfId="796" priority="854" stopIfTrue="1" operator="equal">
      <formula>"CW 3120-R2"</formula>
    </cfRule>
    <cfRule type="cellIs" dxfId="795" priority="855" stopIfTrue="1" operator="equal">
      <formula>"CW 3240-R7"</formula>
    </cfRule>
  </conditionalFormatting>
  <conditionalFormatting sqref="D542">
    <cfRule type="cellIs" dxfId="794" priority="850" stopIfTrue="1" operator="equal">
      <formula>"CW 2130-R11"</formula>
    </cfRule>
    <cfRule type="cellIs" dxfId="793" priority="851" stopIfTrue="1" operator="equal">
      <formula>"CW 3120-R2"</formula>
    </cfRule>
    <cfRule type="cellIs" dxfId="792" priority="852" stopIfTrue="1" operator="equal">
      <formula>"CW 3240-R7"</formula>
    </cfRule>
  </conditionalFormatting>
  <conditionalFormatting sqref="D479">
    <cfRule type="cellIs" dxfId="791" priority="847" stopIfTrue="1" operator="equal">
      <formula>"CW 2130-R11"</formula>
    </cfRule>
    <cfRule type="cellIs" dxfId="790" priority="848" stopIfTrue="1" operator="equal">
      <formula>"CW 3120-R2"</formula>
    </cfRule>
    <cfRule type="cellIs" dxfId="789" priority="849" stopIfTrue="1" operator="equal">
      <formula>"CW 3240-R7"</formula>
    </cfRule>
  </conditionalFormatting>
  <conditionalFormatting sqref="D482:D484">
    <cfRule type="cellIs" dxfId="788" priority="845" stopIfTrue="1" operator="equal">
      <formula>"CW 3120-R2"</formula>
    </cfRule>
    <cfRule type="cellIs" dxfId="787" priority="846" stopIfTrue="1" operator="equal">
      <formula>"CW 3240-R7"</formula>
    </cfRule>
  </conditionalFormatting>
  <conditionalFormatting sqref="D721">
    <cfRule type="cellIs" dxfId="786" priority="843" stopIfTrue="1" operator="equal">
      <formula>"CW 3120-R2"</formula>
    </cfRule>
    <cfRule type="cellIs" dxfId="785" priority="844" stopIfTrue="1" operator="equal">
      <formula>"CW 3240-R7"</formula>
    </cfRule>
  </conditionalFormatting>
  <conditionalFormatting sqref="D706:D707">
    <cfRule type="cellIs" dxfId="784" priority="841" stopIfTrue="1" operator="equal">
      <formula>"CW 3120-R2"</formula>
    </cfRule>
    <cfRule type="cellIs" dxfId="783" priority="842" stopIfTrue="1" operator="equal">
      <formula>"CW 3240-R7"</formula>
    </cfRule>
  </conditionalFormatting>
  <conditionalFormatting sqref="D712">
    <cfRule type="cellIs" dxfId="782" priority="839" stopIfTrue="1" operator="equal">
      <formula>"CW 3120-R2"</formula>
    </cfRule>
    <cfRule type="cellIs" dxfId="781" priority="840" stopIfTrue="1" operator="equal">
      <formula>"CW 3240-R7"</formula>
    </cfRule>
  </conditionalFormatting>
  <conditionalFormatting sqref="D841">
    <cfRule type="cellIs" dxfId="780" priority="836" stopIfTrue="1" operator="equal">
      <formula>"CW 2130-R11"</formula>
    </cfRule>
    <cfRule type="cellIs" dxfId="779" priority="837" stopIfTrue="1" operator="equal">
      <formula>"CW 3120-R2"</formula>
    </cfRule>
    <cfRule type="cellIs" dxfId="778" priority="838" stopIfTrue="1" operator="equal">
      <formula>"CW 3240-R7"</formula>
    </cfRule>
  </conditionalFormatting>
  <conditionalFormatting sqref="D842">
    <cfRule type="cellIs" dxfId="777" priority="833" stopIfTrue="1" operator="equal">
      <formula>"CW 2130-R11"</formula>
    </cfRule>
    <cfRule type="cellIs" dxfId="776" priority="834" stopIfTrue="1" operator="equal">
      <formula>"CW 3120-R2"</formula>
    </cfRule>
    <cfRule type="cellIs" dxfId="775" priority="835" stopIfTrue="1" operator="equal">
      <formula>"CW 3240-R7"</formula>
    </cfRule>
  </conditionalFormatting>
  <conditionalFormatting sqref="D843">
    <cfRule type="cellIs" dxfId="774" priority="830" stopIfTrue="1" operator="equal">
      <formula>"CW 2130-R11"</formula>
    </cfRule>
    <cfRule type="cellIs" dxfId="773" priority="831" stopIfTrue="1" operator="equal">
      <formula>"CW 3120-R2"</formula>
    </cfRule>
    <cfRule type="cellIs" dxfId="772" priority="832" stopIfTrue="1" operator="equal">
      <formula>"CW 3240-R7"</formula>
    </cfRule>
  </conditionalFormatting>
  <conditionalFormatting sqref="D845">
    <cfRule type="cellIs" dxfId="771" priority="827" stopIfTrue="1" operator="equal">
      <formula>"CW 2130-R11"</formula>
    </cfRule>
    <cfRule type="cellIs" dxfId="770" priority="828" stopIfTrue="1" operator="equal">
      <formula>"CW 3120-R2"</formula>
    </cfRule>
    <cfRule type="cellIs" dxfId="769" priority="829" stopIfTrue="1" operator="equal">
      <formula>"CW 3240-R7"</formula>
    </cfRule>
  </conditionalFormatting>
  <conditionalFormatting sqref="D846">
    <cfRule type="cellIs" dxfId="768" priority="824" stopIfTrue="1" operator="equal">
      <formula>"CW 2130-R11"</formula>
    </cfRule>
    <cfRule type="cellIs" dxfId="767" priority="825" stopIfTrue="1" operator="equal">
      <formula>"CW 3120-R2"</formula>
    </cfRule>
    <cfRule type="cellIs" dxfId="766" priority="826" stopIfTrue="1" operator="equal">
      <formula>"CW 3240-R7"</formula>
    </cfRule>
  </conditionalFormatting>
  <conditionalFormatting sqref="D844">
    <cfRule type="cellIs" dxfId="765" priority="821" stopIfTrue="1" operator="equal">
      <formula>"CW 2130-R11"</formula>
    </cfRule>
    <cfRule type="cellIs" dxfId="764" priority="822" stopIfTrue="1" operator="equal">
      <formula>"CW 3120-R2"</formula>
    </cfRule>
    <cfRule type="cellIs" dxfId="763" priority="823" stopIfTrue="1" operator="equal">
      <formula>"CW 3240-R7"</formula>
    </cfRule>
  </conditionalFormatting>
  <conditionalFormatting sqref="D847">
    <cfRule type="cellIs" dxfId="762" priority="818" stopIfTrue="1" operator="equal">
      <formula>"CW 2130-R11"</formula>
    </cfRule>
    <cfRule type="cellIs" dxfId="761" priority="819" stopIfTrue="1" operator="equal">
      <formula>"CW 3120-R2"</formula>
    </cfRule>
    <cfRule type="cellIs" dxfId="760" priority="820" stopIfTrue="1" operator="equal">
      <formula>"CW 3240-R7"</formula>
    </cfRule>
  </conditionalFormatting>
  <conditionalFormatting sqref="D848">
    <cfRule type="cellIs" dxfId="759" priority="815" stopIfTrue="1" operator="equal">
      <formula>"CW 2130-R11"</formula>
    </cfRule>
    <cfRule type="cellIs" dxfId="758" priority="816" stopIfTrue="1" operator="equal">
      <formula>"CW 3120-R2"</formula>
    </cfRule>
    <cfRule type="cellIs" dxfId="757" priority="817" stopIfTrue="1" operator="equal">
      <formula>"CW 3240-R7"</formula>
    </cfRule>
  </conditionalFormatting>
  <conditionalFormatting sqref="D849">
    <cfRule type="cellIs" dxfId="756" priority="812" stopIfTrue="1" operator="equal">
      <formula>"CW 2130-R11"</formula>
    </cfRule>
    <cfRule type="cellIs" dxfId="755" priority="813" stopIfTrue="1" operator="equal">
      <formula>"CW 3120-R2"</formula>
    </cfRule>
    <cfRule type="cellIs" dxfId="754" priority="814" stopIfTrue="1" operator="equal">
      <formula>"CW 3240-R7"</formula>
    </cfRule>
  </conditionalFormatting>
  <conditionalFormatting sqref="D850">
    <cfRule type="cellIs" dxfId="753" priority="809" stopIfTrue="1" operator="equal">
      <formula>"CW 2130-R11"</formula>
    </cfRule>
    <cfRule type="cellIs" dxfId="752" priority="810" stopIfTrue="1" operator="equal">
      <formula>"CW 3120-R2"</formula>
    </cfRule>
    <cfRule type="cellIs" dxfId="751" priority="811" stopIfTrue="1" operator="equal">
      <formula>"CW 3240-R7"</formula>
    </cfRule>
  </conditionalFormatting>
  <conditionalFormatting sqref="D851">
    <cfRule type="cellIs" dxfId="750" priority="806" stopIfTrue="1" operator="equal">
      <formula>"CW 2130-R11"</formula>
    </cfRule>
    <cfRule type="cellIs" dxfId="749" priority="807" stopIfTrue="1" operator="equal">
      <formula>"CW 3120-R2"</formula>
    </cfRule>
    <cfRule type="cellIs" dxfId="748" priority="808" stopIfTrue="1" operator="equal">
      <formula>"CW 3240-R7"</formula>
    </cfRule>
  </conditionalFormatting>
  <conditionalFormatting sqref="D858:D860">
    <cfRule type="cellIs" dxfId="747" priority="803" stopIfTrue="1" operator="equal">
      <formula>"CW 2130-R11"</formula>
    </cfRule>
    <cfRule type="cellIs" dxfId="746" priority="804" stopIfTrue="1" operator="equal">
      <formula>"CW 3120-R2"</formula>
    </cfRule>
    <cfRule type="cellIs" dxfId="745" priority="805" stopIfTrue="1" operator="equal">
      <formula>"CW 3240-R7"</formula>
    </cfRule>
  </conditionalFormatting>
  <conditionalFormatting sqref="D863">
    <cfRule type="cellIs" dxfId="744" priority="800" stopIfTrue="1" operator="equal">
      <formula>"CW 2130-R11"</formula>
    </cfRule>
    <cfRule type="cellIs" dxfId="743" priority="801" stopIfTrue="1" operator="equal">
      <formula>"CW 3120-R2"</formula>
    </cfRule>
    <cfRule type="cellIs" dxfId="742" priority="802" stopIfTrue="1" operator="equal">
      <formula>"CW 3240-R7"</formula>
    </cfRule>
  </conditionalFormatting>
  <conditionalFormatting sqref="D861:D862">
    <cfRule type="cellIs" dxfId="741" priority="797" stopIfTrue="1" operator="equal">
      <formula>"CW 2130-R11"</formula>
    </cfRule>
    <cfRule type="cellIs" dxfId="740" priority="798" stopIfTrue="1" operator="equal">
      <formula>"CW 3120-R2"</formula>
    </cfRule>
    <cfRule type="cellIs" dxfId="739" priority="799" stopIfTrue="1" operator="equal">
      <formula>"CW 3240-R7"</formula>
    </cfRule>
  </conditionalFormatting>
  <conditionalFormatting sqref="D856">
    <cfRule type="cellIs" dxfId="738" priority="794" stopIfTrue="1" operator="equal">
      <formula>"CW 2130-R11"</formula>
    </cfRule>
    <cfRule type="cellIs" dxfId="737" priority="795" stopIfTrue="1" operator="equal">
      <formula>"CW 3120-R2"</formula>
    </cfRule>
    <cfRule type="cellIs" dxfId="736" priority="796" stopIfTrue="1" operator="equal">
      <formula>"CW 3240-R7"</formula>
    </cfRule>
  </conditionalFormatting>
  <conditionalFormatting sqref="D857">
    <cfRule type="cellIs" dxfId="735" priority="791" stopIfTrue="1" operator="equal">
      <formula>"CW 2130-R11"</formula>
    </cfRule>
    <cfRule type="cellIs" dxfId="734" priority="792" stopIfTrue="1" operator="equal">
      <formula>"CW 3120-R2"</formula>
    </cfRule>
    <cfRule type="cellIs" dxfId="733" priority="793" stopIfTrue="1" operator="equal">
      <formula>"CW 3240-R7"</formula>
    </cfRule>
  </conditionalFormatting>
  <conditionalFormatting sqref="D854">
    <cfRule type="cellIs" dxfId="732" priority="788" stopIfTrue="1" operator="equal">
      <formula>"CW 2130-R11"</formula>
    </cfRule>
    <cfRule type="cellIs" dxfId="731" priority="789" stopIfTrue="1" operator="equal">
      <formula>"CW 3120-R2"</formula>
    </cfRule>
    <cfRule type="cellIs" dxfId="730" priority="790" stopIfTrue="1" operator="equal">
      <formula>"CW 3240-R7"</formula>
    </cfRule>
  </conditionalFormatting>
  <conditionalFormatting sqref="D855">
    <cfRule type="cellIs" dxfId="729" priority="785" stopIfTrue="1" operator="equal">
      <formula>"CW 2130-R11"</formula>
    </cfRule>
    <cfRule type="cellIs" dxfId="728" priority="786" stopIfTrue="1" operator="equal">
      <formula>"CW 3120-R2"</formula>
    </cfRule>
    <cfRule type="cellIs" dxfId="727" priority="787" stopIfTrue="1" operator="equal">
      <formula>"CW 3240-R7"</formula>
    </cfRule>
  </conditionalFormatting>
  <conditionalFormatting sqref="D852">
    <cfRule type="cellIs" dxfId="726" priority="782" stopIfTrue="1" operator="equal">
      <formula>"CW 2130-R11"</formula>
    </cfRule>
    <cfRule type="cellIs" dxfId="725" priority="783" stopIfTrue="1" operator="equal">
      <formula>"CW 3120-R2"</formula>
    </cfRule>
    <cfRule type="cellIs" dxfId="724" priority="784" stopIfTrue="1" operator="equal">
      <formula>"CW 3240-R7"</formula>
    </cfRule>
  </conditionalFormatting>
  <conditionalFormatting sqref="D853">
    <cfRule type="cellIs" dxfId="723" priority="779" stopIfTrue="1" operator="equal">
      <formula>"CW 2130-R11"</formula>
    </cfRule>
    <cfRule type="cellIs" dxfId="722" priority="780" stopIfTrue="1" operator="equal">
      <formula>"CW 3120-R2"</formula>
    </cfRule>
    <cfRule type="cellIs" dxfId="721" priority="781" stopIfTrue="1" operator="equal">
      <formula>"CW 3240-R7"</formula>
    </cfRule>
  </conditionalFormatting>
  <conditionalFormatting sqref="D227">
    <cfRule type="cellIs" dxfId="720" priority="776" stopIfTrue="1" operator="equal">
      <formula>"CW 2130-R11"</formula>
    </cfRule>
    <cfRule type="cellIs" dxfId="719" priority="777" stopIfTrue="1" operator="equal">
      <formula>"CW 3120-R2"</formula>
    </cfRule>
    <cfRule type="cellIs" dxfId="718" priority="778" stopIfTrue="1" operator="equal">
      <formula>"CW 3240-R7"</formula>
    </cfRule>
  </conditionalFormatting>
  <conditionalFormatting sqref="D228">
    <cfRule type="cellIs" dxfId="717" priority="773" stopIfTrue="1" operator="equal">
      <formula>"CW 2130-R11"</formula>
    </cfRule>
    <cfRule type="cellIs" dxfId="716" priority="774" stopIfTrue="1" operator="equal">
      <formula>"CW 3120-R2"</formula>
    </cfRule>
    <cfRule type="cellIs" dxfId="715" priority="775" stopIfTrue="1" operator="equal">
      <formula>"CW 3240-R7"</formula>
    </cfRule>
  </conditionalFormatting>
  <conditionalFormatting sqref="D229">
    <cfRule type="cellIs" dxfId="714" priority="770" stopIfTrue="1" operator="equal">
      <formula>"CW 2130-R11"</formula>
    </cfRule>
    <cfRule type="cellIs" dxfId="713" priority="771" stopIfTrue="1" operator="equal">
      <formula>"CW 3120-R2"</formula>
    </cfRule>
    <cfRule type="cellIs" dxfId="712" priority="772" stopIfTrue="1" operator="equal">
      <formula>"CW 3240-R7"</formula>
    </cfRule>
  </conditionalFormatting>
  <conditionalFormatting sqref="D230:D233">
    <cfRule type="cellIs" dxfId="711" priority="767" stopIfTrue="1" operator="equal">
      <formula>"CW 2130-R11"</formula>
    </cfRule>
    <cfRule type="cellIs" dxfId="710" priority="768" stopIfTrue="1" operator="equal">
      <formula>"CW 3120-R2"</formula>
    </cfRule>
    <cfRule type="cellIs" dxfId="709" priority="769" stopIfTrue="1" operator="equal">
      <formula>"CW 3240-R7"</formula>
    </cfRule>
  </conditionalFormatting>
  <conditionalFormatting sqref="D234">
    <cfRule type="cellIs" dxfId="708" priority="764" stopIfTrue="1" operator="equal">
      <formula>"CW 2130-R11"</formula>
    </cfRule>
    <cfRule type="cellIs" dxfId="707" priority="765" stopIfTrue="1" operator="equal">
      <formula>"CW 3120-R2"</formula>
    </cfRule>
    <cfRule type="cellIs" dxfId="706" priority="766" stopIfTrue="1" operator="equal">
      <formula>"CW 3240-R7"</formula>
    </cfRule>
  </conditionalFormatting>
  <conditionalFormatting sqref="D235">
    <cfRule type="cellIs" dxfId="705" priority="761" stopIfTrue="1" operator="equal">
      <formula>"CW 2130-R11"</formula>
    </cfRule>
    <cfRule type="cellIs" dxfId="704" priority="762" stopIfTrue="1" operator="equal">
      <formula>"CW 3120-R2"</formula>
    </cfRule>
    <cfRule type="cellIs" dxfId="703" priority="763" stopIfTrue="1" operator="equal">
      <formula>"CW 3240-R7"</formula>
    </cfRule>
  </conditionalFormatting>
  <conditionalFormatting sqref="D236">
    <cfRule type="cellIs" dxfId="702" priority="758" stopIfTrue="1" operator="equal">
      <formula>"CW 2130-R11"</formula>
    </cfRule>
    <cfRule type="cellIs" dxfId="701" priority="759" stopIfTrue="1" operator="equal">
      <formula>"CW 3120-R2"</formula>
    </cfRule>
    <cfRule type="cellIs" dxfId="700" priority="760" stopIfTrue="1" operator="equal">
      <formula>"CW 3240-R7"</formula>
    </cfRule>
  </conditionalFormatting>
  <conditionalFormatting sqref="D237:D240">
    <cfRule type="cellIs" dxfId="699" priority="755" stopIfTrue="1" operator="equal">
      <formula>"CW 2130-R11"</formula>
    </cfRule>
    <cfRule type="cellIs" dxfId="698" priority="756" stopIfTrue="1" operator="equal">
      <formula>"CW 3120-R2"</formula>
    </cfRule>
    <cfRule type="cellIs" dxfId="697" priority="757" stopIfTrue="1" operator="equal">
      <formula>"CW 3240-R7"</formula>
    </cfRule>
  </conditionalFormatting>
  <conditionalFormatting sqref="D284">
    <cfRule type="cellIs" dxfId="696" priority="752" stopIfTrue="1" operator="equal">
      <formula>"CW 2130-R11"</formula>
    </cfRule>
    <cfRule type="cellIs" dxfId="695" priority="753" stopIfTrue="1" operator="equal">
      <formula>"CW 3120-R2"</formula>
    </cfRule>
    <cfRule type="cellIs" dxfId="694" priority="754" stopIfTrue="1" operator="equal">
      <formula>"CW 3240-R7"</formula>
    </cfRule>
  </conditionalFormatting>
  <conditionalFormatting sqref="D253">
    <cfRule type="cellIs" dxfId="693" priority="749" stopIfTrue="1" operator="equal">
      <formula>"CW 2130-R11"</formula>
    </cfRule>
    <cfRule type="cellIs" dxfId="692" priority="750" stopIfTrue="1" operator="equal">
      <formula>"CW 3120-R2"</formula>
    </cfRule>
    <cfRule type="cellIs" dxfId="691" priority="751" stopIfTrue="1" operator="equal">
      <formula>"CW 3240-R7"</formula>
    </cfRule>
  </conditionalFormatting>
  <conditionalFormatting sqref="D327">
    <cfRule type="cellIs" dxfId="690" priority="747" stopIfTrue="1" operator="equal">
      <formula>"CW 3120-R2"</formula>
    </cfRule>
    <cfRule type="cellIs" dxfId="689" priority="748" stopIfTrue="1" operator="equal">
      <formula>"CW 3240-R7"</formula>
    </cfRule>
  </conditionalFormatting>
  <conditionalFormatting sqref="M394">
    <cfRule type="cellIs" dxfId="688" priority="744" stopIfTrue="1" operator="equal">
      <formula>"CW 2130-R11"</formula>
    </cfRule>
    <cfRule type="cellIs" dxfId="687" priority="745" stopIfTrue="1" operator="equal">
      <formula>"CW 3120-R2"</formula>
    </cfRule>
    <cfRule type="cellIs" dxfId="686" priority="746" stopIfTrue="1" operator="equal">
      <formula>"CW 3240-R7"</formula>
    </cfRule>
  </conditionalFormatting>
  <conditionalFormatting sqref="M395:M398">
    <cfRule type="cellIs" dxfId="685" priority="741" stopIfTrue="1" operator="equal">
      <formula>"CW 2130-R11"</formula>
    </cfRule>
    <cfRule type="cellIs" dxfId="684" priority="742" stopIfTrue="1" operator="equal">
      <formula>"CW 3120-R2"</formula>
    </cfRule>
    <cfRule type="cellIs" dxfId="683" priority="743" stopIfTrue="1" operator="equal">
      <formula>"CW 3240-R7"</formula>
    </cfRule>
  </conditionalFormatting>
  <conditionalFormatting sqref="M392">
    <cfRule type="cellIs" dxfId="682" priority="738" stopIfTrue="1" operator="equal">
      <formula>"CW 2130-R11"</formula>
    </cfRule>
    <cfRule type="cellIs" dxfId="681" priority="739" stopIfTrue="1" operator="equal">
      <formula>"CW 3120-R2"</formula>
    </cfRule>
    <cfRule type="cellIs" dxfId="680" priority="740" stopIfTrue="1" operator="equal">
      <formula>"CW 3240-R7"</formula>
    </cfRule>
  </conditionalFormatting>
  <conditionalFormatting sqref="M393">
    <cfRule type="cellIs" dxfId="679" priority="735" stopIfTrue="1" operator="equal">
      <formula>"CW 2130-R11"</formula>
    </cfRule>
    <cfRule type="cellIs" dxfId="678" priority="736" stopIfTrue="1" operator="equal">
      <formula>"CW 3120-R2"</formula>
    </cfRule>
    <cfRule type="cellIs" dxfId="677" priority="737" stopIfTrue="1" operator="equal">
      <formula>"CW 3240-R7"</formula>
    </cfRule>
  </conditionalFormatting>
  <conditionalFormatting sqref="M399:M413">
    <cfRule type="cellIs" dxfId="676" priority="732" stopIfTrue="1" operator="equal">
      <formula>"CW 2130-R11"</formula>
    </cfRule>
    <cfRule type="cellIs" dxfId="675" priority="733" stopIfTrue="1" operator="equal">
      <formula>"CW 3120-R2"</formula>
    </cfRule>
    <cfRule type="cellIs" dxfId="674" priority="734" stopIfTrue="1" operator="equal">
      <formula>"CW 3240-R7"</formula>
    </cfRule>
  </conditionalFormatting>
  <conditionalFormatting sqref="M414">
    <cfRule type="cellIs" dxfId="673" priority="729" stopIfTrue="1" operator="equal">
      <formula>"CW 2130-R11"</formula>
    </cfRule>
    <cfRule type="cellIs" dxfId="672" priority="730" stopIfTrue="1" operator="equal">
      <formula>"CW 3120-R2"</formula>
    </cfRule>
    <cfRule type="cellIs" dxfId="671" priority="731" stopIfTrue="1" operator="equal">
      <formula>"CW 3240-R7"</formula>
    </cfRule>
  </conditionalFormatting>
  <conditionalFormatting sqref="M415">
    <cfRule type="cellIs" dxfId="670" priority="726" stopIfTrue="1" operator="equal">
      <formula>"CW 2130-R11"</formula>
    </cfRule>
    <cfRule type="cellIs" dxfId="669" priority="727" stopIfTrue="1" operator="equal">
      <formula>"CW 3120-R2"</formula>
    </cfRule>
    <cfRule type="cellIs" dxfId="668" priority="728" stopIfTrue="1" operator="equal">
      <formula>"CW 3240-R7"</formula>
    </cfRule>
  </conditionalFormatting>
  <conditionalFormatting sqref="M416:M419">
    <cfRule type="cellIs" dxfId="667" priority="723" stopIfTrue="1" operator="equal">
      <formula>"CW 2130-R11"</formula>
    </cfRule>
    <cfRule type="cellIs" dxfId="666" priority="724" stopIfTrue="1" operator="equal">
      <formula>"CW 3120-R2"</formula>
    </cfRule>
    <cfRule type="cellIs" dxfId="665" priority="725" stopIfTrue="1" operator="equal">
      <formula>"CW 3240-R7"</formula>
    </cfRule>
  </conditionalFormatting>
  <conditionalFormatting sqref="M420">
    <cfRule type="cellIs" dxfId="664" priority="720" stopIfTrue="1" operator="equal">
      <formula>"CW 2130-R11"</formula>
    </cfRule>
    <cfRule type="cellIs" dxfId="663" priority="721" stopIfTrue="1" operator="equal">
      <formula>"CW 3120-R2"</formula>
    </cfRule>
    <cfRule type="cellIs" dxfId="662" priority="722" stopIfTrue="1" operator="equal">
      <formula>"CW 3240-R7"</formula>
    </cfRule>
  </conditionalFormatting>
  <conditionalFormatting sqref="D400">
    <cfRule type="cellIs" dxfId="661" priority="717" stopIfTrue="1" operator="equal">
      <formula>"CW 2130-R11"</formula>
    </cfRule>
    <cfRule type="cellIs" dxfId="660" priority="718" stopIfTrue="1" operator="equal">
      <formula>"CW 3120-R2"</formula>
    </cfRule>
    <cfRule type="cellIs" dxfId="659" priority="719" stopIfTrue="1" operator="equal">
      <formula>"CW 3240-R7"</formula>
    </cfRule>
  </conditionalFormatting>
  <conditionalFormatting sqref="D401">
    <cfRule type="cellIs" dxfId="658" priority="714" stopIfTrue="1" operator="equal">
      <formula>"CW 2130-R11"</formula>
    </cfRule>
    <cfRule type="cellIs" dxfId="657" priority="715" stopIfTrue="1" operator="equal">
      <formula>"CW 3120-R2"</formula>
    </cfRule>
    <cfRule type="cellIs" dxfId="656" priority="716" stopIfTrue="1" operator="equal">
      <formula>"CW 3240-R7"</formula>
    </cfRule>
  </conditionalFormatting>
  <conditionalFormatting sqref="D402">
    <cfRule type="cellIs" dxfId="655" priority="711" stopIfTrue="1" operator="equal">
      <formula>"CW 2130-R11"</formula>
    </cfRule>
    <cfRule type="cellIs" dxfId="654" priority="712" stopIfTrue="1" operator="equal">
      <formula>"CW 3120-R2"</formula>
    </cfRule>
    <cfRule type="cellIs" dxfId="653" priority="713" stopIfTrue="1" operator="equal">
      <formula>"CW 3240-R7"</formula>
    </cfRule>
  </conditionalFormatting>
  <conditionalFormatting sqref="D403:D406">
    <cfRule type="cellIs" dxfId="652" priority="708" stopIfTrue="1" operator="equal">
      <formula>"CW 2130-R11"</formula>
    </cfRule>
    <cfRule type="cellIs" dxfId="651" priority="709" stopIfTrue="1" operator="equal">
      <formula>"CW 3120-R2"</formula>
    </cfRule>
    <cfRule type="cellIs" dxfId="650" priority="710" stopIfTrue="1" operator="equal">
      <formula>"CW 3240-R7"</formula>
    </cfRule>
  </conditionalFormatting>
  <conditionalFormatting sqref="D407">
    <cfRule type="cellIs" dxfId="649" priority="705" stopIfTrue="1" operator="equal">
      <formula>"CW 2130-R11"</formula>
    </cfRule>
    <cfRule type="cellIs" dxfId="648" priority="706" stopIfTrue="1" operator="equal">
      <formula>"CW 3120-R2"</formula>
    </cfRule>
    <cfRule type="cellIs" dxfId="647" priority="707" stopIfTrue="1" operator="equal">
      <formula>"CW 3240-R7"</formula>
    </cfRule>
  </conditionalFormatting>
  <conditionalFormatting sqref="D408">
    <cfRule type="cellIs" dxfId="646" priority="702" stopIfTrue="1" operator="equal">
      <formula>"CW 2130-R11"</formula>
    </cfRule>
    <cfRule type="cellIs" dxfId="645" priority="703" stopIfTrue="1" operator="equal">
      <formula>"CW 3120-R2"</formula>
    </cfRule>
    <cfRule type="cellIs" dxfId="644" priority="704" stopIfTrue="1" operator="equal">
      <formula>"CW 3240-R7"</formula>
    </cfRule>
  </conditionalFormatting>
  <conditionalFormatting sqref="D409">
    <cfRule type="cellIs" dxfId="643" priority="699" stopIfTrue="1" operator="equal">
      <formula>"CW 2130-R11"</formula>
    </cfRule>
    <cfRule type="cellIs" dxfId="642" priority="700" stopIfTrue="1" operator="equal">
      <formula>"CW 3120-R2"</formula>
    </cfRule>
    <cfRule type="cellIs" dxfId="641" priority="701" stopIfTrue="1" operator="equal">
      <formula>"CW 3240-R7"</formula>
    </cfRule>
  </conditionalFormatting>
  <conditionalFormatting sqref="D410:D413">
    <cfRule type="cellIs" dxfId="640" priority="696" stopIfTrue="1" operator="equal">
      <formula>"CW 2130-R11"</formula>
    </cfRule>
    <cfRule type="cellIs" dxfId="639" priority="697" stopIfTrue="1" operator="equal">
      <formula>"CW 3120-R2"</formula>
    </cfRule>
    <cfRule type="cellIs" dxfId="638" priority="698" stopIfTrue="1" operator="equal">
      <formula>"CW 3240-R7"</formula>
    </cfRule>
  </conditionalFormatting>
  <conditionalFormatting sqref="D423">
    <cfRule type="cellIs" dxfId="637" priority="693" stopIfTrue="1" operator="equal">
      <formula>"CW 2130-R11"</formula>
    </cfRule>
    <cfRule type="cellIs" dxfId="636" priority="694" stopIfTrue="1" operator="equal">
      <formula>"CW 3120-R2"</formula>
    </cfRule>
    <cfRule type="cellIs" dxfId="635" priority="695" stopIfTrue="1" operator="equal">
      <formula>"CW 3240-R7"</formula>
    </cfRule>
  </conditionalFormatting>
  <conditionalFormatting sqref="D455">
    <cfRule type="cellIs" dxfId="634" priority="690" stopIfTrue="1" operator="equal">
      <formula>"CW 2130-R11"</formula>
    </cfRule>
    <cfRule type="cellIs" dxfId="633" priority="691" stopIfTrue="1" operator="equal">
      <formula>"CW 3120-R2"</formula>
    </cfRule>
    <cfRule type="cellIs" dxfId="632" priority="692" stopIfTrue="1" operator="equal">
      <formula>"CW 3240-R7"</formula>
    </cfRule>
  </conditionalFormatting>
  <conditionalFormatting sqref="M287:M291">
    <cfRule type="cellIs" dxfId="631" priority="687" stopIfTrue="1" operator="equal">
      <formula>"CW 2130-R11"</formula>
    </cfRule>
    <cfRule type="cellIs" dxfId="630" priority="688" stopIfTrue="1" operator="equal">
      <formula>"CW 3120-R2"</formula>
    </cfRule>
    <cfRule type="cellIs" dxfId="629" priority="689" stopIfTrue="1" operator="equal">
      <formula>"CW 3240-R7"</formula>
    </cfRule>
  </conditionalFormatting>
  <conditionalFormatting sqref="D507">
    <cfRule type="cellIs" dxfId="628" priority="685" stopIfTrue="1" operator="equal">
      <formula>"CW 3120-R2"</formula>
    </cfRule>
    <cfRule type="cellIs" dxfId="627" priority="686" stopIfTrue="1" operator="equal">
      <formula>"CW 3240-R7"</formula>
    </cfRule>
  </conditionalFormatting>
  <conditionalFormatting sqref="D705">
    <cfRule type="cellIs" dxfId="626" priority="682" stopIfTrue="1" operator="equal">
      <formula>"CW 2130-R11"</formula>
    </cfRule>
    <cfRule type="cellIs" dxfId="625" priority="683" stopIfTrue="1" operator="equal">
      <formula>"CW 3120-R2"</formula>
    </cfRule>
    <cfRule type="cellIs" dxfId="624" priority="684" stopIfTrue="1" operator="equal">
      <formula>"CW 3240-R7"</formula>
    </cfRule>
  </conditionalFormatting>
  <conditionalFormatting sqref="D203:D204">
    <cfRule type="cellIs" dxfId="623" priority="679" stopIfTrue="1" operator="equal">
      <formula>"CW 2130-R11"</formula>
    </cfRule>
    <cfRule type="cellIs" dxfId="622" priority="680" stopIfTrue="1" operator="equal">
      <formula>"CW 3120-R2"</formula>
    </cfRule>
    <cfRule type="cellIs" dxfId="621" priority="681" stopIfTrue="1" operator="equal">
      <formula>"CW 3240-R7"</formula>
    </cfRule>
  </conditionalFormatting>
  <conditionalFormatting sqref="D641">
    <cfRule type="cellIs" dxfId="620" priority="676" stopIfTrue="1" operator="equal">
      <formula>"CW 2130-R11"</formula>
    </cfRule>
    <cfRule type="cellIs" dxfId="619" priority="677" stopIfTrue="1" operator="equal">
      <formula>"CW 3120-R2"</formula>
    </cfRule>
    <cfRule type="cellIs" dxfId="618" priority="678" stopIfTrue="1" operator="equal">
      <formula>"CW 3240-R7"</formula>
    </cfRule>
  </conditionalFormatting>
  <conditionalFormatting sqref="D590">
    <cfRule type="cellIs" dxfId="617" priority="673" stopIfTrue="1" operator="equal">
      <formula>"CW 2130-R11"</formula>
    </cfRule>
    <cfRule type="cellIs" dxfId="616" priority="674" stopIfTrue="1" operator="equal">
      <formula>"CW 3120-R2"</formula>
    </cfRule>
    <cfRule type="cellIs" dxfId="615" priority="675" stopIfTrue="1" operator="equal">
      <formula>"CW 3240-R7"</formula>
    </cfRule>
  </conditionalFormatting>
  <conditionalFormatting sqref="D591:D592">
    <cfRule type="cellIs" dxfId="614" priority="661" stopIfTrue="1" operator="equal">
      <formula>"CW 2130-R11"</formula>
    </cfRule>
    <cfRule type="cellIs" dxfId="613" priority="662" stopIfTrue="1" operator="equal">
      <formula>"CW 3120-R2"</formula>
    </cfRule>
    <cfRule type="cellIs" dxfId="612" priority="663" stopIfTrue="1" operator="equal">
      <formula>"CW 3240-R7"</formula>
    </cfRule>
  </conditionalFormatting>
  <conditionalFormatting sqref="D582:D583">
    <cfRule type="cellIs" dxfId="611" priority="670" stopIfTrue="1" operator="equal">
      <formula>"CW 2130-R11"</formula>
    </cfRule>
    <cfRule type="cellIs" dxfId="610" priority="671" stopIfTrue="1" operator="equal">
      <formula>"CW 3120-R2"</formula>
    </cfRule>
    <cfRule type="cellIs" dxfId="609" priority="672" stopIfTrue="1" operator="equal">
      <formula>"CW 3240-R7"</formula>
    </cfRule>
  </conditionalFormatting>
  <conditionalFormatting sqref="D584 D586">
    <cfRule type="cellIs" dxfId="608" priority="667" stopIfTrue="1" operator="equal">
      <formula>"CW 2130-R11"</formula>
    </cfRule>
    <cfRule type="cellIs" dxfId="607" priority="668" stopIfTrue="1" operator="equal">
      <formula>"CW 3120-R2"</formula>
    </cfRule>
    <cfRule type="cellIs" dxfId="606" priority="669" stopIfTrue="1" operator="equal">
      <formula>"CW 3240-R7"</formula>
    </cfRule>
  </conditionalFormatting>
  <conditionalFormatting sqref="D585">
    <cfRule type="cellIs" dxfId="605" priority="664" stopIfTrue="1" operator="equal">
      <formula>"CW 2130-R11"</formula>
    </cfRule>
    <cfRule type="cellIs" dxfId="604" priority="665" stopIfTrue="1" operator="equal">
      <formula>"CW 3120-R2"</formula>
    </cfRule>
    <cfRule type="cellIs" dxfId="603" priority="666" stopIfTrue="1" operator="equal">
      <formula>"CW 3240-R7"</formula>
    </cfRule>
  </conditionalFormatting>
  <conditionalFormatting sqref="D593:D594">
    <cfRule type="cellIs" dxfId="602" priority="655" stopIfTrue="1" operator="equal">
      <formula>"CW 2130-R11"</formula>
    </cfRule>
    <cfRule type="cellIs" dxfId="601" priority="656" stopIfTrue="1" operator="equal">
      <formula>"CW 3120-R2"</formula>
    </cfRule>
    <cfRule type="cellIs" dxfId="600" priority="657" stopIfTrue="1" operator="equal">
      <formula>"CW 3240-R7"</formula>
    </cfRule>
  </conditionalFormatting>
  <conditionalFormatting sqref="D595">
    <cfRule type="cellIs" dxfId="599" priority="658" stopIfTrue="1" operator="equal">
      <formula>"CW 2130-R11"</formula>
    </cfRule>
    <cfRule type="cellIs" dxfId="598" priority="659" stopIfTrue="1" operator="equal">
      <formula>"CW 3120-R2"</formula>
    </cfRule>
    <cfRule type="cellIs" dxfId="597" priority="660" stopIfTrue="1" operator="equal">
      <formula>"CW 3240-R7"</formula>
    </cfRule>
  </conditionalFormatting>
  <conditionalFormatting sqref="D587:D588">
    <cfRule type="cellIs" dxfId="596" priority="652" stopIfTrue="1" operator="equal">
      <formula>"CW 2130-R11"</formula>
    </cfRule>
    <cfRule type="cellIs" dxfId="595" priority="653" stopIfTrue="1" operator="equal">
      <formula>"CW 3120-R2"</formula>
    </cfRule>
    <cfRule type="cellIs" dxfId="594" priority="654" stopIfTrue="1" operator="equal">
      <formula>"CW 3240-R7"</formula>
    </cfRule>
  </conditionalFormatting>
  <conditionalFormatting sqref="D589">
    <cfRule type="cellIs" dxfId="593" priority="649" stopIfTrue="1" operator="equal">
      <formula>"CW 2130-R11"</formula>
    </cfRule>
    <cfRule type="cellIs" dxfId="592" priority="650" stopIfTrue="1" operator="equal">
      <formula>"CW 3120-R2"</formula>
    </cfRule>
    <cfRule type="cellIs" dxfId="591" priority="651" stopIfTrue="1" operator="equal">
      <formula>"CW 3240-R7"</formula>
    </cfRule>
  </conditionalFormatting>
  <conditionalFormatting sqref="D637">
    <cfRule type="cellIs" dxfId="590" priority="646" stopIfTrue="1" operator="equal">
      <formula>"CW 2130-R11"</formula>
    </cfRule>
    <cfRule type="cellIs" dxfId="589" priority="647" stopIfTrue="1" operator="equal">
      <formula>"CW 3120-R2"</formula>
    </cfRule>
    <cfRule type="cellIs" dxfId="588" priority="648" stopIfTrue="1" operator="equal">
      <formula>"CW 3240-R7"</formula>
    </cfRule>
  </conditionalFormatting>
  <conditionalFormatting sqref="D642">
    <cfRule type="cellIs" dxfId="587" priority="643" stopIfTrue="1" operator="equal">
      <formula>"CW 2130-R11"</formula>
    </cfRule>
    <cfRule type="cellIs" dxfId="586" priority="644" stopIfTrue="1" operator="equal">
      <formula>"CW 3120-R2"</formula>
    </cfRule>
    <cfRule type="cellIs" dxfId="585" priority="645" stopIfTrue="1" operator="equal">
      <formula>"CW 3240-R7"</formula>
    </cfRule>
  </conditionalFormatting>
  <conditionalFormatting sqref="D643">
    <cfRule type="cellIs" dxfId="584" priority="640" stopIfTrue="1" operator="equal">
      <formula>"CW 2130-R11"</formula>
    </cfRule>
    <cfRule type="cellIs" dxfId="583" priority="641" stopIfTrue="1" operator="equal">
      <formula>"CW 3120-R2"</formula>
    </cfRule>
    <cfRule type="cellIs" dxfId="582" priority="642" stopIfTrue="1" operator="equal">
      <formula>"CW 3240-R7"</formula>
    </cfRule>
  </conditionalFormatting>
  <conditionalFormatting sqref="D639">
    <cfRule type="cellIs" dxfId="581" priority="635" stopIfTrue="1" operator="equal">
      <formula>"CW 2130-R11"</formula>
    </cfRule>
    <cfRule type="cellIs" dxfId="580" priority="636" stopIfTrue="1" operator="equal">
      <formula>"CW 3120-R2"</formula>
    </cfRule>
    <cfRule type="cellIs" dxfId="579" priority="637" stopIfTrue="1" operator="equal">
      <formula>"CW 3240-R7"</formula>
    </cfRule>
  </conditionalFormatting>
  <conditionalFormatting sqref="D638">
    <cfRule type="cellIs" dxfId="578" priority="638" stopIfTrue="1" operator="equal">
      <formula>"CW 3120-R2"</formula>
    </cfRule>
    <cfRule type="cellIs" dxfId="577" priority="639" stopIfTrue="1" operator="equal">
      <formula>"CW 3240-R7"</formula>
    </cfRule>
  </conditionalFormatting>
  <conditionalFormatting sqref="D564">
    <cfRule type="cellIs" dxfId="576" priority="629" stopIfTrue="1" operator="equal">
      <formula>"CW 2130-R11"</formula>
    </cfRule>
    <cfRule type="cellIs" dxfId="575" priority="630" stopIfTrue="1" operator="equal">
      <formula>"CW 3120-R2"</formula>
    </cfRule>
    <cfRule type="cellIs" dxfId="574" priority="631" stopIfTrue="1" operator="equal">
      <formula>"CW 3240-R7"</formula>
    </cfRule>
  </conditionalFormatting>
  <conditionalFormatting sqref="D565">
    <cfRule type="cellIs" dxfId="573" priority="626" stopIfTrue="1" operator="equal">
      <formula>"CW 2130-R11"</formula>
    </cfRule>
    <cfRule type="cellIs" dxfId="572" priority="627" stopIfTrue="1" operator="equal">
      <formula>"CW 3120-R2"</formula>
    </cfRule>
    <cfRule type="cellIs" dxfId="571" priority="628" stopIfTrue="1" operator="equal">
      <formula>"CW 3240-R7"</formula>
    </cfRule>
  </conditionalFormatting>
  <conditionalFormatting sqref="D568">
    <cfRule type="cellIs" dxfId="570" priority="623" stopIfTrue="1" operator="equal">
      <formula>"CW 2130-R11"</formula>
    </cfRule>
    <cfRule type="cellIs" dxfId="569" priority="624" stopIfTrue="1" operator="equal">
      <formula>"CW 3120-R2"</formula>
    </cfRule>
    <cfRule type="cellIs" dxfId="568" priority="625" stopIfTrue="1" operator="equal">
      <formula>"CW 3240-R7"</formula>
    </cfRule>
  </conditionalFormatting>
  <conditionalFormatting sqref="D570">
    <cfRule type="cellIs" dxfId="567" priority="620" stopIfTrue="1" operator="equal">
      <formula>"CW 2130-R11"</formula>
    </cfRule>
    <cfRule type="cellIs" dxfId="566" priority="621" stopIfTrue="1" operator="equal">
      <formula>"CW 3120-R2"</formula>
    </cfRule>
    <cfRule type="cellIs" dxfId="565" priority="622" stopIfTrue="1" operator="equal">
      <formula>"CW 3240-R7"</formula>
    </cfRule>
  </conditionalFormatting>
  <conditionalFormatting sqref="D571">
    <cfRule type="cellIs" dxfId="564" priority="617" stopIfTrue="1" operator="equal">
      <formula>"CW 2130-R11"</formula>
    </cfRule>
    <cfRule type="cellIs" dxfId="563" priority="618" stopIfTrue="1" operator="equal">
      <formula>"CW 3120-R2"</formula>
    </cfRule>
    <cfRule type="cellIs" dxfId="562" priority="619" stopIfTrue="1" operator="equal">
      <formula>"CW 3240-R7"</formula>
    </cfRule>
  </conditionalFormatting>
  <conditionalFormatting sqref="D572">
    <cfRule type="cellIs" dxfId="561" priority="614" stopIfTrue="1" operator="equal">
      <formula>"CW 2130-R11"</formula>
    </cfRule>
    <cfRule type="cellIs" dxfId="560" priority="615" stopIfTrue="1" operator="equal">
      <formula>"CW 3120-R2"</formula>
    </cfRule>
    <cfRule type="cellIs" dxfId="559" priority="616" stopIfTrue="1" operator="equal">
      <formula>"CW 3240-R7"</formula>
    </cfRule>
  </conditionalFormatting>
  <conditionalFormatting sqref="D569">
    <cfRule type="cellIs" dxfId="558" priority="611" stopIfTrue="1" operator="equal">
      <formula>"CW 2130-R11"</formula>
    </cfRule>
    <cfRule type="cellIs" dxfId="557" priority="612" stopIfTrue="1" operator="equal">
      <formula>"CW 3120-R2"</formula>
    </cfRule>
    <cfRule type="cellIs" dxfId="556" priority="613" stopIfTrue="1" operator="equal">
      <formula>"CW 3240-R7"</formula>
    </cfRule>
  </conditionalFormatting>
  <conditionalFormatting sqref="D573">
    <cfRule type="cellIs" dxfId="555" priority="608" stopIfTrue="1" operator="equal">
      <formula>"CW 2130-R11"</formula>
    </cfRule>
    <cfRule type="cellIs" dxfId="554" priority="609" stopIfTrue="1" operator="equal">
      <formula>"CW 3120-R2"</formula>
    </cfRule>
    <cfRule type="cellIs" dxfId="553" priority="610" stopIfTrue="1" operator="equal">
      <formula>"CW 3240-R7"</formula>
    </cfRule>
  </conditionalFormatting>
  <conditionalFormatting sqref="D574">
    <cfRule type="cellIs" dxfId="552" priority="605" stopIfTrue="1" operator="equal">
      <formula>"CW 2130-R11"</formula>
    </cfRule>
    <cfRule type="cellIs" dxfId="551" priority="606" stopIfTrue="1" operator="equal">
      <formula>"CW 3120-R2"</formula>
    </cfRule>
    <cfRule type="cellIs" dxfId="550" priority="607" stopIfTrue="1" operator="equal">
      <formula>"CW 3240-R7"</formula>
    </cfRule>
  </conditionalFormatting>
  <conditionalFormatting sqref="D575">
    <cfRule type="cellIs" dxfId="549" priority="602" stopIfTrue="1" operator="equal">
      <formula>"CW 2130-R11"</formula>
    </cfRule>
    <cfRule type="cellIs" dxfId="548" priority="603" stopIfTrue="1" operator="equal">
      <formula>"CW 3120-R2"</formula>
    </cfRule>
    <cfRule type="cellIs" dxfId="547" priority="604" stopIfTrue="1" operator="equal">
      <formula>"CW 3240-R7"</formula>
    </cfRule>
  </conditionalFormatting>
  <conditionalFormatting sqref="D576">
    <cfRule type="cellIs" dxfId="546" priority="599" stopIfTrue="1" operator="equal">
      <formula>"CW 2130-R11"</formula>
    </cfRule>
    <cfRule type="cellIs" dxfId="545" priority="600" stopIfTrue="1" operator="equal">
      <formula>"CW 3120-R2"</formula>
    </cfRule>
    <cfRule type="cellIs" dxfId="544" priority="601" stopIfTrue="1" operator="equal">
      <formula>"CW 3240-R7"</formula>
    </cfRule>
  </conditionalFormatting>
  <conditionalFormatting sqref="D577">
    <cfRule type="cellIs" dxfId="543" priority="596" stopIfTrue="1" operator="equal">
      <formula>"CW 2130-R11"</formula>
    </cfRule>
    <cfRule type="cellIs" dxfId="542" priority="597" stopIfTrue="1" operator="equal">
      <formula>"CW 3120-R2"</formula>
    </cfRule>
    <cfRule type="cellIs" dxfId="541" priority="598" stopIfTrue="1" operator="equal">
      <formula>"CW 3240-R7"</formula>
    </cfRule>
  </conditionalFormatting>
  <conditionalFormatting sqref="D580">
    <cfRule type="cellIs" dxfId="540" priority="593" stopIfTrue="1" operator="equal">
      <formula>"CW 2130-R11"</formula>
    </cfRule>
    <cfRule type="cellIs" dxfId="539" priority="594" stopIfTrue="1" operator="equal">
      <formula>"CW 3120-R2"</formula>
    </cfRule>
    <cfRule type="cellIs" dxfId="538" priority="595" stopIfTrue="1" operator="equal">
      <formula>"CW 3240-R7"</formula>
    </cfRule>
  </conditionalFormatting>
  <conditionalFormatting sqref="D581">
    <cfRule type="cellIs" dxfId="537" priority="590" stopIfTrue="1" operator="equal">
      <formula>"CW 2130-R11"</formula>
    </cfRule>
    <cfRule type="cellIs" dxfId="536" priority="591" stopIfTrue="1" operator="equal">
      <formula>"CW 3120-R2"</formula>
    </cfRule>
    <cfRule type="cellIs" dxfId="535" priority="592" stopIfTrue="1" operator="equal">
      <formula>"CW 3240-R7"</formula>
    </cfRule>
  </conditionalFormatting>
  <conditionalFormatting sqref="D597">
    <cfRule type="cellIs" dxfId="534" priority="587" stopIfTrue="1" operator="equal">
      <formula>"CW 2130-R11"</formula>
    </cfRule>
    <cfRule type="cellIs" dxfId="533" priority="588" stopIfTrue="1" operator="equal">
      <formula>"CW 3120-R2"</formula>
    </cfRule>
    <cfRule type="cellIs" dxfId="532" priority="589" stopIfTrue="1" operator="equal">
      <formula>"CW 3240-R7"</formula>
    </cfRule>
  </conditionalFormatting>
  <conditionalFormatting sqref="D598">
    <cfRule type="cellIs" dxfId="531" priority="584" stopIfTrue="1" operator="equal">
      <formula>"CW 2130-R11"</formula>
    </cfRule>
    <cfRule type="cellIs" dxfId="530" priority="585" stopIfTrue="1" operator="equal">
      <formula>"CW 3120-R2"</formula>
    </cfRule>
    <cfRule type="cellIs" dxfId="529" priority="586" stopIfTrue="1" operator="equal">
      <formula>"CW 3240-R7"</formula>
    </cfRule>
  </conditionalFormatting>
  <conditionalFormatting sqref="D599">
    <cfRule type="cellIs" dxfId="528" priority="581" stopIfTrue="1" operator="equal">
      <formula>"CW 2130-R11"</formula>
    </cfRule>
    <cfRule type="cellIs" dxfId="527" priority="582" stopIfTrue="1" operator="equal">
      <formula>"CW 3120-R2"</formula>
    </cfRule>
    <cfRule type="cellIs" dxfId="526" priority="583" stopIfTrue="1" operator="equal">
      <formula>"CW 3240-R7"</formula>
    </cfRule>
  </conditionalFormatting>
  <conditionalFormatting sqref="D600">
    <cfRule type="cellIs" dxfId="525" priority="578" stopIfTrue="1" operator="equal">
      <formula>"CW 2130-R11"</formula>
    </cfRule>
    <cfRule type="cellIs" dxfId="524" priority="579" stopIfTrue="1" operator="equal">
      <formula>"CW 3120-R2"</formula>
    </cfRule>
    <cfRule type="cellIs" dxfId="523" priority="580" stopIfTrue="1" operator="equal">
      <formula>"CW 3240-R7"</formula>
    </cfRule>
  </conditionalFormatting>
  <conditionalFormatting sqref="D608:D609">
    <cfRule type="cellIs" dxfId="522" priority="575" stopIfTrue="1" operator="equal">
      <formula>"CW 2130-R11"</formula>
    </cfRule>
    <cfRule type="cellIs" dxfId="521" priority="576" stopIfTrue="1" operator="equal">
      <formula>"CW 3120-R2"</formula>
    </cfRule>
    <cfRule type="cellIs" dxfId="520" priority="577" stopIfTrue="1" operator="equal">
      <formula>"CW 3240-R7"</formula>
    </cfRule>
  </conditionalFormatting>
  <conditionalFormatting sqref="D602">
    <cfRule type="cellIs" dxfId="519" priority="572" stopIfTrue="1" operator="equal">
      <formula>"CW 2130-R11"</formula>
    </cfRule>
    <cfRule type="cellIs" dxfId="518" priority="573" stopIfTrue="1" operator="equal">
      <formula>"CW 3120-R2"</formula>
    </cfRule>
    <cfRule type="cellIs" dxfId="517" priority="574" stopIfTrue="1" operator="equal">
      <formula>"CW 3240-R7"</formula>
    </cfRule>
  </conditionalFormatting>
  <conditionalFormatting sqref="D603">
    <cfRule type="cellIs" dxfId="516" priority="569" stopIfTrue="1" operator="equal">
      <formula>"CW 2130-R11"</formula>
    </cfRule>
    <cfRule type="cellIs" dxfId="515" priority="570" stopIfTrue="1" operator="equal">
      <formula>"CW 3120-R2"</formula>
    </cfRule>
    <cfRule type="cellIs" dxfId="514" priority="571" stopIfTrue="1" operator="equal">
      <formula>"CW 3240-R7"</formula>
    </cfRule>
  </conditionalFormatting>
  <conditionalFormatting sqref="D605">
    <cfRule type="cellIs" dxfId="513" priority="563" stopIfTrue="1" operator="equal">
      <formula>"CW 2130-R11"</formula>
    </cfRule>
    <cfRule type="cellIs" dxfId="512" priority="564" stopIfTrue="1" operator="equal">
      <formula>"CW 3120-R2"</formula>
    </cfRule>
    <cfRule type="cellIs" dxfId="511" priority="565" stopIfTrue="1" operator="equal">
      <formula>"CW 3240-R7"</formula>
    </cfRule>
  </conditionalFormatting>
  <conditionalFormatting sqref="D604">
    <cfRule type="cellIs" dxfId="510" priority="566" stopIfTrue="1" operator="equal">
      <formula>"CW 2130-R11"</formula>
    </cfRule>
    <cfRule type="cellIs" dxfId="509" priority="567" stopIfTrue="1" operator="equal">
      <formula>"CW 3120-R2"</formula>
    </cfRule>
    <cfRule type="cellIs" dxfId="508" priority="568" stopIfTrue="1" operator="equal">
      <formula>"CW 3240-R7"</formula>
    </cfRule>
  </conditionalFormatting>
  <conditionalFormatting sqref="D606:D607">
    <cfRule type="cellIs" dxfId="507" priority="560" stopIfTrue="1" operator="equal">
      <formula>"CW 2130-R11"</formula>
    </cfRule>
    <cfRule type="cellIs" dxfId="506" priority="561" stopIfTrue="1" operator="equal">
      <formula>"CW 3120-R2"</formula>
    </cfRule>
    <cfRule type="cellIs" dxfId="505" priority="562" stopIfTrue="1" operator="equal">
      <formula>"CW 3240-R7"</formula>
    </cfRule>
  </conditionalFormatting>
  <conditionalFormatting sqref="D611">
    <cfRule type="cellIs" dxfId="504" priority="557" stopIfTrue="1" operator="equal">
      <formula>"CW 2130-R11"</formula>
    </cfRule>
    <cfRule type="cellIs" dxfId="503" priority="558" stopIfTrue="1" operator="equal">
      <formula>"CW 3120-R2"</formula>
    </cfRule>
    <cfRule type="cellIs" dxfId="502" priority="559" stopIfTrue="1" operator="equal">
      <formula>"CW 3240-R7"</formula>
    </cfRule>
  </conditionalFormatting>
  <conditionalFormatting sqref="D610:D611">
    <cfRule type="cellIs" dxfId="501" priority="554" stopIfTrue="1" operator="equal">
      <formula>"CW 2130-R11"</formula>
    </cfRule>
    <cfRule type="cellIs" dxfId="500" priority="555" stopIfTrue="1" operator="equal">
      <formula>"CW 3120-R2"</formula>
    </cfRule>
    <cfRule type="cellIs" dxfId="499" priority="556" stopIfTrue="1" operator="equal">
      <formula>"CW 3240-R7"</formula>
    </cfRule>
  </conditionalFormatting>
  <conditionalFormatting sqref="D613">
    <cfRule type="cellIs" dxfId="498" priority="552" stopIfTrue="1" operator="equal">
      <formula>"CW 3120-R2"</formula>
    </cfRule>
    <cfRule type="cellIs" dxfId="497" priority="553" stopIfTrue="1" operator="equal">
      <formula>"CW 3240-R7"</formula>
    </cfRule>
  </conditionalFormatting>
  <conditionalFormatting sqref="D614:D615">
    <cfRule type="cellIs" dxfId="496" priority="549" stopIfTrue="1" operator="equal">
      <formula>"CW 2130-R11"</formula>
    </cfRule>
    <cfRule type="cellIs" dxfId="495" priority="550" stopIfTrue="1" operator="equal">
      <formula>"CW 3120-R2"</formula>
    </cfRule>
    <cfRule type="cellIs" dxfId="494" priority="551" stopIfTrue="1" operator="equal">
      <formula>"CW 3240-R7"</formula>
    </cfRule>
  </conditionalFormatting>
  <conditionalFormatting sqref="D616">
    <cfRule type="cellIs" dxfId="493" priority="547" stopIfTrue="1" operator="equal">
      <formula>"CW 3120-R2"</formula>
    </cfRule>
    <cfRule type="cellIs" dxfId="492" priority="548" stopIfTrue="1" operator="equal">
      <formula>"CW 3240-R7"</formula>
    </cfRule>
  </conditionalFormatting>
  <conditionalFormatting sqref="D618:D619">
    <cfRule type="cellIs" dxfId="491" priority="545" stopIfTrue="1" operator="equal">
      <formula>"CW 3120-R2"</formula>
    </cfRule>
    <cfRule type="cellIs" dxfId="490" priority="546" stopIfTrue="1" operator="equal">
      <formula>"CW 3240-R7"</formula>
    </cfRule>
  </conditionalFormatting>
  <conditionalFormatting sqref="D617">
    <cfRule type="cellIs" dxfId="489" priority="543" stopIfTrue="1" operator="equal">
      <formula>"CW 3120-R2"</formula>
    </cfRule>
    <cfRule type="cellIs" dxfId="488" priority="544" stopIfTrue="1" operator="equal">
      <formula>"CW 3240-R7"</formula>
    </cfRule>
  </conditionalFormatting>
  <conditionalFormatting sqref="D620">
    <cfRule type="cellIs" dxfId="487" priority="541" stopIfTrue="1" operator="equal">
      <formula>"CW 3120-R2"</formula>
    </cfRule>
    <cfRule type="cellIs" dxfId="486" priority="542" stopIfTrue="1" operator="equal">
      <formula>"CW 3240-R7"</formula>
    </cfRule>
  </conditionalFormatting>
  <conditionalFormatting sqref="D621:D622">
    <cfRule type="cellIs" dxfId="485" priority="538" stopIfTrue="1" operator="equal">
      <formula>"CW 2130-R11"</formula>
    </cfRule>
    <cfRule type="cellIs" dxfId="484" priority="539" stopIfTrue="1" operator="equal">
      <formula>"CW 3120-R2"</formula>
    </cfRule>
    <cfRule type="cellIs" dxfId="483" priority="540" stopIfTrue="1" operator="equal">
      <formula>"CW 3240-R7"</formula>
    </cfRule>
  </conditionalFormatting>
  <conditionalFormatting sqref="D627">
    <cfRule type="cellIs" dxfId="482" priority="536" stopIfTrue="1" operator="equal">
      <formula>"CW 3120-R2"</formula>
    </cfRule>
    <cfRule type="cellIs" dxfId="481" priority="537" stopIfTrue="1" operator="equal">
      <formula>"CW 3240-R7"</formula>
    </cfRule>
  </conditionalFormatting>
  <conditionalFormatting sqref="D628">
    <cfRule type="cellIs" dxfId="480" priority="533" stopIfTrue="1" operator="equal">
      <formula>"CW 2130-R11"</formula>
    </cfRule>
    <cfRule type="cellIs" dxfId="479" priority="534" stopIfTrue="1" operator="equal">
      <formula>"CW 3120-R2"</formula>
    </cfRule>
    <cfRule type="cellIs" dxfId="478" priority="535" stopIfTrue="1" operator="equal">
      <formula>"CW 3240-R7"</formula>
    </cfRule>
  </conditionalFormatting>
  <conditionalFormatting sqref="D629">
    <cfRule type="cellIs" dxfId="477" priority="530" stopIfTrue="1" operator="equal">
      <formula>"CW 2130-R11"</formula>
    </cfRule>
    <cfRule type="cellIs" dxfId="476" priority="531" stopIfTrue="1" operator="equal">
      <formula>"CW 3120-R2"</formula>
    </cfRule>
    <cfRule type="cellIs" dxfId="475" priority="532" stopIfTrue="1" operator="equal">
      <formula>"CW 3240-R7"</formula>
    </cfRule>
  </conditionalFormatting>
  <conditionalFormatting sqref="D632">
    <cfRule type="cellIs" dxfId="474" priority="528" stopIfTrue="1" operator="equal">
      <formula>"CW 3120-R2"</formula>
    </cfRule>
    <cfRule type="cellIs" dxfId="473" priority="529" stopIfTrue="1" operator="equal">
      <formula>"CW 3240-R7"</formula>
    </cfRule>
  </conditionalFormatting>
  <conditionalFormatting sqref="D635">
    <cfRule type="cellIs" dxfId="472" priority="526" stopIfTrue="1" operator="equal">
      <formula>"CW 2130-R11"</formula>
    </cfRule>
    <cfRule type="cellIs" dxfId="471" priority="527" stopIfTrue="1" operator="equal">
      <formula>"CW 3240-R7"</formula>
    </cfRule>
  </conditionalFormatting>
  <conditionalFormatting sqref="D630">
    <cfRule type="cellIs" dxfId="470" priority="524" stopIfTrue="1" operator="equal">
      <formula>"CW 3120-R2"</formula>
    </cfRule>
    <cfRule type="cellIs" dxfId="469" priority="525" stopIfTrue="1" operator="equal">
      <formula>"CW 3240-R7"</formula>
    </cfRule>
  </conditionalFormatting>
  <conditionalFormatting sqref="D634">
    <cfRule type="cellIs" dxfId="468" priority="519" stopIfTrue="1" operator="equal">
      <formula>"CW 2130-R11"</formula>
    </cfRule>
    <cfRule type="cellIs" dxfId="467" priority="520" stopIfTrue="1" operator="equal">
      <formula>"CW 3120-R2"</formula>
    </cfRule>
    <cfRule type="cellIs" dxfId="466" priority="521" stopIfTrue="1" operator="equal">
      <formula>"CW 3240-R7"</formula>
    </cfRule>
  </conditionalFormatting>
  <conditionalFormatting sqref="D633">
    <cfRule type="cellIs" dxfId="465" priority="522" stopIfTrue="1" operator="equal">
      <formula>"CW 3120-R2"</formula>
    </cfRule>
    <cfRule type="cellIs" dxfId="464" priority="523" stopIfTrue="1" operator="equal">
      <formula>"CW 3240-R7"</formula>
    </cfRule>
  </conditionalFormatting>
  <conditionalFormatting sqref="D640">
    <cfRule type="cellIs" dxfId="463" priority="516" stopIfTrue="1" operator="equal">
      <formula>"CW 2130-R11"</formula>
    </cfRule>
    <cfRule type="cellIs" dxfId="462" priority="517" stopIfTrue="1" operator="equal">
      <formula>"CW 3120-R2"</formula>
    </cfRule>
    <cfRule type="cellIs" dxfId="461" priority="518" stopIfTrue="1" operator="equal">
      <formula>"CW 3240-R7"</formula>
    </cfRule>
  </conditionalFormatting>
  <conditionalFormatting sqref="D645">
    <cfRule type="cellIs" dxfId="460" priority="513" stopIfTrue="1" operator="equal">
      <formula>"CW 2130-R11"</formula>
    </cfRule>
    <cfRule type="cellIs" dxfId="459" priority="514" stopIfTrue="1" operator="equal">
      <formula>"CW 3120-R2"</formula>
    </cfRule>
    <cfRule type="cellIs" dxfId="458" priority="515" stopIfTrue="1" operator="equal">
      <formula>"CW 3240-R7"</formula>
    </cfRule>
  </conditionalFormatting>
  <conditionalFormatting sqref="D646">
    <cfRule type="cellIs" dxfId="457" priority="510" stopIfTrue="1" operator="equal">
      <formula>"CW 2130-R11"</formula>
    </cfRule>
    <cfRule type="cellIs" dxfId="456" priority="511" stopIfTrue="1" operator="equal">
      <formula>"CW 3120-R2"</formula>
    </cfRule>
    <cfRule type="cellIs" dxfId="455" priority="512" stopIfTrue="1" operator="equal">
      <formula>"CW 3240-R7"</formula>
    </cfRule>
  </conditionalFormatting>
  <conditionalFormatting sqref="D647">
    <cfRule type="cellIs" dxfId="454" priority="507" stopIfTrue="1" operator="equal">
      <formula>"CW 2130-R11"</formula>
    </cfRule>
    <cfRule type="cellIs" dxfId="453" priority="508" stopIfTrue="1" operator="equal">
      <formula>"CW 3120-R2"</formula>
    </cfRule>
    <cfRule type="cellIs" dxfId="452" priority="509" stopIfTrue="1" operator="equal">
      <formula>"CW 3240-R7"</formula>
    </cfRule>
  </conditionalFormatting>
  <conditionalFormatting sqref="D649">
    <cfRule type="cellIs" dxfId="451" priority="504" stopIfTrue="1" operator="equal">
      <formula>"CW 2130-R11"</formula>
    </cfRule>
    <cfRule type="cellIs" dxfId="450" priority="505" stopIfTrue="1" operator="equal">
      <formula>"CW 3120-R2"</formula>
    </cfRule>
    <cfRule type="cellIs" dxfId="449" priority="506" stopIfTrue="1" operator="equal">
      <formula>"CW 3240-R7"</formula>
    </cfRule>
  </conditionalFormatting>
  <conditionalFormatting sqref="D650">
    <cfRule type="cellIs" dxfId="448" priority="501" stopIfTrue="1" operator="equal">
      <formula>"CW 2130-R11"</formula>
    </cfRule>
    <cfRule type="cellIs" dxfId="447" priority="502" stopIfTrue="1" operator="equal">
      <formula>"CW 3120-R2"</formula>
    </cfRule>
    <cfRule type="cellIs" dxfId="446" priority="503" stopIfTrue="1" operator="equal">
      <formula>"CW 3240-R7"</formula>
    </cfRule>
  </conditionalFormatting>
  <conditionalFormatting sqref="D648">
    <cfRule type="cellIs" dxfId="445" priority="498" stopIfTrue="1" operator="equal">
      <formula>"CW 2130-R11"</formula>
    </cfRule>
    <cfRule type="cellIs" dxfId="444" priority="499" stopIfTrue="1" operator="equal">
      <formula>"CW 3120-R2"</formula>
    </cfRule>
    <cfRule type="cellIs" dxfId="443" priority="500" stopIfTrue="1" operator="equal">
      <formula>"CW 3240-R7"</formula>
    </cfRule>
  </conditionalFormatting>
  <conditionalFormatting sqref="D651">
    <cfRule type="cellIs" dxfId="442" priority="495" stopIfTrue="1" operator="equal">
      <formula>"CW 2130-R11"</formula>
    </cfRule>
    <cfRule type="cellIs" dxfId="441" priority="496" stopIfTrue="1" operator="equal">
      <formula>"CW 3120-R2"</formula>
    </cfRule>
    <cfRule type="cellIs" dxfId="440" priority="497" stopIfTrue="1" operator="equal">
      <formula>"CW 3240-R7"</formula>
    </cfRule>
  </conditionalFormatting>
  <conditionalFormatting sqref="D652">
    <cfRule type="cellIs" dxfId="439" priority="492" stopIfTrue="1" operator="equal">
      <formula>"CW 2130-R11"</formula>
    </cfRule>
    <cfRule type="cellIs" dxfId="438" priority="493" stopIfTrue="1" operator="equal">
      <formula>"CW 3120-R2"</formula>
    </cfRule>
    <cfRule type="cellIs" dxfId="437" priority="494" stopIfTrue="1" operator="equal">
      <formula>"CW 3240-R7"</formula>
    </cfRule>
  </conditionalFormatting>
  <conditionalFormatting sqref="D653">
    <cfRule type="cellIs" dxfId="436" priority="489" stopIfTrue="1" operator="equal">
      <formula>"CW 2130-R11"</formula>
    </cfRule>
    <cfRule type="cellIs" dxfId="435" priority="490" stopIfTrue="1" operator="equal">
      <formula>"CW 3120-R2"</formula>
    </cfRule>
    <cfRule type="cellIs" dxfId="434" priority="491" stopIfTrue="1" operator="equal">
      <formula>"CW 3240-R7"</formula>
    </cfRule>
  </conditionalFormatting>
  <conditionalFormatting sqref="D654">
    <cfRule type="cellIs" dxfId="433" priority="486" stopIfTrue="1" operator="equal">
      <formula>"CW 2130-R11"</formula>
    </cfRule>
    <cfRule type="cellIs" dxfId="432" priority="487" stopIfTrue="1" operator="equal">
      <formula>"CW 3120-R2"</formula>
    </cfRule>
    <cfRule type="cellIs" dxfId="431" priority="488" stopIfTrue="1" operator="equal">
      <formula>"CW 3240-R7"</formula>
    </cfRule>
  </conditionalFormatting>
  <conditionalFormatting sqref="D655">
    <cfRule type="cellIs" dxfId="430" priority="483" stopIfTrue="1" operator="equal">
      <formula>"CW 2130-R11"</formula>
    </cfRule>
    <cfRule type="cellIs" dxfId="429" priority="484" stopIfTrue="1" operator="equal">
      <formula>"CW 3120-R2"</formula>
    </cfRule>
    <cfRule type="cellIs" dxfId="428" priority="485" stopIfTrue="1" operator="equal">
      <formula>"CW 3240-R7"</formula>
    </cfRule>
  </conditionalFormatting>
  <conditionalFormatting sqref="D656:D658">
    <cfRule type="cellIs" dxfId="427" priority="480" stopIfTrue="1" operator="equal">
      <formula>"CW 2130-R11"</formula>
    </cfRule>
    <cfRule type="cellIs" dxfId="426" priority="481" stopIfTrue="1" operator="equal">
      <formula>"CW 3120-R2"</formula>
    </cfRule>
    <cfRule type="cellIs" dxfId="425" priority="482" stopIfTrue="1" operator="equal">
      <formula>"CW 3240-R7"</formula>
    </cfRule>
  </conditionalFormatting>
  <conditionalFormatting sqref="D661">
    <cfRule type="cellIs" dxfId="424" priority="477" stopIfTrue="1" operator="equal">
      <formula>"CW 2130-R11"</formula>
    </cfRule>
    <cfRule type="cellIs" dxfId="423" priority="478" stopIfTrue="1" operator="equal">
      <formula>"CW 3120-R2"</formula>
    </cfRule>
    <cfRule type="cellIs" dxfId="422" priority="479" stopIfTrue="1" operator="equal">
      <formula>"CW 3240-R7"</formula>
    </cfRule>
  </conditionalFormatting>
  <conditionalFormatting sqref="D659:D660">
    <cfRule type="cellIs" dxfId="421" priority="474" stopIfTrue="1" operator="equal">
      <formula>"CW 2130-R11"</formula>
    </cfRule>
    <cfRule type="cellIs" dxfId="420" priority="475" stopIfTrue="1" operator="equal">
      <formula>"CW 3120-R2"</formula>
    </cfRule>
    <cfRule type="cellIs" dxfId="419" priority="476" stopIfTrue="1" operator="equal">
      <formula>"CW 3240-R7"</formula>
    </cfRule>
  </conditionalFormatting>
  <conditionalFormatting sqref="D631">
    <cfRule type="cellIs" dxfId="418" priority="472" stopIfTrue="1" operator="equal">
      <formula>"CW 3120-R2"</formula>
    </cfRule>
    <cfRule type="cellIs" dxfId="417" priority="473" stopIfTrue="1" operator="equal">
      <formula>"CW 3240-R7"</formula>
    </cfRule>
  </conditionalFormatting>
  <conditionalFormatting sqref="D601">
    <cfRule type="cellIs" dxfId="416" priority="469" stopIfTrue="1" operator="equal">
      <formula>"CW 2130-R11"</formula>
    </cfRule>
    <cfRule type="cellIs" dxfId="415" priority="470" stopIfTrue="1" operator="equal">
      <formula>"CW 3120-R2"</formula>
    </cfRule>
    <cfRule type="cellIs" dxfId="414" priority="471" stopIfTrue="1" operator="equal">
      <formula>"CW 3240-R7"</formula>
    </cfRule>
  </conditionalFormatting>
  <conditionalFormatting sqref="D782:D784 D812:D813 D834">
    <cfRule type="cellIs" dxfId="413" priority="466" stopIfTrue="1" operator="equal">
      <formula>"CW 2130-R11"</formula>
    </cfRule>
    <cfRule type="cellIs" dxfId="412" priority="467" stopIfTrue="1" operator="equal">
      <formula>"CW 3120-R2"</formula>
    </cfRule>
    <cfRule type="cellIs" dxfId="411" priority="468" stopIfTrue="1" operator="equal">
      <formula>"CW 3240-R7"</formula>
    </cfRule>
  </conditionalFormatting>
  <conditionalFormatting sqref="D785">
    <cfRule type="cellIs" dxfId="410" priority="463" stopIfTrue="1" operator="equal">
      <formula>"CW 2130-R11"</formula>
    </cfRule>
    <cfRule type="cellIs" dxfId="409" priority="464" stopIfTrue="1" operator="equal">
      <formula>"CW 3120-R2"</formula>
    </cfRule>
    <cfRule type="cellIs" dxfId="408" priority="465" stopIfTrue="1" operator="equal">
      <formula>"CW 3240-R7"</formula>
    </cfRule>
  </conditionalFormatting>
  <conditionalFormatting sqref="D798:D802">
    <cfRule type="cellIs" dxfId="407" priority="460" stopIfTrue="1" operator="equal">
      <formula>"CW 2130-R11"</formula>
    </cfRule>
    <cfRule type="cellIs" dxfId="406" priority="461" stopIfTrue="1" operator="equal">
      <formula>"CW 3120-R2"</formula>
    </cfRule>
    <cfRule type="cellIs" dxfId="405" priority="462" stopIfTrue="1" operator="equal">
      <formula>"CW 3240-R7"</formula>
    </cfRule>
  </conditionalFormatting>
  <conditionalFormatting sqref="D786:D787">
    <cfRule type="cellIs" dxfId="404" priority="448" stopIfTrue="1" operator="equal">
      <formula>"CW 2130-R11"</formula>
    </cfRule>
    <cfRule type="cellIs" dxfId="403" priority="449" stopIfTrue="1" operator="equal">
      <formula>"CW 3120-R2"</formula>
    </cfRule>
    <cfRule type="cellIs" dxfId="402" priority="450" stopIfTrue="1" operator="equal">
      <formula>"CW 3240-R7"</formula>
    </cfRule>
  </conditionalFormatting>
  <conditionalFormatting sqref="D776:D777">
    <cfRule type="cellIs" dxfId="401" priority="457" stopIfTrue="1" operator="equal">
      <formula>"CW 2130-R11"</formula>
    </cfRule>
    <cfRule type="cellIs" dxfId="400" priority="458" stopIfTrue="1" operator="equal">
      <formula>"CW 3120-R2"</formula>
    </cfRule>
    <cfRule type="cellIs" dxfId="399" priority="459" stopIfTrue="1" operator="equal">
      <formula>"CW 3240-R7"</formula>
    </cfRule>
  </conditionalFormatting>
  <conditionalFormatting sqref="D778 D780">
    <cfRule type="cellIs" dxfId="398" priority="454" stopIfTrue="1" operator="equal">
      <formula>"CW 2130-R11"</formula>
    </cfRule>
    <cfRule type="cellIs" dxfId="397" priority="455" stopIfTrue="1" operator="equal">
      <formula>"CW 3120-R2"</formula>
    </cfRule>
    <cfRule type="cellIs" dxfId="396" priority="456" stopIfTrue="1" operator="equal">
      <formula>"CW 3240-R7"</formula>
    </cfRule>
  </conditionalFormatting>
  <conditionalFormatting sqref="D779">
    <cfRule type="cellIs" dxfId="395" priority="451" stopIfTrue="1" operator="equal">
      <formula>"CW 2130-R11"</formula>
    </cfRule>
    <cfRule type="cellIs" dxfId="394" priority="452" stopIfTrue="1" operator="equal">
      <formula>"CW 3120-R2"</formula>
    </cfRule>
    <cfRule type="cellIs" dxfId="393" priority="453" stopIfTrue="1" operator="equal">
      <formula>"CW 3240-R7"</formula>
    </cfRule>
  </conditionalFormatting>
  <conditionalFormatting sqref="D803:D804">
    <cfRule type="cellIs" dxfId="392" priority="445" stopIfTrue="1" operator="equal">
      <formula>"CW 2130-R11"</formula>
    </cfRule>
    <cfRule type="cellIs" dxfId="391" priority="446" stopIfTrue="1" operator="equal">
      <formula>"CW 3120-R2"</formula>
    </cfRule>
    <cfRule type="cellIs" dxfId="390" priority="447" stopIfTrue="1" operator="equal">
      <formula>"CW 3240-R7"</formula>
    </cfRule>
  </conditionalFormatting>
  <conditionalFormatting sqref="D790">
    <cfRule type="cellIs" dxfId="389" priority="442" stopIfTrue="1" operator="equal">
      <formula>"CW 2130-R11"</formula>
    </cfRule>
    <cfRule type="cellIs" dxfId="388" priority="443" stopIfTrue="1" operator="equal">
      <formula>"CW 3120-R2"</formula>
    </cfRule>
    <cfRule type="cellIs" dxfId="387" priority="444" stopIfTrue="1" operator="equal">
      <formula>"CW 3240-R7"</formula>
    </cfRule>
  </conditionalFormatting>
  <conditionalFormatting sqref="D793">
    <cfRule type="cellIs" dxfId="386" priority="439" stopIfTrue="1" operator="equal">
      <formula>"CW 2130-R11"</formula>
    </cfRule>
    <cfRule type="cellIs" dxfId="385" priority="440" stopIfTrue="1" operator="equal">
      <formula>"CW 3120-R2"</formula>
    </cfRule>
    <cfRule type="cellIs" dxfId="384" priority="441" stopIfTrue="1" operator="equal">
      <formula>"CW 3240-R7"</formula>
    </cfRule>
  </conditionalFormatting>
  <conditionalFormatting sqref="D788:D789">
    <cfRule type="cellIs" dxfId="383" priority="433" stopIfTrue="1" operator="equal">
      <formula>"CW 2130-R11"</formula>
    </cfRule>
    <cfRule type="cellIs" dxfId="382" priority="434" stopIfTrue="1" operator="equal">
      <formula>"CW 3120-R2"</formula>
    </cfRule>
    <cfRule type="cellIs" dxfId="381" priority="435" stopIfTrue="1" operator="equal">
      <formula>"CW 3240-R7"</formula>
    </cfRule>
  </conditionalFormatting>
  <conditionalFormatting sqref="D805">
    <cfRule type="cellIs" dxfId="380" priority="436" stopIfTrue="1" operator="equal">
      <formula>"CW 2130-R11"</formula>
    </cfRule>
    <cfRule type="cellIs" dxfId="379" priority="437" stopIfTrue="1" operator="equal">
      <formula>"CW 3120-R2"</formula>
    </cfRule>
    <cfRule type="cellIs" dxfId="378" priority="438" stopIfTrue="1" operator="equal">
      <formula>"CW 3240-R7"</formula>
    </cfRule>
  </conditionalFormatting>
  <conditionalFormatting sqref="D781">
    <cfRule type="cellIs" dxfId="377" priority="427" stopIfTrue="1" operator="equal">
      <formula>"CW 2130-R11"</formula>
    </cfRule>
    <cfRule type="cellIs" dxfId="376" priority="428" stopIfTrue="1" operator="equal">
      <formula>"CW 3120-R2"</formula>
    </cfRule>
    <cfRule type="cellIs" dxfId="375" priority="429" stopIfTrue="1" operator="equal">
      <formula>"CW 3240-R7"</formula>
    </cfRule>
  </conditionalFormatting>
  <conditionalFormatting sqref="D791:D792">
    <cfRule type="cellIs" dxfId="374" priority="430" stopIfTrue="1" operator="equal">
      <formula>"CW 2130-R11"</formula>
    </cfRule>
    <cfRule type="cellIs" dxfId="373" priority="431" stopIfTrue="1" operator="equal">
      <formula>"CW 3120-R2"</formula>
    </cfRule>
    <cfRule type="cellIs" dxfId="372" priority="432" stopIfTrue="1" operator="equal">
      <formula>"CW 3240-R7"</formula>
    </cfRule>
  </conditionalFormatting>
  <conditionalFormatting sqref="D815">
    <cfRule type="cellIs" dxfId="371" priority="424" stopIfTrue="1" operator="equal">
      <formula>"CW 2130-R11"</formula>
    </cfRule>
    <cfRule type="cellIs" dxfId="370" priority="425" stopIfTrue="1" operator="equal">
      <formula>"CW 3120-R2"</formula>
    </cfRule>
    <cfRule type="cellIs" dxfId="369" priority="426" stopIfTrue="1" operator="equal">
      <formula>"CW 3240-R7"</formula>
    </cfRule>
  </conditionalFormatting>
  <conditionalFormatting sqref="D837:D838">
    <cfRule type="cellIs" dxfId="368" priority="412" stopIfTrue="1" operator="equal">
      <formula>"CW 2130-R11"</formula>
    </cfRule>
    <cfRule type="cellIs" dxfId="367" priority="413" stopIfTrue="1" operator="equal">
      <formula>"CW 3120-R2"</formula>
    </cfRule>
    <cfRule type="cellIs" dxfId="366" priority="414" stopIfTrue="1" operator="equal">
      <formula>"CW 3240-R7"</formula>
    </cfRule>
  </conditionalFormatting>
  <conditionalFormatting sqref="D830">
    <cfRule type="cellIs" dxfId="365" priority="421" stopIfTrue="1" operator="equal">
      <formula>"CW 2130-R11"</formula>
    </cfRule>
    <cfRule type="cellIs" dxfId="364" priority="422" stopIfTrue="1" operator="equal">
      <formula>"CW 3120-R2"</formula>
    </cfRule>
    <cfRule type="cellIs" dxfId="363" priority="423" stopIfTrue="1" operator="equal">
      <formula>"CW 3240-R7"</formula>
    </cfRule>
  </conditionalFormatting>
  <conditionalFormatting sqref="D835">
    <cfRule type="cellIs" dxfId="362" priority="418" stopIfTrue="1" operator="equal">
      <formula>"CW 2130-R11"</formula>
    </cfRule>
    <cfRule type="cellIs" dxfId="361" priority="419" stopIfTrue="1" operator="equal">
      <formula>"CW 3120-R2"</formula>
    </cfRule>
    <cfRule type="cellIs" dxfId="360" priority="420" stopIfTrue="1" operator="equal">
      <formula>"CW 3240-R7"</formula>
    </cfRule>
  </conditionalFormatting>
  <conditionalFormatting sqref="D836">
    <cfRule type="cellIs" dxfId="359" priority="415" stopIfTrue="1" operator="equal">
      <formula>"CW 2130-R11"</formula>
    </cfRule>
    <cfRule type="cellIs" dxfId="358" priority="416" stopIfTrue="1" operator="equal">
      <formula>"CW 3120-R2"</formula>
    </cfRule>
    <cfRule type="cellIs" dxfId="357" priority="417" stopIfTrue="1" operator="equal">
      <formula>"CW 3240-R7"</formula>
    </cfRule>
  </conditionalFormatting>
  <conditionalFormatting sqref="D832">
    <cfRule type="cellIs" dxfId="356" priority="407" stopIfTrue="1" operator="equal">
      <formula>"CW 2130-R11"</formula>
    </cfRule>
    <cfRule type="cellIs" dxfId="355" priority="408" stopIfTrue="1" operator="equal">
      <formula>"CW 3120-R2"</formula>
    </cfRule>
    <cfRule type="cellIs" dxfId="354" priority="409" stopIfTrue="1" operator="equal">
      <formula>"CW 3240-R7"</formula>
    </cfRule>
  </conditionalFormatting>
  <conditionalFormatting sqref="D831">
    <cfRule type="cellIs" dxfId="353" priority="410" stopIfTrue="1" operator="equal">
      <formula>"CW 3120-R2"</formula>
    </cfRule>
    <cfRule type="cellIs" dxfId="352" priority="411" stopIfTrue="1" operator="equal">
      <formula>"CW 3240-R7"</formula>
    </cfRule>
  </conditionalFormatting>
  <conditionalFormatting sqref="D754">
    <cfRule type="cellIs" dxfId="351" priority="401" stopIfTrue="1" operator="equal">
      <formula>"CW 2130-R11"</formula>
    </cfRule>
    <cfRule type="cellIs" dxfId="350" priority="402" stopIfTrue="1" operator="equal">
      <formula>"CW 3120-R2"</formula>
    </cfRule>
    <cfRule type="cellIs" dxfId="349" priority="403" stopIfTrue="1" operator="equal">
      <formula>"CW 3240-R7"</formula>
    </cfRule>
  </conditionalFormatting>
  <conditionalFormatting sqref="D755">
    <cfRule type="cellIs" dxfId="348" priority="398" stopIfTrue="1" operator="equal">
      <formula>"CW 2130-R11"</formula>
    </cfRule>
    <cfRule type="cellIs" dxfId="347" priority="399" stopIfTrue="1" operator="equal">
      <formula>"CW 3120-R2"</formula>
    </cfRule>
    <cfRule type="cellIs" dxfId="346" priority="400" stopIfTrue="1" operator="equal">
      <formula>"CW 3240-R7"</formula>
    </cfRule>
  </conditionalFormatting>
  <conditionalFormatting sqref="D757">
    <cfRule type="cellIs" dxfId="345" priority="395" stopIfTrue="1" operator="equal">
      <formula>"CW 2130-R11"</formula>
    </cfRule>
    <cfRule type="cellIs" dxfId="344" priority="396" stopIfTrue="1" operator="equal">
      <formula>"CW 3120-R2"</formula>
    </cfRule>
    <cfRule type="cellIs" dxfId="343" priority="397" stopIfTrue="1" operator="equal">
      <formula>"CW 3240-R7"</formula>
    </cfRule>
  </conditionalFormatting>
  <conditionalFormatting sqref="D759">
    <cfRule type="cellIs" dxfId="342" priority="392" stopIfTrue="1" operator="equal">
      <formula>"CW 2130-R11"</formula>
    </cfRule>
    <cfRule type="cellIs" dxfId="341" priority="393" stopIfTrue="1" operator="equal">
      <formula>"CW 3120-R2"</formula>
    </cfRule>
    <cfRule type="cellIs" dxfId="340" priority="394" stopIfTrue="1" operator="equal">
      <formula>"CW 3240-R7"</formula>
    </cfRule>
  </conditionalFormatting>
  <conditionalFormatting sqref="D760">
    <cfRule type="cellIs" dxfId="339" priority="389" stopIfTrue="1" operator="equal">
      <formula>"CW 2130-R11"</formula>
    </cfRule>
    <cfRule type="cellIs" dxfId="338" priority="390" stopIfTrue="1" operator="equal">
      <formula>"CW 3120-R2"</formula>
    </cfRule>
    <cfRule type="cellIs" dxfId="337" priority="391" stopIfTrue="1" operator="equal">
      <formula>"CW 3240-R7"</formula>
    </cfRule>
  </conditionalFormatting>
  <conditionalFormatting sqref="D758">
    <cfRule type="cellIs" dxfId="336" priority="386" stopIfTrue="1" operator="equal">
      <formula>"CW 2130-R11"</formula>
    </cfRule>
    <cfRule type="cellIs" dxfId="335" priority="387" stopIfTrue="1" operator="equal">
      <formula>"CW 3120-R2"</formula>
    </cfRule>
    <cfRule type="cellIs" dxfId="334" priority="388" stopIfTrue="1" operator="equal">
      <formula>"CW 3240-R7"</formula>
    </cfRule>
  </conditionalFormatting>
  <conditionalFormatting sqref="D761">
    <cfRule type="cellIs" dxfId="333" priority="383" stopIfTrue="1" operator="equal">
      <formula>"CW 2130-R11"</formula>
    </cfRule>
    <cfRule type="cellIs" dxfId="332" priority="384" stopIfTrue="1" operator="equal">
      <formula>"CW 3120-R2"</formula>
    </cfRule>
    <cfRule type="cellIs" dxfId="331" priority="385" stopIfTrue="1" operator="equal">
      <formula>"CW 3240-R7"</formula>
    </cfRule>
  </conditionalFormatting>
  <conditionalFormatting sqref="D762">
    <cfRule type="cellIs" dxfId="330" priority="380" stopIfTrue="1" operator="equal">
      <formula>"CW 2130-R11"</formula>
    </cfRule>
    <cfRule type="cellIs" dxfId="329" priority="381" stopIfTrue="1" operator="equal">
      <formula>"CW 3120-R2"</formula>
    </cfRule>
    <cfRule type="cellIs" dxfId="328" priority="382" stopIfTrue="1" operator="equal">
      <formula>"CW 3240-R7"</formula>
    </cfRule>
  </conditionalFormatting>
  <conditionalFormatting sqref="D763">
    <cfRule type="cellIs" dxfId="327" priority="377" stopIfTrue="1" operator="equal">
      <formula>"CW 2130-R11"</formula>
    </cfRule>
    <cfRule type="cellIs" dxfId="326" priority="378" stopIfTrue="1" operator="equal">
      <formula>"CW 3120-R2"</formula>
    </cfRule>
    <cfRule type="cellIs" dxfId="325" priority="379" stopIfTrue="1" operator="equal">
      <formula>"CW 3240-R7"</formula>
    </cfRule>
  </conditionalFormatting>
  <conditionalFormatting sqref="D764">
    <cfRule type="cellIs" dxfId="324" priority="374" stopIfTrue="1" operator="equal">
      <formula>"CW 2130-R11"</formula>
    </cfRule>
    <cfRule type="cellIs" dxfId="323" priority="375" stopIfTrue="1" operator="equal">
      <formula>"CW 3120-R2"</formula>
    </cfRule>
    <cfRule type="cellIs" dxfId="322" priority="376" stopIfTrue="1" operator="equal">
      <formula>"CW 3240-R7"</formula>
    </cfRule>
  </conditionalFormatting>
  <conditionalFormatting sqref="D765">
    <cfRule type="cellIs" dxfId="321" priority="371" stopIfTrue="1" operator="equal">
      <formula>"CW 2130-R11"</formula>
    </cfRule>
    <cfRule type="cellIs" dxfId="320" priority="372" stopIfTrue="1" operator="equal">
      <formula>"CW 3120-R2"</formula>
    </cfRule>
    <cfRule type="cellIs" dxfId="319" priority="373" stopIfTrue="1" operator="equal">
      <formula>"CW 3240-R7"</formula>
    </cfRule>
  </conditionalFormatting>
  <conditionalFormatting sqref="D767">
    <cfRule type="cellIs" dxfId="318" priority="368" stopIfTrue="1" operator="equal">
      <formula>"CW 2130-R11"</formula>
    </cfRule>
    <cfRule type="cellIs" dxfId="317" priority="369" stopIfTrue="1" operator="equal">
      <formula>"CW 3120-R2"</formula>
    </cfRule>
    <cfRule type="cellIs" dxfId="316" priority="370" stopIfTrue="1" operator="equal">
      <formula>"CW 3240-R7"</formula>
    </cfRule>
  </conditionalFormatting>
  <conditionalFormatting sqref="D768">
    <cfRule type="cellIs" dxfId="315" priority="365" stopIfTrue="1" operator="equal">
      <formula>"CW 2130-R11"</formula>
    </cfRule>
    <cfRule type="cellIs" dxfId="314" priority="366" stopIfTrue="1" operator="equal">
      <formula>"CW 3120-R2"</formula>
    </cfRule>
    <cfRule type="cellIs" dxfId="313" priority="367" stopIfTrue="1" operator="equal">
      <formula>"CW 3240-R7"</formula>
    </cfRule>
  </conditionalFormatting>
  <conditionalFormatting sqref="D811">
    <cfRule type="cellIs" dxfId="312" priority="362" stopIfTrue="1" operator="equal">
      <formula>"CW 2130-R11"</formula>
    </cfRule>
    <cfRule type="cellIs" dxfId="311" priority="363" stopIfTrue="1" operator="equal">
      <formula>"CW 3120-R2"</formula>
    </cfRule>
    <cfRule type="cellIs" dxfId="310" priority="364" stopIfTrue="1" operator="equal">
      <formula>"CW 3240-R7"</formula>
    </cfRule>
  </conditionalFormatting>
  <conditionalFormatting sqref="D810">
    <cfRule type="cellIs" dxfId="309" priority="359" stopIfTrue="1" operator="equal">
      <formula>"CW 2130-R11"</formula>
    </cfRule>
    <cfRule type="cellIs" dxfId="308" priority="360" stopIfTrue="1" operator="equal">
      <formula>"CW 3120-R2"</formula>
    </cfRule>
    <cfRule type="cellIs" dxfId="307" priority="361" stopIfTrue="1" operator="equal">
      <formula>"CW 3240-R7"</formula>
    </cfRule>
  </conditionalFormatting>
  <conditionalFormatting sqref="D794">
    <cfRule type="cellIs" dxfId="306" priority="356" stopIfTrue="1" operator="equal">
      <formula>"CW 2130-R11"</formula>
    </cfRule>
    <cfRule type="cellIs" dxfId="305" priority="357" stopIfTrue="1" operator="equal">
      <formula>"CW 3120-R2"</formula>
    </cfRule>
    <cfRule type="cellIs" dxfId="304" priority="358" stopIfTrue="1" operator="equal">
      <formula>"CW 3240-R7"</formula>
    </cfRule>
  </conditionalFormatting>
  <conditionalFormatting sqref="D795">
    <cfRule type="cellIs" dxfId="303" priority="353" stopIfTrue="1" operator="equal">
      <formula>"CW 2130-R11"</formula>
    </cfRule>
    <cfRule type="cellIs" dxfId="302" priority="354" stopIfTrue="1" operator="equal">
      <formula>"CW 3120-R2"</formula>
    </cfRule>
    <cfRule type="cellIs" dxfId="301" priority="355" stopIfTrue="1" operator="equal">
      <formula>"CW 3240-R7"</formula>
    </cfRule>
  </conditionalFormatting>
  <conditionalFormatting sqref="D796">
    <cfRule type="cellIs" dxfId="300" priority="350" stopIfTrue="1" operator="equal">
      <formula>"CW 2130-R11"</formula>
    </cfRule>
    <cfRule type="cellIs" dxfId="299" priority="351" stopIfTrue="1" operator="equal">
      <formula>"CW 3120-R2"</formula>
    </cfRule>
    <cfRule type="cellIs" dxfId="298" priority="352" stopIfTrue="1" operator="equal">
      <formula>"CW 3240-R7"</formula>
    </cfRule>
  </conditionalFormatting>
  <conditionalFormatting sqref="D797">
    <cfRule type="cellIs" dxfId="297" priority="347" stopIfTrue="1" operator="equal">
      <formula>"CW 2130-R11"</formula>
    </cfRule>
    <cfRule type="cellIs" dxfId="296" priority="348" stopIfTrue="1" operator="equal">
      <formula>"CW 3120-R2"</formula>
    </cfRule>
    <cfRule type="cellIs" dxfId="295" priority="349" stopIfTrue="1" operator="equal">
      <formula>"CW 3240-R7"</formula>
    </cfRule>
  </conditionalFormatting>
  <conditionalFormatting sqref="D820">
    <cfRule type="cellIs" dxfId="294" priority="345" stopIfTrue="1" operator="equal">
      <formula>"CW 3120-R2"</formula>
    </cfRule>
    <cfRule type="cellIs" dxfId="293" priority="346" stopIfTrue="1" operator="equal">
      <formula>"CW 3240-R7"</formula>
    </cfRule>
  </conditionalFormatting>
  <conditionalFormatting sqref="D821:D822">
    <cfRule type="cellIs" dxfId="292" priority="342" stopIfTrue="1" operator="equal">
      <formula>"CW 2130-R11"</formula>
    </cfRule>
    <cfRule type="cellIs" dxfId="291" priority="343" stopIfTrue="1" operator="equal">
      <formula>"CW 3120-R2"</formula>
    </cfRule>
    <cfRule type="cellIs" dxfId="290" priority="344" stopIfTrue="1" operator="equal">
      <formula>"CW 3240-R7"</formula>
    </cfRule>
  </conditionalFormatting>
  <conditionalFormatting sqref="D826">
    <cfRule type="cellIs" dxfId="289" priority="340" stopIfTrue="1" operator="equal">
      <formula>"CW 3120-R2"</formula>
    </cfRule>
    <cfRule type="cellIs" dxfId="288" priority="341" stopIfTrue="1" operator="equal">
      <formula>"CW 3240-R7"</formula>
    </cfRule>
  </conditionalFormatting>
  <conditionalFormatting sqref="D825">
    <cfRule type="cellIs" dxfId="287" priority="338" stopIfTrue="1" operator="equal">
      <formula>"CW 3120-R2"</formula>
    </cfRule>
    <cfRule type="cellIs" dxfId="286" priority="339" stopIfTrue="1" operator="equal">
      <formula>"CW 3240-R7"</formula>
    </cfRule>
  </conditionalFormatting>
  <conditionalFormatting sqref="D828">
    <cfRule type="cellIs" dxfId="285" priority="333" stopIfTrue="1" operator="equal">
      <formula>"CW 2130-R11"</formula>
    </cfRule>
    <cfRule type="cellIs" dxfId="284" priority="334" stopIfTrue="1" operator="equal">
      <formula>"CW 3120-R2"</formula>
    </cfRule>
    <cfRule type="cellIs" dxfId="283" priority="335" stopIfTrue="1" operator="equal">
      <formula>"CW 3240-R7"</formula>
    </cfRule>
  </conditionalFormatting>
  <conditionalFormatting sqref="D827">
    <cfRule type="cellIs" dxfId="282" priority="336" stopIfTrue="1" operator="equal">
      <formula>"CW 3120-R2"</formula>
    </cfRule>
    <cfRule type="cellIs" dxfId="281" priority="337" stopIfTrue="1" operator="equal">
      <formula>"CW 3240-R7"</formula>
    </cfRule>
  </conditionalFormatting>
  <conditionalFormatting sqref="D833">
    <cfRule type="cellIs" dxfId="280" priority="330" stopIfTrue="1" operator="equal">
      <formula>"CW 2130-R11"</formula>
    </cfRule>
    <cfRule type="cellIs" dxfId="279" priority="331" stopIfTrue="1" operator="equal">
      <formula>"CW 3120-R2"</formula>
    </cfRule>
    <cfRule type="cellIs" dxfId="278" priority="332" stopIfTrue="1" operator="equal">
      <formula>"CW 3240-R7"</formula>
    </cfRule>
  </conditionalFormatting>
  <conditionalFormatting sqref="D756">
    <cfRule type="cellIs" dxfId="277" priority="327" stopIfTrue="1" operator="equal">
      <formula>"CW 2130-R11"</formula>
    </cfRule>
    <cfRule type="cellIs" dxfId="276" priority="328" stopIfTrue="1" operator="equal">
      <formula>"CW 3120-R2"</formula>
    </cfRule>
    <cfRule type="cellIs" dxfId="275" priority="329" stopIfTrue="1" operator="equal">
      <formula>"CW 3240-R7"</formula>
    </cfRule>
  </conditionalFormatting>
  <conditionalFormatting sqref="D823:D824">
    <cfRule type="cellIs" dxfId="274" priority="325" stopIfTrue="1" operator="equal">
      <formula>"CW 3120-R2"</formula>
    </cfRule>
    <cfRule type="cellIs" dxfId="273" priority="326" stopIfTrue="1" operator="equal">
      <formula>"CW 3240-R7"</formula>
    </cfRule>
  </conditionalFormatting>
  <conditionalFormatting sqref="D817:D818">
    <cfRule type="cellIs" dxfId="272" priority="323" stopIfTrue="1" operator="equal">
      <formula>"CW 3120-R2"</formula>
    </cfRule>
    <cfRule type="cellIs" dxfId="271" priority="324" stopIfTrue="1" operator="equal">
      <formula>"CW 3240-R7"</formula>
    </cfRule>
  </conditionalFormatting>
  <conditionalFormatting sqref="D819">
    <cfRule type="cellIs" dxfId="270" priority="321" stopIfTrue="1" operator="equal">
      <formula>"CW 3120-R2"</formula>
    </cfRule>
    <cfRule type="cellIs" dxfId="269" priority="322" stopIfTrue="1" operator="equal">
      <formula>"CW 3240-R7"</formula>
    </cfRule>
  </conditionalFormatting>
  <conditionalFormatting sqref="D769">
    <cfRule type="cellIs" dxfId="268" priority="318" stopIfTrue="1" operator="equal">
      <formula>"CW 2130-R11"</formula>
    </cfRule>
    <cfRule type="cellIs" dxfId="267" priority="319" stopIfTrue="1" operator="equal">
      <formula>"CW 3120-R2"</formula>
    </cfRule>
    <cfRule type="cellIs" dxfId="266" priority="320" stopIfTrue="1" operator="equal">
      <formula>"CW 3240-R7"</formula>
    </cfRule>
  </conditionalFormatting>
  <conditionalFormatting sqref="D770">
    <cfRule type="cellIs" dxfId="265" priority="315" stopIfTrue="1" operator="equal">
      <formula>"CW 2130-R11"</formula>
    </cfRule>
    <cfRule type="cellIs" dxfId="264" priority="316" stopIfTrue="1" operator="equal">
      <formula>"CW 3120-R2"</formula>
    </cfRule>
    <cfRule type="cellIs" dxfId="263" priority="317" stopIfTrue="1" operator="equal">
      <formula>"CW 3240-R7"</formula>
    </cfRule>
  </conditionalFormatting>
  <conditionalFormatting sqref="D771">
    <cfRule type="cellIs" dxfId="262" priority="312" stopIfTrue="1" operator="equal">
      <formula>"CW 2130-R11"</formula>
    </cfRule>
    <cfRule type="cellIs" dxfId="261" priority="313" stopIfTrue="1" operator="equal">
      <formula>"CW 3120-R2"</formula>
    </cfRule>
    <cfRule type="cellIs" dxfId="260" priority="314" stopIfTrue="1" operator="equal">
      <formula>"CW 3240-R7"</formula>
    </cfRule>
  </conditionalFormatting>
  <conditionalFormatting sqref="D772:D775">
    <cfRule type="cellIs" dxfId="259" priority="309" stopIfTrue="1" operator="equal">
      <formula>"CW 2130-R11"</formula>
    </cfRule>
    <cfRule type="cellIs" dxfId="258" priority="310" stopIfTrue="1" operator="equal">
      <formula>"CW 3120-R2"</formula>
    </cfRule>
    <cfRule type="cellIs" dxfId="257" priority="311" stopIfTrue="1" operator="equal">
      <formula>"CW 3240-R7"</formula>
    </cfRule>
  </conditionalFormatting>
  <conditionalFormatting sqref="D516">
    <cfRule type="cellIs" dxfId="256" priority="307" stopIfTrue="1" operator="equal">
      <formula>"CW 2130-R11"</formula>
    </cfRule>
    <cfRule type="cellIs" dxfId="255" priority="308" stopIfTrue="1" operator="equal">
      <formula>"CW 3240-R7"</formula>
    </cfRule>
  </conditionalFormatting>
  <conditionalFormatting sqref="D205">
    <cfRule type="cellIs" dxfId="254" priority="304" stopIfTrue="1" operator="equal">
      <formula>"CW 2130-R11"</formula>
    </cfRule>
    <cfRule type="cellIs" dxfId="253" priority="305" stopIfTrue="1" operator="equal">
      <formula>"CW 3120-R2"</formula>
    </cfRule>
    <cfRule type="cellIs" dxfId="252" priority="306" stopIfTrue="1" operator="equal">
      <formula>"CW 3240-R7"</formula>
    </cfRule>
  </conditionalFormatting>
  <conditionalFormatting sqref="D376:D377">
    <cfRule type="cellIs" dxfId="251" priority="301" stopIfTrue="1" operator="equal">
      <formula>"CW 2130-R11"</formula>
    </cfRule>
    <cfRule type="cellIs" dxfId="250" priority="302" stopIfTrue="1" operator="equal">
      <formula>"CW 3120-R2"</formula>
    </cfRule>
    <cfRule type="cellIs" dxfId="249" priority="303" stopIfTrue="1" operator="equal">
      <formula>"CW 3240-R7"</formula>
    </cfRule>
  </conditionalFormatting>
  <conditionalFormatting sqref="D376:D377">
    <cfRule type="cellIs" dxfId="248" priority="298" stopIfTrue="1" operator="equal">
      <formula>"CW 2130-R11"</formula>
    </cfRule>
    <cfRule type="cellIs" dxfId="247" priority="299" stopIfTrue="1" operator="equal">
      <formula>"CW 3120-R2"</formula>
    </cfRule>
    <cfRule type="cellIs" dxfId="246" priority="300" stopIfTrue="1" operator="equal">
      <formula>"CW 3240-R7"</formula>
    </cfRule>
  </conditionalFormatting>
  <conditionalFormatting sqref="D378">
    <cfRule type="cellIs" dxfId="245" priority="295" stopIfTrue="1" operator="equal">
      <formula>"CW 2130-R11"</formula>
    </cfRule>
    <cfRule type="cellIs" dxfId="244" priority="296" stopIfTrue="1" operator="equal">
      <formula>"CW 3120-R2"</formula>
    </cfRule>
    <cfRule type="cellIs" dxfId="243" priority="297" stopIfTrue="1" operator="equal">
      <formula>"CW 3240-R7"</formula>
    </cfRule>
  </conditionalFormatting>
  <conditionalFormatting sqref="D566">
    <cfRule type="cellIs" dxfId="242" priority="292" stopIfTrue="1" operator="equal">
      <formula>"CW 2130-R11"</formula>
    </cfRule>
    <cfRule type="cellIs" dxfId="241" priority="293" stopIfTrue="1" operator="equal">
      <formula>"CW 3120-R2"</formula>
    </cfRule>
    <cfRule type="cellIs" dxfId="240" priority="294" stopIfTrue="1" operator="equal">
      <formula>"CW 3240-R7"</formula>
    </cfRule>
  </conditionalFormatting>
  <conditionalFormatting sqref="D566">
    <cfRule type="cellIs" dxfId="239" priority="289" stopIfTrue="1" operator="equal">
      <formula>"CW 2130-R11"</formula>
    </cfRule>
    <cfRule type="cellIs" dxfId="238" priority="290" stopIfTrue="1" operator="equal">
      <formula>"CW 3120-R2"</formula>
    </cfRule>
    <cfRule type="cellIs" dxfId="237" priority="291" stopIfTrue="1" operator="equal">
      <formula>"CW 3240-R7"</formula>
    </cfRule>
  </conditionalFormatting>
  <conditionalFormatting sqref="D567">
    <cfRule type="cellIs" dxfId="236" priority="286" stopIfTrue="1" operator="equal">
      <formula>"CW 2130-R11"</formula>
    </cfRule>
    <cfRule type="cellIs" dxfId="235" priority="287" stopIfTrue="1" operator="equal">
      <formula>"CW 3120-R2"</formula>
    </cfRule>
    <cfRule type="cellIs" dxfId="234" priority="288" stopIfTrue="1" operator="equal">
      <formula>"CW 3240-R7"</formula>
    </cfRule>
  </conditionalFormatting>
  <conditionalFormatting sqref="D667">
    <cfRule type="cellIs" dxfId="233" priority="283" stopIfTrue="1" operator="equal">
      <formula>"CW 2130-R11"</formula>
    </cfRule>
    <cfRule type="cellIs" dxfId="232" priority="284" stopIfTrue="1" operator="equal">
      <formula>"CW 3120-R2"</formula>
    </cfRule>
    <cfRule type="cellIs" dxfId="231" priority="285" stopIfTrue="1" operator="equal">
      <formula>"CW 3240-R7"</formula>
    </cfRule>
  </conditionalFormatting>
  <conditionalFormatting sqref="D667">
    <cfRule type="cellIs" dxfId="230" priority="280" stopIfTrue="1" operator="equal">
      <formula>"CW 2130-R11"</formula>
    </cfRule>
    <cfRule type="cellIs" dxfId="229" priority="281" stopIfTrue="1" operator="equal">
      <formula>"CW 3120-R2"</formula>
    </cfRule>
    <cfRule type="cellIs" dxfId="228" priority="282" stopIfTrue="1" operator="equal">
      <formula>"CW 3240-R7"</formula>
    </cfRule>
  </conditionalFormatting>
  <conditionalFormatting sqref="D668">
    <cfRule type="cellIs" dxfId="227" priority="277" stopIfTrue="1" operator="equal">
      <formula>"CW 2130-R11"</formula>
    </cfRule>
    <cfRule type="cellIs" dxfId="226" priority="278" stopIfTrue="1" operator="equal">
      <formula>"CW 3120-R2"</formula>
    </cfRule>
    <cfRule type="cellIs" dxfId="225" priority="279" stopIfTrue="1" operator="equal">
      <formula>"CW 3240-R7"</formula>
    </cfRule>
  </conditionalFormatting>
  <conditionalFormatting sqref="D550">
    <cfRule type="cellIs" dxfId="224" priority="274" stopIfTrue="1" operator="equal">
      <formula>"CW 2130-R11"</formula>
    </cfRule>
    <cfRule type="cellIs" dxfId="223" priority="275" stopIfTrue="1" operator="equal">
      <formula>"CW 3120-R2"</formula>
    </cfRule>
    <cfRule type="cellIs" dxfId="222" priority="276" stopIfTrue="1" operator="equal">
      <formula>"CW 3240-R7"</formula>
    </cfRule>
  </conditionalFormatting>
  <conditionalFormatting sqref="D551">
    <cfRule type="cellIs" dxfId="221" priority="271" stopIfTrue="1" operator="equal">
      <formula>"CW 2130-R11"</formula>
    </cfRule>
    <cfRule type="cellIs" dxfId="220" priority="272" stopIfTrue="1" operator="equal">
      <formula>"CW 3120-R2"</formula>
    </cfRule>
    <cfRule type="cellIs" dxfId="219" priority="273" stopIfTrue="1" operator="equal">
      <formula>"CW 3240-R7"</formula>
    </cfRule>
  </conditionalFormatting>
  <conditionalFormatting sqref="D552">
    <cfRule type="cellIs" dxfId="218" priority="268" stopIfTrue="1" operator="equal">
      <formula>"CW 2130-R11"</formula>
    </cfRule>
    <cfRule type="cellIs" dxfId="217" priority="269" stopIfTrue="1" operator="equal">
      <formula>"CW 3120-R2"</formula>
    </cfRule>
    <cfRule type="cellIs" dxfId="216" priority="270" stopIfTrue="1" operator="equal">
      <formula>"CW 3240-R7"</formula>
    </cfRule>
  </conditionalFormatting>
  <conditionalFormatting sqref="D553">
    <cfRule type="cellIs" dxfId="215" priority="265" stopIfTrue="1" operator="equal">
      <formula>"CW 2130-R11"</formula>
    </cfRule>
    <cfRule type="cellIs" dxfId="214" priority="266" stopIfTrue="1" operator="equal">
      <formula>"CW 3120-R2"</formula>
    </cfRule>
    <cfRule type="cellIs" dxfId="213" priority="267" stopIfTrue="1" operator="equal">
      <formula>"CW 3240-R7"</formula>
    </cfRule>
  </conditionalFormatting>
  <conditionalFormatting sqref="D553">
    <cfRule type="cellIs" dxfId="212" priority="262" stopIfTrue="1" operator="equal">
      <formula>"CW 2130-R11"</formula>
    </cfRule>
    <cfRule type="cellIs" dxfId="211" priority="263" stopIfTrue="1" operator="equal">
      <formula>"CW 3120-R2"</formula>
    </cfRule>
    <cfRule type="cellIs" dxfId="210" priority="264" stopIfTrue="1" operator="equal">
      <formula>"CW 3240-R7"</formula>
    </cfRule>
  </conditionalFormatting>
  <conditionalFormatting sqref="D554">
    <cfRule type="cellIs" dxfId="209" priority="259" stopIfTrue="1" operator="equal">
      <formula>"CW 2130-R11"</formula>
    </cfRule>
    <cfRule type="cellIs" dxfId="208" priority="260" stopIfTrue="1" operator="equal">
      <formula>"CW 3120-R2"</formula>
    </cfRule>
    <cfRule type="cellIs" dxfId="207" priority="261" stopIfTrue="1" operator="equal">
      <formula>"CW 3240-R7"</formula>
    </cfRule>
  </conditionalFormatting>
  <conditionalFormatting sqref="D555">
    <cfRule type="cellIs" dxfId="206" priority="256" stopIfTrue="1" operator="equal">
      <formula>"CW 2130-R11"</formula>
    </cfRule>
    <cfRule type="cellIs" dxfId="205" priority="257" stopIfTrue="1" operator="equal">
      <formula>"CW 3120-R2"</formula>
    </cfRule>
    <cfRule type="cellIs" dxfId="204" priority="258" stopIfTrue="1" operator="equal">
      <formula>"CW 3240-R7"</formula>
    </cfRule>
  </conditionalFormatting>
  <conditionalFormatting sqref="D286">
    <cfRule type="cellIs" dxfId="203" priority="253" stopIfTrue="1" operator="equal">
      <formula>"CW 2130-R11"</formula>
    </cfRule>
    <cfRule type="cellIs" dxfId="202" priority="254" stopIfTrue="1" operator="equal">
      <formula>"CW 3120-R2"</formula>
    </cfRule>
    <cfRule type="cellIs" dxfId="201" priority="255" stopIfTrue="1" operator="equal">
      <formula>"CW 3240-R7"</formula>
    </cfRule>
  </conditionalFormatting>
  <conditionalFormatting sqref="D466">
    <cfRule type="cellIs" dxfId="200" priority="247" stopIfTrue="1" operator="equal">
      <formula>"CW 2130-R11"</formula>
    </cfRule>
    <cfRule type="cellIs" dxfId="199" priority="248" stopIfTrue="1" operator="equal">
      <formula>"CW 3120-R2"</formula>
    </cfRule>
    <cfRule type="cellIs" dxfId="198" priority="249" stopIfTrue="1" operator="equal">
      <formula>"CW 3240-R7"</formula>
    </cfRule>
  </conditionalFormatting>
  <conditionalFormatting sqref="D459:D460">
    <cfRule type="cellIs" dxfId="197" priority="244" stopIfTrue="1" operator="equal">
      <formula>"CW 2130-R11"</formula>
    </cfRule>
    <cfRule type="cellIs" dxfId="196" priority="245" stopIfTrue="1" operator="equal">
      <formula>"CW 3120-R2"</formula>
    </cfRule>
    <cfRule type="cellIs" dxfId="195" priority="246" stopIfTrue="1" operator="equal">
      <formula>"CW 3240-R7"</formula>
    </cfRule>
  </conditionalFormatting>
  <conditionalFormatting sqref="D288:D290">
    <cfRule type="cellIs" dxfId="194" priority="241" stopIfTrue="1" operator="equal">
      <formula>"CW 2130-R11"</formula>
    </cfRule>
    <cfRule type="cellIs" dxfId="193" priority="242" stopIfTrue="1" operator="equal">
      <formula>"CW 3120-R2"</formula>
    </cfRule>
    <cfRule type="cellIs" dxfId="192" priority="243" stopIfTrue="1" operator="equal">
      <formula>"CW 3240-R7"</formula>
    </cfRule>
  </conditionalFormatting>
  <conditionalFormatting sqref="D461:D462">
    <cfRule type="cellIs" dxfId="191" priority="238" stopIfTrue="1" operator="equal">
      <formula>"CW 2130-R11"</formula>
    </cfRule>
    <cfRule type="cellIs" dxfId="190" priority="239" stopIfTrue="1" operator="equal">
      <formula>"CW 3120-R2"</formula>
    </cfRule>
    <cfRule type="cellIs" dxfId="189" priority="240" stopIfTrue="1" operator="equal">
      <formula>"CW 3240-R7"</formula>
    </cfRule>
  </conditionalFormatting>
  <conditionalFormatting sqref="D806:D807">
    <cfRule type="cellIs" dxfId="188" priority="235" stopIfTrue="1" operator="equal">
      <formula>"CW 2130-R11"</formula>
    </cfRule>
    <cfRule type="cellIs" dxfId="187" priority="236" stopIfTrue="1" operator="equal">
      <formula>"CW 3120-R2"</formula>
    </cfRule>
    <cfRule type="cellIs" dxfId="186" priority="237" stopIfTrue="1" operator="equal">
      <formula>"CW 3240-R7"</formula>
    </cfRule>
  </conditionalFormatting>
  <conditionalFormatting sqref="D808">
    <cfRule type="cellIs" dxfId="185" priority="232" stopIfTrue="1" operator="equal">
      <formula>"CW 2130-R11"</formula>
    </cfRule>
    <cfRule type="cellIs" dxfId="184" priority="233" stopIfTrue="1" operator="equal">
      <formula>"CW 3120-R2"</formula>
    </cfRule>
    <cfRule type="cellIs" dxfId="183" priority="234" stopIfTrue="1" operator="equal">
      <formula>"CW 3240-R7"</formula>
    </cfRule>
  </conditionalFormatting>
  <conditionalFormatting sqref="D809">
    <cfRule type="cellIs" dxfId="182" priority="229" stopIfTrue="1" operator="equal">
      <formula>"CW 2130-R11"</formula>
    </cfRule>
    <cfRule type="cellIs" dxfId="181" priority="230" stopIfTrue="1" operator="equal">
      <formula>"CW 3120-R2"</formula>
    </cfRule>
    <cfRule type="cellIs" dxfId="180" priority="231" stopIfTrue="1" operator="equal">
      <formula>"CW 3240-R7"</formula>
    </cfRule>
  </conditionalFormatting>
  <conditionalFormatting sqref="D946:D981">
    <cfRule type="cellIs" dxfId="179" priority="226" stopIfTrue="1" operator="equal">
      <formula>"CW 2130-R11"</formula>
    </cfRule>
    <cfRule type="cellIs" dxfId="178" priority="227" stopIfTrue="1" operator="equal">
      <formula>"CW 3120-R2"</formula>
    </cfRule>
    <cfRule type="cellIs" dxfId="177" priority="228" stopIfTrue="1" operator="equal">
      <formula>"CW 3240-R7"</formula>
    </cfRule>
  </conditionalFormatting>
  <conditionalFormatting sqref="D982">
    <cfRule type="cellIs" dxfId="176" priority="223" stopIfTrue="1" operator="equal">
      <formula>"CW 2130-R11"</formula>
    </cfRule>
    <cfRule type="cellIs" dxfId="175" priority="224" stopIfTrue="1" operator="equal">
      <formula>"CW 3120-R2"</formula>
    </cfRule>
    <cfRule type="cellIs" dxfId="174" priority="225" stopIfTrue="1" operator="equal">
      <formula>"CW 3240-R7"</formula>
    </cfRule>
  </conditionalFormatting>
  <conditionalFormatting sqref="D168:D169">
    <cfRule type="cellIs" dxfId="173" priority="220" stopIfTrue="1" operator="equal">
      <formula>"CW 2130-R11"</formula>
    </cfRule>
    <cfRule type="cellIs" dxfId="172" priority="221" stopIfTrue="1" operator="equal">
      <formula>"CW 3120-R2"</formula>
    </cfRule>
    <cfRule type="cellIs" dxfId="171" priority="222" stopIfTrue="1" operator="equal">
      <formula>"CW 3240-R7"</formula>
    </cfRule>
  </conditionalFormatting>
  <conditionalFormatting sqref="D171:D172">
    <cfRule type="cellIs" dxfId="170" priority="217" stopIfTrue="1" operator="equal">
      <formula>"CW 2130-R11"</formula>
    </cfRule>
    <cfRule type="cellIs" dxfId="169" priority="218" stopIfTrue="1" operator="equal">
      <formula>"CW 3120-R2"</formula>
    </cfRule>
    <cfRule type="cellIs" dxfId="168" priority="219" stopIfTrue="1" operator="equal">
      <formula>"CW 3240-R7"</formula>
    </cfRule>
  </conditionalFormatting>
  <conditionalFormatting sqref="D211">
    <cfRule type="cellIs" dxfId="167" priority="214" stopIfTrue="1" operator="equal">
      <formula>"CW 2130-R11"</formula>
    </cfRule>
    <cfRule type="cellIs" dxfId="166" priority="215" stopIfTrue="1" operator="equal">
      <formula>"CW 3120-R2"</formula>
    </cfRule>
    <cfRule type="cellIs" dxfId="165" priority="216" stopIfTrue="1" operator="equal">
      <formula>"CW 3240-R7"</formula>
    </cfRule>
  </conditionalFormatting>
  <conditionalFormatting sqref="D384">
    <cfRule type="cellIs" dxfId="164" priority="202" stopIfTrue="1" operator="equal">
      <formula>"CW 2130-R11"</formula>
    </cfRule>
    <cfRule type="cellIs" dxfId="163" priority="203" stopIfTrue="1" operator="equal">
      <formula>"CW 3120-R2"</formula>
    </cfRule>
    <cfRule type="cellIs" dxfId="162" priority="204" stopIfTrue="1" operator="equal">
      <formula>"CW 3240-R7"</formula>
    </cfRule>
  </conditionalFormatting>
  <conditionalFormatting sqref="D890">
    <cfRule type="cellIs" dxfId="161" priority="181" stopIfTrue="1" operator="equal">
      <formula>"CW 2130-R11"</formula>
    </cfRule>
    <cfRule type="cellIs" dxfId="160" priority="182" stopIfTrue="1" operator="equal">
      <formula>"CW 3120-R2"</formula>
    </cfRule>
    <cfRule type="cellIs" dxfId="159" priority="183" stopIfTrue="1" operator="equal">
      <formula>"CW 3240-R7"</formula>
    </cfRule>
  </conditionalFormatting>
  <conditionalFormatting sqref="D881">
    <cfRule type="cellIs" dxfId="158" priority="190" stopIfTrue="1" operator="equal">
      <formula>"CW 2130-R11"</formula>
    </cfRule>
    <cfRule type="cellIs" dxfId="157" priority="191" stopIfTrue="1" operator="equal">
      <formula>"CW 3120-R2"</formula>
    </cfRule>
    <cfRule type="cellIs" dxfId="156" priority="192" stopIfTrue="1" operator="equal">
      <formula>"CW 3240-R7"</formula>
    </cfRule>
  </conditionalFormatting>
  <conditionalFormatting sqref="D882">
    <cfRule type="cellIs" dxfId="155" priority="187" stopIfTrue="1" operator="equal">
      <formula>"CW 2130-R11"</formula>
    </cfRule>
    <cfRule type="cellIs" dxfId="154" priority="188" stopIfTrue="1" operator="equal">
      <formula>"CW 3120-R2"</formula>
    </cfRule>
    <cfRule type="cellIs" dxfId="153" priority="189" stopIfTrue="1" operator="equal">
      <formula>"CW 3240-R7"</formula>
    </cfRule>
  </conditionalFormatting>
  <conditionalFormatting sqref="D891">
    <cfRule type="cellIs" dxfId="152" priority="178" stopIfTrue="1" operator="equal">
      <formula>"CW 2130-R11"</formula>
    </cfRule>
    <cfRule type="cellIs" dxfId="151" priority="179" stopIfTrue="1" operator="equal">
      <formula>"CW 3120-R2"</formula>
    </cfRule>
    <cfRule type="cellIs" dxfId="150" priority="180" stopIfTrue="1" operator="equal">
      <formula>"CW 3240-R7"</formula>
    </cfRule>
  </conditionalFormatting>
  <conditionalFormatting sqref="D884">
    <cfRule type="cellIs" dxfId="149" priority="175" stopIfTrue="1" operator="equal">
      <formula>"CW 2130-R11"</formula>
    </cfRule>
    <cfRule type="cellIs" dxfId="148" priority="176" stopIfTrue="1" operator="equal">
      <formula>"CW 3120-R2"</formula>
    </cfRule>
    <cfRule type="cellIs" dxfId="147" priority="177" stopIfTrue="1" operator="equal">
      <formula>"CW 3240-R7"</formula>
    </cfRule>
  </conditionalFormatting>
  <conditionalFormatting sqref="D887">
    <cfRule type="cellIs" dxfId="146" priority="169" stopIfTrue="1" operator="equal">
      <formula>"CW 2130-R11"</formula>
    </cfRule>
    <cfRule type="cellIs" dxfId="145" priority="170" stopIfTrue="1" operator="equal">
      <formula>"CW 3120-R2"</formula>
    </cfRule>
    <cfRule type="cellIs" dxfId="144" priority="171" stopIfTrue="1" operator="equal">
      <formula>"CW 3240-R7"</formula>
    </cfRule>
  </conditionalFormatting>
  <conditionalFormatting sqref="D888">
    <cfRule type="cellIs" dxfId="143" priority="166" stopIfTrue="1" operator="equal">
      <formula>"CW 2130-R11"</formula>
    </cfRule>
    <cfRule type="cellIs" dxfId="142" priority="167" stopIfTrue="1" operator="equal">
      <formula>"CW 3120-R2"</formula>
    </cfRule>
    <cfRule type="cellIs" dxfId="141" priority="168" stopIfTrue="1" operator="equal">
      <formula>"CW 3240-R7"</formula>
    </cfRule>
  </conditionalFormatting>
  <conditionalFormatting sqref="D893 D902 D905">
    <cfRule type="cellIs" dxfId="140" priority="163" stopIfTrue="1" operator="equal">
      <formula>"CW 2130-R11"</formula>
    </cfRule>
    <cfRule type="cellIs" dxfId="139" priority="164" stopIfTrue="1" operator="equal">
      <formula>"CW 3120-R2"</formula>
    </cfRule>
    <cfRule type="cellIs" dxfId="138" priority="165" stopIfTrue="1" operator="equal">
      <formula>"CW 3240-R7"</formula>
    </cfRule>
  </conditionalFormatting>
  <conditionalFormatting sqref="D899">
    <cfRule type="cellIs" dxfId="137" priority="157" stopIfTrue="1" operator="equal">
      <formula>"CW 2130-R11"</formula>
    </cfRule>
    <cfRule type="cellIs" dxfId="136" priority="158" stopIfTrue="1" operator="equal">
      <formula>"CW 3120-R2"</formula>
    </cfRule>
    <cfRule type="cellIs" dxfId="135" priority="159" stopIfTrue="1" operator="equal">
      <formula>"CW 3240-R7"</formula>
    </cfRule>
  </conditionalFormatting>
  <conditionalFormatting sqref="D900">
    <cfRule type="cellIs" dxfId="134" priority="154" stopIfTrue="1" operator="equal">
      <formula>"CW 2130-R11"</formula>
    </cfRule>
    <cfRule type="cellIs" dxfId="133" priority="155" stopIfTrue="1" operator="equal">
      <formula>"CW 3120-R2"</formula>
    </cfRule>
    <cfRule type="cellIs" dxfId="132" priority="156" stopIfTrue="1" operator="equal">
      <formula>"CW 3240-R7"</formula>
    </cfRule>
  </conditionalFormatting>
  <conditionalFormatting sqref="D896">
    <cfRule type="cellIs" dxfId="131" priority="148" stopIfTrue="1" operator="equal">
      <formula>"CW 2130-R11"</formula>
    </cfRule>
    <cfRule type="cellIs" dxfId="130" priority="149" stopIfTrue="1" operator="equal">
      <formula>"CW 3120-R2"</formula>
    </cfRule>
    <cfRule type="cellIs" dxfId="129" priority="150" stopIfTrue="1" operator="equal">
      <formula>"CW 3240-R7"</formula>
    </cfRule>
  </conditionalFormatting>
  <conditionalFormatting sqref="D897">
    <cfRule type="cellIs" dxfId="128" priority="145" stopIfTrue="1" operator="equal">
      <formula>"CW 2130-R11"</formula>
    </cfRule>
    <cfRule type="cellIs" dxfId="127" priority="146" stopIfTrue="1" operator="equal">
      <formula>"CW 3120-R2"</formula>
    </cfRule>
    <cfRule type="cellIs" dxfId="126" priority="147" stopIfTrue="1" operator="equal">
      <formula>"CW 3240-R7"</formula>
    </cfRule>
  </conditionalFormatting>
  <conditionalFormatting sqref="D908">
    <cfRule type="cellIs" dxfId="125" priority="139" stopIfTrue="1" operator="equal">
      <formula>"CW 2130-R11"</formula>
    </cfRule>
    <cfRule type="cellIs" dxfId="124" priority="140" stopIfTrue="1" operator="equal">
      <formula>"CW 3120-R2"</formula>
    </cfRule>
    <cfRule type="cellIs" dxfId="123" priority="141" stopIfTrue="1" operator="equal">
      <formula>"CW 3240-R7"</formula>
    </cfRule>
  </conditionalFormatting>
  <conditionalFormatting sqref="D909">
    <cfRule type="cellIs" dxfId="122" priority="136" stopIfTrue="1" operator="equal">
      <formula>"CW 2130-R11"</formula>
    </cfRule>
    <cfRule type="cellIs" dxfId="121" priority="137" stopIfTrue="1" operator="equal">
      <formula>"CW 3120-R2"</formula>
    </cfRule>
    <cfRule type="cellIs" dxfId="120" priority="138" stopIfTrue="1" operator="equal">
      <formula>"CW 3240-R7"</formula>
    </cfRule>
  </conditionalFormatting>
  <conditionalFormatting sqref="D911">
    <cfRule type="cellIs" dxfId="119" priority="133" stopIfTrue="1" operator="equal">
      <formula>"CW 2130-R11"</formula>
    </cfRule>
    <cfRule type="cellIs" dxfId="118" priority="134" stopIfTrue="1" operator="equal">
      <formula>"CW 3120-R2"</formula>
    </cfRule>
    <cfRule type="cellIs" dxfId="117" priority="135" stopIfTrue="1" operator="equal">
      <formula>"CW 3240-R7"</formula>
    </cfRule>
  </conditionalFormatting>
  <conditionalFormatting sqref="D920">
    <cfRule type="cellIs" dxfId="116" priority="130" stopIfTrue="1" operator="equal">
      <formula>"CW 2130-R11"</formula>
    </cfRule>
    <cfRule type="cellIs" dxfId="115" priority="131" stopIfTrue="1" operator="equal">
      <formula>"CW 3120-R2"</formula>
    </cfRule>
    <cfRule type="cellIs" dxfId="114" priority="132" stopIfTrue="1" operator="equal">
      <formula>"CW 3240-R7"</formula>
    </cfRule>
  </conditionalFormatting>
  <conditionalFormatting sqref="D917">
    <cfRule type="cellIs" dxfId="113" priority="124" stopIfTrue="1" operator="equal">
      <formula>"CW 2130-R11"</formula>
    </cfRule>
    <cfRule type="cellIs" dxfId="112" priority="125" stopIfTrue="1" operator="equal">
      <formula>"CW 3120-R2"</formula>
    </cfRule>
    <cfRule type="cellIs" dxfId="111" priority="126" stopIfTrue="1" operator="equal">
      <formula>"CW 3240-R7"</formula>
    </cfRule>
  </conditionalFormatting>
  <conditionalFormatting sqref="D918">
    <cfRule type="cellIs" dxfId="110" priority="121" stopIfTrue="1" operator="equal">
      <formula>"CW 2130-R11"</formula>
    </cfRule>
    <cfRule type="cellIs" dxfId="109" priority="122" stopIfTrue="1" operator="equal">
      <formula>"CW 3120-R2"</formula>
    </cfRule>
    <cfRule type="cellIs" dxfId="108" priority="123" stopIfTrue="1" operator="equal">
      <formula>"CW 3240-R7"</formula>
    </cfRule>
  </conditionalFormatting>
  <conditionalFormatting sqref="D914">
    <cfRule type="cellIs" dxfId="107" priority="115" stopIfTrue="1" operator="equal">
      <formula>"CW 2130-R11"</formula>
    </cfRule>
    <cfRule type="cellIs" dxfId="106" priority="116" stopIfTrue="1" operator="equal">
      <formula>"CW 3120-R2"</formula>
    </cfRule>
    <cfRule type="cellIs" dxfId="105" priority="117" stopIfTrue="1" operator="equal">
      <formula>"CW 3240-R7"</formula>
    </cfRule>
  </conditionalFormatting>
  <conditionalFormatting sqref="D915">
    <cfRule type="cellIs" dxfId="104" priority="112" stopIfTrue="1" operator="equal">
      <formula>"CW 2130-R11"</formula>
    </cfRule>
    <cfRule type="cellIs" dxfId="103" priority="113" stopIfTrue="1" operator="equal">
      <formula>"CW 3120-R2"</formula>
    </cfRule>
    <cfRule type="cellIs" dxfId="102" priority="114" stopIfTrue="1" operator="equal">
      <formula>"CW 3240-R7"</formula>
    </cfRule>
  </conditionalFormatting>
  <conditionalFormatting sqref="D923 D926 D930 D933 D936 D939">
    <cfRule type="cellIs" dxfId="101" priority="109" stopIfTrue="1" operator="equal">
      <formula>"CW 2130-R11"</formula>
    </cfRule>
    <cfRule type="cellIs" dxfId="100" priority="110" stopIfTrue="1" operator="equal">
      <formula>"CW 3120-R2"</formula>
    </cfRule>
    <cfRule type="cellIs" dxfId="99" priority="111" stopIfTrue="1" operator="equal">
      <formula>"CW 3240-R7"</formula>
    </cfRule>
  </conditionalFormatting>
  <conditionalFormatting sqref="D877">
    <cfRule type="cellIs" dxfId="98" priority="103" stopIfTrue="1" operator="equal">
      <formula>"CW 2130-R11"</formula>
    </cfRule>
    <cfRule type="cellIs" dxfId="97" priority="104" stopIfTrue="1" operator="equal">
      <formula>"CW 3120-R2"</formula>
    </cfRule>
    <cfRule type="cellIs" dxfId="96" priority="105" stopIfTrue="1" operator="equal">
      <formula>"CW 3240-R7"</formula>
    </cfRule>
  </conditionalFormatting>
  <conditionalFormatting sqref="D869:D876">
    <cfRule type="cellIs" dxfId="95" priority="100" stopIfTrue="1" operator="equal">
      <formula>"CW 2130-R11"</formula>
    </cfRule>
    <cfRule type="cellIs" dxfId="94" priority="101" stopIfTrue="1" operator="equal">
      <formula>"CW 3120-R2"</formula>
    </cfRule>
    <cfRule type="cellIs" dxfId="93" priority="102" stopIfTrue="1" operator="equal">
      <formula>"CW 3240-R7"</formula>
    </cfRule>
  </conditionalFormatting>
  <conditionalFormatting sqref="D868">
    <cfRule type="cellIs" dxfId="92" priority="97" stopIfTrue="1" operator="equal">
      <formula>"CW 2130-R11"</formula>
    </cfRule>
    <cfRule type="cellIs" dxfId="91" priority="98" stopIfTrue="1" operator="equal">
      <formula>"CW 3120-R2"</formula>
    </cfRule>
    <cfRule type="cellIs" dxfId="90" priority="99" stopIfTrue="1" operator="equal">
      <formula>"CW 3240-R7"</formula>
    </cfRule>
  </conditionalFormatting>
  <conditionalFormatting sqref="D943">
    <cfRule type="cellIs" dxfId="89" priority="94" stopIfTrue="1" operator="equal">
      <formula>"CW 2130-R11"</formula>
    </cfRule>
    <cfRule type="cellIs" dxfId="88" priority="95" stopIfTrue="1" operator="equal">
      <formula>"CW 3120-R2"</formula>
    </cfRule>
    <cfRule type="cellIs" dxfId="87" priority="96" stopIfTrue="1" operator="equal">
      <formula>"CW 3240-R7"</formula>
    </cfRule>
  </conditionalFormatting>
  <conditionalFormatting sqref="D880">
    <cfRule type="cellIs" dxfId="86" priority="92" stopIfTrue="1" operator="equal">
      <formula>"CW 3120-R2"</formula>
    </cfRule>
    <cfRule type="cellIs" dxfId="85" priority="93" stopIfTrue="1" operator="equal">
      <formula>"CW 3240-R7"</formula>
    </cfRule>
  </conditionalFormatting>
  <conditionalFormatting sqref="D883">
    <cfRule type="cellIs" dxfId="84" priority="89" stopIfTrue="1" operator="equal">
      <formula>"CW 2130-R11"</formula>
    </cfRule>
    <cfRule type="cellIs" dxfId="83" priority="90" stopIfTrue="1" operator="equal">
      <formula>"CW 3120-R2"</formula>
    </cfRule>
    <cfRule type="cellIs" dxfId="82" priority="91" stopIfTrue="1" operator="equal">
      <formula>"CW 3240-R7"</formula>
    </cfRule>
  </conditionalFormatting>
  <conditionalFormatting sqref="D886">
    <cfRule type="cellIs" dxfId="81" priority="87" stopIfTrue="1" operator="equal">
      <formula>"CW 3120-R2"</formula>
    </cfRule>
    <cfRule type="cellIs" dxfId="80" priority="88" stopIfTrue="1" operator="equal">
      <formula>"CW 3240-R7"</formula>
    </cfRule>
  </conditionalFormatting>
  <conditionalFormatting sqref="D889">
    <cfRule type="cellIs" dxfId="79" priority="85" stopIfTrue="1" operator="equal">
      <formula>"CW 3120-R2"</formula>
    </cfRule>
    <cfRule type="cellIs" dxfId="78" priority="86" stopIfTrue="1" operator="equal">
      <formula>"CW 3240-R7"</formula>
    </cfRule>
  </conditionalFormatting>
  <conditionalFormatting sqref="D895">
    <cfRule type="cellIs" dxfId="77" priority="83" stopIfTrue="1" operator="equal">
      <formula>"CW 3120-R2"</formula>
    </cfRule>
    <cfRule type="cellIs" dxfId="76" priority="84" stopIfTrue="1" operator="equal">
      <formula>"CW 3240-R7"</formula>
    </cfRule>
  </conditionalFormatting>
  <conditionalFormatting sqref="D898">
    <cfRule type="cellIs" dxfId="75" priority="81" stopIfTrue="1" operator="equal">
      <formula>"CW 3120-R2"</formula>
    </cfRule>
    <cfRule type="cellIs" dxfId="74" priority="82" stopIfTrue="1" operator="equal">
      <formula>"CW 3240-R7"</formula>
    </cfRule>
  </conditionalFormatting>
  <conditionalFormatting sqref="D907">
    <cfRule type="cellIs" dxfId="73" priority="79" stopIfTrue="1" operator="equal">
      <formula>"CW 3120-R2"</formula>
    </cfRule>
    <cfRule type="cellIs" dxfId="72" priority="80" stopIfTrue="1" operator="equal">
      <formula>"CW 3240-R7"</formula>
    </cfRule>
  </conditionalFormatting>
  <conditionalFormatting sqref="D913">
    <cfRule type="cellIs" dxfId="71" priority="77" stopIfTrue="1" operator="equal">
      <formula>"CW 3120-R2"</formula>
    </cfRule>
    <cfRule type="cellIs" dxfId="70" priority="78" stopIfTrue="1" operator="equal">
      <formula>"CW 3240-R7"</formula>
    </cfRule>
  </conditionalFormatting>
  <conditionalFormatting sqref="D916">
    <cfRule type="cellIs" dxfId="69" priority="75" stopIfTrue="1" operator="equal">
      <formula>"CW 3120-R2"</formula>
    </cfRule>
    <cfRule type="cellIs" dxfId="68" priority="76" stopIfTrue="1" operator="equal">
      <formula>"CW 3240-R7"</formula>
    </cfRule>
  </conditionalFormatting>
  <conditionalFormatting sqref="D922">
    <cfRule type="cellIs" dxfId="67" priority="73" stopIfTrue="1" operator="equal">
      <formula>"CW 3120-R2"</formula>
    </cfRule>
    <cfRule type="cellIs" dxfId="66" priority="74" stopIfTrue="1" operator="equal">
      <formula>"CW 3240-R7"</formula>
    </cfRule>
  </conditionalFormatting>
  <conditionalFormatting sqref="D925">
    <cfRule type="cellIs" dxfId="65" priority="71" stopIfTrue="1" operator="equal">
      <formula>"CW 3120-R2"</formula>
    </cfRule>
    <cfRule type="cellIs" dxfId="64" priority="72" stopIfTrue="1" operator="equal">
      <formula>"CW 3240-R7"</formula>
    </cfRule>
  </conditionalFormatting>
  <conditionalFormatting sqref="D892">
    <cfRule type="cellIs" dxfId="63" priority="68" stopIfTrue="1" operator="equal">
      <formula>"CW 2130-R11"</formula>
    </cfRule>
    <cfRule type="cellIs" dxfId="62" priority="69" stopIfTrue="1" operator="equal">
      <formula>"CW 3120-R2"</formula>
    </cfRule>
    <cfRule type="cellIs" dxfId="61" priority="70" stopIfTrue="1" operator="equal">
      <formula>"CW 3240-R7"</formula>
    </cfRule>
  </conditionalFormatting>
  <conditionalFormatting sqref="D901">
    <cfRule type="cellIs" dxfId="60" priority="65" stopIfTrue="1" operator="equal">
      <formula>"CW 2130-R11"</formula>
    </cfRule>
    <cfRule type="cellIs" dxfId="59" priority="66" stopIfTrue="1" operator="equal">
      <formula>"CW 3120-R2"</formula>
    </cfRule>
    <cfRule type="cellIs" dxfId="58" priority="67" stopIfTrue="1" operator="equal">
      <formula>"CW 3240-R7"</formula>
    </cfRule>
  </conditionalFormatting>
  <conditionalFormatting sqref="D910">
    <cfRule type="cellIs" dxfId="57" priority="59" stopIfTrue="1" operator="equal">
      <formula>"CW 2130-R11"</formula>
    </cfRule>
    <cfRule type="cellIs" dxfId="56" priority="60" stopIfTrue="1" operator="equal">
      <formula>"CW 3120-R2"</formula>
    </cfRule>
    <cfRule type="cellIs" dxfId="55" priority="61" stopIfTrue="1" operator="equal">
      <formula>"CW 3240-R7"</formula>
    </cfRule>
  </conditionalFormatting>
  <conditionalFormatting sqref="D919">
    <cfRule type="cellIs" dxfId="54" priority="56" stopIfTrue="1" operator="equal">
      <formula>"CW 2130-R11"</formula>
    </cfRule>
    <cfRule type="cellIs" dxfId="53" priority="57" stopIfTrue="1" operator="equal">
      <formula>"CW 3120-R2"</formula>
    </cfRule>
    <cfRule type="cellIs" dxfId="52" priority="58" stopIfTrue="1" operator="equal">
      <formula>"CW 3240-R7"</formula>
    </cfRule>
  </conditionalFormatting>
  <conditionalFormatting sqref="D928">
    <cfRule type="cellIs" dxfId="51" priority="54" stopIfTrue="1" operator="equal">
      <formula>"CW 3120-R2"</formula>
    </cfRule>
    <cfRule type="cellIs" dxfId="50" priority="55" stopIfTrue="1" operator="equal">
      <formula>"CW 3240-R7"</formula>
    </cfRule>
  </conditionalFormatting>
  <conditionalFormatting sqref="D929">
    <cfRule type="cellIs" dxfId="49" priority="51" stopIfTrue="1" operator="equal">
      <formula>"CW 2130-R11"</formula>
    </cfRule>
    <cfRule type="cellIs" dxfId="48" priority="52" stopIfTrue="1" operator="equal">
      <formula>"CW 3120-R2"</formula>
    </cfRule>
    <cfRule type="cellIs" dxfId="47" priority="53" stopIfTrue="1" operator="equal">
      <formula>"CW 3240-R7"</formula>
    </cfRule>
  </conditionalFormatting>
  <conditionalFormatting sqref="D496">
    <cfRule type="cellIs" dxfId="46" priority="48" stopIfTrue="1" operator="equal">
      <formula>"CW 2130-R11"</formula>
    </cfRule>
    <cfRule type="cellIs" dxfId="45" priority="49" stopIfTrue="1" operator="equal">
      <formula>"CW 3120-R2"</formula>
    </cfRule>
    <cfRule type="cellIs" dxfId="44" priority="50" stopIfTrue="1" operator="equal">
      <formula>"CW 3240-R7"</formula>
    </cfRule>
  </conditionalFormatting>
  <conditionalFormatting sqref="D556:D557">
    <cfRule type="cellIs" dxfId="43" priority="45" stopIfTrue="1" operator="equal">
      <formula>"CW 2130-R11"</formula>
    </cfRule>
    <cfRule type="cellIs" dxfId="42" priority="46" stopIfTrue="1" operator="equal">
      <formula>"CW 3120-R2"</formula>
    </cfRule>
    <cfRule type="cellIs" dxfId="41" priority="47" stopIfTrue="1" operator="equal">
      <formula>"CW 3240-R7"</formula>
    </cfRule>
  </conditionalFormatting>
  <conditionalFormatting sqref="D558:D560">
    <cfRule type="cellIs" dxfId="40" priority="42" stopIfTrue="1" operator="equal">
      <formula>"CW 2130-R11"</formula>
    </cfRule>
    <cfRule type="cellIs" dxfId="39" priority="43" stopIfTrue="1" operator="equal">
      <formula>"CW 3120-R2"</formula>
    </cfRule>
    <cfRule type="cellIs" dxfId="38" priority="44" stopIfTrue="1" operator="equal">
      <formula>"CW 3240-R7"</formula>
    </cfRule>
  </conditionalFormatting>
  <conditionalFormatting sqref="D986:D988">
    <cfRule type="cellIs" dxfId="37" priority="39" stopIfTrue="1" operator="equal">
      <formula>"CW 2130-R11"</formula>
    </cfRule>
    <cfRule type="cellIs" dxfId="36" priority="40" stopIfTrue="1" operator="equal">
      <formula>"CW 3120-R2"</formula>
    </cfRule>
    <cfRule type="cellIs" dxfId="35" priority="41" stopIfTrue="1" operator="equal">
      <formula>"CW 3240-R7"</formula>
    </cfRule>
  </conditionalFormatting>
  <conditionalFormatting sqref="D578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932">
    <cfRule type="cellIs" dxfId="31" priority="31" stopIfTrue="1" operator="equal">
      <formula>"CW 3120-R2"</formula>
    </cfRule>
    <cfRule type="cellIs" dxfId="30" priority="32" stopIfTrue="1" operator="equal">
      <formula>"CW 3240-R7"</formula>
    </cfRule>
  </conditionalFormatting>
  <conditionalFormatting sqref="D935">
    <cfRule type="cellIs" dxfId="29" priority="29" stopIfTrue="1" operator="equal">
      <formula>"CW 3120-R2"</formula>
    </cfRule>
    <cfRule type="cellIs" dxfId="28" priority="30" stopIfTrue="1" operator="equal">
      <formula>"CW 3240-R7"</formula>
    </cfRule>
  </conditionalFormatting>
  <conditionalFormatting sqref="D938">
    <cfRule type="cellIs" dxfId="27" priority="27" stopIfTrue="1" operator="equal">
      <formula>"CW 3120-R2"</formula>
    </cfRule>
    <cfRule type="cellIs" dxfId="26" priority="28" stopIfTrue="1" operator="equal">
      <formula>"CW 3240-R7"</formula>
    </cfRule>
  </conditionalFormatting>
  <conditionalFormatting sqref="D941">
    <cfRule type="cellIs" dxfId="25" priority="25" stopIfTrue="1" operator="equal">
      <formula>"CW 3120-R2"</formula>
    </cfRule>
    <cfRule type="cellIs" dxfId="24" priority="26" stopIfTrue="1" operator="equal">
      <formula>"CW 3240-R7"</formula>
    </cfRule>
  </conditionalFormatting>
  <conditionalFormatting sqref="D942">
    <cfRule type="cellIs" dxfId="23" priority="23" stopIfTrue="1" operator="equal">
      <formula>"CW 3120-R2"</formula>
    </cfRule>
    <cfRule type="cellIs" dxfId="22" priority="24" stopIfTrue="1" operator="equal">
      <formula>"CW 3240-R7"</formula>
    </cfRule>
  </conditionalFormatting>
  <conditionalFormatting sqref="D904">
    <cfRule type="cellIs" dxfId="21" priority="20" stopIfTrue="1" operator="equal">
      <formula>"CW 2130-R11"</formula>
    </cfRule>
    <cfRule type="cellIs" dxfId="20" priority="21" stopIfTrue="1" operator="equal">
      <formula>"CW 3120-R2"</formula>
    </cfRule>
    <cfRule type="cellIs" dxfId="19" priority="22" stopIfTrue="1" operator="equal">
      <formula>"CW 3240-R7"</formula>
    </cfRule>
  </conditionalFormatting>
  <conditionalFormatting sqref="D457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983">
    <cfRule type="cellIs" dxfId="15" priority="14" stopIfTrue="1" operator="equal">
      <formula>"CW 2130-R11"</formula>
    </cfRule>
    <cfRule type="cellIs" dxfId="14" priority="15" stopIfTrue="1" operator="equal">
      <formula>"CW 3120-R2"</formula>
    </cfRule>
    <cfRule type="cellIs" dxfId="13" priority="16" stopIfTrue="1" operator="equal">
      <formula>"CW 3240-R7"</formula>
    </cfRule>
  </conditionalFormatting>
  <conditionalFormatting sqref="D481">
    <cfRule type="cellIs" dxfId="12" priority="11" stopIfTrue="1" operator="equal">
      <formula>"CW 2130-R11"</formula>
    </cfRule>
    <cfRule type="cellIs" dxfId="11" priority="12" stopIfTrue="1" operator="equal">
      <formula>"CW 3120-R2"</formula>
    </cfRule>
    <cfRule type="cellIs" dxfId="10" priority="13" stopIfTrue="1" operator="equal">
      <formula>"CW 3240-R7"</formula>
    </cfRule>
  </conditionalFormatting>
  <conditionalFormatting sqref="D625:D626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623:D624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989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992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custom" allowBlank="1" showInputMessage="1" showErrorMessage="1" error="If you can enter a Unit  Price in this cell, pLease contact the Contract Administrator immediately!" sqref="G550 G667 G92 G112 G161 G157 G206 G222 G241 G243 G280 G277:G278 G282 G259 G220 G270:G271 G254:G255 G262 G209 G215 G218 G293 G309:G310 G314 G321:G322 G341 G324 G356 G358 G363 G365:G366 G368 G379 G395 G414 G416 G451 G448:G449 G453 G429 G393 G442:G443 G424:G425 G434 G382 G388 G391 G468 G541 G485:G486 G490:G491 G493 G501:G502 G521 G504 G694 G669 G682 G684 G672 G677 G680 G691 G703 G708:G709 G713 G730 G737 G739 G743 G745:G746 G748 G716 G718 G582 G584 G590:G591 G571 G576 G580 G597 G600 G613 G616:G617 G620 G627:G628 G640 G647 G649 G654 G656:G657 G659 G861 G854 G407 G852 G553 G459 G227 G229 G234 G409 G236 P394 P392 P399:P413 P415 P420 G400 G402 G203 G319 G317 G302 G306 G331 G333 G497 G499 G532 G534 G539 G543:G544 G546 G511 G513 G478 G482 G706 G843 G845 G850 G858:G859 G602 G568 G757 G776 G778 G801 G798:G799 G803 G790 G785:G786 G793 G759 G764 G767 G810 G820 G833 G823 G817 G769 G771 G376 G566 G880:G881 G889:G890 G883 G886:G887 G892 G898:G899 G895:G896 G901 G904 G907:G908 G910 G916:G917 G913:G914 G919 G928 G867 G556 G558:G559 G986 G625 G623 G246 G250 G419 G421 G587 G687 G781 G783" xr:uid="{D987330F-85A2-4363-8EAE-8891E99C4ED3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:G12 G128:G130 G83 G465:G466 G25:G32 G87:G91 G46:G47 G104:G111 G158:G160 G125:G126 G154 G500 G710:G712 G260:G261 G655 G196:G198 G242 G279 G281 G256:G258 P287:P291 G221 G300 G303:G305 G263:G269 G338 G307:G308 G207:G208 G469:G474 G214 G804:G809 G219 G311:G313 G340 G323 G216 G359:G360 G357 G362 G364 G367 G369:G370 G444:G447 G522:G528 G415 G450 G452 G426:G428 G325:G328 G408 G394 G476 G435:G441 G518 G483:G484 G380:G381 G514:G516 G387 G201:G205 G503 G430:G433 G392 G542 G545 G492 G487:G489 G520 G749:G750 G673:G674 G683 G744 G727 G670:G671 G678 G676 G564:G567 G681 G714:G715 G707 G729 G735:G736 G740 G738 G742 G747 G717 G724:G725 G637 G569:G570 G624 G575 G374:G378 G581 G479:G481 G618:G619 G639 G645:G646 G650:G651 G648 G653 G658 G614:G615 G634:G635 G410:G413 G401 G403:G406 G272:G276 P421:P424 G494:G496 G210:G212 G383:G385 G294:G298 G588:G589 G530:G531 G704:G705 G660:G661 G731:G733 G422:G423 G592:G595 G320 G315:G316 G318 G330 G332 G941:G943 G498 G665:G668 G389 G535:G536 G533 G538 G505:G508 G510 G512 G540 G577:G578 G695:G701 G862:G863 G860 G841:G842 G846:G847 G844 G849 G855:G857 G851 G853 G601 G692:G693 G719:G722 G603:G611 G184:G186 G641:G643 G352 G454:G458 G560 G223:G226 G228 G230:G233 G235 G237:G240 G334:G336 G354:G355 P393 P395:P398 P414 P416:P419 G396:G399 G629:G632 G572:G573 G583 G598:G599 G760:G761 G777 G800 G802 G791:G792 G815 G794:G797 G830 G758 G765 G763 G754:G756 G768 G832 G821:G822 G828 G787:G789 G818:G819 G688:G689 G824:G826 G770 G772:G775 G811:G813 G834:G838 G460:G463 G342:G348 G350 G283:G291 G547:G549 G14:G18 G20:G23 G34:G37 G118:G120 G43:G44 G54:G55 G57:G65 G93:G97 G99:G102 G113:G116 G76:G80 G122:G123 G132:G133 G135:G143 G162:G164 G166 G168:G169 G171:G172 G188 G190:G191 G193:G194 G868:G877 G882 G884 G888 G891 G893 G900 G897 G902 G905 G909 G911 G915 G918 G920 G922:G923 G925:G926 G929:G930 G932:G933 G935:G936 G938:G939 G551:G555 G557 G784 G621:G622 G626 G987:G989 G39:G41 G49:G52 G67:G71 G73:G74 G145:G149 G151:G152 G174:G182 G244:G245 G247:G249 G251:G253 G417:G418 G420 G585:G586 G685:G686 G779:G780 G782 G948:G949 G952:G965 G967:G970 G973:G974 G976 G978 G980 G982:G983 G985 G992" xr:uid="{42A8E535-76EA-405F-AF51-26C4BFE58ED1}">
      <formula1>IF(G8&gt;=0.01,ROUND(G8,2),0.01)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339 G519 G728 G638 G831" xr:uid="{929F9B82-5822-4C0A-A64C-4E134E9BAB17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5" orientation="portrait" r:id="rId1"/>
  <headerFooter alignWithMargins="0">
    <oddHeader>&amp;L&amp;10The City of Winnipeg
Tender No. 615-2022
&amp;R&amp;10Bid Submission
&amp;P of &amp;N</oddHeader>
    <oddFooter xml:space="preserve">&amp;R                   </oddFooter>
  </headerFooter>
  <rowBreaks count="22" manualBreakCount="22">
    <brk id="47" min="1" max="7" man="1"/>
    <brk id="84" min="1" max="7" man="1"/>
    <brk id="126" min="1" max="7" man="1"/>
    <brk id="216" min="1" max="7" man="1"/>
    <brk id="235" min="1" max="7" man="1"/>
    <brk id="276" min="1" max="7" man="1"/>
    <brk id="298" min="1" max="7" man="1"/>
    <brk id="320" min="1" max="7" man="1"/>
    <brk id="340" min="1" max="7" man="1"/>
    <brk id="362" min="1" max="7" man="1"/>
    <brk id="406" min="1" max="7" man="1"/>
    <brk id="428" min="1" max="7" man="1"/>
    <brk id="447" min="1" max="7" man="1"/>
    <brk id="492" min="1" max="7" man="1"/>
    <brk id="583" min="1" max="7" man="1"/>
    <brk id="601" min="1" max="7" man="1"/>
    <brk id="651" min="1" max="7" man="1"/>
    <brk id="742" min="1" max="7" man="1"/>
    <brk id="784" min="1" max="7" man="1"/>
    <brk id="897" min="1" max="7" man="1"/>
    <brk id="936" min="1" max="7" man="1"/>
    <brk id="993" min="1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C4CBC2C3C9D845A40BB20047535E20" ma:contentTypeVersion="2" ma:contentTypeDescription="Create a new document." ma:contentTypeScope="" ma:versionID="77393d59a07d17a7c89a30e2850428c7">
  <xsd:schema xmlns:xsd="http://www.w3.org/2001/XMLSchema" xmlns:xs="http://www.w3.org/2001/XMLSchema" xmlns:p="http://schemas.microsoft.com/office/2006/metadata/properties" xmlns:ns2="c18b0058-246a-45e0-89a5-55996e45babb" targetNamespace="http://schemas.microsoft.com/office/2006/metadata/properties" ma:root="true" ma:fieldsID="aec0b9d00e1959acdca14f22d174348e" ns2:_="">
    <xsd:import namespace="c18b0058-246a-45e0-89a5-55996e45b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b0058-246a-45e0-89a5-55996e45ba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293E69-3EE3-4705-9427-2FA2E54B61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A6F1B-A234-424B-BCC5-A5D3D1395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b0058-246a-45e0-89a5-55996e45b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7FD7F8-B2DA-4F48-A64A-9898BCDE0B28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18b0058-246a-45e0-89a5-55996e45b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Nov. 24, 2022
by C. Humbert
File Size: 128KB</dc:description>
  <cp:lastModifiedBy>Bird, Suzanne</cp:lastModifiedBy>
  <cp:lastPrinted>2022-11-22T14:48:26Z</cp:lastPrinted>
  <dcterms:created xsi:type="dcterms:W3CDTF">1999-03-31T15:44:33Z</dcterms:created>
  <dcterms:modified xsi:type="dcterms:W3CDTF">2022-12-02T22:07:11Z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ContentTypeId">
    <vt:lpwstr>0x0101004DC4CBC2C3C9D845A40BB20047535E20</vt:lpwstr>
  </property>
</Properties>
</file>