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541-2022 WSP\Submission 2\"/>
    </mc:Choice>
  </mc:AlternateContent>
  <xr:revisionPtr revIDLastSave="0" documentId="13_ncr:1_{6FD00541-62DC-418D-8E1C-FCC7AACDF710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PRICES'!$B$6:$H$488</definedName>
    <definedName name="_xlnm.Print_Titles" localSheetId="0">'FORM B - PRICES'!$1:$5</definedName>
    <definedName name="_xlnm.Print_Titles">'FORM B - PRICES'!$B$4:$HE$4</definedName>
    <definedName name="TEMP">'FORM B - PRICES'!#REF!</definedName>
    <definedName name="TESTHEAD">'FORM B - PRICES'!#REF!</definedName>
    <definedName name="XEVERYTHING">'FORM B - PRICES'!$B$1:$HE$466</definedName>
    <definedName name="XITEMS">'FORM B - PRICES'!$B$7:$HE$466</definedName>
  </definedNames>
  <calcPr calcId="191029" fullPrecision="0"/>
</workbook>
</file>

<file path=xl/calcChain.xml><?xml version="1.0" encoding="utf-8"?>
<calcChain xmlns="http://schemas.openxmlformats.org/spreadsheetml/2006/main">
  <c r="C470" i="1" l="1"/>
  <c r="B470" i="1"/>
  <c r="C486" i="1"/>
  <c r="B486" i="1"/>
  <c r="H469" i="1"/>
  <c r="H470" i="1" s="1"/>
  <c r="H133" i="1"/>
  <c r="H418" i="1"/>
  <c r="H447" i="1"/>
  <c r="H436" i="1"/>
  <c r="H435" i="1"/>
  <c r="H432" i="1"/>
  <c r="H428" i="1"/>
  <c r="H421" i="1"/>
  <c r="H465" i="1" l="1"/>
  <c r="H464" i="1"/>
  <c r="H461" i="1"/>
  <c r="H460" i="1"/>
  <c r="H459" i="1"/>
  <c r="H458" i="1"/>
  <c r="H457" i="1"/>
  <c r="H456" i="1"/>
  <c r="H455" i="1"/>
  <c r="H454" i="1"/>
  <c r="H453" i="1"/>
  <c r="H452" i="1"/>
  <c r="H451" i="1"/>
  <c r="H449" i="1"/>
  <c r="H446" i="1"/>
  <c r="H445" i="1"/>
  <c r="H444" i="1"/>
  <c r="H443" i="1"/>
  <c r="H442" i="1"/>
  <c r="H441" i="1"/>
  <c r="H440" i="1"/>
  <c r="H439" i="1"/>
  <c r="H438" i="1"/>
  <c r="H430" i="1"/>
  <c r="H425" i="1"/>
  <c r="H423" i="1"/>
  <c r="H422" i="1"/>
  <c r="H420" i="1"/>
  <c r="H416" i="1"/>
  <c r="H414" i="1"/>
  <c r="H412" i="1"/>
  <c r="H411" i="1"/>
  <c r="H410" i="1"/>
  <c r="H409" i="1"/>
  <c r="H408" i="1"/>
  <c r="H407" i="1"/>
  <c r="H406" i="1"/>
  <c r="H405" i="1"/>
  <c r="H402" i="1"/>
  <c r="H401" i="1"/>
  <c r="H400" i="1"/>
  <c r="H397" i="1"/>
  <c r="H395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5" i="1"/>
  <c r="H466" i="1" l="1"/>
  <c r="H339" i="1"/>
  <c r="H335" i="1"/>
  <c r="H333" i="1"/>
  <c r="H342" i="1"/>
  <c r="H360" i="1"/>
  <c r="H359" i="1"/>
  <c r="H356" i="1"/>
  <c r="H316" i="1" l="1"/>
  <c r="H237" i="1" l="1"/>
  <c r="H236" i="1"/>
  <c r="H233" i="1"/>
  <c r="H219" i="1"/>
  <c r="H213" i="1"/>
  <c r="H211" i="1"/>
  <c r="H209" i="1"/>
  <c r="H196" i="1"/>
  <c r="H198" i="1"/>
  <c r="H192" i="1"/>
  <c r="H78" i="1"/>
  <c r="H72" i="1"/>
  <c r="H96" i="1" l="1"/>
  <c r="H110" i="1" l="1"/>
  <c r="H93" i="1"/>
  <c r="H91" i="1"/>
  <c r="H89" i="1"/>
  <c r="H76" i="1"/>
  <c r="B485" i="1" l="1"/>
  <c r="C484" i="1"/>
  <c r="B484" i="1"/>
  <c r="C466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370" i="1"/>
  <c r="H369" i="1"/>
  <c r="H366" i="1"/>
  <c r="H365" i="1"/>
  <c r="H364" i="1"/>
  <c r="H362" i="1"/>
  <c r="H358" i="1"/>
  <c r="H357" i="1"/>
  <c r="H353" i="1"/>
  <c r="H352" i="1"/>
  <c r="H350" i="1"/>
  <c r="H348" i="1"/>
  <c r="H347" i="1"/>
  <c r="H344" i="1"/>
  <c r="H338" i="1"/>
  <c r="H331" i="1"/>
  <c r="C326" i="1"/>
  <c r="H325" i="1"/>
  <c r="H322" i="1"/>
  <c r="H319" i="1"/>
  <c r="H314" i="1"/>
  <c r="H312" i="1"/>
  <c r="H310" i="1"/>
  <c r="H308" i="1"/>
  <c r="H306" i="1"/>
  <c r="H304" i="1"/>
  <c r="H301" i="1"/>
  <c r="H299" i="1"/>
  <c r="H298" i="1"/>
  <c r="H297" i="1"/>
  <c r="H296" i="1"/>
  <c r="H294" i="1"/>
  <c r="H292" i="1"/>
  <c r="H291" i="1"/>
  <c r="C288" i="1"/>
  <c r="H287" i="1"/>
  <c r="H284" i="1"/>
  <c r="H282" i="1"/>
  <c r="H281" i="1"/>
  <c r="H278" i="1"/>
  <c r="H276" i="1"/>
  <c r="H273" i="1"/>
  <c r="H270" i="1"/>
  <c r="H269" i="1"/>
  <c r="H268" i="1"/>
  <c r="H267" i="1"/>
  <c r="H264" i="1"/>
  <c r="H262" i="1"/>
  <c r="H260" i="1"/>
  <c r="H259" i="1"/>
  <c r="H258" i="1"/>
  <c r="H257" i="1"/>
  <c r="H255" i="1"/>
  <c r="H253" i="1"/>
  <c r="H252" i="1"/>
  <c r="C249" i="1"/>
  <c r="H248" i="1"/>
  <c r="H245" i="1"/>
  <c r="H244" i="1"/>
  <c r="H243" i="1"/>
  <c r="H241" i="1"/>
  <c r="H239" i="1"/>
  <c r="H235" i="1"/>
  <c r="H234" i="1"/>
  <c r="H230" i="1"/>
  <c r="H229" i="1"/>
  <c r="H227" i="1"/>
  <c r="H225" i="1"/>
  <c r="H224" i="1"/>
  <c r="H221" i="1"/>
  <c r="H216" i="1"/>
  <c r="C205" i="1"/>
  <c r="H204" i="1"/>
  <c r="H201" i="1"/>
  <c r="H197" i="1"/>
  <c r="H195" i="1"/>
  <c r="H189" i="1"/>
  <c r="H187" i="1"/>
  <c r="H185" i="1"/>
  <c r="H183" i="1"/>
  <c r="H181" i="1"/>
  <c r="H178" i="1"/>
  <c r="H176" i="1"/>
  <c r="H175" i="1"/>
  <c r="H174" i="1"/>
  <c r="H173" i="1"/>
  <c r="H171" i="1"/>
  <c r="H169" i="1"/>
  <c r="H168" i="1"/>
  <c r="C165" i="1"/>
  <c r="H164" i="1"/>
  <c r="H161" i="1"/>
  <c r="H159" i="1"/>
  <c r="H158" i="1"/>
  <c r="H155" i="1"/>
  <c r="H153" i="1"/>
  <c r="H150" i="1"/>
  <c r="H147" i="1"/>
  <c r="H146" i="1"/>
  <c r="H145" i="1"/>
  <c r="H144" i="1"/>
  <c r="H142" i="1"/>
  <c r="H139" i="1"/>
  <c r="H137" i="1"/>
  <c r="H135" i="1"/>
  <c r="H134" i="1"/>
  <c r="H132" i="1"/>
  <c r="H130" i="1"/>
  <c r="H128" i="1"/>
  <c r="H127" i="1"/>
  <c r="H123" i="1"/>
  <c r="H120" i="1"/>
  <c r="H119" i="1"/>
  <c r="H118" i="1"/>
  <c r="H116" i="1"/>
  <c r="H114" i="1"/>
  <c r="H112" i="1"/>
  <c r="H111" i="1"/>
  <c r="H107" i="1"/>
  <c r="H106" i="1"/>
  <c r="H104" i="1"/>
  <c r="H101" i="1"/>
  <c r="H102" i="1"/>
  <c r="H98" i="1"/>
  <c r="C85" i="1"/>
  <c r="H84" i="1"/>
  <c r="H81" i="1"/>
  <c r="H77" i="1"/>
  <c r="H75" i="1"/>
  <c r="H69" i="1"/>
  <c r="H67" i="1"/>
  <c r="H65" i="1"/>
  <c r="H63" i="1"/>
  <c r="H60" i="1"/>
  <c r="H58" i="1"/>
  <c r="H57" i="1"/>
  <c r="H56" i="1"/>
  <c r="H55" i="1"/>
  <c r="H53" i="1"/>
  <c r="H51" i="1"/>
  <c r="H50" i="1"/>
  <c r="H46" i="1"/>
  <c r="H43" i="1"/>
  <c r="H41" i="1"/>
  <c r="H40" i="1"/>
  <c r="H37" i="1"/>
  <c r="H35" i="1"/>
  <c r="H32" i="1"/>
  <c r="H29" i="1"/>
  <c r="H28" i="1"/>
  <c r="H27" i="1"/>
  <c r="H26" i="1"/>
  <c r="H24" i="1"/>
  <c r="H21" i="1"/>
  <c r="H19" i="1"/>
  <c r="H17" i="1"/>
  <c r="H16" i="1"/>
  <c r="H15" i="1"/>
  <c r="H14" i="1"/>
  <c r="H12" i="1"/>
  <c r="H10" i="1"/>
  <c r="H9" i="1"/>
  <c r="H370" i="1" l="1"/>
  <c r="H481" i="1" s="1"/>
  <c r="H484" i="1"/>
  <c r="H288" i="1"/>
  <c r="H479" i="1" s="1"/>
  <c r="H326" i="1"/>
  <c r="H480" i="1" s="1"/>
  <c r="H165" i="1"/>
  <c r="H476" i="1" s="1"/>
  <c r="H249" i="1"/>
  <c r="H478" i="1" s="1"/>
  <c r="H205" i="1"/>
  <c r="H477" i="1" s="1"/>
  <c r="H486" i="1" l="1"/>
  <c r="H124" i="1"/>
  <c r="H475" i="1" s="1"/>
  <c r="H85" i="1"/>
  <c r="H474" i="1" s="1"/>
  <c r="H47" i="1"/>
  <c r="B475" i="1"/>
  <c r="B474" i="1"/>
  <c r="B473" i="1"/>
  <c r="C475" i="1"/>
  <c r="C474" i="1"/>
  <c r="C473" i="1"/>
  <c r="C124" i="1"/>
  <c r="C47" i="1"/>
  <c r="H473" i="1" l="1"/>
  <c r="H482" i="1" s="1"/>
  <c r="G487" i="1" s="1"/>
</calcChain>
</file>

<file path=xl/sharedStrings.xml><?xml version="1.0" encoding="utf-8"?>
<sst xmlns="http://schemas.openxmlformats.org/spreadsheetml/2006/main" count="1893" uniqueCount="579">
  <si>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</si>
  <si>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</si>
  <si>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</si>
  <si>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</si>
  <si>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</si>
  <si>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</si>
  <si>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</si>
  <si>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</si>
  <si>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</si>
  <si>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</si>
  <si>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</si>
  <si>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</si>
  <si>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</si>
  <si>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</si>
  <si>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</si>
  <si>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</si>
  <si>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</si>
  <si>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</si>
  <si>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</si>
  <si>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</si>
  <si>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</si>
  <si>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</si>
  <si>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</si>
  <si>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</si>
  <si>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</si>
  <si>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</si>
  <si>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</si>
  <si>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</si>
  <si>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</si>
  <si>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</si>
  <si>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</si>
  <si>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</si>
  <si>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</si>
  <si>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</si>
  <si>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</si>
  <si>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</si>
  <si>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</si>
  <si>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</si>
  <si>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</si>
  <si>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</si>
  <si>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</si>
  <si>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</si>
  <si>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</si>
  <si>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</si>
  <si>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</si>
  <si>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</si>
  <si>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</si>
  <si>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</si>
  <si>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</si>
  <si>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</si>
  <si>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</si>
  <si>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</si>
  <si>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</si>
  <si>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</si>
  <si>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</si>
  <si>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</si>
  <si>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</si>
  <si>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</si>
  <si>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</si>
  <si>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</si>
  <si>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</si>
  <si>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</si>
  <si>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</si>
  <si>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</si>
  <si>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</si>
  <si>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</si>
  <si>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</si>
  <si>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</si>
  <si>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vert. m</t>
  </si>
  <si>
    <t>F009</t>
  </si>
  <si>
    <t>F010</t>
  </si>
  <si>
    <t>F011</t>
  </si>
  <si>
    <t>E023</t>
  </si>
  <si>
    <t>E024</t>
  </si>
  <si>
    <t>E025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</si>
  <si>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</si>
  <si>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</si>
  <si>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</si>
  <si>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</si>
  <si>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</si>
  <si>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</si>
  <si>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</si>
  <si>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</si>
  <si>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</si>
  <si>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</si>
  <si>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</si>
  <si>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</si>
  <si>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</si>
  <si>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</si>
  <si>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</si>
  <si>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</si>
  <si>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</si>
  <si>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</si>
  <si>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</si>
  <si>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</si>
  <si>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</si>
  <si>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</si>
  <si>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</si>
  <si>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</si>
  <si>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</si>
  <si>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</si>
  <si>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</si>
  <si>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</si>
  <si>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</si>
  <si>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</si>
  <si>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</si>
  <si>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</si>
  <si>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</si>
  <si>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</si>
  <si>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</si>
  <si>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</si>
  <si>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</si>
  <si>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</si>
  <si>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</si>
  <si>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</si>
  <si>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</si>
  <si>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</si>
  <si>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</si>
  <si>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</si>
  <si>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</si>
  <si>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</si>
  <si>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</si>
  <si>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</si>
  <si>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</si>
  <si>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E009</t>
  </si>
  <si>
    <t>E010</t>
  </si>
  <si>
    <t>E036</t>
  </si>
  <si>
    <t xml:space="preserve">Connecting to Existing Sewer </t>
  </si>
  <si>
    <t>E037</t>
  </si>
  <si>
    <t>E051</t>
  </si>
  <si>
    <t>Installation of Subdrains</t>
  </si>
  <si>
    <t>CW 3120-R4</t>
  </si>
  <si>
    <t>Pre-cast Concrete Risers</t>
  </si>
  <si>
    <t>51 mm</t>
  </si>
  <si>
    <t>G002</t>
  </si>
  <si>
    <t xml:space="preserve"> width &lt; 600 mm</t>
  </si>
  <si>
    <t xml:space="preserve"> width &gt; or = 600 mm</t>
  </si>
  <si>
    <t>E038</t>
  </si>
  <si>
    <t>A.1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</si>
  <si>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</si>
  <si>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</si>
  <si>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</si>
  <si>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</si>
  <si>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</si>
  <si>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</si>
  <si>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</si>
  <si>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</si>
  <si>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CW 3326-R3</t>
  </si>
  <si>
    <t>viii)</t>
  </si>
  <si>
    <t>SD-025, 1800 mm deep</t>
  </si>
  <si>
    <t>E011</t>
  </si>
  <si>
    <t>300 mm, PVC</t>
  </si>
  <si>
    <t>E026</t>
  </si>
  <si>
    <t>F004</t>
  </si>
  <si>
    <t>38 mm</t>
  </si>
  <si>
    <t>F006</t>
  </si>
  <si>
    <t>64 mm</t>
  </si>
  <si>
    <t>E022A</t>
  </si>
  <si>
    <t>Sewer Inspection ( following repair)</t>
  </si>
  <si>
    <t>B.3</t>
  </si>
  <si>
    <t>B.2</t>
  </si>
  <si>
    <t>B.1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</si>
  <si>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</si>
  <si>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</si>
  <si>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</si>
  <si>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</si>
  <si>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</si>
  <si>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</si>
  <si>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</si>
  <si>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</si>
  <si>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</si>
  <si>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</si>
  <si>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</si>
  <si>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</si>
  <si>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</si>
  <si>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</si>
  <si>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</si>
  <si>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</si>
  <si>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</si>
  <si>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</si>
  <si>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</si>
  <si>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</si>
  <si>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</si>
  <si>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</si>
  <si>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</si>
  <si>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SD-202C</t>
  </si>
  <si>
    <t>B135i</t>
  </si>
  <si>
    <t>Concrete Curb Installation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</si>
  <si>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</si>
  <si>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</si>
  <si>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</si>
  <si>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</si>
  <si>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</si>
  <si>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</si>
  <si>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</si>
  <si>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</si>
  <si>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</si>
  <si>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</si>
  <si>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</si>
  <si>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</si>
  <si>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</si>
  <si>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</si>
  <si>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</si>
  <si>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</si>
  <si>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</si>
  <si>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</si>
  <si>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</si>
  <si>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</si>
  <si>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</si>
  <si>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</si>
  <si>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</si>
  <si>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</si>
  <si>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</si>
  <si>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B124</t>
  </si>
  <si>
    <t>B.9</t>
  </si>
  <si>
    <t>Adjustment of Precast  Sidewalk Blocks</t>
  </si>
  <si>
    <t>B.10</t>
  </si>
  <si>
    <t>B.11</t>
  </si>
  <si>
    <t>B.12</t>
  </si>
  <si>
    <t>B.15</t>
  </si>
  <si>
    <t>C.5</t>
  </si>
  <si>
    <t>C.6</t>
  </si>
  <si>
    <t>C.7</t>
  </si>
  <si>
    <t>C.9</t>
  </si>
  <si>
    <t>C.10</t>
  </si>
  <si>
    <t>C.11</t>
  </si>
  <si>
    <t>C.12</t>
  </si>
  <si>
    <t>C.14</t>
  </si>
  <si>
    <t>C.15</t>
  </si>
  <si>
    <t>C.16</t>
  </si>
  <si>
    <t>C.17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</si>
  <si>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</si>
  <si>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</si>
  <si>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</si>
  <si>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</si>
  <si>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</si>
  <si>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</si>
  <si>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</si>
  <si>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</si>
  <si>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</si>
  <si>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</si>
  <si>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</si>
  <si>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</si>
  <si>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</si>
  <si>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</si>
  <si>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</si>
  <si>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</si>
  <si>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</si>
  <si>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</si>
  <si>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</si>
  <si>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</si>
  <si>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</si>
  <si>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</si>
  <si>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</si>
  <si>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E022I</t>
  </si>
  <si>
    <t>ROADWORKS - REMOVALS/RENEWALS</t>
  </si>
  <si>
    <t>MOBILIZATION /DEMOLIBIZATION</t>
  </si>
  <si>
    <t>L. sum</t>
  </si>
  <si>
    <t>G</t>
  </si>
  <si>
    <t>G.1</t>
  </si>
  <si>
    <t>I001</t>
  </si>
  <si>
    <t xml:space="preserve">PART 1 LOCAL IMPROVEMENTS </t>
  </si>
  <si>
    <t>BIRCHDALE AVE/LAWNDALE AVE ALLEY - THE BLOCK BOUNDED BY BIRCHDALE AVE, LAWNDALE AVE, LYNDALE DR, AND CONISTON ST</t>
  </si>
  <si>
    <t>CW 3110-R21</t>
  </si>
  <si>
    <t>Supplying and Placing Sub-base Material</t>
  </si>
  <si>
    <t>A008B3</t>
  </si>
  <si>
    <t>A010B1</t>
  </si>
  <si>
    <t>Base Course Material - Granular B Limestone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</si>
  <si>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</si>
  <si>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</si>
  <si>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</si>
  <si>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</si>
  <si>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</si>
  <si>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</si>
  <si>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</si>
  <si>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</si>
  <si>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A024</t>
  </si>
  <si>
    <t>Surfacing Material</t>
  </si>
  <si>
    <t>CW 3150-R4</t>
  </si>
  <si>
    <t>A026</t>
  </si>
  <si>
    <t>Limestone</t>
  </si>
  <si>
    <t>B125A</t>
  </si>
  <si>
    <t>Removal of Precast Sidewalk Blocks</t>
  </si>
  <si>
    <t>CW 3410-R12</t>
  </si>
  <si>
    <t>C029-72</t>
  </si>
  <si>
    <t>Construction of 150 mm Type 4 Concrete Pavement for Early Opening 72 Hour (Reinforced)</t>
  </si>
  <si>
    <t>C033B</t>
  </si>
  <si>
    <t>C063</t>
  </si>
  <si>
    <t>Construction of Asphaltic Concrete Base Course (Type III)</t>
  </si>
  <si>
    <t xml:space="preserve">CW 3410-R12 </t>
  </si>
  <si>
    <t>CW 3510-R10</t>
  </si>
  <si>
    <t>BIRCHDALE AVE/LAWNDALE AVE ALLEY - CITY OF WINNIPEG PAID WORKS</t>
  </si>
  <si>
    <t>B127r</t>
  </si>
  <si>
    <t>B155rlA</t>
  </si>
  <si>
    <t>BIRCHDALE AVE/LAWNDALE AVE ALLEY - DRAINAGE AND UNDERGROUND WORKS</t>
  </si>
  <si>
    <t>E005A</t>
  </si>
  <si>
    <t>E.9</t>
  </si>
  <si>
    <t>CW 2145-R4</t>
  </si>
  <si>
    <t>E.10</t>
  </si>
  <si>
    <t>AP-008 - Standard Grated Cover for Standard Frame</t>
  </si>
  <si>
    <t>E.12</t>
  </si>
  <si>
    <t>CW 2140-R4</t>
  </si>
  <si>
    <t>H.11</t>
  </si>
  <si>
    <t>Outlet Flow Restrictor</t>
  </si>
  <si>
    <t>100 mm</t>
  </si>
  <si>
    <t>F.2</t>
  </si>
  <si>
    <t>F.3</t>
  </si>
  <si>
    <t>F.6</t>
  </si>
  <si>
    <t>Construction of  Barrier (180 mm ht, Type 2, Dowelled)</t>
  </si>
  <si>
    <t>150 mm Type 2 Concrete Pavement (Reinforced)</t>
  </si>
  <si>
    <t>Type 2 Concrete Barrier (150 mm reveal ht, Dowelled)</t>
  </si>
  <si>
    <t xml:space="preserve">Type 2 Concrete Lip Curb (40 mm reveal ht, Integral) </t>
  </si>
  <si>
    <t>100 mm Type 5 Concrete Sidewalk</t>
  </si>
  <si>
    <t>GUAY AVE/FITH AVE ALLEY - THE BLOCK BOUNDED BY GUAY AVE, FITH AVE, ST. MARY'S RD, AND DES MEURONS ST</t>
  </si>
  <si>
    <t>GUAY AVE/FITH AVE ALLEY - CITY OF WINNIPEG PAID WORKS</t>
  </si>
  <si>
    <t>GUAY AVE/FITH AVE ALLEY - DRAINAGE AND UNDERGROUND WORKS</t>
  </si>
  <si>
    <t>GIROUX ST/KAVANAGH ST ALLEY - THE BLOCK BOUNDED BY GIROUX ST, KAVANAGH ST, DUFRESNE AVE, AND EX. CONC. LANE WEST LIMIT</t>
  </si>
  <si>
    <t>H</t>
  </si>
  <si>
    <t>GIROUX ST./KAVANAGH ST. ALLEY - CITY OF WINNIPEG PAID WORKS</t>
  </si>
  <si>
    <t>I</t>
  </si>
  <si>
    <t>GIROUX ST./KAVANAGH ST. ALLEY - DRAINAGE AND UNDERGROUND WORKS</t>
  </si>
  <si>
    <t>PART 2 THIN BITUMINOUS OVERLAY (TBO)</t>
  </si>
  <si>
    <t>A010B3</t>
  </si>
  <si>
    <t>B034-24</t>
  </si>
  <si>
    <t>Slab Replacement - Early Opening (24 hour)</t>
  </si>
  <si>
    <t>3 m to 30 m</t>
  </si>
  <si>
    <t>B167rlA</t>
  </si>
  <si>
    <t>B184rl</t>
  </si>
  <si>
    <t>E031</t>
  </si>
  <si>
    <t>AP-015 - Mountable Curb and Gutter Frame</t>
  </si>
  <si>
    <t>E031A</t>
  </si>
  <si>
    <t>AP-016 - Mountable Curb and Gutter Cover</t>
  </si>
  <si>
    <t>E031B</t>
  </si>
  <si>
    <t>AP-017 - Mountable Curb and Gutter  Paving Cover</t>
  </si>
  <si>
    <t>F.5</t>
  </si>
  <si>
    <t>G.2</t>
  </si>
  <si>
    <t>PART 3 - MOBILIZATION/DEMOBILIZATION</t>
  </si>
  <si>
    <t>J</t>
  </si>
  <si>
    <t>THIN BITUMINOUS OVERLAY (ALL LOCATIONS)</t>
  </si>
  <si>
    <t>K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</si>
  <si>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</si>
  <si>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</si>
  <si>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</si>
  <si>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</si>
  <si>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</si>
  <si>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</si>
  <si>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</si>
  <si>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</si>
  <si>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</si>
  <si>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</si>
  <si>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</si>
  <si>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</si>
  <si>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</si>
  <si>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E.11</t>
  </si>
  <si>
    <t>E.15</t>
  </si>
  <si>
    <t>E.16</t>
  </si>
  <si>
    <t>F.7</t>
  </si>
  <si>
    <t>F.9</t>
  </si>
  <si>
    <t>F.10</t>
  </si>
  <si>
    <t>F.11</t>
  </si>
  <si>
    <t>F.12</t>
  </si>
  <si>
    <t>F.13</t>
  </si>
  <si>
    <t>F.14</t>
  </si>
  <si>
    <t>F.15</t>
  </si>
  <si>
    <t>F.16</t>
  </si>
  <si>
    <t>G.3</t>
  </si>
  <si>
    <t>G.4</t>
  </si>
  <si>
    <t>G.5</t>
  </si>
  <si>
    <t>G.6</t>
  </si>
  <si>
    <t>G.7</t>
  </si>
  <si>
    <t>G.8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</si>
  <si>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</si>
  <si>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</si>
  <si>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</si>
  <si>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</si>
  <si>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</si>
  <si>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</si>
  <si>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</si>
  <si>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</si>
  <si>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</si>
  <si>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</si>
  <si>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</si>
  <si>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</si>
  <si>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</si>
  <si>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</si>
  <si>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</si>
  <si>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</si>
  <si>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</si>
  <si>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</si>
  <si>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</si>
  <si>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</si>
  <si>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H.12</t>
  </si>
  <si>
    <t>H.13</t>
  </si>
  <si>
    <t>H.14</t>
  </si>
  <si>
    <t>H.15</t>
  </si>
  <si>
    <t>H.16</t>
  </si>
  <si>
    <t>H.17</t>
  </si>
  <si>
    <t>I.1</t>
  </si>
  <si>
    <t>I.2</t>
  </si>
  <si>
    <t>I.3</t>
  </si>
  <si>
    <t>I.5</t>
  </si>
  <si>
    <t>I.6</t>
  </si>
  <si>
    <t>I.7</t>
  </si>
  <si>
    <t>I.9</t>
  </si>
  <si>
    <t>I.10</t>
  </si>
  <si>
    <t>I.11</t>
  </si>
  <si>
    <t>I.13</t>
  </si>
  <si>
    <t>I.14</t>
  </si>
  <si>
    <t>I.15</t>
  </si>
  <si>
    <t>I.16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</si>
  <si>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</si>
  <si>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</si>
  <si>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</si>
  <si>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</si>
  <si>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</si>
  <si>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</si>
  <si>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</si>
  <si>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</si>
  <si>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</si>
  <si>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</si>
  <si>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</si>
  <si>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</si>
  <si>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</si>
  <si>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</si>
  <si>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</si>
  <si>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</si>
  <si>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</si>
  <si>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</si>
  <si>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B167rlB</t>
  </si>
  <si>
    <t>Land Drainage Sewer</t>
  </si>
  <si>
    <t>In a Trench, Class B Type Sand  Bedding, Class 2 Backfill</t>
  </si>
  <si>
    <t>Trenchless Installation, Class B Type Sand Bedding, Class 2 Backfill</t>
  </si>
  <si>
    <t>Sewer Inspection ( following installation)</t>
  </si>
  <si>
    <t>300 mm (Type PVC) Connecting Pipe</t>
  </si>
  <si>
    <t>Connecting to 300 mm  (Type CONC ) Sewer</t>
  </si>
  <si>
    <t xml:space="preserve">Manhole </t>
  </si>
  <si>
    <t>SD-010, 1200 mm diameter base</t>
  </si>
  <si>
    <t>B184rlA</t>
  </si>
  <si>
    <t>B168rlB</t>
  </si>
  <si>
    <t>E040</t>
  </si>
  <si>
    <t>Connecting to 450 mm  (Type CONC) Sewer</t>
  </si>
  <si>
    <t>Catch Basin Risers</t>
  </si>
  <si>
    <t>B139iB</t>
  </si>
  <si>
    <t>E041B</t>
  </si>
  <si>
    <t>Connecting to 750 mm  (Type CONC) Sewer</t>
  </si>
  <si>
    <t>B127rA</t>
  </si>
  <si>
    <t>Barrier Integral</t>
  </si>
  <si>
    <t>B140iB</t>
  </si>
  <si>
    <t>100 mm Granular B  Limestone</t>
  </si>
  <si>
    <t>B.8</t>
  </si>
  <si>
    <t>B.13</t>
  </si>
  <si>
    <t>B.14</t>
  </si>
  <si>
    <t>C.1</t>
  </si>
  <si>
    <t>C.2</t>
  </si>
  <si>
    <t>C.4</t>
  </si>
  <si>
    <t>C.8</t>
  </si>
  <si>
    <t>C.13</t>
  </si>
  <si>
    <t>E.13</t>
  </si>
  <si>
    <t>E.14</t>
  </si>
  <si>
    <t>F.1</t>
  </si>
  <si>
    <t>F.4</t>
  </si>
  <si>
    <t>F.8</t>
  </si>
  <si>
    <t>F.17</t>
  </si>
  <si>
    <t>F.18</t>
  </si>
  <si>
    <t>F.19</t>
  </si>
  <si>
    <t>G.9</t>
  </si>
  <si>
    <t>I.4</t>
  </si>
  <si>
    <t>I.8</t>
  </si>
  <si>
    <t>I.12</t>
  </si>
  <si>
    <t>I.17</t>
  </si>
  <si>
    <t>B044-24</t>
  </si>
  <si>
    <t>B047-24</t>
  </si>
  <si>
    <t>Partial Slab Patches - Early Opening (24 hour)</t>
  </si>
  <si>
    <t>B056-24</t>
  </si>
  <si>
    <t>B057-24</t>
  </si>
  <si>
    <t>B060-24</t>
  </si>
  <si>
    <t>B061-24</t>
  </si>
  <si>
    <t>B071-72</t>
  </si>
  <si>
    <t>B086-72</t>
  </si>
  <si>
    <t>B087-72</t>
  </si>
  <si>
    <t>B093A</t>
  </si>
  <si>
    <t>Partial Depth Planing of Existing Joints</t>
  </si>
  <si>
    <t>B093B</t>
  </si>
  <si>
    <t>Asphalt Patching of Partial Depth Joints</t>
  </si>
  <si>
    <t>B183rlA</t>
  </si>
  <si>
    <t>B188</t>
  </si>
  <si>
    <t>Supply and Installation of Dowel Assemblies</t>
  </si>
  <si>
    <t>CW 3310-R17</t>
  </si>
  <si>
    <t>B206</t>
  </si>
  <si>
    <t>Supply and Install Pavement Repair Fabric</t>
  </si>
  <si>
    <r>
      <t>m</t>
    </r>
    <r>
      <rPr>
        <vertAlign val="superscript"/>
        <sz val="12"/>
        <rFont val="Arial"/>
        <family val="2"/>
      </rPr>
      <t>2</t>
    </r>
  </si>
  <si>
    <t>J.19</t>
  </si>
  <si>
    <t>E006</t>
  </si>
  <si>
    <t>J.20</t>
  </si>
  <si>
    <t xml:space="preserve">Catch Pit </t>
  </si>
  <si>
    <t>E007</t>
  </si>
  <si>
    <t>SD-023</t>
  </si>
  <si>
    <t>J.21</t>
  </si>
  <si>
    <t>E050</t>
  </si>
  <si>
    <t>J.22</t>
  </si>
  <si>
    <t>Abandoning Existing Drainage Inlets</t>
  </si>
  <si>
    <t>J.23</t>
  </si>
  <si>
    <t>J.24</t>
  </si>
  <si>
    <t>F007</t>
  </si>
  <si>
    <t>76 mm</t>
  </si>
  <si>
    <t>J.25</t>
  </si>
  <si>
    <t>J.26</t>
  </si>
  <si>
    <t>F012</t>
  </si>
  <si>
    <t>J.27</t>
  </si>
  <si>
    <t xml:space="preserve"> Curb Inlet Box Covers</t>
  </si>
  <si>
    <t xml:space="preserve">CW 3210-R8
</t>
  </si>
  <si>
    <t>F013</t>
  </si>
  <si>
    <t>J.28</t>
  </si>
  <si>
    <t xml:space="preserve"> Curb Inlet Frames</t>
  </si>
  <si>
    <t>F015</t>
  </si>
  <si>
    <t>J.29</t>
  </si>
  <si>
    <t>Adjustment of Curb and Gutter Frames</t>
  </si>
  <si>
    <t>J.30</t>
  </si>
  <si>
    <t>Installation of City of Winnipeg Supplied CGI Risers</t>
  </si>
  <si>
    <t>J.31</t>
  </si>
  <si>
    <t>Adjustment of Curb Inlet Frame</t>
  </si>
  <si>
    <t>J.32</t>
  </si>
  <si>
    <t>Type 2 Concrete Modified Barrier (150 mm reveal ht, Dowelled)</t>
  </si>
  <si>
    <t>E004A</t>
  </si>
  <si>
    <t>SD-024, 1800 mm deep</t>
  </si>
  <si>
    <t>Base Course Material - Granular B</t>
  </si>
  <si>
    <t>E007D</t>
  </si>
  <si>
    <t>Remove and Replace Existing Catch Pit</t>
  </si>
  <si>
    <t>E007E</t>
  </si>
  <si>
    <t>Sewer Service</t>
  </si>
  <si>
    <t>250 mm, PVC</t>
  </si>
  <si>
    <t>Speed Hump and Speed Tables</t>
  </si>
  <si>
    <t>J.33</t>
  </si>
  <si>
    <t>J.34</t>
  </si>
  <si>
    <t>J.35</t>
  </si>
  <si>
    <t>J.36</t>
  </si>
  <si>
    <t>TOTAL PART 1</t>
  </si>
  <si>
    <t>100 mm Granular B Limestone</t>
  </si>
  <si>
    <t>SI-17</t>
  </si>
  <si>
    <t>E20</t>
  </si>
  <si>
    <t>E2</t>
  </si>
  <si>
    <t>(SEE B10)</t>
  </si>
  <si>
    <t>B155rl1</t>
  </si>
  <si>
    <t>B155rlA1</t>
  </si>
  <si>
    <t>B155rl2</t>
  </si>
  <si>
    <t xml:space="preserve">CW 3230-R8, E23
</t>
  </si>
  <si>
    <t>CW 3310-R17, E23</t>
  </si>
  <si>
    <t>CW 3230-R8,
E23</t>
  </si>
  <si>
    <t>CW 3240-R10, E23</t>
  </si>
  <si>
    <t>CW 3235-R9, E23</t>
  </si>
  <si>
    <t xml:space="preserve">CW 3235-R9, E23  </t>
  </si>
  <si>
    <t>E24</t>
  </si>
  <si>
    <t>E19</t>
  </si>
  <si>
    <t>E18</t>
  </si>
  <si>
    <t>SD-025B, E25</t>
  </si>
  <si>
    <t>I.18</t>
  </si>
  <si>
    <t>150 mm Type 4 Concrete Pavement (Reinforced)</t>
  </si>
  <si>
    <t>150 mm Type 4 Concrete Pavement (Type B)</t>
  </si>
  <si>
    <t>100 mm Type 5 Sidewalk</t>
  </si>
  <si>
    <t>Ty[e 2 Modified Barrier (180 mm reveal ht, Dowelled)</t>
  </si>
  <si>
    <t>Type 2 Curb Ramp (8-12 mm reveal ht, Monolithic)</t>
  </si>
  <si>
    <t>Type 2 Modified Barrier (180 mm reveal ht Integral)</t>
  </si>
  <si>
    <t>Type 2 Modified Barrier (180 mm reveal ht, Dowelled)</t>
  </si>
  <si>
    <t>CW 3240-R10</t>
  </si>
  <si>
    <t>Type 2 Modified Barrier (180 mm reveal ht, Integral)</t>
  </si>
  <si>
    <t>150 mm Type 3 Concrete Pavement (Reinforced)</t>
  </si>
  <si>
    <t>200 mm Type 3 Concrete Pavement (Type A)</t>
  </si>
  <si>
    <t>200 mm Type 3 Concrete Pavement (Type B)</t>
  </si>
  <si>
    <t>150 mm Type 3 Concrete Pavement (Type A)</t>
  </si>
  <si>
    <t>150 mm Type 3 Concrete Pavement (Type B)</t>
  </si>
  <si>
    <t>200 mm Type 4 Concrete Pavement (Reinforced)</t>
  </si>
  <si>
    <t>200 mm Type 4 Concrete Pavement (Type A)</t>
  </si>
  <si>
    <t>200 mm Type 4 Concrete Pavement (Type B)</t>
  </si>
  <si>
    <t>150 mm Type 4 Concrete Pavement (Type A)</t>
  </si>
  <si>
    <t>Type 2 Concrete Barrier (130mm reveal ht, Dowelled)</t>
  </si>
  <si>
    <t>Type 2 Concrete Modified Lip Curb (75 mm reveal ht, Dowelled)</t>
  </si>
  <si>
    <t>Type 2 Concrete Curb Ramp (8-12 mm reveal ht, Integral)</t>
  </si>
  <si>
    <t>K.1</t>
  </si>
  <si>
    <t>Mobilization/Demobilization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</si>
</sst>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3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name val="Cambria"/>
      <family val="1"/>
    </font>
    <font>
      <b/>
      <sz val="16"/>
      <color indexed="8"/>
      <name val="Arial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vertAlign val="superscript"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color theme="1"/>
      <name val="MS Sans Serif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99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1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1" xfId="0" applyNumberFormat="1" applyBorder="1" applyAlignment="1">
      <alignment horizontal="right" vertical="center"/>
    </xf>
    <xf numFmtId="0" fontId="0" fillId="2" borderId="23" xfId="0" applyNumberFormat="1" applyBorder="1" applyAlignment="1">
      <alignment vertical="top"/>
    </xf>
    <xf numFmtId="0" fontId="0" fillId="2" borderId="25" xfId="0" applyNumberFormat="1" applyBorder="1"/>
    <xf numFmtId="0" fontId="0" fillId="2" borderId="23" xfId="0" applyNumberFormat="1" applyBorder="1" applyAlignment="1">
      <alignment horizontal="center"/>
    </xf>
    <xf numFmtId="0" fontId="0" fillId="2" borderId="26" xfId="0" applyNumberFormat="1" applyBorder="1"/>
    <xf numFmtId="0" fontId="0" fillId="2" borderId="26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0" fontId="0" fillId="2" borderId="30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1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2" xfId="0" applyNumberFormat="1" applyBorder="1" applyAlignment="1">
      <alignment horizontal="right" vertical="center"/>
    </xf>
    <xf numFmtId="7" fontId="0" fillId="2" borderId="27" xfId="0" applyNumberFormat="1" applyBorder="1" applyAlignment="1">
      <alignment horizontal="right" vertical="center"/>
    </xf>
    <xf numFmtId="0" fontId="0" fillId="2" borderId="33" xfId="0" applyNumberFormat="1" applyBorder="1" applyAlignment="1">
      <alignment horizontal="right"/>
    </xf>
    <xf numFmtId="0" fontId="0" fillId="2" borderId="34" xfId="0" applyNumberFormat="1" applyBorder="1" applyAlignment="1">
      <alignment horizontal="right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7" fontId="9" fillId="2" borderId="20" xfId="81" applyNumberFormat="1" applyBorder="1" applyAlignment="1">
      <alignment horizontal="right" vertical="center"/>
    </xf>
    <xf numFmtId="7" fontId="9" fillId="2" borderId="5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7" fontId="9" fillId="2" borderId="40" xfId="81" applyNumberFormat="1" applyBorder="1" applyAlignment="1">
      <alignment horizontal="right" vertical="center"/>
    </xf>
    <xf numFmtId="0" fontId="2" fillId="2" borderId="51" xfId="81" applyNumberFormat="1" applyFont="1" applyBorder="1" applyAlignment="1">
      <alignment horizontal="center" vertical="center"/>
    </xf>
    <xf numFmtId="7" fontId="9" fillId="2" borderId="21" xfId="81" applyNumberFormat="1" applyBorder="1" applyAlignment="1">
      <alignment horizontal="right" vertical="center"/>
    </xf>
    <xf numFmtId="7" fontId="9" fillId="2" borderId="52" xfId="81" applyNumberFormat="1" applyBorder="1" applyAlignment="1">
      <alignment horizontal="right" vertical="center"/>
    </xf>
    <xf numFmtId="0" fontId="0" fillId="2" borderId="0" xfId="0" applyNumberFormat="1" applyBorder="1"/>
    <xf numFmtId="0" fontId="0" fillId="2" borderId="0" xfId="0" applyNumberFormat="1" applyBorder="1" applyAlignment="1">
      <alignment horizontal="center"/>
    </xf>
    <xf numFmtId="0" fontId="0" fillId="2" borderId="45" xfId="0" applyNumberFormat="1" applyBorder="1" applyAlignment="1">
      <alignment horizontal="center"/>
    </xf>
    <xf numFmtId="7" fontId="0" fillId="2" borderId="0" xfId="0" applyNumberFormat="1" applyBorder="1" applyAlignment="1">
      <alignment horizontal="right"/>
    </xf>
    <xf numFmtId="0" fontId="0" fillId="2" borderId="45" xfId="0" applyNumberFormat="1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>
      <alignment vertical="top"/>
    </xf>
    <xf numFmtId="0" fontId="52" fillId="26" borderId="0" xfId="0" applyFont="1" applyFill="1"/>
    <xf numFmtId="167" fontId="9" fillId="26" borderId="1" xfId="0" applyNumberFormat="1" applyFont="1" applyFill="1" applyBorder="1" applyAlignment="1">
      <alignment horizontal="center" vertical="top"/>
    </xf>
    <xf numFmtId="0" fontId="9" fillId="26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6" fontId="9" fillId="26" borderId="1" xfId="0" applyNumberFormat="1" applyFont="1" applyFill="1" applyBorder="1" applyAlignment="1">
      <alignment vertical="top"/>
    </xf>
    <xf numFmtId="4" fontId="9" fillId="26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5" fontId="9" fillId="0" borderId="1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left" vertical="top"/>
    </xf>
    <xf numFmtId="165" fontId="9" fillId="26" borderId="1" xfId="0" applyNumberFormat="1" applyFont="1" applyFill="1" applyBorder="1" applyAlignment="1">
      <alignment horizontal="right" vertical="top" wrapText="1"/>
    </xf>
    <xf numFmtId="164" fontId="9" fillId="26" borderId="1" xfId="0" applyNumberFormat="1" applyFont="1" applyFill="1" applyBorder="1" applyAlignment="1">
      <alignment horizontal="left" vertical="top" wrapText="1"/>
    </xf>
    <xf numFmtId="0" fontId="9" fillId="26" borderId="1" xfId="0" applyFont="1" applyFill="1" applyBorder="1" applyAlignment="1">
      <alignment horizontal="center" vertical="top" wrapText="1"/>
    </xf>
    <xf numFmtId="1" fontId="9" fillId="26" borderId="1" xfId="0" applyNumberFormat="1" applyFont="1" applyFill="1" applyBorder="1" applyAlignment="1">
      <alignment horizontal="right" vertical="top"/>
    </xf>
    <xf numFmtId="164" fontId="9" fillId="0" borderId="1" xfId="80" applyNumberFormat="1" applyFont="1" applyBorder="1" applyAlignment="1">
      <alignment horizontal="left" vertical="top" wrapText="1"/>
    </xf>
    <xf numFmtId="164" fontId="9" fillId="26" borderId="1" xfId="80" applyNumberFormat="1" applyFont="1" applyFill="1" applyBorder="1" applyAlignment="1">
      <alignment horizontal="center" vertical="top" wrapText="1"/>
    </xf>
    <xf numFmtId="1" fontId="9" fillId="26" borderId="1" xfId="0" applyNumberFormat="1" applyFont="1" applyFill="1" applyBorder="1" applyAlignment="1">
      <alignment horizontal="right" vertical="top" wrapText="1"/>
    </xf>
    <xf numFmtId="3" fontId="9" fillId="26" borderId="1" xfId="0" applyNumberFormat="1" applyFont="1" applyFill="1" applyBorder="1" applyAlignment="1">
      <alignment vertical="top"/>
    </xf>
    <xf numFmtId="164" fontId="9" fillId="0" borderId="1" xfId="80" applyNumberFormat="1" applyFont="1" applyBorder="1" applyAlignment="1">
      <alignment vertical="top" wrapText="1"/>
    </xf>
    <xf numFmtId="164" fontId="9" fillId="0" borderId="1" xfId="80" applyNumberFormat="1" applyFont="1" applyBorder="1" applyAlignment="1">
      <alignment horizontal="center" vertical="top" wrapText="1"/>
    </xf>
    <xf numFmtId="0" fontId="52" fillId="26" borderId="0" xfId="0" applyFont="1" applyFill="1" applyAlignment="1">
      <alignment vertical="top"/>
    </xf>
    <xf numFmtId="177" fontId="9" fillId="0" borderId="1" xfId="0" applyNumberFormat="1" applyFont="1" applyFill="1" applyBorder="1" applyAlignment="1">
      <alignment horizontal="right" vertical="top" wrapText="1"/>
    </xf>
    <xf numFmtId="4" fontId="9" fillId="26" borderId="1" xfId="80" applyNumberFormat="1" applyFont="1" applyFill="1" applyBorder="1" applyAlignment="1">
      <alignment horizontal="center" vertical="top" wrapText="1"/>
    </xf>
    <xf numFmtId="165" fontId="9" fillId="0" borderId="1" xfId="80" applyNumberFormat="1" applyFont="1" applyBorder="1" applyAlignment="1">
      <alignment horizontal="center" vertical="top" wrapText="1"/>
    </xf>
    <xf numFmtId="0" fontId="9" fillId="0" borderId="1" xfId="80" applyFont="1" applyBorder="1" applyAlignment="1">
      <alignment horizontal="center" vertical="top" wrapText="1"/>
    </xf>
    <xf numFmtId="1" fontId="54" fillId="0" borderId="1" xfId="80" applyNumberFormat="1" applyFont="1" applyBorder="1" applyAlignment="1">
      <alignment horizontal="right" vertical="top" wrapText="1"/>
    </xf>
    <xf numFmtId="1" fontId="51" fillId="0" borderId="1" xfId="0" applyNumberFormat="1" applyFont="1" applyFill="1" applyBorder="1" applyAlignment="1">
      <alignment horizontal="right" vertical="top"/>
    </xf>
    <xf numFmtId="0" fontId="4" fillId="2" borderId="0" xfId="0" applyNumberFormat="1" applyFont="1" applyBorder="1"/>
    <xf numFmtId="0" fontId="0" fillId="2" borderId="36" xfId="0" applyNumberFormat="1" applyBorder="1" applyAlignment="1">
      <alignment horizontal="right"/>
    </xf>
    <xf numFmtId="0" fontId="8" fillId="2" borderId="20" xfId="0" applyNumberFormat="1" applyFont="1" applyBorder="1" applyAlignment="1">
      <alignment horizontal="left" vertical="center"/>
    </xf>
    <xf numFmtId="0" fontId="56" fillId="26" borderId="0" xfId="0" applyFont="1" applyFill="1"/>
    <xf numFmtId="165" fontId="51" fillId="0" borderId="1" xfId="0" applyNumberFormat="1" applyFont="1" applyFill="1" applyBorder="1" applyAlignment="1">
      <alignment horizontal="center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166" fontId="51" fillId="0" borderId="1" xfId="0" applyNumberFormat="1" applyFont="1" applyFill="1" applyBorder="1" applyAlignment="1">
      <alignment vertical="top"/>
    </xf>
    <xf numFmtId="0" fontId="51" fillId="26" borderId="1" xfId="0" applyFont="1" applyFill="1" applyBorder="1" applyAlignment="1">
      <alignment vertical="center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vertical="top" wrapText="1"/>
    </xf>
    <xf numFmtId="1" fontId="51" fillId="0" borderId="1" xfId="0" applyNumberFormat="1" applyFont="1" applyFill="1" applyBorder="1" applyAlignment="1">
      <alignment horizontal="right" vertical="top" wrapText="1"/>
    </xf>
    <xf numFmtId="166" fontId="51" fillId="0" borderId="1" xfId="0" applyNumberFormat="1" applyFont="1" applyFill="1" applyBorder="1" applyAlignment="1">
      <alignment vertical="top" wrapText="1"/>
    </xf>
    <xf numFmtId="165" fontId="51" fillId="0" borderId="1" xfId="0" applyNumberFormat="1" applyFont="1" applyFill="1" applyBorder="1" applyAlignment="1">
      <alignment horizontal="right" vertical="top" wrapText="1"/>
    </xf>
    <xf numFmtId="4" fontId="51" fillId="26" borderId="35" xfId="0" applyNumberFormat="1" applyFont="1" applyFill="1" applyBorder="1" applyAlignment="1">
      <alignment horizontal="center" vertical="top" wrapText="1"/>
    </xf>
    <xf numFmtId="177" fontId="51" fillId="0" borderId="1" xfId="0" applyNumberFormat="1" applyFont="1" applyFill="1" applyBorder="1" applyAlignment="1">
      <alignment horizontal="right" vertical="top" wrapText="1"/>
    </xf>
    <xf numFmtId="4" fontId="51" fillId="0" borderId="0" xfId="0" applyNumberFormat="1" applyFont="1" applyFill="1" applyAlignment="1">
      <alignment horizontal="center" vertical="top" wrapText="1"/>
    </xf>
    <xf numFmtId="164" fontId="9" fillId="0" borderId="1" xfId="0" applyNumberFormat="1" applyFont="1" applyFill="1" applyBorder="1" applyAlignment="1">
      <alignment vertical="top" wrapText="1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0" fontId="52" fillId="0" borderId="0" xfId="0" applyFont="1" applyFill="1"/>
    <xf numFmtId="164" fontId="9" fillId="0" borderId="0" xfId="0" applyNumberFormat="1" applyFont="1" applyFill="1" applyAlignment="1">
      <alignment vertical="top" wrapText="1"/>
    </xf>
    <xf numFmtId="164" fontId="9" fillId="0" borderId="35" xfId="0" applyNumberFormat="1" applyFont="1" applyFill="1" applyBorder="1" applyAlignment="1">
      <alignment horizontal="center" vertical="top" wrapText="1"/>
    </xf>
    <xf numFmtId="0" fontId="9" fillId="0" borderId="35" xfId="0" applyFont="1" applyFill="1" applyBorder="1" applyAlignment="1">
      <alignment horizontal="center" vertical="top" wrapText="1"/>
    </xf>
    <xf numFmtId="0" fontId="2" fillId="2" borderId="19" xfId="0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0" fontId="0" fillId="2" borderId="0" xfId="0"/>
    <xf numFmtId="7" fontId="50" fillId="0" borderId="53" xfId="83" applyNumberFormat="1" applyBorder="1" applyAlignment="1">
      <alignment horizontal="right"/>
    </xf>
    <xf numFmtId="0" fontId="2" fillId="0" borderId="19" xfId="83" applyFont="1" applyBorder="1" applyAlignment="1">
      <alignment vertical="top"/>
    </xf>
    <xf numFmtId="164" fontId="2" fillId="25" borderId="19" xfId="83" applyNumberFormat="1" applyFont="1" applyFill="1" applyBorder="1" applyAlignment="1">
      <alignment horizontal="left" vertical="center" wrapText="1"/>
    </xf>
    <xf numFmtId="1" fontId="50" fillId="0" borderId="20" xfId="83" applyNumberFormat="1" applyBorder="1" applyAlignment="1">
      <alignment horizontal="center" vertical="top"/>
    </xf>
    <xf numFmtId="1" fontId="50" fillId="0" borderId="20" xfId="83" applyNumberFormat="1" applyBorder="1" applyAlignment="1">
      <alignment vertical="top"/>
    </xf>
    <xf numFmtId="7" fontId="50" fillId="0" borderId="20" xfId="83" applyNumberFormat="1" applyBorder="1" applyAlignment="1">
      <alignment horizontal="right"/>
    </xf>
    <xf numFmtId="7" fontId="50" fillId="0" borderId="54" xfId="83" applyNumberFormat="1" applyBorder="1" applyAlignment="1">
      <alignment horizontal="right"/>
    </xf>
    <xf numFmtId="166" fontId="9" fillId="25" borderId="0" xfId="0" applyNumberFormat="1" applyFont="1" applyFill="1" applyAlignment="1">
      <alignment vertical="center"/>
    </xf>
    <xf numFmtId="0" fontId="10" fillId="2" borderId="0" xfId="0" applyFont="1" applyAlignment="1">
      <alignment horizontal="center" vertical="center"/>
    </xf>
    <xf numFmtId="0" fontId="50" fillId="0" borderId="0" xfId="83"/>
    <xf numFmtId="4" fontId="51" fillId="26" borderId="55" xfId="83" applyNumberFormat="1" applyFont="1" applyFill="1" applyBorder="1" applyAlignment="1">
      <alignment horizontal="center" vertical="top"/>
    </xf>
    <xf numFmtId="165" fontId="51" fillId="0" borderId="1" xfId="83" applyNumberFormat="1" applyFont="1" applyBorder="1" applyAlignment="1">
      <alignment horizontal="left" vertical="top" wrapText="1"/>
    </xf>
    <xf numFmtId="164" fontId="51" fillId="0" borderId="1" xfId="83" applyNumberFormat="1" applyFont="1" applyBorder="1" applyAlignment="1">
      <alignment horizontal="left" vertical="top" wrapText="1"/>
    </xf>
    <xf numFmtId="164" fontId="51" fillId="0" borderId="1" xfId="83" applyNumberFormat="1" applyFont="1" applyBorder="1" applyAlignment="1">
      <alignment horizontal="center" vertical="top" wrapText="1"/>
    </xf>
    <xf numFmtId="0" fontId="51" fillId="0" borderId="1" xfId="83" applyFont="1" applyBorder="1" applyAlignment="1">
      <alignment horizontal="center" vertical="top" wrapText="1"/>
    </xf>
    <xf numFmtId="1" fontId="51" fillId="0" borderId="1" xfId="83" applyNumberFormat="1" applyFont="1" applyBorder="1" applyAlignment="1">
      <alignment horizontal="right" vertical="top"/>
    </xf>
    <xf numFmtId="0" fontId="51" fillId="0" borderId="1" xfId="83" applyFont="1" applyBorder="1" applyAlignment="1">
      <alignment vertical="center"/>
    </xf>
    <xf numFmtId="166" fontId="51" fillId="0" borderId="56" xfId="83" applyNumberFormat="1" applyFont="1" applyBorder="1" applyAlignment="1">
      <alignment vertical="top"/>
    </xf>
    <xf numFmtId="0" fontId="52" fillId="26" borderId="0" xfId="83" applyFont="1" applyFill="1"/>
    <xf numFmtId="165" fontId="51" fillId="0" borderId="1" xfId="83" applyNumberFormat="1" applyFont="1" applyBorder="1" applyAlignment="1">
      <alignment horizontal="center" vertical="top" wrapText="1"/>
    </xf>
    <xf numFmtId="177" fontId="51" fillId="0" borderId="1" xfId="83" applyNumberFormat="1" applyFont="1" applyBorder="1" applyAlignment="1">
      <alignment horizontal="right" vertical="top"/>
    </xf>
    <xf numFmtId="166" fontId="51" fillId="0" borderId="1" xfId="83" applyNumberFormat="1" applyFont="1" applyBorder="1" applyAlignment="1" applyProtection="1">
      <alignment vertical="top"/>
      <protection locked="0"/>
    </xf>
    <xf numFmtId="166" fontId="9" fillId="0" borderId="56" xfId="0" applyNumberFormat="1" applyFont="1" applyFill="1" applyBorder="1" applyAlignment="1">
      <alignment vertical="top"/>
    </xf>
    <xf numFmtId="4" fontId="9" fillId="26" borderId="55" xfId="0" applyNumberFormat="1" applyFont="1" applyFill="1" applyBorder="1" applyAlignment="1">
      <alignment horizontal="center" vertical="top"/>
    </xf>
    <xf numFmtId="0" fontId="9" fillId="2" borderId="0" xfId="0" applyFont="1" applyAlignment="1">
      <alignment vertical="top" wrapText="1"/>
    </xf>
    <xf numFmtId="165" fontId="9" fillId="2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Border="1" applyAlignment="1">
      <alignment horizontal="left" vertical="top" wrapText="1"/>
    </xf>
    <xf numFmtId="164" fontId="9" fillId="2" borderId="1" xfId="0" applyNumberFormat="1" applyFont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6" fontId="9" fillId="2" borderId="56" xfId="0" applyNumberFormat="1" applyFont="1" applyBorder="1" applyAlignment="1">
      <alignment vertical="top"/>
    </xf>
    <xf numFmtId="4" fontId="57" fillId="26" borderId="55" xfId="0" applyNumberFormat="1" applyFont="1" applyFill="1" applyBorder="1" applyAlignment="1">
      <alignment horizontal="center" vertical="top"/>
    </xf>
    <xf numFmtId="166" fontId="9" fillId="26" borderId="56" xfId="0" applyNumberFormat="1" applyFont="1" applyFill="1" applyBorder="1" applyAlignment="1">
      <alignment vertical="top"/>
    </xf>
    <xf numFmtId="165" fontId="51" fillId="2" borderId="1" xfId="0" applyNumberFormat="1" applyFont="1" applyBorder="1" applyAlignment="1">
      <alignment horizontal="center" vertical="top" wrapText="1"/>
    </xf>
    <xf numFmtId="164" fontId="51" fillId="2" borderId="1" xfId="0" applyNumberFormat="1" applyFont="1" applyBorder="1" applyAlignment="1">
      <alignment horizontal="center" vertical="top" wrapText="1"/>
    </xf>
    <xf numFmtId="165" fontId="9" fillId="2" borderId="1" xfId="0" applyNumberFormat="1" applyFont="1" applyBorder="1" applyAlignment="1">
      <alignment horizontal="left" vertical="top" wrapText="1"/>
    </xf>
    <xf numFmtId="1" fontId="9" fillId="2" borderId="1" xfId="0" applyNumberFormat="1" applyFont="1" applyBorder="1" applyAlignment="1">
      <alignment horizontal="right" vertical="top" wrapText="1"/>
    </xf>
    <xf numFmtId="4" fontId="9" fillId="26" borderId="55" xfId="0" applyNumberFormat="1" applyFont="1" applyFill="1" applyBorder="1" applyAlignment="1">
      <alignment horizontal="center" vertical="top" wrapText="1"/>
    </xf>
    <xf numFmtId="167" fontId="4" fillId="26" borderId="55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Continuous" wrapText="1"/>
    </xf>
    <xf numFmtId="164" fontId="9" fillId="0" borderId="1" xfId="0" applyNumberFormat="1" applyFont="1" applyFill="1" applyBorder="1" applyAlignment="1">
      <alignment horizontal="center" wrapText="1"/>
    </xf>
    <xf numFmtId="168" fontId="9" fillId="0" borderId="56" xfId="0" applyNumberFormat="1" applyFont="1" applyFill="1" applyBorder="1" applyAlignment="1">
      <alignment horizontal="centerContinuous"/>
    </xf>
    <xf numFmtId="166" fontId="9" fillId="0" borderId="56" xfId="0" applyNumberFormat="1" applyFont="1" applyFill="1" applyBorder="1" applyAlignment="1">
      <alignment vertical="top" wrapText="1"/>
    </xf>
    <xf numFmtId="4" fontId="9" fillId="26" borderId="55" xfId="80" applyNumberFormat="1" applyFont="1" applyFill="1" applyBorder="1" applyAlignment="1">
      <alignment horizontal="center" vertical="top" wrapText="1"/>
    </xf>
    <xf numFmtId="166" fontId="9" fillId="26" borderId="1" xfId="80" applyNumberFormat="1" applyFont="1" applyFill="1" applyBorder="1" applyAlignment="1" applyProtection="1">
      <alignment vertical="top"/>
      <protection locked="0"/>
    </xf>
    <xf numFmtId="166" fontId="54" fillId="0" borderId="56" xfId="80" applyNumberFormat="1" applyFont="1" applyBorder="1" applyAlignment="1">
      <alignment vertical="top"/>
    </xf>
    <xf numFmtId="4" fontId="9" fillId="0" borderId="55" xfId="0" applyNumberFormat="1" applyFont="1" applyFill="1" applyBorder="1" applyAlignment="1">
      <alignment horizontal="center" vertical="top" wrapText="1"/>
    </xf>
    <xf numFmtId="164" fontId="51" fillId="0" borderId="1" xfId="80" applyNumberFormat="1" applyFont="1" applyFill="1" applyBorder="1" applyAlignment="1">
      <alignment vertical="top" wrapText="1"/>
    </xf>
    <xf numFmtId="164" fontId="9" fillId="0" borderId="1" xfId="8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64" fontId="51" fillId="0" borderId="55" xfId="80" applyNumberFormat="1" applyFont="1" applyFill="1" applyBorder="1" applyAlignment="1">
      <alignment vertical="top" wrapText="1"/>
    </xf>
    <xf numFmtId="0" fontId="51" fillId="0" borderId="1" xfId="80" applyFont="1" applyFill="1" applyBorder="1" applyAlignment="1">
      <alignment horizontal="center" vertical="top" wrapText="1"/>
    </xf>
    <xf numFmtId="0" fontId="2" fillId="2" borderId="57" xfId="0" applyNumberFormat="1" applyFont="1" applyBorder="1" applyAlignment="1">
      <alignment horizontal="center" vertical="center"/>
    </xf>
    <xf numFmtId="7" fontId="0" fillId="2" borderId="59" xfId="0" applyNumberFormat="1" applyBorder="1" applyAlignment="1">
      <alignment horizontal="right"/>
    </xf>
    <xf numFmtId="1" fontId="9" fillId="0" borderId="0" xfId="0" applyNumberFormat="1" applyFont="1" applyFill="1" applyAlignment="1">
      <alignment horizontal="centerContinuous" vertical="top"/>
    </xf>
    <xf numFmtId="7" fontId="0" fillId="2" borderId="20" xfId="0" applyNumberFormat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top" wrapText="1"/>
    </xf>
    <xf numFmtId="1" fontId="51" fillId="0" borderId="1" xfId="0" applyNumberFormat="1" applyFont="1" applyFill="1" applyBorder="1" applyAlignment="1" applyProtection="1">
      <alignment horizontal="right" vertical="top" wrapText="1"/>
    </xf>
    <xf numFmtId="166" fontId="51" fillId="0" borderId="1" xfId="0" applyNumberFormat="1" applyFont="1" applyFill="1" applyBorder="1" applyAlignment="1" applyProtection="1">
      <alignment vertical="top"/>
    </xf>
    <xf numFmtId="0" fontId="52" fillId="26" borderId="35" xfId="0" applyFont="1" applyFill="1" applyBorder="1" applyAlignment="1">
      <alignment vertical="top"/>
    </xf>
    <xf numFmtId="0" fontId="52" fillId="26" borderId="0" xfId="0" applyFont="1" applyFill="1" applyBorder="1"/>
    <xf numFmtId="0" fontId="0" fillId="2" borderId="0" xfId="0" applyNumberFormat="1" applyBorder="1" applyAlignment="1">
      <alignment vertical="center"/>
    </xf>
    <xf numFmtId="0" fontId="56" fillId="26" borderId="0" xfId="0" applyFont="1" applyFill="1" applyBorder="1"/>
    <xf numFmtId="0" fontId="52" fillId="26" borderId="0" xfId="0" applyFont="1" applyFill="1" applyBorder="1" applyAlignment="1">
      <alignment vertical="top"/>
    </xf>
    <xf numFmtId="0" fontId="52" fillId="0" borderId="0" xfId="0" applyFont="1" applyFill="1" applyBorder="1"/>
    <xf numFmtId="0" fontId="0" fillId="2" borderId="0" xfId="0" applyBorder="1"/>
    <xf numFmtId="0" fontId="10" fillId="2" borderId="0" xfId="0" applyFont="1" applyBorder="1" applyAlignment="1">
      <alignment horizontal="center" vertical="center"/>
    </xf>
    <xf numFmtId="0" fontId="9" fillId="2" borderId="0" xfId="81" applyNumberFormat="1" applyBorder="1" applyAlignment="1">
      <alignment vertical="center"/>
    </xf>
    <xf numFmtId="0" fontId="0" fillId="2" borderId="0" xfId="0" applyNumberFormat="1" applyBorder="1" applyAlignment="1"/>
    <xf numFmtId="0" fontId="9" fillId="26" borderId="1" xfId="0" applyFont="1" applyFill="1" applyBorder="1" applyAlignment="1" applyProtection="1">
      <alignment vertical="center"/>
    </xf>
    <xf numFmtId="166" fontId="9" fillId="26" borderId="1" xfId="0" applyNumberFormat="1" applyFont="1" applyFill="1" applyBorder="1" applyAlignment="1" applyProtection="1">
      <alignment vertical="top"/>
    </xf>
    <xf numFmtId="1" fontId="9" fillId="2" borderId="1" xfId="0" applyNumberFormat="1" applyFont="1" applyBorder="1" applyAlignment="1" applyProtection="1">
      <alignment horizontal="right" vertical="top" wrapText="1"/>
    </xf>
    <xf numFmtId="166" fontId="9" fillId="2" borderId="56" xfId="0" applyNumberFormat="1" applyFont="1" applyBorder="1" applyAlignment="1" applyProtection="1">
      <alignment vertical="top"/>
    </xf>
    <xf numFmtId="177" fontId="61" fillId="26" borderId="0" xfId="0" applyNumberFormat="1" applyFont="1" applyFill="1" applyBorder="1" applyAlignment="1">
      <alignment horizontal="center" vertical="center"/>
    </xf>
    <xf numFmtId="0" fontId="61" fillId="26" borderId="0" xfId="0" applyFont="1" applyFill="1" applyBorder="1" applyAlignment="1">
      <alignment horizontal="center" vertical="center"/>
    </xf>
    <xf numFmtId="0" fontId="52" fillId="26" borderId="0" xfId="0" applyFont="1" applyFill="1" applyBorder="1" applyAlignment="1">
      <alignment horizontal="center" vertical="center"/>
    </xf>
    <xf numFmtId="0" fontId="0" fillId="2" borderId="0" xfId="0" applyBorder="1" applyAlignment="1">
      <alignment vertical="center"/>
    </xf>
    <xf numFmtId="0" fontId="9" fillId="2" borderId="0" xfId="81" applyBorder="1" applyAlignment="1">
      <alignment horizontal="center" vertical="center"/>
    </xf>
    <xf numFmtId="0" fontId="52" fillId="26" borderId="0" xfId="0" applyFont="1" applyFill="1" applyBorder="1" applyAlignment="1">
      <alignment vertical="center"/>
    </xf>
    <xf numFmtId="0" fontId="50" fillId="0" borderId="0" xfId="83" applyBorder="1"/>
    <xf numFmtId="0" fontId="52" fillId="26" borderId="0" xfId="83" applyFont="1" applyFill="1" applyBorder="1"/>
    <xf numFmtId="0" fontId="2" fillId="2" borderId="49" xfId="81" applyFont="1" applyBorder="1" applyAlignment="1">
      <alignment horizontal="center" vertical="center"/>
    </xf>
    <xf numFmtId="0" fontId="62" fillId="2" borderId="0" xfId="0" applyFont="1" applyAlignment="1">
      <alignment vertical="center"/>
    </xf>
    <xf numFmtId="164" fontId="9" fillId="25" borderId="0" xfId="0" applyNumberFormat="1" applyFont="1" applyFill="1" applyAlignment="1">
      <alignment horizontal="center" vertical="center"/>
    </xf>
    <xf numFmtId="0" fontId="9" fillId="2" borderId="0" xfId="81" applyAlignment="1">
      <alignment vertical="center"/>
    </xf>
    <xf numFmtId="0" fontId="52" fillId="26" borderId="0" xfId="81" applyFont="1" applyFill="1" applyAlignment="1">
      <alignment horizontal="center" vertical="center"/>
    </xf>
    <xf numFmtId="0" fontId="9" fillId="2" borderId="0" xfId="81"/>
    <xf numFmtId="0" fontId="9" fillId="2" borderId="0" xfId="81" applyAlignment="1">
      <alignment horizontal="center" vertical="center"/>
    </xf>
    <xf numFmtId="0" fontId="52" fillId="26" borderId="0" xfId="81" applyFont="1" applyFill="1" applyAlignment="1">
      <alignment vertical="center"/>
    </xf>
    <xf numFmtId="4" fontId="9" fillId="26" borderId="35" xfId="81" applyNumberFormat="1" applyFill="1" applyBorder="1" applyAlignment="1">
      <alignment horizontal="center" vertical="top" wrapText="1"/>
    </xf>
    <xf numFmtId="165" fontId="9" fillId="0" borderId="1" xfId="81" applyNumberFormat="1" applyFill="1" applyBorder="1" applyAlignment="1">
      <alignment horizontal="left" vertical="top" wrapText="1"/>
    </xf>
    <xf numFmtId="164" fontId="9" fillId="0" borderId="1" xfId="81" applyNumberFormat="1" applyFill="1" applyBorder="1" applyAlignment="1">
      <alignment horizontal="left" vertical="top" wrapText="1"/>
    </xf>
    <xf numFmtId="0" fontId="9" fillId="0" borderId="1" xfId="81" applyFill="1" applyBorder="1" applyAlignment="1">
      <alignment horizontal="center" vertical="top" wrapText="1"/>
    </xf>
    <xf numFmtId="1" fontId="51" fillId="0" borderId="1" xfId="81" applyNumberFormat="1" applyFont="1" applyFill="1" applyBorder="1" applyAlignment="1">
      <alignment horizontal="right" vertical="top" wrapText="1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>
      <alignment vertical="top"/>
    </xf>
    <xf numFmtId="0" fontId="2" fillId="2" borderId="60" xfId="0" applyNumberFormat="1" applyFont="1" applyBorder="1" applyAlignment="1">
      <alignment horizontal="center" vertical="center"/>
    </xf>
    <xf numFmtId="7" fontId="0" fillId="2" borderId="60" xfId="0" applyNumberFormat="1" applyBorder="1" applyAlignment="1">
      <alignment horizontal="right"/>
    </xf>
    <xf numFmtId="0" fontId="2" fillId="2" borderId="16" xfId="0" applyNumberFormat="1" applyFont="1" applyBorder="1" applyAlignment="1">
      <alignment horizontal="center" vertical="center"/>
    </xf>
    <xf numFmtId="7" fontId="0" fillId="2" borderId="64" xfId="0" applyNumberFormat="1" applyBorder="1" applyAlignment="1">
      <alignment horizontal="right" vertical="center"/>
    </xf>
    <xf numFmtId="7" fontId="0" fillId="2" borderId="16" xfId="0" applyNumberFormat="1" applyBorder="1" applyAlignment="1">
      <alignment horizontal="right" vertical="center"/>
    </xf>
    <xf numFmtId="7" fontId="0" fillId="2" borderId="60" xfId="0" applyNumberFormat="1" applyBorder="1" applyAlignment="1">
      <alignment horizontal="right" vertical="center"/>
    </xf>
    <xf numFmtId="0" fontId="59" fillId="2" borderId="0" xfId="0" applyFont="1" applyBorder="1" applyAlignment="1">
      <alignment horizontal="center" vertical="center" wrapText="1"/>
    </xf>
    <xf numFmtId="0" fontId="60" fillId="2" borderId="0" xfId="0" applyFont="1" applyBorder="1" applyAlignment="1">
      <alignment horizontal="center" vertical="center"/>
    </xf>
    <xf numFmtId="0" fontId="61" fillId="26" borderId="0" xfId="0" applyFont="1" applyFill="1" applyBorder="1" applyAlignment="1">
      <alignment horizontal="center" vertical="center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3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53" fillId="2" borderId="46" xfId="0" applyNumberFormat="1" applyFont="1" applyBorder="1" applyAlignment="1">
      <alignment horizontal="left" vertical="center" wrapText="1"/>
    </xf>
    <xf numFmtId="0" fontId="9" fillId="2" borderId="47" xfId="0" applyNumberFormat="1" applyFont="1" applyBorder="1" applyAlignment="1">
      <alignment vertical="center" wrapText="1"/>
    </xf>
    <xf numFmtId="0" fontId="9" fillId="2" borderId="48" xfId="0" applyNumberFormat="1" applyFont="1" applyBorder="1" applyAlignment="1">
      <alignment vertical="center" wrapText="1"/>
    </xf>
    <xf numFmtId="1" fontId="3" fillId="2" borderId="58" xfId="0" applyNumberFormat="1" applyFont="1" applyBorder="1" applyAlignment="1">
      <alignment horizontal="right" wrapText="1"/>
    </xf>
    <xf numFmtId="0" fontId="8" fillId="2" borderId="32" xfId="0" applyNumberFormat="1" applyFont="1" applyBorder="1" applyAlignment="1">
      <alignment horizontal="left" vertical="top"/>
    </xf>
    <xf numFmtId="0" fontId="8" fillId="2" borderId="38" xfId="0" applyNumberFormat="1" applyFont="1" applyBorder="1" applyAlignment="1">
      <alignment horizontal="left" vertical="top"/>
    </xf>
    <xf numFmtId="1" fontId="7" fillId="2" borderId="32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7" fillId="2" borderId="40" xfId="0" applyNumberFormat="1" applyFont="1" applyBorder="1" applyAlignment="1">
      <alignment horizontal="left"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64" xfId="0" applyNumberFormat="1" applyFont="1" applyBorder="1" applyAlignment="1">
      <alignment horizontal="left"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7" fillId="2" borderId="61" xfId="0" applyNumberFormat="1" applyFont="1" applyBorder="1" applyAlignment="1">
      <alignment horizontal="left" vertical="center" wrapText="1"/>
    </xf>
    <xf numFmtId="0" fontId="0" fillId="2" borderId="62" xfId="0" applyNumberFormat="1" applyBorder="1" applyAlignment="1">
      <alignment vertical="center" wrapText="1"/>
    </xf>
    <xf numFmtId="0" fontId="0" fillId="2" borderId="63" xfId="0" applyNumberFormat="1" applyBorder="1" applyAlignment="1">
      <alignment vertical="center" wrapText="1"/>
    </xf>
    <xf numFmtId="1" fontId="7" fillId="2" borderId="40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0" fontId="8" fillId="2" borderId="28" xfId="0" applyNumberFormat="1" applyFont="1" applyBorder="1" applyAlignment="1">
      <alignment horizontal="left" vertical="center"/>
    </xf>
    <xf numFmtId="0" fontId="8" fillId="2" borderId="29" xfId="0" applyNumberFormat="1" applyFont="1" applyBorder="1" applyAlignment="1">
      <alignment horizontal="left" vertical="center"/>
    </xf>
    <xf numFmtId="0" fontId="55" fillId="2" borderId="38" xfId="0" applyNumberFormat="1" applyFont="1" applyBorder="1" applyAlignment="1">
      <alignment horizontal="left" vertical="center"/>
    </xf>
    <xf numFmtId="0" fontId="55" fillId="2" borderId="39" xfId="0" applyNumberFormat="1" applyFont="1" applyBorder="1" applyAlignment="1">
      <alignment horizontal="left" vertical="center"/>
    </xf>
    <xf numFmtId="1" fontId="7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45" xfId="81" applyBorder="1" applyAlignment="1">
      <alignment vertical="center" wrapText="1"/>
    </xf>
    <xf numFmtId="1" fontId="0" fillId="2" borderId="20" xfId="0" applyNumberForma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7" fontId="0" fillId="2" borderId="19" xfId="0" applyNumberFormat="1" applyBorder="1" applyAlignment="1" applyProtection="1">
      <alignment horizontal="right"/>
    </xf>
    <xf numFmtId="164" fontId="9" fillId="0" borderId="0" xfId="0" applyNumberFormat="1" applyFont="1" applyFill="1" applyBorder="1" applyAlignment="1">
      <alignment vertical="top" wrapText="1"/>
    </xf>
    <xf numFmtId="0" fontId="10" fillId="0" borderId="1" xfId="0" applyFont="1" applyFill="1" applyBorder="1"/>
    <xf numFmtId="1" fontId="0" fillId="2" borderId="19" xfId="0" applyNumberFormat="1" applyBorder="1" applyAlignment="1">
      <alignment horizontal="center" vertical="top"/>
    </xf>
    <xf numFmtId="1" fontId="0" fillId="2" borderId="19" xfId="0" applyNumberFormat="1" applyBorder="1" applyAlignment="1">
      <alignment vertical="top"/>
    </xf>
    <xf numFmtId="4" fontId="9" fillId="26" borderId="35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right" vertical="top" wrapText="1"/>
    </xf>
    <xf numFmtId="166" fontId="9" fillId="0" borderId="0" xfId="0" applyNumberFormat="1" applyFont="1" applyFill="1" applyBorder="1" applyAlignment="1">
      <alignment vertical="top"/>
    </xf>
    <xf numFmtId="0" fontId="2" fillId="2" borderId="65" xfId="0" applyNumberFormat="1" applyFont="1" applyBorder="1" applyAlignment="1">
      <alignment vertical="top"/>
    </xf>
    <xf numFmtId="164" fontId="6" fillId="25" borderId="1" xfId="0" applyNumberFormat="1" applyFont="1" applyFill="1" applyBorder="1" applyAlignment="1" applyProtection="1">
      <alignment horizontal="left" vertical="center" wrapText="1"/>
    </xf>
    <xf numFmtId="1" fontId="0" fillId="2" borderId="1" xfId="0" applyNumberFormat="1" applyBorder="1" applyAlignment="1">
      <alignment horizontal="center" vertical="top"/>
    </xf>
    <xf numFmtId="1" fontId="0" fillId="2" borderId="1" xfId="0" applyNumberFormat="1" applyBorder="1" applyAlignment="1">
      <alignment vertical="top"/>
    </xf>
    <xf numFmtId="7" fontId="0" fillId="2" borderId="1" xfId="0" applyNumberFormat="1" applyBorder="1" applyAlignment="1">
      <alignment horizontal="right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67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1" defaultTableStyle="TableStyleMedium2" defaultPivotStyle="PivotStyleLight16">
    <tableStyle name="Invisible" pivot="0" table="0" count="0" xr9:uid="{56D31286-A558-4F32-93E4-CB04AC4FB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J628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9" hidden="1" customWidth="1"/>
    <col min="2" max="2" width="8.77734375" style="12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37.5546875" customWidth="1"/>
    <col min="10" max="10" width="10.5546875" style="67"/>
    <col min="26" max="26" width="10.5546875" style="67"/>
    <col min="27" max="27" width="14.21875" style="204" customWidth="1"/>
    <col min="28" max="28" width="3.33203125" style="204" customWidth="1"/>
    <col min="29" max="29" width="9" style="204" customWidth="1"/>
    <col min="30" max="30" width="9.6640625" style="204" customWidth="1"/>
    <col min="31" max="31" width="7.77734375" style="204" customWidth="1"/>
    <col min="32" max="35" width="5.21875" style="204" customWidth="1"/>
    <col min="36" max="36" width="10.5546875" style="67"/>
  </cols>
  <sheetData>
    <row r="1" spans="1:36" ht="15.75" x14ac:dyDescent="0.2">
      <c r="A1" s="29"/>
      <c r="B1" s="27" t="s">
        <v>0</v>
      </c>
      <c r="C1" s="28"/>
      <c r="D1" s="28"/>
      <c r="E1" s="28"/>
      <c r="F1" s="28"/>
      <c r="G1" s="29"/>
      <c r="H1" s="28"/>
      <c r="AA1" s="241"/>
      <c r="AC1" s="242"/>
      <c r="AD1" s="242"/>
      <c r="AE1" s="242"/>
      <c r="AF1" s="242"/>
      <c r="AG1" s="242"/>
      <c r="AH1" s="242"/>
      <c r="AI1" s="242"/>
    </row>
    <row r="2" spans="1:36" x14ac:dyDescent="0.2">
      <c r="A2" s="26"/>
      <c r="B2" s="193" t="s">
        <v>541</v>
      </c>
      <c r="C2" s="2"/>
      <c r="D2" s="2"/>
      <c r="E2" s="2"/>
      <c r="F2" s="2"/>
      <c r="G2" s="26"/>
      <c r="H2" s="2"/>
      <c r="AA2" s="241"/>
      <c r="AC2" s="242"/>
      <c r="AD2" s="242"/>
      <c r="AE2" s="242"/>
      <c r="AF2" s="242"/>
      <c r="AG2" s="242"/>
      <c r="AH2" s="242"/>
      <c r="AI2" s="242"/>
    </row>
    <row r="3" spans="1:36" x14ac:dyDescent="0.2">
      <c r="A3" s="15"/>
      <c r="B3" s="12" t="s">
        <v>1</v>
      </c>
      <c r="C3" s="34"/>
      <c r="D3" s="34"/>
      <c r="E3" s="34"/>
      <c r="F3" s="34"/>
      <c r="G3" s="33"/>
      <c r="H3" s="32"/>
      <c r="AA3" s="241"/>
      <c r="AC3" s="242"/>
      <c r="AD3" s="242"/>
      <c r="AE3" s="242"/>
      <c r="AF3" s="242"/>
      <c r="AG3" s="242"/>
      <c r="AH3" s="242"/>
      <c r="AI3" s="242"/>
    </row>
    <row r="4" spans="1:36" x14ac:dyDescent="0.2">
      <c r="A4" s="51" t="s">
        <v>25</v>
      </c>
      <c r="B4" s="13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6" t="s">
        <v>8</v>
      </c>
      <c r="H4" s="5" t="s">
        <v>9</v>
      </c>
      <c r="AA4" s="241"/>
      <c r="AC4" s="242"/>
      <c r="AD4" s="242"/>
      <c r="AE4" s="242"/>
      <c r="AF4" s="242"/>
      <c r="AG4" s="242"/>
      <c r="AH4" s="242"/>
      <c r="AI4" s="242"/>
    </row>
    <row r="5" spans="1:36" ht="15.75" thickBot="1" x14ac:dyDescent="0.25">
      <c r="A5" s="21"/>
      <c r="B5" s="41"/>
      <c r="C5" s="42"/>
      <c r="D5" s="43" t="s">
        <v>10</v>
      </c>
      <c r="E5" s="44"/>
      <c r="F5" s="45" t="s">
        <v>11</v>
      </c>
      <c r="G5" s="46"/>
      <c r="H5" s="47"/>
      <c r="AA5" s="241"/>
      <c r="AC5" s="212"/>
      <c r="AD5" s="212"/>
      <c r="AE5" s="213"/>
      <c r="AF5" s="243"/>
      <c r="AG5" s="243"/>
      <c r="AH5" s="243"/>
      <c r="AI5" s="243"/>
    </row>
    <row r="6" spans="1:36" ht="45" customHeight="1" thickTop="1" thickBot="1" x14ac:dyDescent="0.25">
      <c r="A6" s="17"/>
      <c r="B6" s="258" t="s">
        <v>261</v>
      </c>
      <c r="C6" s="259"/>
      <c r="D6" s="68"/>
      <c r="E6" s="67"/>
      <c r="F6" s="69"/>
      <c r="G6" s="70"/>
      <c r="H6" s="71"/>
      <c r="AA6" s="214"/>
      <c r="AB6" s="215"/>
      <c r="AC6" s="216"/>
      <c r="AD6" s="216"/>
      <c r="AE6" s="214"/>
      <c r="AF6" s="214"/>
      <c r="AG6" s="217"/>
      <c r="AH6" s="214"/>
      <c r="AI6" s="214"/>
    </row>
    <row r="7" spans="1:36" s="39" customFormat="1" ht="45" customHeight="1" thickTop="1" x14ac:dyDescent="0.2">
      <c r="A7" s="37"/>
      <c r="B7" s="36" t="s">
        <v>12</v>
      </c>
      <c r="C7" s="260" t="s">
        <v>262</v>
      </c>
      <c r="D7" s="261"/>
      <c r="E7" s="261"/>
      <c r="F7" s="262"/>
      <c r="G7" s="55"/>
      <c r="H7" s="56" t="s">
        <v>2</v>
      </c>
      <c r="J7" s="200"/>
      <c r="Z7" s="200"/>
      <c r="AA7" s="214"/>
      <c r="AB7" s="204"/>
      <c r="AC7" s="216"/>
      <c r="AD7" s="216"/>
      <c r="AE7" s="214"/>
      <c r="AF7" s="214"/>
      <c r="AG7" s="217"/>
      <c r="AH7" s="214"/>
      <c r="AI7" s="214"/>
      <c r="AJ7" s="200"/>
    </row>
    <row r="8" spans="1:36" ht="30" customHeight="1" x14ac:dyDescent="0.2">
      <c r="A8" s="17"/>
      <c r="B8" s="14"/>
      <c r="C8" s="30" t="s">
        <v>19</v>
      </c>
      <c r="D8" s="10"/>
      <c r="E8" s="8" t="s">
        <v>2</v>
      </c>
      <c r="F8" s="8" t="s">
        <v>2</v>
      </c>
      <c r="G8" s="17" t="s">
        <v>2</v>
      </c>
      <c r="H8" s="20"/>
      <c r="AA8" s="214"/>
      <c r="AB8" s="199"/>
      <c r="AC8" s="216"/>
      <c r="AD8" s="216"/>
      <c r="AE8" s="214"/>
      <c r="AF8" s="214"/>
      <c r="AG8" s="217"/>
      <c r="AH8" s="214"/>
      <c r="AI8" s="214"/>
    </row>
    <row r="9" spans="1:36" s="80" customFormat="1" ht="30" customHeight="1" x14ac:dyDescent="0.2">
      <c r="A9" s="72" t="s">
        <v>79</v>
      </c>
      <c r="B9" s="73" t="s">
        <v>138</v>
      </c>
      <c r="C9" s="74" t="s">
        <v>80</v>
      </c>
      <c r="D9" s="75" t="s">
        <v>263</v>
      </c>
      <c r="E9" s="76" t="s">
        <v>27</v>
      </c>
      <c r="F9" s="77">
        <v>1020</v>
      </c>
      <c r="G9" s="78"/>
      <c r="H9" s="79">
        <f t="shared" ref="H9:H10" si="0">ROUND(G9*F9,2)</f>
        <v>0</v>
      </c>
      <c r="J9" s="199"/>
      <c r="Z9" s="199"/>
      <c r="AA9" s="214"/>
      <c r="AB9" s="199"/>
      <c r="AC9" s="216"/>
      <c r="AD9" s="216"/>
      <c r="AE9" s="214"/>
      <c r="AF9" s="214"/>
      <c r="AG9" s="217"/>
      <c r="AH9" s="214"/>
      <c r="AI9" s="214"/>
      <c r="AJ9" s="199"/>
    </row>
    <row r="10" spans="1:36" s="80" customFormat="1" ht="30" customHeight="1" x14ac:dyDescent="0.2">
      <c r="A10" s="81" t="s">
        <v>81</v>
      </c>
      <c r="B10" s="73" t="s">
        <v>28</v>
      </c>
      <c r="C10" s="74" t="s">
        <v>82</v>
      </c>
      <c r="D10" s="75" t="s">
        <v>263</v>
      </c>
      <c r="E10" s="76" t="s">
        <v>29</v>
      </c>
      <c r="F10" s="77">
        <v>1760</v>
      </c>
      <c r="G10" s="78"/>
      <c r="H10" s="79">
        <f t="shared" si="0"/>
        <v>0</v>
      </c>
      <c r="J10" s="199"/>
      <c r="Z10" s="199"/>
      <c r="AA10" s="214"/>
      <c r="AB10" s="199"/>
      <c r="AC10" s="216"/>
      <c r="AD10" s="216"/>
      <c r="AE10" s="214"/>
      <c r="AF10" s="214"/>
      <c r="AG10" s="217"/>
      <c r="AH10" s="214"/>
      <c r="AI10" s="214"/>
      <c r="AJ10" s="199"/>
    </row>
    <row r="11" spans="1:36" s="80" customFormat="1" ht="30" customHeight="1" x14ac:dyDescent="0.2">
      <c r="A11" s="81" t="s">
        <v>83</v>
      </c>
      <c r="B11" s="73" t="s">
        <v>84</v>
      </c>
      <c r="C11" s="74" t="s">
        <v>264</v>
      </c>
      <c r="D11" s="75" t="s">
        <v>263</v>
      </c>
      <c r="E11" s="76"/>
      <c r="F11" s="77"/>
      <c r="G11" s="208"/>
      <c r="H11" s="79"/>
      <c r="J11" s="199"/>
      <c r="Z11" s="199"/>
      <c r="AA11" s="214"/>
      <c r="AB11" s="199"/>
      <c r="AC11" s="216"/>
      <c r="AD11" s="216"/>
      <c r="AE11" s="214"/>
      <c r="AF11" s="214"/>
      <c r="AG11" s="217"/>
      <c r="AH11" s="214"/>
      <c r="AI11" s="214"/>
      <c r="AJ11" s="199"/>
    </row>
    <row r="12" spans="1:36" s="80" customFormat="1" ht="30" customHeight="1" x14ac:dyDescent="0.2">
      <c r="A12" s="81" t="s">
        <v>265</v>
      </c>
      <c r="B12" s="83" t="s">
        <v>30</v>
      </c>
      <c r="C12" s="74" t="s">
        <v>448</v>
      </c>
      <c r="D12" s="84" t="s">
        <v>2</v>
      </c>
      <c r="E12" s="76" t="s">
        <v>31</v>
      </c>
      <c r="F12" s="77">
        <v>1395</v>
      </c>
      <c r="G12" s="78"/>
      <c r="H12" s="79">
        <f t="shared" ref="H12" si="1">ROUND(G12*F12,2)</f>
        <v>0</v>
      </c>
      <c r="J12" s="199"/>
      <c r="Z12" s="199"/>
      <c r="AA12" s="214"/>
      <c r="AB12" s="199"/>
      <c r="AC12" s="216"/>
      <c r="AD12" s="216"/>
      <c r="AE12" s="214"/>
      <c r="AF12" s="214"/>
      <c r="AG12" s="217"/>
      <c r="AH12" s="214"/>
      <c r="AI12" s="214"/>
      <c r="AJ12" s="199"/>
    </row>
    <row r="13" spans="1:36" s="80" customFormat="1" ht="35.1" customHeight="1" x14ac:dyDescent="0.2">
      <c r="A13" s="81" t="s">
        <v>32</v>
      </c>
      <c r="B13" s="73" t="s">
        <v>85</v>
      </c>
      <c r="C13" s="74" t="s">
        <v>33</v>
      </c>
      <c r="D13" s="75" t="s">
        <v>263</v>
      </c>
      <c r="E13" s="76"/>
      <c r="F13" s="77"/>
      <c r="G13" s="208"/>
      <c r="H13" s="79"/>
      <c r="J13" s="199"/>
      <c r="Z13" s="199"/>
      <c r="AA13" s="214"/>
      <c r="AB13" s="199"/>
      <c r="AC13" s="216"/>
      <c r="AD13" s="216"/>
      <c r="AE13" s="214"/>
      <c r="AF13" s="214"/>
      <c r="AG13" s="217"/>
      <c r="AH13" s="214"/>
      <c r="AI13" s="214"/>
      <c r="AJ13" s="199"/>
    </row>
    <row r="14" spans="1:36" s="80" customFormat="1" ht="35.1" customHeight="1" x14ac:dyDescent="0.2">
      <c r="A14" s="81" t="s">
        <v>266</v>
      </c>
      <c r="B14" s="83" t="s">
        <v>30</v>
      </c>
      <c r="C14" s="74" t="s">
        <v>267</v>
      </c>
      <c r="D14" s="84" t="s">
        <v>2</v>
      </c>
      <c r="E14" s="76" t="s">
        <v>27</v>
      </c>
      <c r="F14" s="77">
        <v>195</v>
      </c>
      <c r="G14" s="78"/>
      <c r="H14" s="79">
        <f t="shared" ref="H14:H17" si="2">ROUND(G14*F14,2)</f>
        <v>0</v>
      </c>
      <c r="J14" s="199"/>
      <c r="Z14" s="199"/>
      <c r="AA14" s="214"/>
      <c r="AB14" s="199"/>
      <c r="AC14" s="216"/>
      <c r="AD14" s="216"/>
      <c r="AE14" s="214"/>
      <c r="AF14" s="214"/>
      <c r="AG14" s="217"/>
      <c r="AH14" s="214"/>
      <c r="AI14" s="214"/>
      <c r="AJ14" s="199"/>
    </row>
    <row r="15" spans="1:36" s="80" customFormat="1" ht="30" customHeight="1" x14ac:dyDescent="0.2">
      <c r="A15" s="72" t="s">
        <v>34</v>
      </c>
      <c r="B15" s="73" t="s">
        <v>86</v>
      </c>
      <c r="C15" s="74" t="s">
        <v>35</v>
      </c>
      <c r="D15" s="75" t="s">
        <v>263</v>
      </c>
      <c r="E15" s="76" t="s">
        <v>29</v>
      </c>
      <c r="F15" s="77">
        <v>110</v>
      </c>
      <c r="G15" s="78"/>
      <c r="H15" s="79">
        <f t="shared" si="2"/>
        <v>0</v>
      </c>
      <c r="J15" s="199"/>
      <c r="Z15" s="199"/>
      <c r="AA15" s="214"/>
      <c r="AB15" s="199"/>
      <c r="AC15" s="216"/>
      <c r="AD15" s="216"/>
      <c r="AE15" s="214"/>
      <c r="AF15" s="214"/>
      <c r="AG15" s="217"/>
      <c r="AH15" s="214"/>
      <c r="AI15" s="214"/>
      <c r="AJ15" s="199"/>
    </row>
    <row r="16" spans="1:36" s="80" customFormat="1" ht="30" customHeight="1" x14ac:dyDescent="0.2">
      <c r="A16" s="81" t="s">
        <v>87</v>
      </c>
      <c r="B16" s="73" t="s">
        <v>88</v>
      </c>
      <c r="C16" s="74" t="s">
        <v>268</v>
      </c>
      <c r="D16" s="75" t="s">
        <v>269</v>
      </c>
      <c r="E16" s="76"/>
      <c r="F16" s="77"/>
      <c r="G16" s="209"/>
      <c r="H16" s="79">
        <f t="shared" si="2"/>
        <v>0</v>
      </c>
      <c r="J16" s="199"/>
      <c r="Z16" s="199"/>
      <c r="AA16" s="214"/>
      <c r="AB16" s="199"/>
      <c r="AC16" s="216"/>
      <c r="AD16" s="216"/>
      <c r="AE16" s="214"/>
      <c r="AF16" s="214"/>
      <c r="AG16" s="217"/>
      <c r="AH16" s="214"/>
      <c r="AI16" s="214"/>
      <c r="AJ16" s="199"/>
    </row>
    <row r="17" spans="1:36" s="80" customFormat="1" ht="30" customHeight="1" x14ac:dyDescent="0.2">
      <c r="A17" s="81" t="s">
        <v>270</v>
      </c>
      <c r="B17" s="83" t="s">
        <v>30</v>
      </c>
      <c r="C17" s="74" t="s">
        <v>271</v>
      </c>
      <c r="D17" s="84" t="s">
        <v>2</v>
      </c>
      <c r="E17" s="76" t="s">
        <v>29</v>
      </c>
      <c r="F17" s="77">
        <v>1936</v>
      </c>
      <c r="G17" s="78"/>
      <c r="H17" s="79">
        <f t="shared" si="2"/>
        <v>0</v>
      </c>
      <c r="J17" s="199"/>
      <c r="Z17" s="199"/>
      <c r="AA17" s="214"/>
      <c r="AB17" s="199"/>
      <c r="AC17" s="216"/>
      <c r="AD17" s="216"/>
      <c r="AE17" s="214"/>
      <c r="AF17" s="214"/>
      <c r="AG17" s="217"/>
      <c r="AH17" s="214"/>
      <c r="AI17" s="214"/>
      <c r="AJ17" s="199"/>
    </row>
    <row r="18" spans="1:36" s="80" customFormat="1" ht="30" customHeight="1" x14ac:dyDescent="0.2">
      <c r="A18" s="81" t="s">
        <v>272</v>
      </c>
      <c r="B18" s="73" t="s">
        <v>89</v>
      </c>
      <c r="C18" s="74" t="s">
        <v>90</v>
      </c>
      <c r="D18" s="84" t="s">
        <v>273</v>
      </c>
      <c r="E18" s="76"/>
      <c r="F18" s="77"/>
      <c r="G18" s="208"/>
      <c r="H18" s="79"/>
      <c r="J18" s="199"/>
      <c r="Z18" s="199"/>
      <c r="AA18" s="214"/>
      <c r="AB18" s="199"/>
      <c r="AC18" s="216"/>
      <c r="AD18" s="216"/>
      <c r="AE18" s="214"/>
      <c r="AF18" s="214"/>
      <c r="AG18" s="217"/>
      <c r="AH18" s="214"/>
      <c r="AI18" s="214"/>
      <c r="AJ18" s="199"/>
    </row>
    <row r="19" spans="1:36" s="80" customFormat="1" ht="30" customHeight="1" x14ac:dyDescent="0.2">
      <c r="A19" s="81" t="s">
        <v>274</v>
      </c>
      <c r="B19" s="83" t="s">
        <v>30</v>
      </c>
      <c r="C19" s="74" t="s">
        <v>275</v>
      </c>
      <c r="D19" s="84" t="s">
        <v>2</v>
      </c>
      <c r="E19" s="76" t="s">
        <v>29</v>
      </c>
      <c r="F19" s="77">
        <v>1936</v>
      </c>
      <c r="G19" s="78"/>
      <c r="H19" s="79">
        <f>ROUND(G19*F19,2)</f>
        <v>0</v>
      </c>
      <c r="J19" s="199"/>
      <c r="Z19" s="199"/>
      <c r="AA19" s="214"/>
      <c r="AB19" s="199"/>
      <c r="AC19" s="216"/>
      <c r="AD19" s="216"/>
      <c r="AE19" s="214"/>
      <c r="AF19" s="214"/>
      <c r="AG19" s="217"/>
      <c r="AH19" s="214"/>
      <c r="AI19" s="214"/>
      <c r="AJ19" s="199"/>
    </row>
    <row r="20" spans="1:36" s="80" customFormat="1" ht="30" customHeight="1" x14ac:dyDescent="0.2">
      <c r="A20" s="72" t="s">
        <v>276</v>
      </c>
      <c r="B20" s="73" t="s">
        <v>91</v>
      </c>
      <c r="C20" s="74" t="s">
        <v>277</v>
      </c>
      <c r="D20" s="84" t="s">
        <v>278</v>
      </c>
      <c r="E20" s="76"/>
      <c r="F20" s="77"/>
      <c r="G20" s="208"/>
      <c r="H20" s="79"/>
      <c r="J20" s="199"/>
      <c r="Z20" s="199"/>
      <c r="AA20" s="214"/>
      <c r="AB20" s="199"/>
      <c r="AC20" s="216"/>
      <c r="AD20" s="216"/>
      <c r="AE20" s="214"/>
      <c r="AF20" s="214"/>
      <c r="AG20" s="217"/>
      <c r="AH20" s="214"/>
      <c r="AI20" s="214"/>
      <c r="AJ20" s="199"/>
    </row>
    <row r="21" spans="1:36" s="80" customFormat="1" ht="30" customHeight="1" x14ac:dyDescent="0.2">
      <c r="A21" s="72" t="s">
        <v>279</v>
      </c>
      <c r="B21" s="83" t="s">
        <v>30</v>
      </c>
      <c r="C21" s="74" t="s">
        <v>280</v>
      </c>
      <c r="D21" s="84" t="s">
        <v>2</v>
      </c>
      <c r="E21" s="76" t="s">
        <v>31</v>
      </c>
      <c r="F21" s="77">
        <v>152</v>
      </c>
      <c r="G21" s="78"/>
      <c r="H21" s="79">
        <f>ROUND(G21*F21,2)</f>
        <v>0</v>
      </c>
      <c r="J21" s="199"/>
      <c r="Z21" s="199"/>
      <c r="AA21" s="214"/>
      <c r="AB21" s="204"/>
      <c r="AC21" s="216"/>
      <c r="AD21" s="216"/>
      <c r="AE21" s="214"/>
      <c r="AF21" s="214"/>
      <c r="AG21" s="217"/>
      <c r="AH21" s="214"/>
      <c r="AI21" s="214"/>
      <c r="AJ21" s="199"/>
    </row>
    <row r="22" spans="1:36" ht="35.1" customHeight="1" x14ac:dyDescent="0.2">
      <c r="A22" s="17"/>
      <c r="B22" s="14" t="s">
        <v>2</v>
      </c>
      <c r="C22" s="31" t="s">
        <v>255</v>
      </c>
      <c r="D22" s="10"/>
      <c r="E22" s="7"/>
      <c r="F22" s="10"/>
      <c r="G22" s="194"/>
      <c r="H22" s="20"/>
      <c r="AA22" s="214"/>
      <c r="AB22" s="199"/>
      <c r="AC22" s="216"/>
      <c r="AD22" s="216"/>
      <c r="AE22" s="214"/>
      <c r="AF22" s="214"/>
      <c r="AG22" s="217"/>
      <c r="AH22" s="214"/>
      <c r="AI22" s="214"/>
    </row>
    <row r="23" spans="1:36" s="80" customFormat="1" ht="30" customHeight="1" x14ac:dyDescent="0.2">
      <c r="A23" s="86" t="s">
        <v>63</v>
      </c>
      <c r="B23" s="73" t="s">
        <v>92</v>
      </c>
      <c r="C23" s="74" t="s">
        <v>64</v>
      </c>
      <c r="D23" s="75" t="s">
        <v>263</v>
      </c>
      <c r="E23" s="76"/>
      <c r="F23" s="77"/>
      <c r="G23" s="208"/>
      <c r="H23" s="79"/>
      <c r="J23" s="199"/>
      <c r="Z23" s="199"/>
      <c r="AA23" s="214"/>
      <c r="AB23" s="199"/>
      <c r="AC23" s="216"/>
      <c r="AD23" s="216"/>
      <c r="AE23" s="214"/>
      <c r="AF23" s="214"/>
      <c r="AG23" s="217"/>
      <c r="AH23" s="214"/>
      <c r="AI23" s="214"/>
      <c r="AJ23" s="199"/>
    </row>
    <row r="24" spans="1:36" s="80" customFormat="1" ht="30" customHeight="1" x14ac:dyDescent="0.2">
      <c r="A24" s="86" t="s">
        <v>139</v>
      </c>
      <c r="B24" s="83" t="s">
        <v>30</v>
      </c>
      <c r="C24" s="74" t="s">
        <v>140</v>
      </c>
      <c r="D24" s="84" t="s">
        <v>2</v>
      </c>
      <c r="E24" s="76" t="s">
        <v>29</v>
      </c>
      <c r="F24" s="77">
        <v>252</v>
      </c>
      <c r="G24" s="78"/>
      <c r="H24" s="79">
        <f>ROUND(G24*F24,2)</f>
        <v>0</v>
      </c>
      <c r="J24" s="199"/>
      <c r="Z24" s="199"/>
      <c r="AA24" s="214"/>
      <c r="AB24" s="199"/>
      <c r="AC24" s="216"/>
      <c r="AD24" s="216"/>
      <c r="AE24" s="214"/>
      <c r="AF24" s="214"/>
      <c r="AG24" s="217"/>
      <c r="AH24" s="214"/>
      <c r="AI24" s="214"/>
      <c r="AJ24" s="199"/>
    </row>
    <row r="25" spans="1:36" s="80" customFormat="1" ht="30" customHeight="1" x14ac:dyDescent="0.2">
      <c r="A25" s="86" t="s">
        <v>167</v>
      </c>
      <c r="B25" s="73" t="s">
        <v>93</v>
      </c>
      <c r="C25" s="74" t="s">
        <v>168</v>
      </c>
      <c r="D25" s="84" t="s">
        <v>545</v>
      </c>
      <c r="E25" s="76"/>
      <c r="F25" s="77"/>
      <c r="G25" s="208"/>
      <c r="H25" s="79"/>
      <c r="J25" s="199"/>
      <c r="Z25" s="199"/>
      <c r="AA25" s="214"/>
      <c r="AB25" s="199"/>
      <c r="AC25" s="216"/>
      <c r="AD25" s="216"/>
      <c r="AE25" s="214"/>
      <c r="AF25" s="214"/>
      <c r="AG25" s="217"/>
      <c r="AH25" s="214"/>
      <c r="AI25" s="214"/>
      <c r="AJ25" s="199"/>
    </row>
    <row r="26" spans="1:36" s="80" customFormat="1" ht="35.1" customHeight="1" x14ac:dyDescent="0.2">
      <c r="A26" s="86" t="s">
        <v>169</v>
      </c>
      <c r="B26" s="83" t="s">
        <v>30</v>
      </c>
      <c r="C26" s="74" t="s">
        <v>309</v>
      </c>
      <c r="D26" s="84" t="s">
        <v>2</v>
      </c>
      <c r="E26" s="76" t="s">
        <v>29</v>
      </c>
      <c r="F26" s="77">
        <v>310</v>
      </c>
      <c r="G26" s="78"/>
      <c r="H26" s="79">
        <f>ROUND(G26*F26,2)</f>
        <v>0</v>
      </c>
      <c r="J26" s="199"/>
      <c r="Z26" s="199"/>
      <c r="AA26" s="214"/>
      <c r="AB26" s="199"/>
      <c r="AC26" s="216"/>
      <c r="AD26" s="216"/>
      <c r="AE26" s="214"/>
      <c r="AF26" s="214"/>
      <c r="AG26" s="217"/>
      <c r="AH26" s="214"/>
      <c r="AI26" s="214"/>
      <c r="AJ26" s="199"/>
    </row>
    <row r="27" spans="1:36" s="80" customFormat="1" ht="30" customHeight="1" x14ac:dyDescent="0.2">
      <c r="A27" s="86" t="s">
        <v>213</v>
      </c>
      <c r="B27" s="73" t="s">
        <v>94</v>
      </c>
      <c r="C27" s="74" t="s">
        <v>215</v>
      </c>
      <c r="D27" s="84" t="s">
        <v>95</v>
      </c>
      <c r="E27" s="76" t="s">
        <v>29</v>
      </c>
      <c r="F27" s="87">
        <v>5</v>
      </c>
      <c r="G27" s="78"/>
      <c r="H27" s="79">
        <f t="shared" ref="H27:H29" si="3">ROUND(G27*F27,2)</f>
        <v>0</v>
      </c>
      <c r="J27" s="199"/>
      <c r="Z27" s="199"/>
      <c r="AA27" s="214"/>
      <c r="AB27" s="199"/>
      <c r="AC27" s="216"/>
      <c r="AD27" s="216"/>
      <c r="AE27" s="214"/>
      <c r="AF27" s="214"/>
      <c r="AG27" s="217"/>
      <c r="AH27" s="214"/>
      <c r="AI27" s="214"/>
      <c r="AJ27" s="199"/>
    </row>
    <row r="28" spans="1:36" s="80" customFormat="1" ht="30" customHeight="1" x14ac:dyDescent="0.2">
      <c r="A28" s="86" t="s">
        <v>248</v>
      </c>
      <c r="B28" s="73" t="s">
        <v>99</v>
      </c>
      <c r="C28" s="74" t="s">
        <v>249</v>
      </c>
      <c r="D28" s="84" t="s">
        <v>95</v>
      </c>
      <c r="E28" s="76" t="s">
        <v>29</v>
      </c>
      <c r="F28" s="77">
        <v>5</v>
      </c>
      <c r="G28" s="78"/>
      <c r="H28" s="79">
        <f t="shared" si="3"/>
        <v>0</v>
      </c>
      <c r="J28" s="199"/>
      <c r="Z28" s="199"/>
      <c r="AA28" s="214"/>
      <c r="AB28" s="199"/>
      <c r="AC28" s="216"/>
      <c r="AD28" s="216"/>
      <c r="AE28" s="214"/>
      <c r="AF28" s="214"/>
      <c r="AG28" s="217"/>
      <c r="AH28" s="214"/>
      <c r="AI28" s="214"/>
      <c r="AJ28" s="199"/>
    </row>
    <row r="29" spans="1:36" s="80" customFormat="1" ht="30" customHeight="1" x14ac:dyDescent="0.2">
      <c r="A29" s="86" t="s">
        <v>281</v>
      </c>
      <c r="B29" s="73" t="s">
        <v>103</v>
      </c>
      <c r="C29" s="74" t="s">
        <v>282</v>
      </c>
      <c r="D29" s="84" t="s">
        <v>95</v>
      </c>
      <c r="E29" s="76" t="s">
        <v>29</v>
      </c>
      <c r="F29" s="77">
        <v>5</v>
      </c>
      <c r="G29" s="78"/>
      <c r="H29" s="79">
        <f t="shared" si="3"/>
        <v>0</v>
      </c>
      <c r="J29" s="199"/>
      <c r="Z29" s="199"/>
      <c r="AA29" s="214"/>
      <c r="AB29" s="199"/>
      <c r="AC29" s="216"/>
      <c r="AD29" s="216"/>
      <c r="AE29" s="214"/>
      <c r="AF29" s="214"/>
      <c r="AG29" s="217"/>
      <c r="AH29" s="214"/>
      <c r="AI29" s="214"/>
      <c r="AJ29" s="199"/>
    </row>
    <row r="30" spans="1:36" s="80" customFormat="1" ht="30" customHeight="1" x14ac:dyDescent="0.2">
      <c r="A30" s="86" t="s">
        <v>142</v>
      </c>
      <c r="B30" s="73" t="s">
        <v>107</v>
      </c>
      <c r="C30" s="74" t="s">
        <v>143</v>
      </c>
      <c r="D30" s="84" t="s">
        <v>283</v>
      </c>
      <c r="E30" s="88"/>
      <c r="F30" s="77"/>
      <c r="G30" s="208"/>
      <c r="H30" s="79"/>
      <c r="J30" s="199"/>
      <c r="Z30" s="199"/>
      <c r="AA30" s="214"/>
      <c r="AB30" s="199"/>
      <c r="AC30" s="216"/>
      <c r="AD30" s="216"/>
      <c r="AE30" s="214"/>
      <c r="AF30" s="214"/>
      <c r="AG30" s="217"/>
      <c r="AH30" s="214"/>
      <c r="AI30" s="214"/>
      <c r="AJ30" s="199"/>
    </row>
    <row r="31" spans="1:36" s="80" customFormat="1" ht="30" customHeight="1" x14ac:dyDescent="0.2">
      <c r="A31" s="86" t="s">
        <v>145</v>
      </c>
      <c r="B31" s="83" t="s">
        <v>30</v>
      </c>
      <c r="C31" s="74" t="s">
        <v>67</v>
      </c>
      <c r="D31" s="84"/>
      <c r="E31" s="76"/>
      <c r="F31" s="77"/>
      <c r="G31" s="208"/>
      <c r="H31" s="79"/>
      <c r="J31" s="199"/>
      <c r="Z31" s="199"/>
      <c r="AA31" s="214"/>
      <c r="AB31" s="199"/>
      <c r="AC31" s="216"/>
      <c r="AD31" s="216"/>
      <c r="AE31" s="214"/>
      <c r="AF31" s="214"/>
      <c r="AG31" s="217"/>
      <c r="AH31" s="214"/>
      <c r="AI31" s="214"/>
      <c r="AJ31" s="199"/>
    </row>
    <row r="32" spans="1:36" s="80" customFormat="1" ht="30" customHeight="1" x14ac:dyDescent="0.2">
      <c r="A32" s="86" t="s">
        <v>146</v>
      </c>
      <c r="B32" s="89" t="s">
        <v>96</v>
      </c>
      <c r="C32" s="74" t="s">
        <v>115</v>
      </c>
      <c r="D32" s="84"/>
      <c r="E32" s="76" t="s">
        <v>31</v>
      </c>
      <c r="F32" s="77">
        <v>63</v>
      </c>
      <c r="G32" s="78"/>
      <c r="H32" s="79">
        <f>ROUND(G32*F32,2)</f>
        <v>0</v>
      </c>
      <c r="J32" s="199"/>
      <c r="Z32" s="199"/>
      <c r="AA32" s="214"/>
      <c r="AB32" s="199"/>
      <c r="AC32" s="216"/>
      <c r="AD32" s="216"/>
      <c r="AE32" s="214"/>
      <c r="AF32" s="214"/>
      <c r="AG32" s="217"/>
      <c r="AH32" s="214"/>
      <c r="AI32" s="214"/>
      <c r="AJ32" s="199"/>
    </row>
    <row r="33" spans="1:36" ht="35.1" customHeight="1" x14ac:dyDescent="0.2">
      <c r="A33" s="17"/>
      <c r="B33" s="6" t="s">
        <v>2</v>
      </c>
      <c r="C33" s="31" t="s">
        <v>20</v>
      </c>
      <c r="D33" s="10"/>
      <c r="E33" s="8"/>
      <c r="F33" s="8"/>
      <c r="G33" s="194"/>
      <c r="H33" s="20"/>
      <c r="AA33" s="214"/>
      <c r="AB33" s="199"/>
      <c r="AC33" s="216"/>
      <c r="AD33" s="216"/>
      <c r="AE33" s="214"/>
      <c r="AF33" s="214"/>
      <c r="AG33" s="217"/>
      <c r="AH33" s="214"/>
      <c r="AI33" s="214"/>
    </row>
    <row r="34" spans="1:36" s="80" customFormat="1" ht="35.1" customHeight="1" x14ac:dyDescent="0.2">
      <c r="A34" s="72" t="s">
        <v>49</v>
      </c>
      <c r="B34" s="73" t="s">
        <v>109</v>
      </c>
      <c r="C34" s="74" t="s">
        <v>50</v>
      </c>
      <c r="D34" s="84" t="s">
        <v>546</v>
      </c>
      <c r="E34" s="76"/>
      <c r="F34" s="87"/>
      <c r="G34" s="208"/>
      <c r="H34" s="90"/>
      <c r="J34" s="199"/>
      <c r="Z34" s="199"/>
      <c r="AA34" s="214"/>
      <c r="AB34" s="199"/>
      <c r="AC34" s="216"/>
      <c r="AD34" s="216"/>
      <c r="AE34" s="214"/>
      <c r="AF34" s="214"/>
      <c r="AG34" s="217"/>
      <c r="AH34" s="214"/>
      <c r="AI34" s="214"/>
      <c r="AJ34" s="199"/>
    </row>
    <row r="35" spans="1:36" s="80" customFormat="1" ht="50.1" customHeight="1" x14ac:dyDescent="0.2">
      <c r="A35" s="72" t="s">
        <v>284</v>
      </c>
      <c r="B35" s="83" t="s">
        <v>30</v>
      </c>
      <c r="C35" s="74" t="s">
        <v>285</v>
      </c>
      <c r="D35" s="84"/>
      <c r="E35" s="76" t="s">
        <v>29</v>
      </c>
      <c r="F35" s="87">
        <v>74</v>
      </c>
      <c r="G35" s="78"/>
      <c r="H35" s="79">
        <f t="shared" ref="H35" si="4">ROUND(G35*F35,2)</f>
        <v>0</v>
      </c>
      <c r="J35" s="199"/>
      <c r="Z35" s="199"/>
      <c r="AA35" s="214"/>
      <c r="AB35" s="199"/>
      <c r="AC35" s="216"/>
      <c r="AD35" s="216"/>
      <c r="AE35" s="214"/>
      <c r="AF35" s="214"/>
      <c r="AG35" s="217"/>
      <c r="AH35" s="214"/>
      <c r="AI35" s="214"/>
      <c r="AJ35" s="199"/>
    </row>
    <row r="36" spans="1:36" s="80" customFormat="1" ht="35.1" customHeight="1" x14ac:dyDescent="0.2">
      <c r="A36" s="72" t="s">
        <v>51</v>
      </c>
      <c r="B36" s="73" t="s">
        <v>110</v>
      </c>
      <c r="C36" s="74" t="s">
        <v>52</v>
      </c>
      <c r="D36" s="84" t="s">
        <v>546</v>
      </c>
      <c r="E36" s="76"/>
      <c r="F36" s="87"/>
      <c r="G36" s="208"/>
      <c r="H36" s="90"/>
      <c r="J36" s="199"/>
      <c r="Z36" s="199"/>
      <c r="AA36" s="214"/>
      <c r="AB36" s="199"/>
      <c r="AC36" s="216"/>
      <c r="AD36" s="216"/>
      <c r="AE36" s="214"/>
      <c r="AF36" s="214"/>
      <c r="AG36" s="217"/>
      <c r="AH36" s="214"/>
      <c r="AI36" s="214"/>
      <c r="AJ36" s="199"/>
    </row>
    <row r="37" spans="1:36" s="80" customFormat="1" ht="35.1" customHeight="1" x14ac:dyDescent="0.2">
      <c r="A37" s="72" t="s">
        <v>286</v>
      </c>
      <c r="B37" s="83" t="s">
        <v>30</v>
      </c>
      <c r="C37" s="74" t="s">
        <v>308</v>
      </c>
      <c r="D37" s="84" t="s">
        <v>111</v>
      </c>
      <c r="E37" s="76" t="s">
        <v>46</v>
      </c>
      <c r="F37" s="77">
        <v>45</v>
      </c>
      <c r="G37" s="78"/>
      <c r="H37" s="79">
        <f t="shared" ref="H37" si="5">ROUND(G37*F37,2)</f>
        <v>0</v>
      </c>
      <c r="J37" s="199"/>
      <c r="Z37" s="199"/>
      <c r="AA37" s="214"/>
      <c r="AB37" s="199"/>
      <c r="AC37" s="216"/>
      <c r="AD37" s="216"/>
      <c r="AE37" s="214"/>
      <c r="AF37" s="214"/>
      <c r="AG37" s="217"/>
      <c r="AH37" s="214"/>
      <c r="AI37" s="214"/>
      <c r="AJ37" s="199"/>
    </row>
    <row r="38" spans="1:36" s="80" customFormat="1" ht="35.1" customHeight="1" x14ac:dyDescent="0.2">
      <c r="A38" s="72" t="s">
        <v>250</v>
      </c>
      <c r="B38" s="73" t="s">
        <v>114</v>
      </c>
      <c r="C38" s="74" t="s">
        <v>251</v>
      </c>
      <c r="D38" s="84" t="s">
        <v>283</v>
      </c>
      <c r="E38" s="288"/>
      <c r="F38" s="77"/>
      <c r="G38" s="208"/>
      <c r="H38" s="90"/>
      <c r="J38" s="199"/>
      <c r="Z38" s="199"/>
      <c r="AA38" s="214"/>
      <c r="AB38" s="201"/>
      <c r="AC38" s="216"/>
      <c r="AD38" s="216"/>
      <c r="AE38" s="214"/>
      <c r="AF38" s="214"/>
      <c r="AG38" s="217"/>
      <c r="AH38" s="214"/>
      <c r="AI38" s="214"/>
      <c r="AJ38" s="199"/>
    </row>
    <row r="39" spans="1:36" s="80" customFormat="1" ht="30" customHeight="1" x14ac:dyDescent="0.2">
      <c r="A39" s="72" t="s">
        <v>252</v>
      </c>
      <c r="B39" s="83" t="s">
        <v>30</v>
      </c>
      <c r="C39" s="74" t="s">
        <v>194</v>
      </c>
      <c r="D39" s="84"/>
      <c r="E39" s="76"/>
      <c r="F39" s="77"/>
      <c r="G39" s="208"/>
      <c r="H39" s="90"/>
      <c r="J39" s="199"/>
      <c r="Z39" s="199"/>
      <c r="AA39" s="214"/>
      <c r="AB39" s="199"/>
      <c r="AC39" s="216"/>
      <c r="AD39" s="216"/>
      <c r="AE39" s="214"/>
      <c r="AF39" s="214"/>
      <c r="AG39" s="217"/>
      <c r="AH39" s="214"/>
      <c r="AI39" s="214"/>
      <c r="AJ39" s="199"/>
    </row>
    <row r="40" spans="1:36" s="80" customFormat="1" ht="30" customHeight="1" x14ac:dyDescent="0.2">
      <c r="A40" s="72" t="s">
        <v>253</v>
      </c>
      <c r="B40" s="89" t="s">
        <v>96</v>
      </c>
      <c r="C40" s="74" t="s">
        <v>115</v>
      </c>
      <c r="D40" s="84"/>
      <c r="E40" s="76" t="s">
        <v>31</v>
      </c>
      <c r="F40" s="77">
        <v>225</v>
      </c>
      <c r="G40" s="78"/>
      <c r="H40" s="79">
        <f>ROUND(G40*F40,2)</f>
        <v>0</v>
      </c>
      <c r="J40" s="199"/>
      <c r="Z40" s="199"/>
      <c r="AA40" s="214"/>
      <c r="AB40" s="199"/>
      <c r="AC40" s="216"/>
      <c r="AD40" s="216"/>
      <c r="AE40" s="214"/>
      <c r="AF40" s="214"/>
      <c r="AG40" s="217"/>
      <c r="AH40" s="214"/>
      <c r="AI40" s="214"/>
      <c r="AJ40" s="199"/>
    </row>
    <row r="41" spans="1:36" s="80" customFormat="1" ht="35.1" customHeight="1" x14ac:dyDescent="0.2">
      <c r="A41" s="72" t="s">
        <v>287</v>
      </c>
      <c r="B41" s="73" t="s">
        <v>116</v>
      </c>
      <c r="C41" s="74" t="s">
        <v>288</v>
      </c>
      <c r="D41" s="84" t="s">
        <v>289</v>
      </c>
      <c r="E41" s="76" t="s">
        <v>31</v>
      </c>
      <c r="F41" s="77">
        <v>300</v>
      </c>
      <c r="G41" s="78"/>
      <c r="H41" s="79">
        <f>ROUND(G41*F41,2)</f>
        <v>0</v>
      </c>
      <c r="J41" s="199"/>
      <c r="Z41" s="199"/>
      <c r="AA41" s="214"/>
      <c r="AB41" s="199"/>
      <c r="AC41" s="216"/>
      <c r="AD41" s="216"/>
      <c r="AE41" s="214"/>
      <c r="AF41" s="214"/>
      <c r="AG41" s="217"/>
      <c r="AH41" s="214"/>
      <c r="AI41" s="214"/>
      <c r="AJ41" s="199"/>
    </row>
    <row r="42" spans="1:36" ht="35.1" customHeight="1" x14ac:dyDescent="0.2">
      <c r="A42" s="17"/>
      <c r="B42" s="6" t="s">
        <v>2</v>
      </c>
      <c r="C42" s="31" t="s">
        <v>21</v>
      </c>
      <c r="D42" s="10"/>
      <c r="E42" s="9"/>
      <c r="F42" s="8"/>
      <c r="G42" s="194"/>
      <c r="H42" s="20"/>
      <c r="AA42" s="214"/>
      <c r="AB42" s="199"/>
      <c r="AC42" s="216"/>
      <c r="AD42" s="216"/>
      <c r="AE42" s="214"/>
      <c r="AF42" s="214"/>
      <c r="AG42" s="217"/>
      <c r="AH42" s="214"/>
      <c r="AI42" s="214"/>
    </row>
    <row r="43" spans="1:36" s="80" customFormat="1" ht="30" customHeight="1" x14ac:dyDescent="0.2">
      <c r="A43" s="72" t="s">
        <v>53</v>
      </c>
      <c r="B43" s="73" t="s">
        <v>119</v>
      </c>
      <c r="C43" s="74" t="s">
        <v>54</v>
      </c>
      <c r="D43" s="84" t="s">
        <v>117</v>
      </c>
      <c r="E43" s="76" t="s">
        <v>46</v>
      </c>
      <c r="F43" s="87">
        <v>290</v>
      </c>
      <c r="G43" s="78"/>
      <c r="H43" s="79">
        <f>ROUND(G43*F43,2)</f>
        <v>0</v>
      </c>
      <c r="J43" s="199"/>
      <c r="Z43" s="199"/>
      <c r="AA43" s="214"/>
      <c r="AB43" s="199"/>
      <c r="AC43" s="216"/>
      <c r="AD43" s="216"/>
      <c r="AE43" s="214"/>
      <c r="AF43" s="214"/>
      <c r="AG43" s="217"/>
      <c r="AH43" s="214"/>
      <c r="AI43" s="214"/>
      <c r="AJ43" s="199"/>
    </row>
    <row r="44" spans="1:36" ht="35.1" customHeight="1" x14ac:dyDescent="0.2">
      <c r="A44" s="17"/>
      <c r="B44" s="14" t="s">
        <v>2</v>
      </c>
      <c r="C44" s="31" t="s">
        <v>24</v>
      </c>
      <c r="D44" s="10"/>
      <c r="E44" s="7"/>
      <c r="F44" s="10"/>
      <c r="G44" s="194"/>
      <c r="H44" s="20"/>
      <c r="AA44" s="214"/>
      <c r="AB44" s="199"/>
      <c r="AC44" s="216"/>
      <c r="AD44" s="216"/>
      <c r="AE44" s="214"/>
      <c r="AF44" s="214"/>
      <c r="AG44" s="217"/>
      <c r="AH44" s="214"/>
      <c r="AI44" s="214"/>
    </row>
    <row r="45" spans="1:36" s="80" customFormat="1" ht="30" customHeight="1" x14ac:dyDescent="0.2">
      <c r="A45" s="86" t="s">
        <v>59</v>
      </c>
      <c r="B45" s="73" t="s">
        <v>123</v>
      </c>
      <c r="C45" s="74" t="s">
        <v>60</v>
      </c>
      <c r="D45" s="84" t="s">
        <v>290</v>
      </c>
      <c r="E45" s="76"/>
      <c r="F45" s="77"/>
      <c r="G45" s="208"/>
      <c r="H45" s="79"/>
      <c r="J45" s="199"/>
      <c r="Z45" s="199"/>
      <c r="AA45" s="214"/>
      <c r="AB45" s="199"/>
      <c r="AC45" s="216"/>
      <c r="AD45" s="216"/>
      <c r="AE45" s="214"/>
      <c r="AF45" s="214"/>
      <c r="AG45" s="217"/>
      <c r="AH45" s="214"/>
      <c r="AI45" s="214"/>
      <c r="AJ45" s="199"/>
    </row>
    <row r="46" spans="1:36" s="80" customFormat="1" ht="30" customHeight="1" x14ac:dyDescent="0.2">
      <c r="A46" s="86" t="s">
        <v>134</v>
      </c>
      <c r="B46" s="83" t="s">
        <v>30</v>
      </c>
      <c r="C46" s="74" t="s">
        <v>135</v>
      </c>
      <c r="D46" s="84"/>
      <c r="E46" s="76" t="s">
        <v>29</v>
      </c>
      <c r="F46" s="77">
        <v>180</v>
      </c>
      <c r="G46" s="78"/>
      <c r="H46" s="79">
        <f>ROUND(G46*F46,2)</f>
        <v>0</v>
      </c>
      <c r="J46" s="199"/>
      <c r="Z46" s="199"/>
      <c r="AA46" s="214"/>
      <c r="AB46" s="204"/>
      <c r="AC46" s="216"/>
      <c r="AD46" s="216"/>
      <c r="AE46" s="214"/>
      <c r="AF46" s="214"/>
      <c r="AG46" s="217"/>
      <c r="AH46" s="214"/>
      <c r="AI46" s="214"/>
      <c r="AJ46" s="199"/>
    </row>
    <row r="47" spans="1:36" ht="45" customHeight="1" thickBot="1" x14ac:dyDescent="0.25">
      <c r="A47" s="18"/>
      <c r="B47" s="235" t="s">
        <v>12</v>
      </c>
      <c r="C47" s="270" t="str">
        <f>C7</f>
        <v>BIRCHDALE AVE/LAWNDALE AVE ALLEY - THE BLOCK BOUNDED BY BIRCHDALE AVE, LAWNDALE AVE, LYNDALE DR, AND CONISTON ST</v>
      </c>
      <c r="D47" s="271"/>
      <c r="E47" s="271"/>
      <c r="F47" s="272"/>
      <c r="G47" s="236" t="s">
        <v>17</v>
      </c>
      <c r="H47" s="236">
        <f>SUM(H7:H46)</f>
        <v>0</v>
      </c>
      <c r="AA47" s="214"/>
      <c r="AB47" s="199"/>
      <c r="AC47" s="216"/>
      <c r="AD47" s="216"/>
      <c r="AE47" s="214"/>
      <c r="AF47" s="214"/>
      <c r="AG47" s="217"/>
      <c r="AH47" s="214"/>
      <c r="AI47" s="214"/>
    </row>
    <row r="48" spans="1:36" s="39" customFormat="1" ht="45" customHeight="1" thickTop="1" x14ac:dyDescent="0.2">
      <c r="A48" s="37"/>
      <c r="B48" s="237" t="s">
        <v>13</v>
      </c>
      <c r="C48" s="267" t="s">
        <v>291</v>
      </c>
      <c r="D48" s="268"/>
      <c r="E48" s="268"/>
      <c r="F48" s="269"/>
      <c r="G48" s="238"/>
      <c r="H48" s="239"/>
      <c r="J48" s="200"/>
      <c r="Z48" s="200"/>
      <c r="AA48" s="214"/>
      <c r="AB48" s="199"/>
      <c r="AC48" s="216"/>
      <c r="AD48" s="216"/>
      <c r="AE48" s="214"/>
      <c r="AF48" s="214"/>
      <c r="AG48" s="217"/>
      <c r="AH48" s="214"/>
      <c r="AI48" s="214"/>
      <c r="AJ48" s="200"/>
    </row>
    <row r="49" spans="1:36" ht="35.1" customHeight="1" x14ac:dyDescent="0.2">
      <c r="A49" s="17"/>
      <c r="B49" s="14" t="s">
        <v>2</v>
      </c>
      <c r="C49" s="30" t="s">
        <v>19</v>
      </c>
      <c r="D49" s="10"/>
      <c r="E49" s="8" t="s">
        <v>2</v>
      </c>
      <c r="F49" s="8" t="s">
        <v>2</v>
      </c>
      <c r="G49" s="17" t="s">
        <v>2</v>
      </c>
      <c r="H49" s="20"/>
      <c r="AA49" s="214"/>
      <c r="AB49" s="199"/>
      <c r="AC49" s="216"/>
      <c r="AD49" s="216"/>
      <c r="AE49" s="214"/>
      <c r="AF49" s="214"/>
      <c r="AG49" s="217"/>
      <c r="AH49" s="214"/>
      <c r="AI49" s="214"/>
    </row>
    <row r="50" spans="1:36" s="80" customFormat="1" ht="30" customHeight="1" x14ac:dyDescent="0.2">
      <c r="A50" s="72" t="s">
        <v>79</v>
      </c>
      <c r="B50" s="73" t="s">
        <v>161</v>
      </c>
      <c r="C50" s="74" t="s">
        <v>80</v>
      </c>
      <c r="D50" s="75" t="s">
        <v>263</v>
      </c>
      <c r="E50" s="76" t="s">
        <v>27</v>
      </c>
      <c r="F50" s="77">
        <v>76</v>
      </c>
      <c r="G50" s="78"/>
      <c r="H50" s="79">
        <f t="shared" ref="H50:H51" si="6">ROUND(G50*F50,2)</f>
        <v>0</v>
      </c>
      <c r="J50" s="199"/>
      <c r="Z50" s="199"/>
      <c r="AA50" s="214"/>
      <c r="AB50" s="199"/>
      <c r="AC50" s="216"/>
      <c r="AD50" s="216"/>
      <c r="AE50" s="214"/>
      <c r="AF50" s="214"/>
      <c r="AG50" s="217"/>
      <c r="AH50" s="214"/>
      <c r="AI50" s="214"/>
      <c r="AJ50" s="199"/>
    </row>
    <row r="51" spans="1:36" s="80" customFormat="1" ht="30" customHeight="1" x14ac:dyDescent="0.2">
      <c r="A51" s="81" t="s">
        <v>81</v>
      </c>
      <c r="B51" s="73" t="s">
        <v>160</v>
      </c>
      <c r="C51" s="74" t="s">
        <v>82</v>
      </c>
      <c r="D51" s="75" t="s">
        <v>263</v>
      </c>
      <c r="E51" s="76" t="s">
        <v>29</v>
      </c>
      <c r="F51" s="77">
        <v>146</v>
      </c>
      <c r="G51" s="78"/>
      <c r="H51" s="79">
        <f t="shared" si="6"/>
        <v>0</v>
      </c>
      <c r="J51" s="199"/>
      <c r="Z51" s="199"/>
      <c r="AA51" s="214"/>
      <c r="AB51" s="199"/>
      <c r="AC51" s="216"/>
      <c r="AD51" s="216"/>
      <c r="AE51" s="214"/>
      <c r="AF51" s="214"/>
      <c r="AG51" s="217"/>
      <c r="AH51" s="214"/>
      <c r="AI51" s="214"/>
      <c r="AJ51" s="199"/>
    </row>
    <row r="52" spans="1:36" s="80" customFormat="1" ht="30" customHeight="1" x14ac:dyDescent="0.2">
      <c r="A52" s="81" t="s">
        <v>83</v>
      </c>
      <c r="B52" s="73" t="s">
        <v>159</v>
      </c>
      <c r="C52" s="74" t="s">
        <v>264</v>
      </c>
      <c r="D52" s="75" t="s">
        <v>263</v>
      </c>
      <c r="E52" s="76"/>
      <c r="F52" s="77"/>
      <c r="G52" s="82"/>
      <c r="H52" s="79"/>
      <c r="J52" s="199"/>
      <c r="Z52" s="199"/>
      <c r="AA52" s="214"/>
      <c r="AB52" s="199"/>
      <c r="AC52" s="216"/>
      <c r="AD52" s="216"/>
      <c r="AE52" s="214"/>
      <c r="AF52" s="214"/>
      <c r="AG52" s="217"/>
      <c r="AH52" s="214"/>
      <c r="AI52" s="214"/>
      <c r="AJ52" s="199"/>
    </row>
    <row r="53" spans="1:36" s="80" customFormat="1" ht="30" customHeight="1" x14ac:dyDescent="0.2">
      <c r="A53" s="81" t="s">
        <v>265</v>
      </c>
      <c r="B53" s="83" t="s">
        <v>30</v>
      </c>
      <c r="C53" s="74" t="s">
        <v>537</v>
      </c>
      <c r="D53" s="84" t="s">
        <v>2</v>
      </c>
      <c r="E53" s="76" t="s">
        <v>31</v>
      </c>
      <c r="F53" s="77">
        <v>105</v>
      </c>
      <c r="G53" s="78"/>
      <c r="H53" s="79">
        <f t="shared" ref="H53" si="7">ROUND(G53*F53,2)</f>
        <v>0</v>
      </c>
      <c r="J53" s="199"/>
      <c r="Z53" s="199"/>
      <c r="AA53" s="214"/>
      <c r="AB53" s="204"/>
      <c r="AC53" s="216"/>
      <c r="AD53" s="216"/>
      <c r="AE53" s="214"/>
      <c r="AF53" s="214"/>
      <c r="AG53" s="217"/>
      <c r="AH53" s="214"/>
      <c r="AI53" s="214"/>
      <c r="AJ53" s="199"/>
    </row>
    <row r="54" spans="1:36" s="80" customFormat="1" ht="35.1" customHeight="1" x14ac:dyDescent="0.2">
      <c r="A54" s="81" t="s">
        <v>32</v>
      </c>
      <c r="B54" s="73" t="s">
        <v>209</v>
      </c>
      <c r="C54" s="74" t="s">
        <v>33</v>
      </c>
      <c r="D54" s="75" t="s">
        <v>263</v>
      </c>
      <c r="E54" s="76"/>
      <c r="F54" s="77"/>
      <c r="G54" s="82"/>
      <c r="H54" s="79"/>
      <c r="J54" s="199"/>
      <c r="Z54" s="199"/>
      <c r="AA54" s="214"/>
      <c r="AB54" s="199"/>
      <c r="AC54" s="216"/>
      <c r="AD54" s="216"/>
      <c r="AE54" s="214"/>
      <c r="AF54" s="214"/>
      <c r="AG54" s="217"/>
      <c r="AH54" s="214"/>
      <c r="AI54" s="214"/>
      <c r="AJ54" s="199"/>
    </row>
    <row r="55" spans="1:36" s="80" customFormat="1" ht="35.1" customHeight="1" x14ac:dyDescent="0.2">
      <c r="A55" s="81" t="s">
        <v>266</v>
      </c>
      <c r="B55" s="83" t="s">
        <v>30</v>
      </c>
      <c r="C55" s="74" t="s">
        <v>267</v>
      </c>
      <c r="D55" s="84" t="s">
        <v>2</v>
      </c>
      <c r="E55" s="76" t="s">
        <v>27</v>
      </c>
      <c r="F55" s="77">
        <v>15</v>
      </c>
      <c r="G55" s="78"/>
      <c r="H55" s="79">
        <f t="shared" ref="H55:H58" si="8">ROUND(G55*F55,2)</f>
        <v>0</v>
      </c>
      <c r="J55" s="199"/>
      <c r="Z55" s="199"/>
      <c r="AA55" s="214"/>
      <c r="AB55" s="199"/>
      <c r="AC55" s="216"/>
      <c r="AD55" s="216"/>
      <c r="AE55" s="214"/>
      <c r="AF55" s="214"/>
      <c r="AG55" s="217"/>
      <c r="AH55" s="214"/>
      <c r="AI55" s="214"/>
      <c r="AJ55" s="199"/>
    </row>
    <row r="56" spans="1:36" s="80" customFormat="1" ht="30" customHeight="1" x14ac:dyDescent="0.2">
      <c r="A56" s="72" t="s">
        <v>34</v>
      </c>
      <c r="B56" s="73" t="s">
        <v>210</v>
      </c>
      <c r="C56" s="74" t="s">
        <v>35</v>
      </c>
      <c r="D56" s="75" t="s">
        <v>263</v>
      </c>
      <c r="E56" s="76" t="s">
        <v>29</v>
      </c>
      <c r="F56" s="77">
        <v>35</v>
      </c>
      <c r="G56" s="78"/>
      <c r="H56" s="79">
        <f t="shared" si="8"/>
        <v>0</v>
      </c>
      <c r="J56" s="199"/>
      <c r="Z56" s="199"/>
      <c r="AA56" s="214"/>
      <c r="AB56" s="199"/>
      <c r="AC56" s="216"/>
      <c r="AD56" s="216"/>
      <c r="AE56" s="214"/>
      <c r="AF56" s="214"/>
      <c r="AG56" s="217"/>
      <c r="AH56" s="214"/>
      <c r="AI56" s="214"/>
      <c r="AJ56" s="199"/>
    </row>
    <row r="57" spans="1:36" s="80" customFormat="1" ht="30" customHeight="1" x14ac:dyDescent="0.2">
      <c r="A57" s="81" t="s">
        <v>87</v>
      </c>
      <c r="B57" s="73" t="s">
        <v>211</v>
      </c>
      <c r="C57" s="74" t="s">
        <v>268</v>
      </c>
      <c r="D57" s="75" t="s">
        <v>269</v>
      </c>
      <c r="E57" s="76"/>
      <c r="F57" s="77"/>
      <c r="G57" s="85"/>
      <c r="H57" s="79">
        <f t="shared" si="8"/>
        <v>0</v>
      </c>
      <c r="J57" s="199"/>
      <c r="Z57" s="199"/>
      <c r="AA57" s="214"/>
      <c r="AB57" s="204"/>
      <c r="AC57" s="216"/>
      <c r="AD57" s="216"/>
      <c r="AE57" s="214"/>
      <c r="AF57" s="214"/>
      <c r="AG57" s="217"/>
      <c r="AH57" s="214"/>
      <c r="AI57" s="214"/>
      <c r="AJ57" s="199"/>
    </row>
    <row r="58" spans="1:36" s="80" customFormat="1" ht="30" customHeight="1" x14ac:dyDescent="0.2">
      <c r="A58" s="81" t="s">
        <v>270</v>
      </c>
      <c r="B58" s="83" t="s">
        <v>30</v>
      </c>
      <c r="C58" s="74" t="s">
        <v>271</v>
      </c>
      <c r="D58" s="84" t="s">
        <v>2</v>
      </c>
      <c r="E58" s="76" t="s">
        <v>29</v>
      </c>
      <c r="F58" s="77">
        <v>146</v>
      </c>
      <c r="G58" s="78"/>
      <c r="H58" s="79">
        <f t="shared" si="8"/>
        <v>0</v>
      </c>
      <c r="J58" s="199"/>
      <c r="Z58" s="199"/>
      <c r="AA58" s="214"/>
      <c r="AB58" s="199"/>
      <c r="AC58" s="216"/>
      <c r="AD58" s="216"/>
      <c r="AE58" s="214"/>
      <c r="AF58" s="214"/>
      <c r="AG58" s="217"/>
      <c r="AH58" s="214"/>
      <c r="AI58" s="214"/>
      <c r="AJ58" s="199"/>
    </row>
    <row r="59" spans="1:36" s="80" customFormat="1" ht="30" customHeight="1" x14ac:dyDescent="0.2">
      <c r="A59" s="81" t="s">
        <v>272</v>
      </c>
      <c r="B59" s="73" t="s">
        <v>212</v>
      </c>
      <c r="C59" s="74" t="s">
        <v>90</v>
      </c>
      <c r="D59" s="84" t="s">
        <v>273</v>
      </c>
      <c r="E59" s="76"/>
      <c r="F59" s="77"/>
      <c r="G59" s="82"/>
      <c r="H59" s="79"/>
      <c r="J59" s="199"/>
      <c r="Z59" s="199"/>
      <c r="AA59" s="214"/>
      <c r="AB59" s="199"/>
      <c r="AC59" s="216"/>
      <c r="AD59" s="216"/>
      <c r="AE59" s="214"/>
      <c r="AF59" s="214"/>
      <c r="AG59" s="217"/>
      <c r="AH59" s="214"/>
      <c r="AI59" s="214"/>
      <c r="AJ59" s="199"/>
    </row>
    <row r="60" spans="1:36" s="80" customFormat="1" ht="30" customHeight="1" x14ac:dyDescent="0.2">
      <c r="A60" s="81" t="s">
        <v>274</v>
      </c>
      <c r="B60" s="83" t="s">
        <v>30</v>
      </c>
      <c r="C60" s="74" t="s">
        <v>275</v>
      </c>
      <c r="D60" s="84" t="s">
        <v>2</v>
      </c>
      <c r="E60" s="76" t="s">
        <v>29</v>
      </c>
      <c r="F60" s="77">
        <v>146</v>
      </c>
      <c r="G60" s="78"/>
      <c r="H60" s="79">
        <f>ROUND(G60*F60,2)</f>
        <v>0</v>
      </c>
      <c r="J60" s="199"/>
      <c r="Z60" s="199"/>
      <c r="AA60" s="214"/>
      <c r="AB60" s="199"/>
      <c r="AC60" s="216"/>
      <c r="AD60" s="216"/>
      <c r="AE60" s="214"/>
      <c r="AF60" s="214"/>
      <c r="AG60" s="217"/>
      <c r="AH60" s="214"/>
      <c r="AI60" s="214"/>
      <c r="AJ60" s="199"/>
    </row>
    <row r="61" spans="1:36" ht="35.1" customHeight="1" x14ac:dyDescent="0.2">
      <c r="A61" s="17"/>
      <c r="B61" s="14" t="s">
        <v>2</v>
      </c>
      <c r="C61" s="31" t="s">
        <v>255</v>
      </c>
      <c r="D61" s="10"/>
      <c r="E61" s="7"/>
      <c r="F61" s="10"/>
      <c r="G61" s="17"/>
      <c r="H61" s="20"/>
      <c r="AA61" s="214"/>
      <c r="AB61" s="202"/>
      <c r="AC61" s="216"/>
      <c r="AD61" s="216"/>
      <c r="AE61" s="214"/>
      <c r="AF61" s="214"/>
      <c r="AG61" s="217"/>
      <c r="AH61" s="214"/>
      <c r="AI61" s="214"/>
    </row>
    <row r="62" spans="1:36" s="80" customFormat="1" ht="30" customHeight="1" x14ac:dyDescent="0.2">
      <c r="A62" s="86" t="s">
        <v>167</v>
      </c>
      <c r="B62" s="73" t="s">
        <v>449</v>
      </c>
      <c r="C62" s="74" t="s">
        <v>168</v>
      </c>
      <c r="D62" s="84" t="s">
        <v>545</v>
      </c>
      <c r="E62" s="76"/>
      <c r="F62" s="77"/>
      <c r="G62" s="82"/>
      <c r="H62" s="79"/>
      <c r="J62" s="199"/>
      <c r="Z62" s="199"/>
      <c r="AA62" s="214"/>
      <c r="AB62" s="202"/>
      <c r="AC62" s="216"/>
      <c r="AD62" s="216"/>
      <c r="AE62" s="214"/>
      <c r="AF62" s="214"/>
      <c r="AG62" s="217"/>
      <c r="AH62" s="214"/>
      <c r="AI62" s="214"/>
      <c r="AJ62" s="199"/>
    </row>
    <row r="63" spans="1:36" s="80" customFormat="1" ht="35.1" customHeight="1" x14ac:dyDescent="0.2">
      <c r="A63" s="86" t="s">
        <v>169</v>
      </c>
      <c r="B63" s="83" t="s">
        <v>30</v>
      </c>
      <c r="C63" s="74" t="s">
        <v>556</v>
      </c>
      <c r="D63" s="84" t="s">
        <v>2</v>
      </c>
      <c r="E63" s="76" t="s">
        <v>29</v>
      </c>
      <c r="F63" s="77">
        <v>137</v>
      </c>
      <c r="G63" s="78"/>
      <c r="H63" s="79">
        <f>ROUND(G63*F63,2)</f>
        <v>0</v>
      </c>
      <c r="J63" s="199"/>
      <c r="Z63" s="199"/>
      <c r="AA63" s="214"/>
      <c r="AB63" s="199"/>
      <c r="AC63" s="216"/>
      <c r="AD63" s="216"/>
      <c r="AE63" s="214"/>
      <c r="AF63" s="214"/>
      <c r="AG63" s="217"/>
      <c r="AH63" s="214"/>
      <c r="AI63" s="214"/>
      <c r="AJ63" s="199"/>
    </row>
    <row r="64" spans="1:36" s="80" customFormat="1" ht="35.1" customHeight="1" x14ac:dyDescent="0.2">
      <c r="A64" s="86" t="s">
        <v>170</v>
      </c>
      <c r="B64" s="91" t="s">
        <v>214</v>
      </c>
      <c r="C64" s="74" t="s">
        <v>171</v>
      </c>
      <c r="D64" s="84" t="s">
        <v>547</v>
      </c>
      <c r="E64" s="76"/>
      <c r="F64" s="77"/>
      <c r="G64" s="82"/>
      <c r="H64" s="79"/>
      <c r="J64" s="199"/>
      <c r="Z64" s="199"/>
      <c r="AA64" s="214"/>
      <c r="AB64" s="202"/>
      <c r="AC64" s="216"/>
      <c r="AD64" s="216"/>
      <c r="AE64" s="214"/>
      <c r="AF64" s="214"/>
      <c r="AG64" s="217"/>
      <c r="AH64" s="214"/>
      <c r="AI64" s="214"/>
      <c r="AJ64" s="199"/>
    </row>
    <row r="65" spans="1:36" s="80" customFormat="1" ht="35.1" customHeight="1" x14ac:dyDescent="0.2">
      <c r="A65" s="86" t="s">
        <v>173</v>
      </c>
      <c r="B65" s="83" t="s">
        <v>30</v>
      </c>
      <c r="C65" s="74" t="s">
        <v>557</v>
      </c>
      <c r="D65" s="84" t="s">
        <v>2</v>
      </c>
      <c r="E65" s="76" t="s">
        <v>29</v>
      </c>
      <c r="F65" s="77">
        <v>29</v>
      </c>
      <c r="G65" s="78"/>
      <c r="H65" s="79">
        <f t="shared" ref="H65" si="9">ROUND(G65*F65,2)</f>
        <v>0</v>
      </c>
      <c r="J65" s="199"/>
      <c r="Z65" s="199"/>
      <c r="AA65" s="214"/>
      <c r="AB65" s="199"/>
      <c r="AC65" s="216"/>
      <c r="AD65" s="216"/>
      <c r="AE65" s="214"/>
      <c r="AF65" s="214"/>
      <c r="AG65" s="217"/>
      <c r="AH65" s="214"/>
      <c r="AI65" s="214"/>
      <c r="AJ65" s="199"/>
    </row>
    <row r="66" spans="1:36" s="80" customFormat="1" ht="30" customHeight="1" x14ac:dyDescent="0.2">
      <c r="A66" s="86" t="s">
        <v>38</v>
      </c>
      <c r="B66" s="73" t="s">
        <v>216</v>
      </c>
      <c r="C66" s="74" t="s">
        <v>39</v>
      </c>
      <c r="D66" s="84" t="s">
        <v>141</v>
      </c>
      <c r="E66" s="76"/>
      <c r="F66" s="77"/>
      <c r="G66" s="82"/>
      <c r="H66" s="79"/>
      <c r="J66" s="199"/>
      <c r="Z66" s="199"/>
      <c r="AA66" s="214"/>
      <c r="AB66" s="202"/>
      <c r="AC66" s="216"/>
      <c r="AD66" s="216"/>
      <c r="AE66" s="214"/>
      <c r="AF66" s="214"/>
      <c r="AG66" s="217"/>
      <c r="AH66" s="214"/>
      <c r="AI66" s="214"/>
      <c r="AJ66" s="199"/>
    </row>
    <row r="67" spans="1:36" s="80" customFormat="1" ht="30" customHeight="1" x14ac:dyDescent="0.2">
      <c r="A67" s="86" t="s">
        <v>40</v>
      </c>
      <c r="B67" s="83" t="s">
        <v>30</v>
      </c>
      <c r="C67" s="74" t="s">
        <v>41</v>
      </c>
      <c r="D67" s="84" t="s">
        <v>2</v>
      </c>
      <c r="E67" s="76" t="s">
        <v>36</v>
      </c>
      <c r="F67" s="77">
        <v>75</v>
      </c>
      <c r="G67" s="78"/>
      <c r="H67" s="79">
        <f>ROUND(G67*F67,2)</f>
        <v>0</v>
      </c>
      <c r="J67" s="199"/>
      <c r="Z67" s="199"/>
      <c r="AA67" s="214"/>
      <c r="AB67" s="199"/>
      <c r="AC67" s="216"/>
      <c r="AD67" s="216"/>
      <c r="AE67" s="214"/>
      <c r="AF67" s="214"/>
      <c r="AG67" s="217"/>
      <c r="AH67" s="214"/>
      <c r="AI67" s="214"/>
      <c r="AJ67" s="199"/>
    </row>
    <row r="68" spans="1:36" s="80" customFormat="1" ht="30" customHeight="1" x14ac:dyDescent="0.2">
      <c r="A68" s="86" t="s">
        <v>42</v>
      </c>
      <c r="B68" s="73" t="s">
        <v>217</v>
      </c>
      <c r="C68" s="74" t="s">
        <v>43</v>
      </c>
      <c r="D68" s="84" t="s">
        <v>141</v>
      </c>
      <c r="E68" s="76"/>
      <c r="F68" s="77"/>
      <c r="G68" s="82"/>
      <c r="H68" s="79"/>
      <c r="J68" s="199"/>
      <c r="Z68" s="199"/>
      <c r="AA68" s="214"/>
      <c r="AB68" s="202"/>
      <c r="AC68" s="216"/>
      <c r="AD68" s="216"/>
      <c r="AE68" s="214"/>
      <c r="AF68" s="214"/>
      <c r="AG68" s="217"/>
      <c r="AH68" s="214"/>
      <c r="AI68" s="214"/>
      <c r="AJ68" s="199"/>
    </row>
    <row r="69" spans="1:36" s="80" customFormat="1" ht="30" customHeight="1" x14ac:dyDescent="0.2">
      <c r="A69" s="86" t="s">
        <v>44</v>
      </c>
      <c r="B69" s="83" t="s">
        <v>30</v>
      </c>
      <c r="C69" s="74" t="s">
        <v>45</v>
      </c>
      <c r="D69" s="84" t="s">
        <v>2</v>
      </c>
      <c r="E69" s="76" t="s">
        <v>36</v>
      </c>
      <c r="F69" s="77">
        <v>75</v>
      </c>
      <c r="G69" s="78"/>
      <c r="H69" s="79">
        <f>ROUND(G69*F69,2)</f>
        <v>0</v>
      </c>
      <c r="J69" s="199"/>
      <c r="Z69" s="199"/>
      <c r="AA69" s="214"/>
      <c r="AB69" s="204"/>
      <c r="AC69" s="216"/>
      <c r="AD69" s="216"/>
      <c r="AE69" s="214"/>
      <c r="AF69" s="214"/>
      <c r="AG69" s="217"/>
      <c r="AH69" s="214"/>
      <c r="AI69" s="214"/>
      <c r="AJ69" s="199"/>
    </row>
    <row r="70" spans="1:36" s="80" customFormat="1" ht="30" customHeight="1" x14ac:dyDescent="0.2">
      <c r="A70" s="86" t="s">
        <v>174</v>
      </c>
      <c r="B70" s="119" t="s">
        <v>218</v>
      </c>
      <c r="C70" s="114" t="s">
        <v>175</v>
      </c>
      <c r="D70" s="115" t="s">
        <v>550</v>
      </c>
      <c r="E70" s="116"/>
      <c r="F70" s="108"/>
      <c r="G70" s="118"/>
      <c r="H70" s="117"/>
      <c r="J70" s="199"/>
      <c r="Z70" s="199"/>
      <c r="AA70" s="214"/>
      <c r="AB70" s="199"/>
      <c r="AC70" s="216"/>
      <c r="AD70" s="216"/>
      <c r="AE70" s="214"/>
      <c r="AF70" s="214"/>
      <c r="AG70" s="217"/>
      <c r="AH70" s="214"/>
      <c r="AI70" s="214"/>
      <c r="AJ70" s="199"/>
    </row>
    <row r="71" spans="1:36" s="80" customFormat="1" ht="30" customHeight="1" x14ac:dyDescent="0.2">
      <c r="A71" s="86" t="s">
        <v>176</v>
      </c>
      <c r="B71" s="113" t="s">
        <v>30</v>
      </c>
      <c r="C71" s="114" t="s">
        <v>558</v>
      </c>
      <c r="D71" s="115" t="s">
        <v>177</v>
      </c>
      <c r="E71" s="116"/>
      <c r="F71" s="108"/>
      <c r="G71" s="118"/>
      <c r="H71" s="117"/>
      <c r="J71" s="199"/>
      <c r="Z71" s="199"/>
      <c r="AA71" s="214"/>
      <c r="AB71" s="204"/>
      <c r="AC71" s="216"/>
      <c r="AD71" s="216"/>
      <c r="AE71" s="214"/>
      <c r="AF71" s="214"/>
      <c r="AG71" s="217"/>
      <c r="AH71" s="214"/>
      <c r="AI71" s="214"/>
      <c r="AJ71" s="199"/>
    </row>
    <row r="72" spans="1:36" s="80" customFormat="1" ht="30" customHeight="1" x14ac:dyDescent="0.2">
      <c r="A72" s="86" t="s">
        <v>180</v>
      </c>
      <c r="B72" s="123" t="s">
        <v>96</v>
      </c>
      <c r="C72" s="114" t="s">
        <v>181</v>
      </c>
      <c r="D72" s="115"/>
      <c r="E72" s="116" t="s">
        <v>29</v>
      </c>
      <c r="F72" s="108">
        <v>26</v>
      </c>
      <c r="G72" s="59"/>
      <c r="H72" s="117">
        <f>ROUND(G72*F72,2)</f>
        <v>0</v>
      </c>
      <c r="J72" s="199"/>
      <c r="Z72" s="199"/>
      <c r="AA72" s="214"/>
      <c r="AB72" s="199"/>
      <c r="AC72" s="216"/>
      <c r="AD72" s="216"/>
      <c r="AE72" s="214"/>
      <c r="AF72" s="214"/>
      <c r="AG72" s="217"/>
      <c r="AH72" s="214"/>
      <c r="AI72" s="214"/>
      <c r="AJ72" s="199"/>
    </row>
    <row r="73" spans="1:36" s="80" customFormat="1" ht="30" customHeight="1" x14ac:dyDescent="0.2">
      <c r="A73" s="86" t="s">
        <v>98</v>
      </c>
      <c r="B73" s="73" t="s">
        <v>450</v>
      </c>
      <c r="C73" s="74" t="s">
        <v>48</v>
      </c>
      <c r="D73" s="84" t="s">
        <v>548</v>
      </c>
      <c r="E73" s="76"/>
      <c r="F73" s="77"/>
      <c r="G73" s="82"/>
      <c r="H73" s="79"/>
      <c r="J73" s="199"/>
      <c r="Z73" s="199"/>
      <c r="AA73" s="214"/>
      <c r="AB73" s="199"/>
      <c r="AC73" s="216"/>
      <c r="AD73" s="216"/>
      <c r="AE73" s="214"/>
      <c r="AF73" s="214"/>
      <c r="AG73" s="217"/>
      <c r="AH73" s="214"/>
      <c r="AI73" s="214"/>
      <c r="AJ73" s="199"/>
    </row>
    <row r="74" spans="1:36" s="80" customFormat="1" ht="35.1" customHeight="1" x14ac:dyDescent="0.2">
      <c r="A74" s="86" t="s">
        <v>293</v>
      </c>
      <c r="B74" s="83" t="s">
        <v>30</v>
      </c>
      <c r="C74" s="74" t="s">
        <v>310</v>
      </c>
      <c r="D74" s="84" t="s">
        <v>236</v>
      </c>
      <c r="E74" s="76"/>
      <c r="F74" s="77"/>
      <c r="G74" s="85"/>
      <c r="H74" s="79"/>
      <c r="J74" s="199"/>
      <c r="Z74" s="199"/>
      <c r="AA74" s="214"/>
      <c r="AB74" s="199"/>
      <c r="AC74" s="216"/>
      <c r="AD74" s="216"/>
      <c r="AE74" s="214"/>
      <c r="AF74" s="214"/>
      <c r="AG74" s="217"/>
      <c r="AH74" s="214"/>
      <c r="AI74" s="214"/>
      <c r="AJ74" s="199"/>
    </row>
    <row r="75" spans="1:36" s="80" customFormat="1" ht="30" customHeight="1" x14ac:dyDescent="0.2">
      <c r="A75" s="86" t="s">
        <v>542</v>
      </c>
      <c r="B75" s="92" t="s">
        <v>96</v>
      </c>
      <c r="C75" s="93" t="s">
        <v>247</v>
      </c>
      <c r="D75" s="75"/>
      <c r="E75" s="94" t="s">
        <v>46</v>
      </c>
      <c r="F75" s="95">
        <v>10</v>
      </c>
      <c r="G75" s="78"/>
      <c r="H75" s="85">
        <f>ROUND(G75*F75,2)</f>
        <v>0</v>
      </c>
      <c r="J75" s="199"/>
      <c r="Z75" s="199"/>
      <c r="AA75" s="214"/>
      <c r="AB75" s="199"/>
      <c r="AC75" s="216"/>
      <c r="AD75" s="216"/>
      <c r="AE75" s="214"/>
      <c r="AF75" s="214"/>
      <c r="AG75" s="217"/>
      <c r="AH75" s="214"/>
      <c r="AI75" s="214"/>
      <c r="AJ75" s="199"/>
    </row>
    <row r="76" spans="1:36" s="80" customFormat="1" ht="35.1" customHeight="1" x14ac:dyDescent="0.2">
      <c r="A76" s="86" t="s">
        <v>428</v>
      </c>
      <c r="B76" s="113" t="s">
        <v>37</v>
      </c>
      <c r="C76" s="114" t="s">
        <v>559</v>
      </c>
      <c r="D76" s="115" t="s">
        <v>100</v>
      </c>
      <c r="E76" s="116" t="s">
        <v>46</v>
      </c>
      <c r="F76" s="108">
        <v>20</v>
      </c>
      <c r="G76" s="59"/>
      <c r="H76" s="117">
        <f t="shared" ref="H76" si="10">ROUND(G76*F76,2)</f>
        <v>0</v>
      </c>
      <c r="J76" s="199"/>
      <c r="Z76" s="199"/>
      <c r="AA76" s="214"/>
      <c r="AB76" s="204"/>
      <c r="AC76" s="216"/>
      <c r="AD76" s="216"/>
      <c r="AE76" s="214"/>
      <c r="AF76" s="214"/>
      <c r="AG76" s="217"/>
      <c r="AH76" s="214"/>
      <c r="AI76" s="214"/>
      <c r="AJ76" s="199"/>
    </row>
    <row r="77" spans="1:36" s="80" customFormat="1" ht="35.1" customHeight="1" x14ac:dyDescent="0.2">
      <c r="A77" s="86" t="s">
        <v>188</v>
      </c>
      <c r="B77" s="83" t="s">
        <v>47</v>
      </c>
      <c r="C77" s="74" t="s">
        <v>311</v>
      </c>
      <c r="D77" s="84" t="s">
        <v>189</v>
      </c>
      <c r="E77" s="76" t="s">
        <v>46</v>
      </c>
      <c r="F77" s="77">
        <v>14</v>
      </c>
      <c r="G77" s="78"/>
      <c r="H77" s="79">
        <f t="shared" ref="H77:H78" si="11">ROUND(G77*F77,2)</f>
        <v>0</v>
      </c>
      <c r="J77" s="199"/>
      <c r="Z77" s="199"/>
      <c r="AA77" s="214"/>
      <c r="AB77" s="199"/>
      <c r="AC77" s="216"/>
      <c r="AD77" s="216"/>
      <c r="AE77" s="214"/>
      <c r="AF77" s="214"/>
      <c r="AG77" s="217"/>
      <c r="AH77" s="214"/>
      <c r="AI77" s="214"/>
      <c r="AJ77" s="199"/>
    </row>
    <row r="78" spans="1:36" s="112" customFormat="1" ht="30" customHeight="1" x14ac:dyDescent="0.2">
      <c r="A78" s="86" t="s">
        <v>437</v>
      </c>
      <c r="B78" s="113" t="s">
        <v>58</v>
      </c>
      <c r="C78" s="114" t="s">
        <v>560</v>
      </c>
      <c r="D78" s="115" t="s">
        <v>101</v>
      </c>
      <c r="E78" s="116" t="s">
        <v>46</v>
      </c>
      <c r="F78" s="108">
        <v>8</v>
      </c>
      <c r="G78" s="59"/>
      <c r="H78" s="117">
        <f t="shared" si="11"/>
        <v>0</v>
      </c>
      <c r="J78" s="201"/>
      <c r="Z78" s="201"/>
      <c r="AA78" s="214"/>
      <c r="AB78" s="199"/>
      <c r="AC78" s="216"/>
      <c r="AD78" s="216"/>
      <c r="AE78" s="214"/>
      <c r="AF78" s="214"/>
      <c r="AG78" s="217"/>
      <c r="AH78" s="214"/>
      <c r="AI78" s="214"/>
      <c r="AJ78" s="201"/>
    </row>
    <row r="79" spans="1:36" s="80" customFormat="1" ht="30" customHeight="1" x14ac:dyDescent="0.2">
      <c r="A79" s="86" t="s">
        <v>142</v>
      </c>
      <c r="B79" s="73" t="s">
        <v>451</v>
      </c>
      <c r="C79" s="74" t="s">
        <v>143</v>
      </c>
      <c r="D79" s="84" t="s">
        <v>283</v>
      </c>
      <c r="E79" s="88"/>
      <c r="F79" s="77"/>
      <c r="G79" s="82"/>
      <c r="H79" s="79"/>
      <c r="J79" s="199"/>
      <c r="Z79" s="199"/>
      <c r="AA79" s="214"/>
      <c r="AB79" s="199"/>
      <c r="AC79" s="216"/>
      <c r="AD79" s="216"/>
      <c r="AE79" s="214"/>
      <c r="AF79" s="214"/>
      <c r="AG79" s="217"/>
      <c r="AH79" s="214"/>
      <c r="AI79" s="214"/>
      <c r="AJ79" s="199"/>
    </row>
    <row r="80" spans="1:36" s="80" customFormat="1" ht="30" customHeight="1" x14ac:dyDescent="0.2">
      <c r="A80" s="86" t="s">
        <v>145</v>
      </c>
      <c r="B80" s="83" t="s">
        <v>30</v>
      </c>
      <c r="C80" s="74" t="s">
        <v>67</v>
      </c>
      <c r="D80" s="84"/>
      <c r="E80" s="76"/>
      <c r="F80" s="77"/>
      <c r="G80" s="82"/>
      <c r="H80" s="79"/>
      <c r="J80" s="199"/>
      <c r="Z80" s="199"/>
      <c r="AA80" s="214"/>
      <c r="AB80" s="199"/>
      <c r="AC80" s="216"/>
      <c r="AD80" s="216"/>
      <c r="AE80" s="214"/>
      <c r="AF80" s="214"/>
      <c r="AG80" s="217"/>
      <c r="AH80" s="214"/>
      <c r="AI80" s="214"/>
      <c r="AJ80" s="199"/>
    </row>
    <row r="81" spans="1:36" s="80" customFormat="1" ht="30" customHeight="1" x14ac:dyDescent="0.2">
      <c r="A81" s="86" t="s">
        <v>146</v>
      </c>
      <c r="B81" s="89" t="s">
        <v>96</v>
      </c>
      <c r="C81" s="74" t="s">
        <v>115</v>
      </c>
      <c r="D81" s="84"/>
      <c r="E81" s="76" t="s">
        <v>31</v>
      </c>
      <c r="F81" s="77">
        <v>4</v>
      </c>
      <c r="G81" s="78"/>
      <c r="H81" s="79">
        <f>ROUND(G81*F81,2)</f>
        <v>0</v>
      </c>
      <c r="J81" s="199"/>
      <c r="Z81" s="199"/>
      <c r="AA81" s="214"/>
      <c r="AB81" s="204"/>
      <c r="AC81" s="216"/>
      <c r="AD81" s="216"/>
      <c r="AE81" s="214"/>
      <c r="AF81" s="214"/>
      <c r="AG81" s="217"/>
      <c r="AH81" s="214"/>
      <c r="AI81" s="214"/>
      <c r="AJ81" s="199"/>
    </row>
    <row r="82" spans="1:36" ht="35.1" customHeight="1" x14ac:dyDescent="0.2">
      <c r="A82" s="17"/>
      <c r="B82" s="14" t="s">
        <v>2</v>
      </c>
      <c r="C82" s="31" t="s">
        <v>24</v>
      </c>
      <c r="D82" s="289"/>
      <c r="E82" s="290"/>
      <c r="F82" s="289"/>
      <c r="G82" s="20"/>
      <c r="H82" s="20"/>
      <c r="AA82" s="214"/>
      <c r="AC82" s="216"/>
      <c r="AD82" s="216"/>
      <c r="AE82" s="214"/>
      <c r="AF82" s="214"/>
      <c r="AG82" s="217"/>
      <c r="AH82" s="214"/>
      <c r="AI82" s="214"/>
    </row>
    <row r="83" spans="1:36" s="80" customFormat="1" ht="30" customHeight="1" x14ac:dyDescent="0.2">
      <c r="A83" s="86" t="s">
        <v>59</v>
      </c>
      <c r="B83" s="73" t="s">
        <v>219</v>
      </c>
      <c r="C83" s="74" t="s">
        <v>60</v>
      </c>
      <c r="D83" s="84" t="s">
        <v>290</v>
      </c>
      <c r="E83" s="76"/>
      <c r="F83" s="77"/>
      <c r="G83" s="82"/>
      <c r="H83" s="79"/>
      <c r="J83" s="199"/>
      <c r="Z83" s="199"/>
      <c r="AA83" s="214"/>
      <c r="AB83" s="204"/>
      <c r="AC83" s="216"/>
      <c r="AD83" s="216"/>
      <c r="AE83" s="214"/>
      <c r="AF83" s="214"/>
      <c r="AG83" s="217"/>
      <c r="AH83" s="214"/>
      <c r="AI83" s="214"/>
      <c r="AJ83" s="199"/>
    </row>
    <row r="84" spans="1:36" s="80" customFormat="1" ht="30" customHeight="1" x14ac:dyDescent="0.2">
      <c r="A84" s="86" t="s">
        <v>134</v>
      </c>
      <c r="B84" s="83" t="s">
        <v>30</v>
      </c>
      <c r="C84" s="74" t="s">
        <v>135</v>
      </c>
      <c r="D84" s="84"/>
      <c r="E84" s="76" t="s">
        <v>29</v>
      </c>
      <c r="F84" s="77">
        <v>45</v>
      </c>
      <c r="G84" s="78"/>
      <c r="H84" s="79">
        <f>ROUND(G84*F84,2)</f>
        <v>0</v>
      </c>
      <c r="J84" s="199"/>
      <c r="Z84" s="199"/>
      <c r="AA84" s="214"/>
      <c r="AB84" s="204"/>
      <c r="AC84" s="216"/>
      <c r="AD84" s="216"/>
      <c r="AE84" s="214"/>
      <c r="AF84" s="214"/>
      <c r="AG84" s="217"/>
      <c r="AH84" s="214"/>
      <c r="AI84" s="214"/>
      <c r="AJ84" s="199"/>
    </row>
    <row r="85" spans="1:36" s="39" customFormat="1" ht="45" customHeight="1" thickBot="1" x14ac:dyDescent="0.25">
      <c r="A85" s="40"/>
      <c r="B85" s="235" t="s">
        <v>13</v>
      </c>
      <c r="C85" s="270" t="str">
        <f>C48</f>
        <v>BIRCHDALE AVE/LAWNDALE AVE ALLEY - CITY OF WINNIPEG PAID WORKS</v>
      </c>
      <c r="D85" s="271"/>
      <c r="E85" s="271"/>
      <c r="F85" s="272"/>
      <c r="G85" s="240" t="s">
        <v>17</v>
      </c>
      <c r="H85" s="240">
        <f>SUM(H48:H84)</f>
        <v>0</v>
      </c>
      <c r="J85" s="200"/>
      <c r="Z85" s="200"/>
      <c r="AA85" s="214"/>
      <c r="AB85" s="204"/>
      <c r="AC85" s="216"/>
      <c r="AD85" s="216"/>
      <c r="AE85" s="214"/>
      <c r="AF85" s="214"/>
      <c r="AG85" s="217"/>
      <c r="AH85" s="214"/>
      <c r="AI85" s="214"/>
      <c r="AJ85" s="200"/>
    </row>
    <row r="86" spans="1:36" s="39" customFormat="1" ht="45" customHeight="1" thickTop="1" x14ac:dyDescent="0.2">
      <c r="A86" s="37"/>
      <c r="B86" s="237" t="s">
        <v>14</v>
      </c>
      <c r="C86" s="267" t="s">
        <v>294</v>
      </c>
      <c r="D86" s="268"/>
      <c r="E86" s="268"/>
      <c r="F86" s="269"/>
      <c r="G86" s="238"/>
      <c r="H86" s="239"/>
      <c r="J86" s="200"/>
      <c r="Z86" s="200"/>
      <c r="AA86" s="214"/>
      <c r="AB86" s="204"/>
      <c r="AC86" s="216"/>
      <c r="AD86" s="216"/>
      <c r="AE86" s="214"/>
      <c r="AF86" s="214"/>
      <c r="AG86" s="217"/>
      <c r="AH86" s="214"/>
      <c r="AI86" s="214"/>
      <c r="AJ86" s="200"/>
    </row>
    <row r="87" spans="1:36" ht="35.1" customHeight="1" x14ac:dyDescent="0.2">
      <c r="A87" s="17"/>
      <c r="B87" s="14" t="s">
        <v>2</v>
      </c>
      <c r="C87" s="31" t="s">
        <v>255</v>
      </c>
      <c r="D87" s="10"/>
      <c r="E87" s="7"/>
      <c r="F87" s="10"/>
      <c r="G87" s="17"/>
      <c r="H87" s="20"/>
      <c r="AA87" s="214"/>
      <c r="AC87" s="216"/>
      <c r="AD87" s="216"/>
      <c r="AE87" s="214"/>
      <c r="AF87" s="214"/>
      <c r="AG87" s="217"/>
      <c r="AH87" s="214"/>
      <c r="AI87" s="214"/>
    </row>
    <row r="88" spans="1:36" s="80" customFormat="1" ht="35.1" customHeight="1" x14ac:dyDescent="0.2">
      <c r="A88" s="86" t="s">
        <v>170</v>
      </c>
      <c r="B88" s="91" t="s">
        <v>452</v>
      </c>
      <c r="C88" s="74" t="s">
        <v>171</v>
      </c>
      <c r="D88" s="84" t="s">
        <v>547</v>
      </c>
      <c r="E88" s="76"/>
      <c r="F88" s="77"/>
      <c r="G88" s="82"/>
      <c r="H88" s="79"/>
      <c r="J88" s="199"/>
      <c r="Z88" s="199"/>
      <c r="AA88" s="214"/>
      <c r="AB88" s="204"/>
      <c r="AC88" s="216"/>
      <c r="AD88" s="216"/>
      <c r="AE88" s="214"/>
      <c r="AF88" s="214"/>
      <c r="AG88" s="217"/>
      <c r="AH88" s="214"/>
      <c r="AI88" s="214"/>
      <c r="AJ88" s="199"/>
    </row>
    <row r="89" spans="1:36" s="80" customFormat="1" ht="35.1" customHeight="1" x14ac:dyDescent="0.2">
      <c r="A89" s="86" t="s">
        <v>173</v>
      </c>
      <c r="B89" s="83" t="s">
        <v>30</v>
      </c>
      <c r="C89" s="74" t="s">
        <v>557</v>
      </c>
      <c r="D89" s="84" t="s">
        <v>2</v>
      </c>
      <c r="E89" s="76" t="s">
        <v>29</v>
      </c>
      <c r="F89" s="77">
        <v>24</v>
      </c>
      <c r="G89" s="78"/>
      <c r="H89" s="79">
        <f t="shared" ref="H89" si="12">ROUND(G89*F89,2)</f>
        <v>0</v>
      </c>
      <c r="J89" s="199"/>
      <c r="Z89" s="199"/>
      <c r="AA89" s="214"/>
      <c r="AB89" s="204"/>
      <c r="AC89" s="216"/>
      <c r="AD89" s="216"/>
      <c r="AE89" s="214"/>
      <c r="AF89" s="214"/>
      <c r="AG89" s="217"/>
      <c r="AH89" s="214"/>
      <c r="AI89" s="214"/>
      <c r="AJ89" s="199"/>
    </row>
    <row r="90" spans="1:36" s="80" customFormat="1" ht="30" customHeight="1" x14ac:dyDescent="0.2">
      <c r="A90" s="86" t="s">
        <v>38</v>
      </c>
      <c r="B90" s="73" t="s">
        <v>453</v>
      </c>
      <c r="C90" s="74" t="s">
        <v>39</v>
      </c>
      <c r="D90" s="84" t="s">
        <v>141</v>
      </c>
      <c r="E90" s="76"/>
      <c r="F90" s="77"/>
      <c r="G90" s="82"/>
      <c r="H90" s="79"/>
      <c r="J90" s="199"/>
      <c r="Z90" s="199"/>
      <c r="AA90" s="214"/>
      <c r="AB90" s="204"/>
      <c r="AC90" s="216"/>
      <c r="AD90" s="216"/>
      <c r="AE90" s="214"/>
      <c r="AF90" s="214"/>
      <c r="AG90" s="217"/>
      <c r="AH90" s="214"/>
      <c r="AI90" s="214"/>
      <c r="AJ90" s="199"/>
    </row>
    <row r="91" spans="1:36" s="80" customFormat="1" ht="30" customHeight="1" x14ac:dyDescent="0.2">
      <c r="A91" s="86" t="s">
        <v>40</v>
      </c>
      <c r="B91" s="83" t="s">
        <v>30</v>
      </c>
      <c r="C91" s="74" t="s">
        <v>41</v>
      </c>
      <c r="D91" s="84" t="s">
        <v>2</v>
      </c>
      <c r="E91" s="76" t="s">
        <v>36</v>
      </c>
      <c r="F91" s="77">
        <v>20</v>
      </c>
      <c r="G91" s="78"/>
      <c r="H91" s="79">
        <f>ROUND(G91*F91,2)</f>
        <v>0</v>
      </c>
      <c r="J91" s="199"/>
      <c r="Z91" s="199"/>
      <c r="AA91" s="214"/>
      <c r="AB91" s="204"/>
      <c r="AC91" s="216"/>
      <c r="AD91" s="216"/>
      <c r="AE91" s="214"/>
      <c r="AF91" s="214"/>
      <c r="AG91" s="217"/>
      <c r="AH91" s="214"/>
      <c r="AI91" s="214"/>
      <c r="AJ91" s="199"/>
    </row>
    <row r="92" spans="1:36" s="80" customFormat="1" ht="30" customHeight="1" x14ac:dyDescent="0.2">
      <c r="A92" s="86" t="s">
        <v>42</v>
      </c>
      <c r="B92" s="73" t="s">
        <v>162</v>
      </c>
      <c r="C92" s="74" t="s">
        <v>43</v>
      </c>
      <c r="D92" s="84" t="s">
        <v>141</v>
      </c>
      <c r="E92" s="76"/>
      <c r="F92" s="77"/>
      <c r="G92" s="82"/>
      <c r="H92" s="79"/>
      <c r="J92" s="199"/>
      <c r="Z92" s="199"/>
      <c r="AA92" s="214"/>
      <c r="AB92" s="204"/>
      <c r="AC92" s="216"/>
      <c r="AD92" s="216"/>
      <c r="AE92" s="214"/>
      <c r="AF92" s="214"/>
      <c r="AG92" s="217"/>
      <c r="AH92" s="214"/>
      <c r="AI92" s="214"/>
      <c r="AJ92" s="199"/>
    </row>
    <row r="93" spans="1:36" s="80" customFormat="1" ht="30" customHeight="1" x14ac:dyDescent="0.2">
      <c r="A93" s="86" t="s">
        <v>44</v>
      </c>
      <c r="B93" s="83" t="s">
        <v>30</v>
      </c>
      <c r="C93" s="74" t="s">
        <v>45</v>
      </c>
      <c r="D93" s="84" t="s">
        <v>2</v>
      </c>
      <c r="E93" s="76" t="s">
        <v>36</v>
      </c>
      <c r="F93" s="77">
        <v>20</v>
      </c>
      <c r="G93" s="78"/>
      <c r="H93" s="79">
        <f>ROUND(G93*F93,2)</f>
        <v>0</v>
      </c>
      <c r="J93" s="199"/>
      <c r="Z93" s="199"/>
      <c r="AA93" s="214"/>
      <c r="AB93" s="204"/>
      <c r="AC93" s="216"/>
      <c r="AD93" s="216"/>
      <c r="AE93" s="214"/>
      <c r="AF93" s="214"/>
      <c r="AG93" s="217"/>
      <c r="AH93" s="214"/>
      <c r="AI93" s="214"/>
      <c r="AJ93" s="199"/>
    </row>
    <row r="94" spans="1:36" ht="35.1" customHeight="1" x14ac:dyDescent="0.2">
      <c r="A94" s="17"/>
      <c r="B94" s="6" t="s">
        <v>2</v>
      </c>
      <c r="C94" s="31" t="s">
        <v>22</v>
      </c>
      <c r="D94" s="10"/>
      <c r="E94" s="9"/>
      <c r="F94" s="8"/>
      <c r="G94" s="17"/>
      <c r="H94" s="20"/>
      <c r="AA94" s="214"/>
      <c r="AC94" s="216"/>
      <c r="AD94" s="216"/>
      <c r="AE94" s="214"/>
      <c r="AF94" s="214"/>
      <c r="AG94" s="217"/>
      <c r="AH94" s="214"/>
      <c r="AI94" s="214"/>
    </row>
    <row r="95" spans="1:36" s="80" customFormat="1" ht="30" customHeight="1" x14ac:dyDescent="0.2">
      <c r="A95" s="124"/>
      <c r="B95" s="119" t="s">
        <v>454</v>
      </c>
      <c r="C95" s="114" t="s">
        <v>435</v>
      </c>
      <c r="D95" s="115" t="s">
        <v>121</v>
      </c>
      <c r="E95" s="116"/>
      <c r="F95" s="121"/>
      <c r="G95" s="118"/>
      <c r="H95" s="122"/>
      <c r="I95" s="198"/>
      <c r="J95" s="199"/>
      <c r="Z95" s="199"/>
      <c r="AA95" s="214"/>
      <c r="AB95" s="204"/>
      <c r="AC95" s="216"/>
      <c r="AD95" s="216"/>
      <c r="AE95" s="214"/>
      <c r="AF95" s="214"/>
      <c r="AG95" s="217"/>
      <c r="AH95" s="214"/>
      <c r="AI95" s="214"/>
      <c r="AJ95" s="199"/>
    </row>
    <row r="96" spans="1:36" s="80" customFormat="1" ht="30" customHeight="1" x14ac:dyDescent="0.2">
      <c r="A96" s="124"/>
      <c r="B96" s="113" t="s">
        <v>30</v>
      </c>
      <c r="C96" s="114" t="s">
        <v>436</v>
      </c>
      <c r="D96" s="115"/>
      <c r="E96" s="116" t="s">
        <v>68</v>
      </c>
      <c r="F96" s="125">
        <v>5.8999999999999995</v>
      </c>
      <c r="G96" s="59"/>
      <c r="H96" s="117">
        <f>ROUND(G96*F96,2)</f>
        <v>0</v>
      </c>
      <c r="I96" s="198"/>
      <c r="J96" s="199"/>
      <c r="Z96" s="199"/>
      <c r="AA96" s="214"/>
      <c r="AB96" s="204"/>
      <c r="AC96" s="216"/>
      <c r="AD96" s="216"/>
      <c r="AE96" s="214"/>
      <c r="AF96" s="214"/>
      <c r="AG96" s="217"/>
      <c r="AH96" s="214"/>
      <c r="AI96" s="214"/>
      <c r="AJ96" s="199"/>
    </row>
    <row r="97" spans="1:36" s="80" customFormat="1" ht="30" customHeight="1" x14ac:dyDescent="0.2">
      <c r="A97" s="72" t="s">
        <v>118</v>
      </c>
      <c r="B97" s="73" t="s">
        <v>220</v>
      </c>
      <c r="C97" s="74" t="s">
        <v>120</v>
      </c>
      <c r="D97" s="84" t="s">
        <v>121</v>
      </c>
      <c r="E97" s="76"/>
      <c r="F97" s="87"/>
      <c r="G97" s="82"/>
      <c r="H97" s="90"/>
      <c r="J97" s="199"/>
      <c r="Z97" s="199"/>
      <c r="AA97" s="214"/>
      <c r="AB97" s="204"/>
      <c r="AC97" s="216"/>
      <c r="AD97" s="216"/>
      <c r="AE97" s="214"/>
      <c r="AF97" s="214"/>
      <c r="AG97" s="217"/>
      <c r="AH97" s="214"/>
      <c r="AI97" s="214"/>
      <c r="AJ97" s="199"/>
    </row>
    <row r="98" spans="1:36" s="80" customFormat="1" ht="30" customHeight="1" x14ac:dyDescent="0.2">
      <c r="A98" s="72" t="s">
        <v>295</v>
      </c>
      <c r="B98" s="83" t="s">
        <v>30</v>
      </c>
      <c r="C98" s="74" t="s">
        <v>149</v>
      </c>
      <c r="D98" s="84"/>
      <c r="E98" s="76" t="s">
        <v>36</v>
      </c>
      <c r="F98" s="87">
        <v>1</v>
      </c>
      <c r="G98" s="78"/>
      <c r="H98" s="79">
        <f>ROUND(G98*F98,2)</f>
        <v>0</v>
      </c>
      <c r="J98" s="199"/>
      <c r="Z98" s="199"/>
      <c r="AA98" s="214"/>
      <c r="AB98" s="204"/>
      <c r="AC98" s="216"/>
      <c r="AD98" s="216"/>
      <c r="AE98" s="214"/>
      <c r="AF98" s="214"/>
      <c r="AG98" s="217"/>
      <c r="AH98" s="214"/>
      <c r="AI98" s="214"/>
      <c r="AJ98" s="199"/>
    </row>
    <row r="99" spans="1:36" s="80" customFormat="1" ht="30" customHeight="1" x14ac:dyDescent="0.2">
      <c r="A99" s="72" t="s">
        <v>122</v>
      </c>
      <c r="B99" s="73" t="s">
        <v>221</v>
      </c>
      <c r="C99" s="74" t="s">
        <v>429</v>
      </c>
      <c r="D99" s="84" t="s">
        <v>121</v>
      </c>
      <c r="E99" s="76"/>
      <c r="F99" s="87"/>
      <c r="G99" s="82"/>
      <c r="H99" s="90"/>
      <c r="J99" s="199"/>
      <c r="Z99" s="199"/>
      <c r="AA99" s="214"/>
      <c r="AB99" s="204"/>
      <c r="AC99" s="216"/>
      <c r="AD99" s="216"/>
      <c r="AE99" s="214"/>
      <c r="AF99" s="214"/>
      <c r="AG99" s="217"/>
      <c r="AH99" s="214"/>
      <c r="AI99" s="214"/>
      <c r="AJ99" s="199"/>
    </row>
    <row r="100" spans="1:36" s="80" customFormat="1" ht="30" customHeight="1" x14ac:dyDescent="0.2">
      <c r="A100" s="72" t="s">
        <v>124</v>
      </c>
      <c r="B100" s="83" t="s">
        <v>30</v>
      </c>
      <c r="C100" s="74" t="s">
        <v>151</v>
      </c>
      <c r="D100" s="84"/>
      <c r="E100" s="76"/>
      <c r="F100" s="87"/>
      <c r="G100" s="82"/>
      <c r="H100" s="90"/>
      <c r="J100" s="199"/>
      <c r="Z100" s="199"/>
      <c r="AA100" s="214"/>
      <c r="AB100" s="204"/>
      <c r="AC100" s="216"/>
      <c r="AD100" s="216"/>
      <c r="AE100" s="214"/>
      <c r="AF100" s="214"/>
      <c r="AG100" s="217"/>
      <c r="AH100" s="214"/>
      <c r="AI100" s="214"/>
      <c r="AJ100" s="199"/>
    </row>
    <row r="101" spans="1:36" s="80" customFormat="1" ht="35.1" customHeight="1" x14ac:dyDescent="0.2">
      <c r="A101" s="72" t="s">
        <v>125</v>
      </c>
      <c r="B101" s="89" t="s">
        <v>96</v>
      </c>
      <c r="C101" s="74" t="s">
        <v>430</v>
      </c>
      <c r="D101" s="84"/>
      <c r="E101" s="76" t="s">
        <v>46</v>
      </c>
      <c r="F101" s="87">
        <v>43</v>
      </c>
      <c r="G101" s="78"/>
      <c r="H101" s="79">
        <f>ROUND(G101*F101,2)</f>
        <v>0</v>
      </c>
      <c r="J101" s="199"/>
      <c r="Z101" s="199"/>
      <c r="AA101" s="214"/>
      <c r="AB101" s="204"/>
      <c r="AC101" s="216"/>
      <c r="AD101" s="216"/>
      <c r="AE101" s="214"/>
      <c r="AF101" s="214"/>
      <c r="AG101" s="217"/>
      <c r="AH101" s="214"/>
      <c r="AI101" s="214"/>
      <c r="AJ101" s="199"/>
    </row>
    <row r="102" spans="1:36" s="80" customFormat="1" ht="35.1" customHeight="1" x14ac:dyDescent="0.2">
      <c r="A102" s="72" t="s">
        <v>150</v>
      </c>
      <c r="B102" s="89" t="s">
        <v>97</v>
      </c>
      <c r="C102" s="74" t="s">
        <v>431</v>
      </c>
      <c r="D102" s="84"/>
      <c r="E102" s="76" t="s">
        <v>46</v>
      </c>
      <c r="F102" s="87">
        <v>64</v>
      </c>
      <c r="G102" s="78"/>
      <c r="H102" s="79">
        <f>ROUND(G102*F102,2)</f>
        <v>0</v>
      </c>
      <c r="J102" s="199"/>
      <c r="Z102" s="199"/>
      <c r="AA102" s="214"/>
      <c r="AB102" s="204"/>
      <c r="AC102" s="216"/>
      <c r="AD102" s="216"/>
      <c r="AE102" s="214"/>
      <c r="AF102" s="214"/>
      <c r="AG102" s="217"/>
      <c r="AH102" s="214"/>
      <c r="AI102" s="214"/>
      <c r="AJ102" s="199"/>
    </row>
    <row r="103" spans="1:36" s="80" customFormat="1" ht="30" customHeight="1" x14ac:dyDescent="0.2">
      <c r="A103" s="72" t="s">
        <v>157</v>
      </c>
      <c r="B103" s="73" t="s">
        <v>222</v>
      </c>
      <c r="C103" s="96" t="s">
        <v>432</v>
      </c>
      <c r="D103" s="97" t="s">
        <v>297</v>
      </c>
      <c r="E103" s="76"/>
      <c r="F103" s="98"/>
      <c r="G103" s="82"/>
      <c r="H103" s="90"/>
      <c r="J103" s="199"/>
      <c r="Z103" s="199"/>
      <c r="AA103" s="214"/>
      <c r="AB103" s="204"/>
      <c r="AC103" s="216"/>
      <c r="AD103" s="216"/>
      <c r="AE103" s="214"/>
      <c r="AF103" s="214"/>
      <c r="AG103" s="217"/>
      <c r="AH103" s="214"/>
      <c r="AI103" s="214"/>
      <c r="AJ103" s="199"/>
    </row>
    <row r="104" spans="1:36" s="80" customFormat="1" ht="30" customHeight="1" x14ac:dyDescent="0.2">
      <c r="A104" s="72" t="s">
        <v>254</v>
      </c>
      <c r="B104" s="83" t="s">
        <v>30</v>
      </c>
      <c r="C104" s="74" t="s">
        <v>151</v>
      </c>
      <c r="D104" s="84"/>
      <c r="E104" s="76" t="s">
        <v>46</v>
      </c>
      <c r="F104" s="99">
        <v>107</v>
      </c>
      <c r="G104" s="78"/>
      <c r="H104" s="79">
        <f t="shared" ref="H104" si="13">ROUND(G104*F104,2)</f>
        <v>0</v>
      </c>
      <c r="J104" s="199"/>
      <c r="Z104" s="199"/>
      <c r="AA104" s="214"/>
      <c r="AB104" s="204"/>
      <c r="AC104" s="216"/>
      <c r="AD104" s="216"/>
      <c r="AE104" s="214"/>
      <c r="AF104" s="214"/>
      <c r="AG104" s="217"/>
      <c r="AH104" s="214"/>
      <c r="AI104" s="214"/>
      <c r="AJ104" s="199"/>
    </row>
    <row r="105" spans="1:36" s="102" customFormat="1" ht="30" customHeight="1" x14ac:dyDescent="0.2">
      <c r="A105" s="72" t="s">
        <v>72</v>
      </c>
      <c r="B105" s="73" t="s">
        <v>455</v>
      </c>
      <c r="C105" s="100" t="s">
        <v>199</v>
      </c>
      <c r="D105" s="101" t="s">
        <v>207</v>
      </c>
      <c r="E105" s="76"/>
      <c r="F105" s="87"/>
      <c r="G105" s="82"/>
      <c r="H105" s="90"/>
      <c r="J105" s="202"/>
      <c r="Z105" s="202"/>
      <c r="AA105" s="214"/>
      <c r="AB105" s="204"/>
      <c r="AC105" s="216"/>
      <c r="AD105" s="216"/>
      <c r="AE105" s="214"/>
      <c r="AF105" s="214"/>
      <c r="AG105" s="217"/>
      <c r="AH105" s="214"/>
      <c r="AI105" s="214"/>
      <c r="AJ105" s="202"/>
    </row>
    <row r="106" spans="1:36" s="80" customFormat="1" ht="35.1" customHeight="1" x14ac:dyDescent="0.2">
      <c r="A106" s="72" t="s">
        <v>73</v>
      </c>
      <c r="B106" s="83" t="s">
        <v>30</v>
      </c>
      <c r="C106" s="96" t="s">
        <v>237</v>
      </c>
      <c r="D106" s="84"/>
      <c r="E106" s="76" t="s">
        <v>36</v>
      </c>
      <c r="F106" s="87">
        <v>2</v>
      </c>
      <c r="G106" s="78"/>
      <c r="H106" s="79">
        <f t="shared" ref="H106:H107" si="14">ROUND(G106*F106,2)</f>
        <v>0</v>
      </c>
      <c r="J106" s="199"/>
      <c r="Z106" s="199"/>
      <c r="AA106" s="214"/>
      <c r="AB106" s="204"/>
      <c r="AC106" s="216"/>
      <c r="AD106" s="216"/>
      <c r="AE106" s="214"/>
      <c r="AF106" s="214"/>
      <c r="AG106" s="217"/>
      <c r="AH106" s="214"/>
      <c r="AI106" s="214"/>
      <c r="AJ106" s="199"/>
    </row>
    <row r="107" spans="1:36" s="80" customFormat="1" ht="35.1" customHeight="1" x14ac:dyDescent="0.2">
      <c r="A107" s="72" t="s">
        <v>74</v>
      </c>
      <c r="B107" s="83" t="s">
        <v>37</v>
      </c>
      <c r="C107" s="96" t="s">
        <v>238</v>
      </c>
      <c r="D107" s="84"/>
      <c r="E107" s="76" t="s">
        <v>36</v>
      </c>
      <c r="F107" s="87">
        <v>2</v>
      </c>
      <c r="G107" s="78"/>
      <c r="H107" s="79">
        <f t="shared" si="14"/>
        <v>0</v>
      </c>
      <c r="J107" s="199"/>
      <c r="Z107" s="199"/>
      <c r="AA107" s="214"/>
      <c r="AB107" s="204"/>
      <c r="AC107" s="216"/>
      <c r="AD107" s="216"/>
      <c r="AE107" s="214"/>
      <c r="AF107" s="214"/>
      <c r="AG107" s="217"/>
      <c r="AH107" s="214"/>
      <c r="AI107" s="214"/>
      <c r="AJ107" s="199"/>
    </row>
    <row r="108" spans="1:36" s="102" customFormat="1" ht="30" customHeight="1" x14ac:dyDescent="0.2">
      <c r="A108" s="72" t="s">
        <v>126</v>
      </c>
      <c r="B108" s="119" t="s">
        <v>223</v>
      </c>
      <c r="C108" s="120" t="s">
        <v>127</v>
      </c>
      <c r="D108" s="115" t="s">
        <v>121</v>
      </c>
      <c r="E108" s="116"/>
      <c r="F108" s="121"/>
      <c r="G108" s="118"/>
      <c r="H108" s="122"/>
      <c r="J108" s="202"/>
      <c r="Z108" s="202"/>
      <c r="AA108" s="214"/>
      <c r="AB108" s="204"/>
      <c r="AC108" s="216"/>
      <c r="AD108" s="216"/>
      <c r="AE108" s="214"/>
      <c r="AF108" s="214"/>
      <c r="AG108" s="217"/>
      <c r="AH108" s="214"/>
      <c r="AI108" s="214"/>
      <c r="AJ108" s="202"/>
    </row>
    <row r="109" spans="1:36" s="102" customFormat="1" ht="30" customHeight="1" x14ac:dyDescent="0.2">
      <c r="A109" s="72" t="s">
        <v>128</v>
      </c>
      <c r="B109" s="113" t="s">
        <v>30</v>
      </c>
      <c r="C109" s="120" t="s">
        <v>433</v>
      </c>
      <c r="D109" s="115"/>
      <c r="E109" s="116"/>
      <c r="F109" s="121"/>
      <c r="G109" s="118"/>
      <c r="H109" s="122"/>
      <c r="J109" s="202"/>
      <c r="Z109" s="202"/>
      <c r="AA109" s="214"/>
      <c r="AB109" s="204"/>
      <c r="AC109" s="216"/>
      <c r="AD109" s="216"/>
      <c r="AE109" s="214"/>
      <c r="AF109" s="214"/>
      <c r="AG109" s="217"/>
      <c r="AH109" s="214"/>
      <c r="AI109" s="214"/>
      <c r="AJ109" s="202"/>
    </row>
    <row r="110" spans="1:36" s="80" customFormat="1" ht="35.1" customHeight="1" x14ac:dyDescent="0.2">
      <c r="A110" s="72" t="s">
        <v>137</v>
      </c>
      <c r="B110" s="123" t="s">
        <v>96</v>
      </c>
      <c r="C110" s="114" t="s">
        <v>434</v>
      </c>
      <c r="D110" s="115"/>
      <c r="E110" s="116" t="s">
        <v>36</v>
      </c>
      <c r="F110" s="121">
        <v>1</v>
      </c>
      <c r="G110" s="59"/>
      <c r="H110" s="117">
        <f t="shared" ref="H110" si="15">ROUND(G110*F110,2)</f>
        <v>0</v>
      </c>
      <c r="J110" s="199"/>
      <c r="Z110" s="199"/>
      <c r="AA110" s="214"/>
      <c r="AB110" s="204"/>
      <c r="AC110" s="216"/>
      <c r="AD110" s="216"/>
      <c r="AE110" s="214"/>
      <c r="AF110" s="214"/>
      <c r="AG110" s="217"/>
      <c r="AH110" s="214"/>
      <c r="AI110" s="214"/>
      <c r="AJ110" s="199"/>
    </row>
    <row r="111" spans="1:36" s="80" customFormat="1" ht="30" customHeight="1" x14ac:dyDescent="0.2">
      <c r="A111" s="72" t="s">
        <v>204</v>
      </c>
      <c r="B111" s="73" t="s">
        <v>224</v>
      </c>
      <c r="C111" s="74" t="s">
        <v>205</v>
      </c>
      <c r="D111" s="84" t="s">
        <v>301</v>
      </c>
      <c r="E111" s="76" t="s">
        <v>36</v>
      </c>
      <c r="F111" s="87">
        <v>1</v>
      </c>
      <c r="G111" s="78"/>
      <c r="H111" s="79">
        <f t="shared" ref="H111:H114" si="16">ROUND(G111*F111,2)</f>
        <v>0</v>
      </c>
      <c r="J111" s="199"/>
      <c r="Z111" s="199"/>
      <c r="AA111" s="214"/>
      <c r="AB111" s="204"/>
      <c r="AC111" s="216"/>
      <c r="AD111" s="216"/>
      <c r="AE111" s="214"/>
      <c r="AF111" s="214"/>
      <c r="AG111" s="217"/>
      <c r="AH111" s="214"/>
      <c r="AI111" s="214"/>
      <c r="AJ111" s="199"/>
    </row>
    <row r="112" spans="1:36" s="80" customFormat="1" ht="30" customHeight="1" x14ac:dyDescent="0.2">
      <c r="A112" s="72" t="s">
        <v>129</v>
      </c>
      <c r="B112" s="73" t="s">
        <v>225</v>
      </c>
      <c r="C112" s="74" t="s">
        <v>130</v>
      </c>
      <c r="D112" s="84" t="s">
        <v>131</v>
      </c>
      <c r="E112" s="76" t="s">
        <v>46</v>
      </c>
      <c r="F112" s="87">
        <v>12</v>
      </c>
      <c r="G112" s="78"/>
      <c r="H112" s="79">
        <f t="shared" si="16"/>
        <v>0</v>
      </c>
      <c r="J112" s="199"/>
      <c r="Z112" s="199"/>
      <c r="AA112" s="214"/>
      <c r="AB112" s="204"/>
      <c r="AC112" s="216"/>
      <c r="AD112" s="216"/>
      <c r="AE112" s="214"/>
      <c r="AF112" s="214"/>
      <c r="AG112" s="217"/>
      <c r="AH112" s="214"/>
      <c r="AI112" s="214"/>
      <c r="AJ112" s="199"/>
    </row>
    <row r="113" spans="1:36" s="129" customFormat="1" ht="30" customHeight="1" x14ac:dyDescent="0.2">
      <c r="A113" s="126"/>
      <c r="B113" s="73" t="s">
        <v>226</v>
      </c>
      <c r="C113" s="127" t="s">
        <v>303</v>
      </c>
      <c r="D113" s="84" t="s">
        <v>554</v>
      </c>
      <c r="E113" s="76"/>
      <c r="F113" s="196"/>
      <c r="G113" s="118"/>
      <c r="H113" s="197"/>
      <c r="J113" s="203"/>
      <c r="Z113" s="203"/>
      <c r="AA113" s="214"/>
      <c r="AB113" s="204"/>
      <c r="AC113" s="216"/>
      <c r="AD113" s="216"/>
      <c r="AE113" s="214"/>
      <c r="AF113" s="214"/>
      <c r="AG113" s="217"/>
      <c r="AH113" s="214"/>
      <c r="AI113" s="214"/>
      <c r="AJ113" s="203"/>
    </row>
    <row r="114" spans="1:36" s="129" customFormat="1" ht="30" customHeight="1" x14ac:dyDescent="0.2">
      <c r="A114" s="126"/>
      <c r="B114" s="83" t="s">
        <v>30</v>
      </c>
      <c r="C114" s="130" t="s">
        <v>304</v>
      </c>
      <c r="D114" s="131"/>
      <c r="E114" s="132" t="s">
        <v>36</v>
      </c>
      <c r="F114" s="121">
        <v>1</v>
      </c>
      <c r="G114" s="128"/>
      <c r="H114" s="117">
        <f t="shared" si="16"/>
        <v>0</v>
      </c>
      <c r="J114" s="203"/>
      <c r="Z114" s="203"/>
      <c r="AA114" s="214"/>
      <c r="AB114" s="204"/>
      <c r="AC114" s="216"/>
      <c r="AD114" s="216"/>
      <c r="AE114" s="214"/>
      <c r="AF114" s="214"/>
      <c r="AG114" s="217"/>
      <c r="AH114" s="214"/>
      <c r="AI114" s="214"/>
      <c r="AJ114" s="203"/>
    </row>
    <row r="115" spans="1:36" ht="35.1" customHeight="1" x14ac:dyDescent="0.2">
      <c r="A115" s="17"/>
      <c r="B115" s="11" t="s">
        <v>2</v>
      </c>
      <c r="C115" s="31" t="s">
        <v>23</v>
      </c>
      <c r="D115" s="10"/>
      <c r="E115" s="9"/>
      <c r="F115" s="8"/>
      <c r="G115" s="17"/>
      <c r="H115" s="20"/>
      <c r="AA115" s="214"/>
      <c r="AC115" s="216"/>
      <c r="AD115" s="216"/>
      <c r="AE115" s="214"/>
      <c r="AF115" s="214"/>
      <c r="AG115" s="217"/>
      <c r="AH115" s="214"/>
      <c r="AI115" s="214"/>
    </row>
    <row r="116" spans="1:36" s="80" customFormat="1" ht="35.1" customHeight="1" x14ac:dyDescent="0.2">
      <c r="A116" s="72" t="s">
        <v>55</v>
      </c>
      <c r="B116" s="73" t="s">
        <v>456</v>
      </c>
      <c r="C116" s="96" t="s">
        <v>206</v>
      </c>
      <c r="D116" s="101" t="s">
        <v>207</v>
      </c>
      <c r="E116" s="76" t="s">
        <v>36</v>
      </c>
      <c r="F116" s="87">
        <v>1</v>
      </c>
      <c r="G116" s="78"/>
      <c r="H116" s="79">
        <f>ROUND(G116*F116,2)</f>
        <v>0</v>
      </c>
      <c r="J116" s="199"/>
      <c r="Z116" s="199"/>
      <c r="AA116" s="214"/>
      <c r="AB116" s="204"/>
      <c r="AC116" s="216"/>
      <c r="AD116" s="216"/>
      <c r="AE116" s="214"/>
      <c r="AF116" s="214"/>
      <c r="AG116" s="217"/>
      <c r="AH116" s="214"/>
      <c r="AI116" s="214"/>
      <c r="AJ116" s="199"/>
    </row>
    <row r="117" spans="1:36" s="80" customFormat="1" ht="30" customHeight="1" x14ac:dyDescent="0.2">
      <c r="A117" s="72" t="s">
        <v>56</v>
      </c>
      <c r="B117" s="73" t="s">
        <v>227</v>
      </c>
      <c r="C117" s="96" t="s">
        <v>208</v>
      </c>
      <c r="D117" s="101" t="s">
        <v>207</v>
      </c>
      <c r="E117" s="76"/>
      <c r="F117" s="87"/>
      <c r="G117" s="82"/>
      <c r="H117" s="90"/>
      <c r="J117" s="199"/>
      <c r="Z117" s="199"/>
      <c r="AA117" s="214"/>
      <c r="AB117" s="204"/>
      <c r="AC117" s="216"/>
      <c r="AD117" s="216"/>
      <c r="AE117" s="214"/>
      <c r="AF117" s="214"/>
      <c r="AG117" s="217"/>
      <c r="AH117" s="214"/>
      <c r="AI117" s="214"/>
      <c r="AJ117" s="199"/>
    </row>
    <row r="118" spans="1:36" s="80" customFormat="1" ht="30" customHeight="1" x14ac:dyDescent="0.2">
      <c r="A118" s="72" t="s">
        <v>57</v>
      </c>
      <c r="B118" s="83" t="s">
        <v>30</v>
      </c>
      <c r="C118" s="74" t="s">
        <v>133</v>
      </c>
      <c r="D118" s="84"/>
      <c r="E118" s="76" t="s">
        <v>36</v>
      </c>
      <c r="F118" s="87">
        <v>3</v>
      </c>
      <c r="G118" s="78"/>
      <c r="H118" s="79">
        <f t="shared" ref="H118:H120" si="17">ROUND(G118*F118,2)</f>
        <v>0</v>
      </c>
      <c r="J118" s="199"/>
      <c r="Z118" s="199"/>
      <c r="AA118" s="214"/>
      <c r="AB118" s="204"/>
      <c r="AC118" s="216"/>
      <c r="AD118" s="216"/>
      <c r="AE118" s="214"/>
      <c r="AF118" s="214"/>
      <c r="AG118" s="217"/>
      <c r="AH118" s="214"/>
      <c r="AI118" s="214"/>
      <c r="AJ118" s="199"/>
    </row>
    <row r="119" spans="1:36" s="80" customFormat="1" ht="30" customHeight="1" x14ac:dyDescent="0.2">
      <c r="A119" s="72" t="s">
        <v>69</v>
      </c>
      <c r="B119" s="73" t="s">
        <v>228</v>
      </c>
      <c r="C119" s="74" t="s">
        <v>76</v>
      </c>
      <c r="D119" s="101" t="s">
        <v>207</v>
      </c>
      <c r="E119" s="76" t="s">
        <v>36</v>
      </c>
      <c r="F119" s="87">
        <v>1</v>
      </c>
      <c r="G119" s="78"/>
      <c r="H119" s="79">
        <f t="shared" si="17"/>
        <v>0</v>
      </c>
      <c r="J119" s="199"/>
      <c r="Z119" s="199"/>
      <c r="AA119" s="214"/>
      <c r="AB119" s="204"/>
      <c r="AC119" s="216"/>
      <c r="AD119" s="216"/>
      <c r="AE119" s="214"/>
      <c r="AF119" s="214"/>
      <c r="AG119" s="217"/>
      <c r="AH119" s="214"/>
      <c r="AI119" s="214"/>
      <c r="AJ119" s="199"/>
    </row>
    <row r="120" spans="1:36" s="80" customFormat="1" ht="30" customHeight="1" x14ac:dyDescent="0.2">
      <c r="A120" s="72" t="s">
        <v>71</v>
      </c>
      <c r="B120" s="73" t="s">
        <v>229</v>
      </c>
      <c r="C120" s="74" t="s">
        <v>78</v>
      </c>
      <c r="D120" s="101" t="s">
        <v>207</v>
      </c>
      <c r="E120" s="76" t="s">
        <v>36</v>
      </c>
      <c r="F120" s="87">
        <v>1</v>
      </c>
      <c r="G120" s="78"/>
      <c r="H120" s="79">
        <f t="shared" si="17"/>
        <v>0</v>
      </c>
      <c r="J120" s="199"/>
      <c r="Z120" s="199"/>
      <c r="AA120" s="214"/>
      <c r="AB120" s="204"/>
      <c r="AC120" s="216"/>
      <c r="AD120" s="216"/>
      <c r="AE120" s="214"/>
      <c r="AF120" s="214"/>
      <c r="AG120" s="217"/>
      <c r="AH120" s="214"/>
      <c r="AI120" s="214"/>
      <c r="AJ120" s="199"/>
    </row>
    <row r="121" spans="1:36" ht="35.1" customHeight="1" x14ac:dyDescent="0.2">
      <c r="A121" s="17"/>
      <c r="B121" s="14" t="s">
        <v>2</v>
      </c>
      <c r="C121" s="31" t="s">
        <v>24</v>
      </c>
      <c r="D121" s="10"/>
      <c r="E121" s="7"/>
      <c r="F121" s="10"/>
      <c r="G121" s="17"/>
      <c r="H121" s="20"/>
      <c r="AA121" s="214"/>
      <c r="AC121" s="216"/>
      <c r="AD121" s="216"/>
      <c r="AE121" s="214"/>
      <c r="AF121" s="214"/>
      <c r="AG121" s="217"/>
      <c r="AH121" s="214"/>
      <c r="AI121" s="214"/>
    </row>
    <row r="122" spans="1:36" s="80" customFormat="1" ht="30" customHeight="1" x14ac:dyDescent="0.2">
      <c r="A122" s="86" t="s">
        <v>59</v>
      </c>
      <c r="B122" s="73" t="s">
        <v>230</v>
      </c>
      <c r="C122" s="74" t="s">
        <v>60</v>
      </c>
      <c r="D122" s="84" t="s">
        <v>290</v>
      </c>
      <c r="E122" s="76"/>
      <c r="F122" s="77"/>
      <c r="G122" s="82"/>
      <c r="H122" s="79"/>
      <c r="J122" s="199"/>
      <c r="Z122" s="199"/>
      <c r="AA122" s="214"/>
      <c r="AB122" s="204"/>
      <c r="AC122" s="216"/>
      <c r="AD122" s="216"/>
      <c r="AE122" s="214"/>
      <c r="AF122" s="214"/>
      <c r="AG122" s="217"/>
      <c r="AH122" s="214"/>
      <c r="AI122" s="214"/>
      <c r="AJ122" s="199"/>
    </row>
    <row r="123" spans="1:36" s="80" customFormat="1" ht="30" customHeight="1" x14ac:dyDescent="0.2">
      <c r="A123" s="86" t="s">
        <v>134</v>
      </c>
      <c r="B123" s="83" t="s">
        <v>30</v>
      </c>
      <c r="C123" s="74" t="s">
        <v>135</v>
      </c>
      <c r="D123" s="84"/>
      <c r="E123" s="76" t="s">
        <v>29</v>
      </c>
      <c r="F123" s="77">
        <v>85</v>
      </c>
      <c r="G123" s="78"/>
      <c r="H123" s="79">
        <f>ROUND(G123*F123,2)</f>
        <v>0</v>
      </c>
      <c r="J123" s="199"/>
      <c r="Z123" s="199"/>
      <c r="AA123" s="214"/>
      <c r="AB123" s="204"/>
      <c r="AC123" s="216"/>
      <c r="AD123" s="216"/>
      <c r="AE123" s="214"/>
      <c r="AF123" s="214"/>
      <c r="AG123" s="217"/>
      <c r="AH123" s="214"/>
      <c r="AI123" s="214"/>
      <c r="AJ123" s="199"/>
    </row>
    <row r="124" spans="1:36" s="39" customFormat="1" ht="45" customHeight="1" thickBot="1" x14ac:dyDescent="0.25">
      <c r="A124" s="40"/>
      <c r="B124" s="35" t="s">
        <v>14</v>
      </c>
      <c r="C124" s="263" t="str">
        <f>C86</f>
        <v>BIRCHDALE AVE/LAWNDALE AVE ALLEY - DRAINAGE AND UNDERGROUND WORKS</v>
      </c>
      <c r="D124" s="249"/>
      <c r="E124" s="249"/>
      <c r="F124" s="250"/>
      <c r="G124" s="40" t="s">
        <v>17</v>
      </c>
      <c r="H124" s="40">
        <f>SUM(H86:H123)</f>
        <v>0</v>
      </c>
      <c r="J124" s="200"/>
      <c r="Z124" s="200"/>
      <c r="AA124" s="214"/>
      <c r="AB124" s="204"/>
      <c r="AC124" s="216"/>
      <c r="AD124" s="216"/>
      <c r="AE124" s="214"/>
      <c r="AF124" s="214"/>
      <c r="AG124" s="217"/>
      <c r="AH124" s="214"/>
      <c r="AI124" s="214"/>
      <c r="AJ124" s="200"/>
    </row>
    <row r="125" spans="1:36" s="39" customFormat="1" ht="45" customHeight="1" thickTop="1" x14ac:dyDescent="0.2">
      <c r="A125" s="37"/>
      <c r="B125" s="36" t="s">
        <v>15</v>
      </c>
      <c r="C125" s="260" t="s">
        <v>313</v>
      </c>
      <c r="D125" s="261"/>
      <c r="E125" s="261"/>
      <c r="F125" s="262"/>
      <c r="G125" s="55"/>
      <c r="H125" s="56" t="s">
        <v>2</v>
      </c>
      <c r="J125" s="200"/>
      <c r="Z125" s="200"/>
      <c r="AA125" s="214"/>
      <c r="AB125" s="204"/>
      <c r="AC125" s="216"/>
      <c r="AD125" s="216"/>
      <c r="AE125" s="214"/>
      <c r="AF125" s="214"/>
      <c r="AG125" s="217"/>
      <c r="AH125" s="214"/>
      <c r="AI125" s="214"/>
      <c r="AJ125" s="200"/>
    </row>
    <row r="126" spans="1:36" ht="35.1" customHeight="1" x14ac:dyDescent="0.2">
      <c r="A126" s="17"/>
      <c r="B126" s="14" t="s">
        <v>2</v>
      </c>
      <c r="C126" s="30" t="s">
        <v>19</v>
      </c>
      <c r="D126" s="10"/>
      <c r="E126" s="8" t="s">
        <v>2</v>
      </c>
      <c r="F126" s="8" t="s">
        <v>2</v>
      </c>
      <c r="G126" s="17" t="s">
        <v>2</v>
      </c>
      <c r="H126" s="20"/>
      <c r="AA126" s="214"/>
      <c r="AC126" s="216"/>
      <c r="AD126" s="216"/>
      <c r="AE126" s="214"/>
      <c r="AF126" s="214"/>
      <c r="AG126" s="217"/>
      <c r="AH126" s="214"/>
      <c r="AI126" s="214"/>
    </row>
    <row r="127" spans="1:36" s="80" customFormat="1" ht="30" customHeight="1" x14ac:dyDescent="0.2">
      <c r="A127" s="72" t="s">
        <v>79</v>
      </c>
      <c r="B127" s="73" t="s">
        <v>231</v>
      </c>
      <c r="C127" s="74" t="s">
        <v>80</v>
      </c>
      <c r="D127" s="75" t="s">
        <v>263</v>
      </c>
      <c r="E127" s="76" t="s">
        <v>27</v>
      </c>
      <c r="F127" s="77">
        <v>620</v>
      </c>
      <c r="G127" s="78"/>
      <c r="H127" s="79">
        <f t="shared" ref="H127:H128" si="18">ROUND(G127*F127,2)</f>
        <v>0</v>
      </c>
      <c r="J127" s="199"/>
      <c r="Z127" s="199"/>
      <c r="AA127" s="214"/>
      <c r="AB127" s="204"/>
      <c r="AC127" s="216"/>
      <c r="AD127" s="216"/>
      <c r="AE127" s="214"/>
      <c r="AF127" s="214"/>
      <c r="AG127" s="217"/>
      <c r="AH127" s="214"/>
      <c r="AI127" s="214"/>
      <c r="AJ127" s="199"/>
    </row>
    <row r="128" spans="1:36" s="80" customFormat="1" ht="30" customHeight="1" x14ac:dyDescent="0.2">
      <c r="A128" s="81" t="s">
        <v>81</v>
      </c>
      <c r="B128" s="73" t="s">
        <v>163</v>
      </c>
      <c r="C128" s="74" t="s">
        <v>82</v>
      </c>
      <c r="D128" s="75" t="s">
        <v>263</v>
      </c>
      <c r="E128" s="76" t="s">
        <v>29</v>
      </c>
      <c r="F128" s="77">
        <v>1071</v>
      </c>
      <c r="G128" s="78"/>
      <c r="H128" s="79">
        <f t="shared" si="18"/>
        <v>0</v>
      </c>
      <c r="J128" s="199"/>
      <c r="Z128" s="199"/>
      <c r="AA128" s="214"/>
      <c r="AB128" s="204"/>
      <c r="AC128" s="216"/>
      <c r="AD128" s="216"/>
      <c r="AE128" s="214"/>
      <c r="AF128" s="214"/>
      <c r="AG128" s="217"/>
      <c r="AH128" s="214"/>
      <c r="AI128" s="214"/>
      <c r="AJ128" s="199"/>
    </row>
    <row r="129" spans="1:36" s="80" customFormat="1" ht="30" customHeight="1" x14ac:dyDescent="0.2">
      <c r="A129" s="81" t="s">
        <v>83</v>
      </c>
      <c r="B129" s="73" t="s">
        <v>164</v>
      </c>
      <c r="C129" s="74" t="s">
        <v>264</v>
      </c>
      <c r="D129" s="75" t="s">
        <v>263</v>
      </c>
      <c r="E129" s="76"/>
      <c r="F129" s="77"/>
      <c r="G129" s="82"/>
      <c r="H129" s="79"/>
      <c r="J129" s="199"/>
      <c r="Z129" s="199"/>
      <c r="AA129" s="214"/>
      <c r="AB129" s="204"/>
      <c r="AC129" s="216"/>
      <c r="AD129" s="216"/>
      <c r="AE129" s="214"/>
      <c r="AF129" s="214"/>
      <c r="AG129" s="217"/>
      <c r="AH129" s="214"/>
      <c r="AI129" s="214"/>
      <c r="AJ129" s="199"/>
    </row>
    <row r="130" spans="1:36" s="80" customFormat="1" ht="30" customHeight="1" x14ac:dyDescent="0.2">
      <c r="A130" s="81" t="s">
        <v>265</v>
      </c>
      <c r="B130" s="83" t="s">
        <v>30</v>
      </c>
      <c r="C130" s="74" t="s">
        <v>448</v>
      </c>
      <c r="D130" s="84" t="s">
        <v>2</v>
      </c>
      <c r="E130" s="76" t="s">
        <v>31</v>
      </c>
      <c r="F130" s="77">
        <v>848</v>
      </c>
      <c r="G130" s="78"/>
      <c r="H130" s="79">
        <f t="shared" ref="H130" si="19">ROUND(G130*F130,2)</f>
        <v>0</v>
      </c>
      <c r="J130" s="199"/>
      <c r="Z130" s="199"/>
      <c r="AA130" s="214"/>
      <c r="AB130" s="204"/>
      <c r="AC130" s="216"/>
      <c r="AD130" s="216"/>
      <c r="AE130" s="214"/>
      <c r="AF130" s="214"/>
      <c r="AG130" s="217"/>
      <c r="AH130" s="214"/>
      <c r="AI130" s="214"/>
      <c r="AJ130" s="199"/>
    </row>
    <row r="131" spans="1:36" s="80" customFormat="1" ht="35.1" customHeight="1" x14ac:dyDescent="0.2">
      <c r="A131" s="81" t="s">
        <v>32</v>
      </c>
      <c r="B131" s="73" t="s">
        <v>165</v>
      </c>
      <c r="C131" s="74" t="s">
        <v>33</v>
      </c>
      <c r="D131" s="75" t="s">
        <v>263</v>
      </c>
      <c r="E131" s="76"/>
      <c r="F131" s="77"/>
      <c r="G131" s="82"/>
      <c r="H131" s="79"/>
      <c r="J131" s="199"/>
      <c r="Z131" s="199"/>
      <c r="AA131" s="214"/>
      <c r="AB131" s="204"/>
      <c r="AC131" s="216"/>
      <c r="AD131" s="216"/>
      <c r="AE131" s="214"/>
      <c r="AF131" s="214"/>
      <c r="AG131" s="217"/>
      <c r="AH131" s="214"/>
      <c r="AI131" s="214"/>
      <c r="AJ131" s="199"/>
    </row>
    <row r="132" spans="1:36" s="80" customFormat="1" ht="35.1" customHeight="1" x14ac:dyDescent="0.2">
      <c r="A132" s="81" t="s">
        <v>266</v>
      </c>
      <c r="B132" s="83" t="s">
        <v>30</v>
      </c>
      <c r="C132" s="74" t="s">
        <v>267</v>
      </c>
      <c r="D132" s="84" t="s">
        <v>2</v>
      </c>
      <c r="E132" s="76" t="s">
        <v>27</v>
      </c>
      <c r="F132" s="77">
        <v>108</v>
      </c>
      <c r="G132" s="78"/>
      <c r="H132" s="79">
        <f t="shared" ref="H132:H135" si="20">ROUND(G132*F132,2)</f>
        <v>0</v>
      </c>
      <c r="J132" s="199"/>
      <c r="Z132" s="199"/>
      <c r="AA132" s="214"/>
      <c r="AB132" s="204"/>
      <c r="AC132" s="216"/>
      <c r="AD132" s="216"/>
      <c r="AE132" s="214"/>
      <c r="AF132" s="214"/>
      <c r="AG132" s="217"/>
      <c r="AH132" s="214"/>
      <c r="AI132" s="214"/>
      <c r="AJ132" s="199"/>
    </row>
    <row r="133" spans="1:36" s="80" customFormat="1" ht="30" customHeight="1" x14ac:dyDescent="0.2">
      <c r="A133" s="72" t="s">
        <v>34</v>
      </c>
      <c r="B133" s="73" t="s">
        <v>232</v>
      </c>
      <c r="C133" s="74" t="s">
        <v>35</v>
      </c>
      <c r="D133" s="75" t="s">
        <v>263</v>
      </c>
      <c r="E133" s="76" t="s">
        <v>29</v>
      </c>
      <c r="F133" s="77">
        <v>20</v>
      </c>
      <c r="G133" s="78"/>
      <c r="H133" s="79">
        <f t="shared" si="20"/>
        <v>0</v>
      </c>
      <c r="J133" s="199"/>
      <c r="Z133" s="199"/>
      <c r="AA133" s="214"/>
      <c r="AB133" s="204"/>
      <c r="AC133" s="216"/>
      <c r="AD133" s="216"/>
      <c r="AE133" s="214"/>
      <c r="AF133" s="214"/>
      <c r="AG133" s="217"/>
      <c r="AH133" s="214"/>
      <c r="AI133" s="214"/>
      <c r="AJ133" s="199"/>
    </row>
    <row r="134" spans="1:36" s="80" customFormat="1" ht="30" customHeight="1" x14ac:dyDescent="0.2">
      <c r="A134" s="81" t="s">
        <v>87</v>
      </c>
      <c r="B134" s="73" t="s">
        <v>233</v>
      </c>
      <c r="C134" s="74" t="s">
        <v>268</v>
      </c>
      <c r="D134" s="75" t="s">
        <v>269</v>
      </c>
      <c r="E134" s="76"/>
      <c r="F134" s="77"/>
      <c r="G134" s="85"/>
      <c r="H134" s="79">
        <f t="shared" si="20"/>
        <v>0</v>
      </c>
      <c r="J134" s="199"/>
      <c r="Z134" s="199"/>
      <c r="AA134" s="214"/>
      <c r="AB134" s="204"/>
      <c r="AC134" s="216"/>
      <c r="AD134" s="216"/>
      <c r="AE134" s="214"/>
      <c r="AF134" s="214"/>
      <c r="AG134" s="217"/>
      <c r="AH134" s="214"/>
      <c r="AI134" s="214"/>
      <c r="AJ134" s="199"/>
    </row>
    <row r="135" spans="1:36" s="80" customFormat="1" ht="30" customHeight="1" x14ac:dyDescent="0.2">
      <c r="A135" s="81" t="s">
        <v>270</v>
      </c>
      <c r="B135" s="83" t="s">
        <v>30</v>
      </c>
      <c r="C135" s="74" t="s">
        <v>271</v>
      </c>
      <c r="D135" s="84" t="s">
        <v>2</v>
      </c>
      <c r="E135" s="76" t="s">
        <v>29</v>
      </c>
      <c r="F135" s="77">
        <v>1178</v>
      </c>
      <c r="G135" s="78"/>
      <c r="H135" s="79">
        <f t="shared" si="20"/>
        <v>0</v>
      </c>
      <c r="J135" s="199"/>
      <c r="Z135" s="199"/>
      <c r="AA135" s="214"/>
      <c r="AB135" s="204"/>
      <c r="AC135" s="216"/>
      <c r="AD135" s="216"/>
      <c r="AE135" s="214"/>
      <c r="AF135" s="214"/>
      <c r="AG135" s="217"/>
      <c r="AH135" s="214"/>
      <c r="AI135" s="214"/>
      <c r="AJ135" s="199"/>
    </row>
    <row r="136" spans="1:36" s="80" customFormat="1" ht="30" customHeight="1" x14ac:dyDescent="0.2">
      <c r="A136" s="81" t="s">
        <v>272</v>
      </c>
      <c r="B136" s="73" t="s">
        <v>234</v>
      </c>
      <c r="C136" s="74" t="s">
        <v>90</v>
      </c>
      <c r="D136" s="84" t="s">
        <v>273</v>
      </c>
      <c r="E136" s="76"/>
      <c r="F136" s="77"/>
      <c r="G136" s="82"/>
      <c r="H136" s="79"/>
      <c r="J136" s="199"/>
      <c r="Z136" s="199"/>
      <c r="AA136" s="214"/>
      <c r="AB136" s="204"/>
      <c r="AC136" s="216"/>
      <c r="AD136" s="216"/>
      <c r="AE136" s="214"/>
      <c r="AF136" s="214"/>
      <c r="AG136" s="217"/>
      <c r="AH136" s="214"/>
      <c r="AI136" s="214"/>
      <c r="AJ136" s="199"/>
    </row>
    <row r="137" spans="1:36" s="80" customFormat="1" ht="30" customHeight="1" x14ac:dyDescent="0.2">
      <c r="A137" s="81" t="s">
        <v>274</v>
      </c>
      <c r="B137" s="83" t="s">
        <v>30</v>
      </c>
      <c r="C137" s="74" t="s">
        <v>275</v>
      </c>
      <c r="D137" s="84" t="s">
        <v>2</v>
      </c>
      <c r="E137" s="76" t="s">
        <v>29</v>
      </c>
      <c r="F137" s="77">
        <v>1178</v>
      </c>
      <c r="G137" s="78"/>
      <c r="H137" s="79">
        <f>ROUND(G137*F137,2)</f>
        <v>0</v>
      </c>
      <c r="J137" s="199"/>
      <c r="Z137" s="199"/>
      <c r="AA137" s="214"/>
      <c r="AB137" s="204"/>
      <c r="AC137" s="216"/>
      <c r="AD137" s="216"/>
      <c r="AE137" s="214"/>
      <c r="AF137" s="214"/>
      <c r="AG137" s="217"/>
      <c r="AH137" s="214"/>
      <c r="AI137" s="214"/>
      <c r="AJ137" s="199"/>
    </row>
    <row r="138" spans="1:36" s="80" customFormat="1" ht="30" customHeight="1" x14ac:dyDescent="0.2">
      <c r="A138" s="72" t="s">
        <v>276</v>
      </c>
      <c r="B138" s="73" t="s">
        <v>340</v>
      </c>
      <c r="C138" s="74" t="s">
        <v>277</v>
      </c>
      <c r="D138" s="84" t="s">
        <v>278</v>
      </c>
      <c r="E138" s="76"/>
      <c r="F138" s="77"/>
      <c r="G138" s="82"/>
      <c r="H138" s="79"/>
      <c r="J138" s="199"/>
      <c r="Z138" s="199"/>
      <c r="AA138" s="214"/>
      <c r="AB138" s="204"/>
      <c r="AC138" s="216"/>
      <c r="AD138" s="216"/>
      <c r="AE138" s="214"/>
      <c r="AF138" s="214"/>
      <c r="AG138" s="217"/>
      <c r="AH138" s="214"/>
      <c r="AI138" s="214"/>
      <c r="AJ138" s="199"/>
    </row>
    <row r="139" spans="1:36" s="80" customFormat="1" ht="30" customHeight="1" x14ac:dyDescent="0.2">
      <c r="A139" s="72" t="s">
        <v>279</v>
      </c>
      <c r="B139" s="83" t="s">
        <v>30</v>
      </c>
      <c r="C139" s="74" t="s">
        <v>280</v>
      </c>
      <c r="D139" s="84" t="s">
        <v>2</v>
      </c>
      <c r="E139" s="76" t="s">
        <v>31</v>
      </c>
      <c r="F139" s="77">
        <v>227</v>
      </c>
      <c r="G139" s="78"/>
      <c r="H139" s="79">
        <f>ROUND(G139*F139,2)</f>
        <v>0</v>
      </c>
      <c r="J139" s="199"/>
      <c r="Z139" s="199"/>
      <c r="AA139" s="214"/>
      <c r="AB139" s="204"/>
      <c r="AC139" s="216"/>
      <c r="AD139" s="216"/>
      <c r="AE139" s="214"/>
      <c r="AF139" s="214"/>
      <c r="AG139" s="217"/>
      <c r="AH139" s="214"/>
      <c r="AI139" s="214"/>
      <c r="AJ139" s="199"/>
    </row>
    <row r="140" spans="1:36" ht="35.1" customHeight="1" x14ac:dyDescent="0.2">
      <c r="A140" s="17"/>
      <c r="B140" s="14" t="s">
        <v>2</v>
      </c>
      <c r="C140" s="31" t="s">
        <v>255</v>
      </c>
      <c r="D140" s="10"/>
      <c r="E140" s="7"/>
      <c r="F140" s="10"/>
      <c r="G140" s="17"/>
      <c r="H140" s="20"/>
      <c r="AA140" s="214"/>
      <c r="AC140" s="216"/>
      <c r="AD140" s="216"/>
      <c r="AE140" s="214"/>
      <c r="AF140" s="214"/>
      <c r="AG140" s="217"/>
      <c r="AH140" s="214"/>
      <c r="AI140" s="214"/>
    </row>
    <row r="141" spans="1:36" s="80" customFormat="1" ht="30" customHeight="1" x14ac:dyDescent="0.2">
      <c r="A141" s="86" t="s">
        <v>63</v>
      </c>
      <c r="B141" s="73" t="s">
        <v>341</v>
      </c>
      <c r="C141" s="74" t="s">
        <v>64</v>
      </c>
      <c r="D141" s="75" t="s">
        <v>263</v>
      </c>
      <c r="E141" s="76"/>
      <c r="F141" s="77"/>
      <c r="G141" s="82"/>
      <c r="H141" s="79"/>
      <c r="J141" s="199"/>
      <c r="Z141" s="199"/>
      <c r="AA141" s="214"/>
      <c r="AB141" s="204"/>
      <c r="AC141" s="216"/>
      <c r="AD141" s="216"/>
      <c r="AE141" s="214"/>
      <c r="AF141" s="214"/>
      <c r="AG141" s="217"/>
      <c r="AH141" s="214"/>
      <c r="AI141" s="214"/>
      <c r="AJ141" s="199"/>
    </row>
    <row r="142" spans="1:36" s="80" customFormat="1" ht="30" customHeight="1" x14ac:dyDescent="0.2">
      <c r="A142" s="86" t="s">
        <v>139</v>
      </c>
      <c r="B142" s="83" t="s">
        <v>30</v>
      </c>
      <c r="C142" s="74" t="s">
        <v>140</v>
      </c>
      <c r="D142" s="84" t="s">
        <v>2</v>
      </c>
      <c r="E142" s="76" t="s">
        <v>29</v>
      </c>
      <c r="F142" s="77">
        <v>51</v>
      </c>
      <c r="G142" s="78"/>
      <c r="H142" s="79">
        <f>ROUND(G142*F142,2)</f>
        <v>0</v>
      </c>
      <c r="J142" s="199"/>
      <c r="Z142" s="199"/>
      <c r="AA142" s="214"/>
      <c r="AB142" s="204"/>
      <c r="AC142" s="216"/>
      <c r="AD142" s="216"/>
      <c r="AE142" s="214"/>
      <c r="AF142" s="214"/>
      <c r="AG142" s="217"/>
      <c r="AH142" s="214"/>
      <c r="AI142" s="214"/>
      <c r="AJ142" s="199"/>
    </row>
    <row r="143" spans="1:36" s="80" customFormat="1" ht="30" customHeight="1" x14ac:dyDescent="0.2">
      <c r="A143" s="86" t="s">
        <v>167</v>
      </c>
      <c r="B143" s="73" t="s">
        <v>342</v>
      </c>
      <c r="C143" s="74" t="s">
        <v>168</v>
      </c>
      <c r="D143" s="84" t="s">
        <v>545</v>
      </c>
      <c r="E143" s="76"/>
      <c r="F143" s="77"/>
      <c r="G143" s="82"/>
      <c r="H143" s="79"/>
      <c r="J143" s="199"/>
      <c r="Z143" s="199"/>
      <c r="AA143" s="214"/>
      <c r="AB143" s="204"/>
      <c r="AC143" s="216"/>
      <c r="AD143" s="216"/>
      <c r="AE143" s="214"/>
      <c r="AF143" s="214"/>
      <c r="AG143" s="217"/>
      <c r="AH143" s="214"/>
      <c r="AI143" s="214"/>
      <c r="AJ143" s="199"/>
    </row>
    <row r="144" spans="1:36" s="80" customFormat="1" ht="35.1" customHeight="1" x14ac:dyDescent="0.2">
      <c r="A144" s="86" t="s">
        <v>169</v>
      </c>
      <c r="B144" s="83" t="s">
        <v>30</v>
      </c>
      <c r="C144" s="74" t="s">
        <v>556</v>
      </c>
      <c r="D144" s="84" t="s">
        <v>2</v>
      </c>
      <c r="E144" s="76" t="s">
        <v>29</v>
      </c>
      <c r="F144" s="77">
        <v>104</v>
      </c>
      <c r="G144" s="78"/>
      <c r="H144" s="79">
        <f>ROUND(G144*F144,2)</f>
        <v>0</v>
      </c>
      <c r="J144" s="199"/>
      <c r="Z144" s="199"/>
      <c r="AA144" s="214"/>
      <c r="AB144" s="204"/>
      <c r="AC144" s="216"/>
      <c r="AD144" s="216"/>
      <c r="AE144" s="214"/>
      <c r="AF144" s="214"/>
      <c r="AG144" s="217"/>
      <c r="AH144" s="214"/>
      <c r="AI144" s="214"/>
      <c r="AJ144" s="199"/>
    </row>
    <row r="145" spans="1:36" s="80" customFormat="1" ht="30" customHeight="1" x14ac:dyDescent="0.2">
      <c r="A145" s="86" t="s">
        <v>213</v>
      </c>
      <c r="B145" s="73" t="s">
        <v>343</v>
      </c>
      <c r="C145" s="74" t="s">
        <v>215</v>
      </c>
      <c r="D145" s="84" t="s">
        <v>95</v>
      </c>
      <c r="E145" s="76" t="s">
        <v>29</v>
      </c>
      <c r="F145" s="87">
        <v>5</v>
      </c>
      <c r="G145" s="78"/>
      <c r="H145" s="79">
        <f t="shared" ref="H145:H147" si="21">ROUND(G145*F145,2)</f>
        <v>0</v>
      </c>
      <c r="J145" s="199"/>
      <c r="Z145" s="199"/>
      <c r="AA145" s="214"/>
      <c r="AB145" s="204"/>
      <c r="AC145" s="216"/>
      <c r="AD145" s="216"/>
      <c r="AE145" s="214"/>
      <c r="AF145" s="214"/>
      <c r="AG145" s="217"/>
      <c r="AH145" s="214"/>
      <c r="AI145" s="214"/>
      <c r="AJ145" s="199"/>
    </row>
    <row r="146" spans="1:36" s="80" customFormat="1" ht="30" customHeight="1" x14ac:dyDescent="0.2">
      <c r="A146" s="86" t="s">
        <v>248</v>
      </c>
      <c r="B146" s="73" t="s">
        <v>344</v>
      </c>
      <c r="C146" s="74" t="s">
        <v>249</v>
      </c>
      <c r="D146" s="84" t="s">
        <v>95</v>
      </c>
      <c r="E146" s="76" t="s">
        <v>29</v>
      </c>
      <c r="F146" s="77">
        <v>5</v>
      </c>
      <c r="G146" s="78"/>
      <c r="H146" s="79">
        <f t="shared" si="21"/>
        <v>0</v>
      </c>
      <c r="J146" s="199"/>
      <c r="Z146" s="199"/>
      <c r="AA146" s="214"/>
      <c r="AB146" s="204"/>
      <c r="AC146" s="216"/>
      <c r="AD146" s="216"/>
      <c r="AE146" s="214"/>
      <c r="AF146" s="214"/>
      <c r="AG146" s="217"/>
      <c r="AH146" s="214"/>
      <c r="AI146" s="214"/>
      <c r="AJ146" s="199"/>
    </row>
    <row r="147" spans="1:36" s="80" customFormat="1" ht="30" customHeight="1" x14ac:dyDescent="0.2">
      <c r="A147" s="86" t="s">
        <v>281</v>
      </c>
      <c r="B147" s="73" t="s">
        <v>345</v>
      </c>
      <c r="C147" s="74" t="s">
        <v>282</v>
      </c>
      <c r="D147" s="84" t="s">
        <v>95</v>
      </c>
      <c r="E147" s="76" t="s">
        <v>29</v>
      </c>
      <c r="F147" s="77">
        <v>5</v>
      </c>
      <c r="G147" s="78"/>
      <c r="H147" s="79">
        <f t="shared" si="21"/>
        <v>0</v>
      </c>
      <c r="J147" s="199"/>
      <c r="Z147" s="199"/>
      <c r="AA147" s="214"/>
      <c r="AB147" s="204"/>
      <c r="AC147" s="216"/>
      <c r="AD147" s="216"/>
      <c r="AE147" s="214"/>
      <c r="AF147" s="214"/>
      <c r="AG147" s="217"/>
      <c r="AH147" s="214"/>
      <c r="AI147" s="214"/>
      <c r="AJ147" s="199"/>
    </row>
    <row r="148" spans="1:36" s="80" customFormat="1" ht="30" customHeight="1" x14ac:dyDescent="0.2">
      <c r="A148" s="86" t="s">
        <v>142</v>
      </c>
      <c r="B148" s="73" t="s">
        <v>346</v>
      </c>
      <c r="C148" s="74" t="s">
        <v>143</v>
      </c>
      <c r="D148" s="84" t="s">
        <v>283</v>
      </c>
      <c r="E148" s="88"/>
      <c r="F148" s="77"/>
      <c r="G148" s="82"/>
      <c r="H148" s="79"/>
      <c r="J148" s="199"/>
      <c r="Z148" s="199"/>
      <c r="AA148" s="214"/>
      <c r="AB148" s="204"/>
      <c r="AC148" s="216"/>
      <c r="AD148" s="216"/>
      <c r="AE148" s="214"/>
      <c r="AF148" s="214"/>
      <c r="AG148" s="217"/>
      <c r="AH148" s="214"/>
      <c r="AI148" s="214"/>
      <c r="AJ148" s="199"/>
    </row>
    <row r="149" spans="1:36" s="80" customFormat="1" ht="30" customHeight="1" x14ac:dyDescent="0.2">
      <c r="A149" s="86" t="s">
        <v>145</v>
      </c>
      <c r="B149" s="83" t="s">
        <v>30</v>
      </c>
      <c r="C149" s="74" t="s">
        <v>67</v>
      </c>
      <c r="D149" s="84"/>
      <c r="E149" s="76"/>
      <c r="F149" s="77"/>
      <c r="G149" s="82"/>
      <c r="H149" s="79"/>
      <c r="J149" s="199"/>
      <c r="Z149" s="199"/>
      <c r="AA149" s="214"/>
      <c r="AB149" s="204"/>
      <c r="AC149" s="216"/>
      <c r="AD149" s="216"/>
      <c r="AE149" s="214"/>
      <c r="AF149" s="214"/>
      <c r="AG149" s="217"/>
      <c r="AH149" s="214"/>
      <c r="AI149" s="214"/>
      <c r="AJ149" s="199"/>
    </row>
    <row r="150" spans="1:36" s="80" customFormat="1" ht="30" customHeight="1" x14ac:dyDescent="0.2">
      <c r="A150" s="86" t="s">
        <v>146</v>
      </c>
      <c r="B150" s="89" t="s">
        <v>96</v>
      </c>
      <c r="C150" s="74" t="s">
        <v>115</v>
      </c>
      <c r="D150" s="84"/>
      <c r="E150" s="76" t="s">
        <v>31</v>
      </c>
      <c r="F150" s="77">
        <v>19</v>
      </c>
      <c r="G150" s="78"/>
      <c r="H150" s="79">
        <f>ROUND(G150*F150,2)</f>
        <v>0</v>
      </c>
      <c r="J150" s="199"/>
      <c r="Z150" s="199"/>
      <c r="AA150" s="214"/>
      <c r="AB150" s="204"/>
      <c r="AC150" s="216"/>
      <c r="AD150" s="216"/>
      <c r="AE150" s="214"/>
      <c r="AF150" s="214"/>
      <c r="AG150" s="217"/>
      <c r="AH150" s="214"/>
      <c r="AI150" s="214"/>
      <c r="AJ150" s="199"/>
    </row>
    <row r="151" spans="1:36" ht="35.1" customHeight="1" x14ac:dyDescent="0.2">
      <c r="A151" s="17"/>
      <c r="B151" s="6" t="s">
        <v>2</v>
      </c>
      <c r="C151" s="31" t="s">
        <v>20</v>
      </c>
      <c r="D151" s="10"/>
      <c r="E151" s="8"/>
      <c r="F151" s="8"/>
      <c r="G151" s="17"/>
      <c r="H151" s="20"/>
      <c r="AA151" s="214"/>
      <c r="AC151" s="216"/>
      <c r="AD151" s="216"/>
      <c r="AE151" s="214"/>
      <c r="AF151" s="214"/>
      <c r="AG151" s="217"/>
      <c r="AH151" s="214"/>
      <c r="AI151" s="214"/>
    </row>
    <row r="152" spans="1:36" s="80" customFormat="1" ht="35.1" customHeight="1" x14ac:dyDescent="0.2">
      <c r="A152" s="72" t="s">
        <v>49</v>
      </c>
      <c r="B152" s="73" t="s">
        <v>347</v>
      </c>
      <c r="C152" s="74" t="s">
        <v>50</v>
      </c>
      <c r="D152" s="84" t="s">
        <v>546</v>
      </c>
      <c r="E152" s="76"/>
      <c r="F152" s="87"/>
      <c r="G152" s="82"/>
      <c r="H152" s="90"/>
      <c r="J152" s="199"/>
      <c r="Z152" s="199"/>
      <c r="AA152" s="214"/>
      <c r="AB152" s="204"/>
      <c r="AC152" s="216"/>
      <c r="AD152" s="216"/>
      <c r="AE152" s="214"/>
      <c r="AF152" s="214"/>
      <c r="AG152" s="217"/>
      <c r="AH152" s="214"/>
      <c r="AI152" s="214"/>
      <c r="AJ152" s="199"/>
    </row>
    <row r="153" spans="1:36" s="80" customFormat="1" ht="50.1" customHeight="1" x14ac:dyDescent="0.2">
      <c r="A153" s="72" t="s">
        <v>284</v>
      </c>
      <c r="B153" s="83" t="s">
        <v>30</v>
      </c>
      <c r="C153" s="74" t="s">
        <v>285</v>
      </c>
      <c r="D153" s="84"/>
      <c r="E153" s="76" t="s">
        <v>29</v>
      </c>
      <c r="F153" s="87">
        <v>86</v>
      </c>
      <c r="G153" s="78"/>
      <c r="H153" s="79">
        <f t="shared" ref="H153" si="22">ROUND(G153*F153,2)</f>
        <v>0</v>
      </c>
      <c r="J153" s="199"/>
      <c r="Z153" s="199"/>
      <c r="AA153" s="214"/>
      <c r="AB153" s="204"/>
      <c r="AC153" s="216"/>
      <c r="AD153" s="216"/>
      <c r="AE153" s="214"/>
      <c r="AF153" s="214"/>
      <c r="AG153" s="217"/>
      <c r="AH153" s="214"/>
      <c r="AI153" s="214"/>
      <c r="AJ153" s="199"/>
    </row>
    <row r="154" spans="1:36" s="80" customFormat="1" ht="35.1" customHeight="1" x14ac:dyDescent="0.2">
      <c r="A154" s="72" t="s">
        <v>51</v>
      </c>
      <c r="B154" s="73" t="s">
        <v>348</v>
      </c>
      <c r="C154" s="74" t="s">
        <v>52</v>
      </c>
      <c r="D154" s="84" t="s">
        <v>546</v>
      </c>
      <c r="E154" s="76"/>
      <c r="F154" s="87"/>
      <c r="G154" s="82"/>
      <c r="H154" s="90"/>
      <c r="J154" s="199"/>
      <c r="Z154" s="199"/>
      <c r="AA154" s="214"/>
      <c r="AB154" s="204"/>
      <c r="AC154" s="216"/>
      <c r="AD154" s="216"/>
      <c r="AE154" s="214"/>
      <c r="AF154" s="214"/>
      <c r="AG154" s="217"/>
      <c r="AH154" s="214"/>
      <c r="AI154" s="214"/>
      <c r="AJ154" s="199"/>
    </row>
    <row r="155" spans="1:36" s="80" customFormat="1" ht="35.1" customHeight="1" x14ac:dyDescent="0.2">
      <c r="A155" s="72" t="s">
        <v>286</v>
      </c>
      <c r="B155" s="83" t="s">
        <v>30</v>
      </c>
      <c r="C155" s="74" t="s">
        <v>308</v>
      </c>
      <c r="D155" s="84" t="s">
        <v>111</v>
      </c>
      <c r="E155" s="76" t="s">
        <v>46</v>
      </c>
      <c r="F155" s="77">
        <v>45</v>
      </c>
      <c r="G155" s="78"/>
      <c r="H155" s="79">
        <f t="shared" ref="H155" si="23">ROUND(G155*F155,2)</f>
        <v>0</v>
      </c>
      <c r="J155" s="199"/>
      <c r="Z155" s="199"/>
      <c r="AA155" s="214"/>
      <c r="AB155" s="204"/>
      <c r="AC155" s="216"/>
      <c r="AD155" s="216"/>
      <c r="AE155" s="214"/>
      <c r="AF155" s="214"/>
      <c r="AG155" s="217"/>
      <c r="AH155" s="214"/>
      <c r="AI155" s="214"/>
      <c r="AJ155" s="199"/>
    </row>
    <row r="156" spans="1:36" s="80" customFormat="1" ht="35.1" customHeight="1" x14ac:dyDescent="0.2">
      <c r="A156" s="72" t="s">
        <v>250</v>
      </c>
      <c r="B156" s="73" t="s">
        <v>349</v>
      </c>
      <c r="C156" s="74" t="s">
        <v>251</v>
      </c>
      <c r="D156" s="84" t="s">
        <v>283</v>
      </c>
      <c r="E156" s="288"/>
      <c r="F156" s="77"/>
      <c r="G156" s="82"/>
      <c r="H156" s="90"/>
      <c r="J156" s="199"/>
      <c r="Z156" s="199"/>
      <c r="AA156" s="214"/>
      <c r="AB156" s="204"/>
      <c r="AC156" s="216"/>
      <c r="AD156" s="216"/>
      <c r="AE156" s="214"/>
      <c r="AF156" s="214"/>
      <c r="AG156" s="217"/>
      <c r="AH156" s="214"/>
      <c r="AI156" s="214"/>
      <c r="AJ156" s="199"/>
    </row>
    <row r="157" spans="1:36" s="80" customFormat="1" ht="30" customHeight="1" x14ac:dyDescent="0.2">
      <c r="A157" s="72" t="s">
        <v>252</v>
      </c>
      <c r="B157" s="83" t="s">
        <v>30</v>
      </c>
      <c r="C157" s="74" t="s">
        <v>194</v>
      </c>
      <c r="D157" s="84"/>
      <c r="E157" s="76"/>
      <c r="F157" s="77"/>
      <c r="G157" s="82"/>
      <c r="H157" s="90"/>
      <c r="J157" s="199"/>
      <c r="Z157" s="199"/>
      <c r="AA157" s="214"/>
      <c r="AB157" s="204"/>
      <c r="AC157" s="216"/>
      <c r="AD157" s="216"/>
      <c r="AE157" s="214"/>
      <c r="AF157" s="214"/>
      <c r="AG157" s="217"/>
      <c r="AH157" s="214"/>
      <c r="AI157" s="214"/>
      <c r="AJ157" s="199"/>
    </row>
    <row r="158" spans="1:36" s="80" customFormat="1" ht="30" customHeight="1" x14ac:dyDescent="0.2">
      <c r="A158" s="72" t="s">
        <v>253</v>
      </c>
      <c r="B158" s="89" t="s">
        <v>96</v>
      </c>
      <c r="C158" s="74" t="s">
        <v>115</v>
      </c>
      <c r="D158" s="84"/>
      <c r="E158" s="76" t="s">
        <v>31</v>
      </c>
      <c r="F158" s="77">
        <v>135</v>
      </c>
      <c r="G158" s="78"/>
      <c r="H158" s="79">
        <f>ROUND(G158*F158,2)</f>
        <v>0</v>
      </c>
      <c r="J158" s="199"/>
      <c r="Z158" s="199"/>
      <c r="AA158" s="214"/>
      <c r="AB158" s="204"/>
      <c r="AC158" s="216"/>
      <c r="AD158" s="216"/>
      <c r="AE158" s="214"/>
      <c r="AF158" s="214"/>
      <c r="AG158" s="217"/>
      <c r="AH158" s="214"/>
      <c r="AI158" s="214"/>
      <c r="AJ158" s="199"/>
    </row>
    <row r="159" spans="1:36" s="80" customFormat="1" ht="35.1" customHeight="1" x14ac:dyDescent="0.2">
      <c r="A159" s="72" t="s">
        <v>287</v>
      </c>
      <c r="B159" s="73" t="s">
        <v>350</v>
      </c>
      <c r="C159" s="74" t="s">
        <v>288</v>
      </c>
      <c r="D159" s="84" t="s">
        <v>289</v>
      </c>
      <c r="E159" s="76" t="s">
        <v>31</v>
      </c>
      <c r="F159" s="77">
        <v>180</v>
      </c>
      <c r="G159" s="78"/>
      <c r="H159" s="79">
        <f>ROUND(G159*F159,2)</f>
        <v>0</v>
      </c>
      <c r="J159" s="199"/>
      <c r="Z159" s="199"/>
      <c r="AA159" s="214"/>
      <c r="AB159" s="204"/>
      <c r="AC159" s="216"/>
      <c r="AD159" s="216"/>
      <c r="AE159" s="214"/>
      <c r="AF159" s="214"/>
      <c r="AG159" s="217"/>
      <c r="AH159" s="214"/>
      <c r="AI159" s="214"/>
      <c r="AJ159" s="199"/>
    </row>
    <row r="160" spans="1:36" ht="35.1" customHeight="1" x14ac:dyDescent="0.2">
      <c r="A160" s="17"/>
      <c r="B160" s="6" t="s">
        <v>2</v>
      </c>
      <c r="C160" s="31" t="s">
        <v>21</v>
      </c>
      <c r="D160" s="10"/>
      <c r="E160" s="9"/>
      <c r="F160" s="8"/>
      <c r="G160" s="17"/>
      <c r="H160" s="20"/>
      <c r="AA160" s="214"/>
      <c r="AC160" s="216"/>
      <c r="AD160" s="216"/>
      <c r="AE160" s="214"/>
      <c r="AF160" s="214"/>
      <c r="AG160" s="217"/>
      <c r="AH160" s="214"/>
      <c r="AI160" s="214"/>
    </row>
    <row r="161" spans="1:36" s="80" customFormat="1" ht="30" customHeight="1" x14ac:dyDescent="0.2">
      <c r="A161" s="72" t="s">
        <v>53</v>
      </c>
      <c r="B161" s="73" t="s">
        <v>351</v>
      </c>
      <c r="C161" s="74" t="s">
        <v>54</v>
      </c>
      <c r="D161" s="84" t="s">
        <v>117</v>
      </c>
      <c r="E161" s="76" t="s">
        <v>46</v>
      </c>
      <c r="F161" s="87">
        <v>208</v>
      </c>
      <c r="G161" s="78"/>
      <c r="H161" s="79">
        <f>ROUND(G161*F161,2)</f>
        <v>0</v>
      </c>
      <c r="J161" s="199"/>
      <c r="Z161" s="199"/>
      <c r="AA161" s="214"/>
      <c r="AB161" s="204"/>
      <c r="AC161" s="216"/>
      <c r="AD161" s="216"/>
      <c r="AE161" s="214"/>
      <c r="AF161" s="214"/>
      <c r="AG161" s="217"/>
      <c r="AH161" s="214"/>
      <c r="AI161" s="214"/>
      <c r="AJ161" s="199"/>
    </row>
    <row r="162" spans="1:36" ht="35.1" customHeight="1" x14ac:dyDescent="0.2">
      <c r="A162" s="17"/>
      <c r="B162" s="14" t="s">
        <v>2</v>
      </c>
      <c r="C162" s="31" t="s">
        <v>24</v>
      </c>
      <c r="D162" s="10"/>
      <c r="E162" s="7"/>
      <c r="F162" s="10"/>
      <c r="G162" s="17"/>
      <c r="H162" s="20"/>
      <c r="AA162" s="214"/>
      <c r="AC162" s="216"/>
      <c r="AD162" s="216"/>
      <c r="AE162" s="214"/>
      <c r="AF162" s="214"/>
      <c r="AG162" s="217"/>
      <c r="AH162" s="214"/>
      <c r="AI162" s="214"/>
    </row>
    <row r="163" spans="1:36" s="80" customFormat="1" ht="30" customHeight="1" x14ac:dyDescent="0.2">
      <c r="A163" s="86" t="s">
        <v>59</v>
      </c>
      <c r="B163" s="73" t="s">
        <v>352</v>
      </c>
      <c r="C163" s="74" t="s">
        <v>60</v>
      </c>
      <c r="D163" s="84" t="s">
        <v>290</v>
      </c>
      <c r="E163" s="76"/>
      <c r="F163" s="77"/>
      <c r="G163" s="82"/>
      <c r="H163" s="79"/>
      <c r="J163" s="199"/>
      <c r="Z163" s="199"/>
      <c r="AA163" s="214"/>
      <c r="AB163" s="204"/>
      <c r="AC163" s="216"/>
      <c r="AD163" s="216"/>
      <c r="AE163" s="214"/>
      <c r="AF163" s="214"/>
      <c r="AG163" s="217"/>
      <c r="AH163" s="214"/>
      <c r="AI163" s="214"/>
      <c r="AJ163" s="199"/>
    </row>
    <row r="164" spans="1:36" s="80" customFormat="1" ht="30" customHeight="1" x14ac:dyDescent="0.2">
      <c r="A164" s="86" t="s">
        <v>134</v>
      </c>
      <c r="B164" s="83" t="s">
        <v>30</v>
      </c>
      <c r="C164" s="74" t="s">
        <v>135</v>
      </c>
      <c r="D164" s="84"/>
      <c r="E164" s="76" t="s">
        <v>29</v>
      </c>
      <c r="F164" s="77">
        <v>20</v>
      </c>
      <c r="G164" s="78"/>
      <c r="H164" s="79">
        <f>ROUND(G164*F164,2)</f>
        <v>0</v>
      </c>
      <c r="J164" s="199"/>
      <c r="Z164" s="199"/>
      <c r="AA164" s="214"/>
      <c r="AB164" s="204"/>
      <c r="AC164" s="216"/>
      <c r="AD164" s="216"/>
      <c r="AE164" s="214"/>
      <c r="AF164" s="214"/>
      <c r="AG164" s="217"/>
      <c r="AH164" s="214"/>
      <c r="AI164" s="214"/>
      <c r="AJ164" s="199"/>
    </row>
    <row r="165" spans="1:36" ht="45" customHeight="1" thickBot="1" x14ac:dyDescent="0.25">
      <c r="A165" s="18"/>
      <c r="B165" s="35" t="s">
        <v>15</v>
      </c>
      <c r="C165" s="263" t="str">
        <f>C125</f>
        <v>GUAY AVE/FITH AVE ALLEY - THE BLOCK BOUNDED BY GUAY AVE, FITH AVE, ST. MARY'S RD, AND DES MEURONS ST</v>
      </c>
      <c r="D165" s="249"/>
      <c r="E165" s="249"/>
      <c r="F165" s="250"/>
      <c r="G165" s="18" t="s">
        <v>17</v>
      </c>
      <c r="H165" s="18">
        <f>SUM(H125:H164)</f>
        <v>0</v>
      </c>
      <c r="AA165" s="214"/>
      <c r="AC165" s="216"/>
      <c r="AD165" s="216"/>
      <c r="AE165" s="214"/>
      <c r="AF165" s="214"/>
      <c r="AG165" s="217"/>
      <c r="AH165" s="214"/>
      <c r="AI165" s="214"/>
    </row>
    <row r="166" spans="1:36" s="39" customFormat="1" ht="45" customHeight="1" thickTop="1" x14ac:dyDescent="0.2">
      <c r="A166" s="37"/>
      <c r="B166" s="36" t="s">
        <v>16</v>
      </c>
      <c r="C166" s="264" t="s">
        <v>314</v>
      </c>
      <c r="D166" s="265"/>
      <c r="E166" s="265"/>
      <c r="F166" s="266"/>
      <c r="G166" s="37"/>
      <c r="H166" s="38"/>
      <c r="J166" s="200"/>
      <c r="Z166" s="200"/>
      <c r="AA166" s="214"/>
      <c r="AB166" s="204"/>
      <c r="AC166" s="216"/>
      <c r="AD166" s="216"/>
      <c r="AE166" s="214"/>
      <c r="AF166" s="214"/>
      <c r="AG166" s="217"/>
      <c r="AH166" s="214"/>
      <c r="AI166" s="214"/>
      <c r="AJ166" s="200"/>
    </row>
    <row r="167" spans="1:36" ht="35.1" customHeight="1" x14ac:dyDescent="0.2">
      <c r="A167" s="17"/>
      <c r="B167" s="14" t="s">
        <v>2</v>
      </c>
      <c r="C167" s="30" t="s">
        <v>19</v>
      </c>
      <c r="D167" s="10"/>
      <c r="E167" s="8" t="s">
        <v>2</v>
      </c>
      <c r="F167" s="8" t="s">
        <v>2</v>
      </c>
      <c r="G167" s="17" t="s">
        <v>2</v>
      </c>
      <c r="H167" s="20"/>
      <c r="AA167" s="214"/>
      <c r="AC167" s="216"/>
      <c r="AD167" s="216"/>
      <c r="AE167" s="214"/>
      <c r="AF167" s="214"/>
      <c r="AG167" s="217"/>
      <c r="AH167" s="214"/>
      <c r="AI167" s="214"/>
    </row>
    <row r="168" spans="1:36" s="80" customFormat="1" ht="30" customHeight="1" x14ac:dyDescent="0.2">
      <c r="A168" s="72" t="s">
        <v>79</v>
      </c>
      <c r="B168" s="73" t="s">
        <v>239</v>
      </c>
      <c r="C168" s="74" t="s">
        <v>80</v>
      </c>
      <c r="D168" s="75" t="s">
        <v>263</v>
      </c>
      <c r="E168" s="76" t="s">
        <v>27</v>
      </c>
      <c r="F168" s="77">
        <v>21</v>
      </c>
      <c r="G168" s="78"/>
      <c r="H168" s="79">
        <f t="shared" ref="H168:H169" si="24">ROUND(G168*F168,2)</f>
        <v>0</v>
      </c>
      <c r="J168" s="199"/>
      <c r="Z168" s="199"/>
      <c r="AA168" s="214"/>
      <c r="AB168" s="204"/>
      <c r="AC168" s="216"/>
      <c r="AD168" s="216"/>
      <c r="AE168" s="214"/>
      <c r="AF168" s="214"/>
      <c r="AG168" s="217"/>
      <c r="AH168" s="214"/>
      <c r="AI168" s="214"/>
      <c r="AJ168" s="199"/>
    </row>
    <row r="169" spans="1:36" s="80" customFormat="1" ht="30" customHeight="1" x14ac:dyDescent="0.2">
      <c r="A169" s="81" t="s">
        <v>81</v>
      </c>
      <c r="B169" s="73" t="s">
        <v>240</v>
      </c>
      <c r="C169" s="74" t="s">
        <v>82</v>
      </c>
      <c r="D169" s="75" t="s">
        <v>263</v>
      </c>
      <c r="E169" s="76" t="s">
        <v>29</v>
      </c>
      <c r="F169" s="77">
        <v>40</v>
      </c>
      <c r="G169" s="78"/>
      <c r="H169" s="79">
        <f t="shared" si="24"/>
        <v>0</v>
      </c>
      <c r="J169" s="199"/>
      <c r="Z169" s="199"/>
      <c r="AA169" s="214"/>
      <c r="AB169" s="204"/>
      <c r="AC169" s="216"/>
      <c r="AD169" s="216"/>
      <c r="AE169" s="214"/>
      <c r="AF169" s="214"/>
      <c r="AG169" s="217"/>
      <c r="AH169" s="214"/>
      <c r="AI169" s="214"/>
      <c r="AJ169" s="199"/>
    </row>
    <row r="170" spans="1:36" s="80" customFormat="1" ht="30" customHeight="1" x14ac:dyDescent="0.2">
      <c r="A170" s="81" t="s">
        <v>83</v>
      </c>
      <c r="B170" s="73" t="s">
        <v>241</v>
      </c>
      <c r="C170" s="74" t="s">
        <v>264</v>
      </c>
      <c r="D170" s="75" t="s">
        <v>263</v>
      </c>
      <c r="E170" s="76"/>
      <c r="F170" s="77"/>
      <c r="G170" s="82"/>
      <c r="H170" s="79"/>
      <c r="J170" s="199"/>
      <c r="Z170" s="199"/>
      <c r="AA170" s="214"/>
      <c r="AB170" s="204"/>
      <c r="AC170" s="216"/>
      <c r="AD170" s="216"/>
      <c r="AE170" s="214"/>
      <c r="AF170" s="214"/>
      <c r="AG170" s="217"/>
      <c r="AH170" s="214"/>
      <c r="AI170" s="214"/>
      <c r="AJ170" s="199"/>
    </row>
    <row r="171" spans="1:36" s="80" customFormat="1" ht="30" customHeight="1" x14ac:dyDescent="0.2">
      <c r="A171" s="81" t="s">
        <v>265</v>
      </c>
      <c r="B171" s="83" t="s">
        <v>30</v>
      </c>
      <c r="C171" s="74" t="s">
        <v>448</v>
      </c>
      <c r="D171" s="84" t="s">
        <v>2</v>
      </c>
      <c r="E171" s="76" t="s">
        <v>31</v>
      </c>
      <c r="F171" s="77">
        <v>29</v>
      </c>
      <c r="G171" s="78"/>
      <c r="H171" s="79">
        <f t="shared" ref="H171" si="25">ROUND(G171*F171,2)</f>
        <v>0</v>
      </c>
      <c r="J171" s="199"/>
      <c r="Z171" s="199"/>
      <c r="AA171" s="214"/>
      <c r="AB171" s="204"/>
      <c r="AC171" s="216"/>
      <c r="AD171" s="216"/>
      <c r="AE171" s="214"/>
      <c r="AF171" s="214"/>
      <c r="AG171" s="217"/>
      <c r="AH171" s="214"/>
      <c r="AI171" s="214"/>
      <c r="AJ171" s="199"/>
    </row>
    <row r="172" spans="1:36" s="80" customFormat="1" ht="35.1" customHeight="1" x14ac:dyDescent="0.2">
      <c r="A172" s="81" t="s">
        <v>32</v>
      </c>
      <c r="B172" s="73" t="s">
        <v>242</v>
      </c>
      <c r="C172" s="74" t="s">
        <v>33</v>
      </c>
      <c r="D172" s="75" t="s">
        <v>263</v>
      </c>
      <c r="E172" s="76"/>
      <c r="F172" s="77"/>
      <c r="G172" s="82"/>
      <c r="H172" s="79"/>
      <c r="J172" s="199"/>
      <c r="Z172" s="199"/>
      <c r="AA172" s="214"/>
      <c r="AB172" s="204"/>
      <c r="AC172" s="216"/>
      <c r="AD172" s="216"/>
      <c r="AE172" s="214"/>
      <c r="AF172" s="214"/>
      <c r="AG172" s="217"/>
      <c r="AH172" s="214"/>
      <c r="AI172" s="214"/>
      <c r="AJ172" s="199"/>
    </row>
    <row r="173" spans="1:36" s="80" customFormat="1" ht="35.1" customHeight="1" x14ac:dyDescent="0.2">
      <c r="A173" s="81" t="s">
        <v>266</v>
      </c>
      <c r="B173" s="83" t="s">
        <v>30</v>
      </c>
      <c r="C173" s="74" t="s">
        <v>267</v>
      </c>
      <c r="D173" s="84" t="s">
        <v>2</v>
      </c>
      <c r="E173" s="76" t="s">
        <v>27</v>
      </c>
      <c r="F173" s="77">
        <v>4</v>
      </c>
      <c r="G173" s="78"/>
      <c r="H173" s="79">
        <f t="shared" ref="H173:H176" si="26">ROUND(G173*F173,2)</f>
        <v>0</v>
      </c>
      <c r="J173" s="199"/>
      <c r="Z173" s="199"/>
      <c r="AA173" s="214"/>
      <c r="AB173" s="204"/>
      <c r="AC173" s="216"/>
      <c r="AD173" s="216"/>
      <c r="AE173" s="214"/>
      <c r="AF173" s="214"/>
      <c r="AG173" s="217"/>
      <c r="AH173" s="214"/>
      <c r="AI173" s="214"/>
      <c r="AJ173" s="199"/>
    </row>
    <row r="174" spans="1:36" s="80" customFormat="1" ht="30" customHeight="1" x14ac:dyDescent="0.2">
      <c r="A174" s="72" t="s">
        <v>34</v>
      </c>
      <c r="B174" s="73" t="s">
        <v>243</v>
      </c>
      <c r="C174" s="74" t="s">
        <v>35</v>
      </c>
      <c r="D174" s="75" t="s">
        <v>263</v>
      </c>
      <c r="E174" s="76" t="s">
        <v>29</v>
      </c>
      <c r="F174" s="77">
        <v>30</v>
      </c>
      <c r="G174" s="78"/>
      <c r="H174" s="79">
        <f t="shared" si="26"/>
        <v>0</v>
      </c>
      <c r="J174" s="199"/>
      <c r="Z174" s="199"/>
      <c r="AA174" s="214"/>
      <c r="AB174" s="204"/>
      <c r="AC174" s="216"/>
      <c r="AD174" s="216"/>
      <c r="AE174" s="214"/>
      <c r="AF174" s="214"/>
      <c r="AG174" s="217"/>
      <c r="AH174" s="214"/>
      <c r="AI174" s="214"/>
      <c r="AJ174" s="199"/>
    </row>
    <row r="175" spans="1:36" s="80" customFormat="1" ht="30" customHeight="1" x14ac:dyDescent="0.2">
      <c r="A175" s="81" t="s">
        <v>87</v>
      </c>
      <c r="B175" s="73" t="s">
        <v>244</v>
      </c>
      <c r="C175" s="74" t="s">
        <v>268</v>
      </c>
      <c r="D175" s="75" t="s">
        <v>269</v>
      </c>
      <c r="E175" s="76"/>
      <c r="F175" s="77"/>
      <c r="G175" s="85"/>
      <c r="H175" s="79">
        <f t="shared" si="26"/>
        <v>0</v>
      </c>
      <c r="J175" s="199"/>
      <c r="Z175" s="199"/>
      <c r="AA175" s="214"/>
      <c r="AB175" s="204"/>
      <c r="AC175" s="216"/>
      <c r="AD175" s="216"/>
      <c r="AE175" s="214"/>
      <c r="AF175" s="214"/>
      <c r="AG175" s="217"/>
      <c r="AH175" s="214"/>
      <c r="AI175" s="214"/>
      <c r="AJ175" s="199"/>
    </row>
    <row r="176" spans="1:36" s="80" customFormat="1" ht="30" customHeight="1" x14ac:dyDescent="0.2">
      <c r="A176" s="81" t="s">
        <v>270</v>
      </c>
      <c r="B176" s="83" t="s">
        <v>30</v>
      </c>
      <c r="C176" s="74" t="s">
        <v>271</v>
      </c>
      <c r="D176" s="84" t="s">
        <v>2</v>
      </c>
      <c r="E176" s="76" t="s">
        <v>29</v>
      </c>
      <c r="F176" s="77">
        <v>40</v>
      </c>
      <c r="G176" s="78"/>
      <c r="H176" s="79">
        <f t="shared" si="26"/>
        <v>0</v>
      </c>
      <c r="J176" s="199"/>
      <c r="Z176" s="199"/>
      <c r="AA176" s="214"/>
      <c r="AB176" s="204"/>
      <c r="AC176" s="216"/>
      <c r="AD176" s="216"/>
      <c r="AE176" s="214"/>
      <c r="AF176" s="214"/>
      <c r="AG176" s="217"/>
      <c r="AH176" s="214"/>
      <c r="AI176" s="214"/>
      <c r="AJ176" s="199"/>
    </row>
    <row r="177" spans="1:36" s="80" customFormat="1" ht="30" customHeight="1" x14ac:dyDescent="0.2">
      <c r="A177" s="81" t="s">
        <v>272</v>
      </c>
      <c r="B177" s="73" t="s">
        <v>245</v>
      </c>
      <c r="C177" s="74" t="s">
        <v>90</v>
      </c>
      <c r="D177" s="84" t="s">
        <v>273</v>
      </c>
      <c r="E177" s="76"/>
      <c r="F177" s="77"/>
      <c r="G177" s="82"/>
      <c r="H177" s="79"/>
      <c r="J177" s="199"/>
      <c r="Z177" s="199"/>
      <c r="AA177" s="214"/>
      <c r="AB177" s="204"/>
      <c r="AC177" s="216"/>
      <c r="AD177" s="216"/>
      <c r="AE177" s="214"/>
      <c r="AF177" s="214"/>
      <c r="AG177" s="217"/>
      <c r="AH177" s="214"/>
      <c r="AI177" s="214"/>
      <c r="AJ177" s="199"/>
    </row>
    <row r="178" spans="1:36" s="80" customFormat="1" ht="30" customHeight="1" x14ac:dyDescent="0.2">
      <c r="A178" s="81" t="s">
        <v>274</v>
      </c>
      <c r="B178" s="83" t="s">
        <v>30</v>
      </c>
      <c r="C178" s="74" t="s">
        <v>275</v>
      </c>
      <c r="D178" s="84" t="s">
        <v>2</v>
      </c>
      <c r="E178" s="76" t="s">
        <v>29</v>
      </c>
      <c r="F178" s="77">
        <v>40</v>
      </c>
      <c r="G178" s="78"/>
      <c r="H178" s="79">
        <f>ROUND(G178*F178,2)</f>
        <v>0</v>
      </c>
      <c r="J178" s="199"/>
      <c r="Z178" s="199"/>
      <c r="AA178" s="214"/>
      <c r="AB178" s="204"/>
      <c r="AC178" s="216"/>
      <c r="AD178" s="216"/>
      <c r="AE178" s="214"/>
      <c r="AF178" s="214"/>
      <c r="AG178" s="217"/>
      <c r="AH178" s="214"/>
      <c r="AI178" s="214"/>
      <c r="AJ178" s="199"/>
    </row>
    <row r="179" spans="1:36" ht="35.1" customHeight="1" x14ac:dyDescent="0.2">
      <c r="A179" s="17"/>
      <c r="B179" s="14" t="s">
        <v>2</v>
      </c>
      <c r="C179" s="31" t="s">
        <v>255</v>
      </c>
      <c r="D179" s="10"/>
      <c r="E179" s="7"/>
      <c r="F179" s="10"/>
      <c r="G179" s="17"/>
      <c r="H179" s="20"/>
      <c r="AA179" s="214"/>
      <c r="AC179" s="216"/>
      <c r="AD179" s="216"/>
      <c r="AE179" s="214"/>
      <c r="AF179" s="214"/>
      <c r="AG179" s="217"/>
      <c r="AH179" s="214"/>
      <c r="AI179" s="214"/>
    </row>
    <row r="180" spans="1:36" s="80" customFormat="1" ht="30" customHeight="1" x14ac:dyDescent="0.2">
      <c r="A180" s="86" t="s">
        <v>63</v>
      </c>
      <c r="B180" s="73" t="s">
        <v>246</v>
      </c>
      <c r="C180" s="74" t="s">
        <v>64</v>
      </c>
      <c r="D180" s="75" t="s">
        <v>263</v>
      </c>
      <c r="E180" s="76"/>
      <c r="F180" s="77"/>
      <c r="G180" s="82"/>
      <c r="H180" s="79"/>
      <c r="J180" s="199"/>
      <c r="Z180" s="199"/>
      <c r="AA180" s="214"/>
      <c r="AB180" s="204"/>
      <c r="AC180" s="216"/>
      <c r="AD180" s="216"/>
      <c r="AE180" s="214"/>
      <c r="AF180" s="214"/>
      <c r="AG180" s="217"/>
      <c r="AH180" s="214"/>
      <c r="AI180" s="214"/>
      <c r="AJ180" s="199"/>
    </row>
    <row r="181" spans="1:36" s="80" customFormat="1" ht="30" customHeight="1" x14ac:dyDescent="0.2">
      <c r="A181" s="86" t="s">
        <v>65</v>
      </c>
      <c r="B181" s="83" t="s">
        <v>30</v>
      </c>
      <c r="C181" s="74" t="s">
        <v>66</v>
      </c>
      <c r="D181" s="84" t="s">
        <v>2</v>
      </c>
      <c r="E181" s="76" t="s">
        <v>29</v>
      </c>
      <c r="F181" s="77">
        <v>25</v>
      </c>
      <c r="G181" s="78"/>
      <c r="H181" s="79">
        <f>ROUND(G181*F181,2)</f>
        <v>0</v>
      </c>
      <c r="J181" s="199"/>
      <c r="Z181" s="199"/>
      <c r="AA181" s="214"/>
      <c r="AB181" s="204"/>
      <c r="AC181" s="216"/>
      <c r="AD181" s="216"/>
      <c r="AE181" s="214"/>
      <c r="AF181" s="214"/>
      <c r="AG181" s="217"/>
      <c r="AH181" s="214"/>
      <c r="AI181" s="214"/>
      <c r="AJ181" s="199"/>
    </row>
    <row r="182" spans="1:36" s="80" customFormat="1" ht="30" customHeight="1" x14ac:dyDescent="0.2">
      <c r="A182" s="86" t="s">
        <v>167</v>
      </c>
      <c r="B182" s="73" t="s">
        <v>296</v>
      </c>
      <c r="C182" s="74" t="s">
        <v>168</v>
      </c>
      <c r="D182" s="84" t="s">
        <v>545</v>
      </c>
      <c r="E182" s="76"/>
      <c r="F182" s="77"/>
      <c r="G182" s="82"/>
      <c r="H182" s="79"/>
      <c r="J182" s="199"/>
      <c r="Z182" s="199"/>
      <c r="AA182" s="214"/>
      <c r="AB182" s="204"/>
      <c r="AC182" s="216"/>
      <c r="AD182" s="216"/>
      <c r="AE182" s="214"/>
      <c r="AF182" s="214"/>
      <c r="AG182" s="217"/>
      <c r="AH182" s="214"/>
      <c r="AI182" s="214"/>
      <c r="AJ182" s="199"/>
    </row>
    <row r="183" spans="1:36" s="80" customFormat="1" ht="35.1" customHeight="1" x14ac:dyDescent="0.2">
      <c r="A183" s="86" t="s">
        <v>169</v>
      </c>
      <c r="B183" s="83" t="s">
        <v>30</v>
      </c>
      <c r="C183" s="74" t="s">
        <v>556</v>
      </c>
      <c r="D183" s="84" t="s">
        <v>2</v>
      </c>
      <c r="E183" s="76" t="s">
        <v>29</v>
      </c>
      <c r="F183" s="77">
        <v>44</v>
      </c>
      <c r="G183" s="78"/>
      <c r="H183" s="79">
        <f>ROUND(G183*F183,2)</f>
        <v>0</v>
      </c>
      <c r="J183" s="199"/>
      <c r="Z183" s="199"/>
      <c r="AA183" s="214"/>
      <c r="AB183" s="204"/>
      <c r="AC183" s="216"/>
      <c r="AD183" s="216"/>
      <c r="AE183" s="214"/>
      <c r="AF183" s="214"/>
      <c r="AG183" s="217"/>
      <c r="AH183" s="214"/>
      <c r="AI183" s="214"/>
      <c r="AJ183" s="199"/>
    </row>
    <row r="184" spans="1:36" s="80" customFormat="1" ht="35.1" customHeight="1" x14ac:dyDescent="0.2">
      <c r="A184" s="86" t="s">
        <v>170</v>
      </c>
      <c r="B184" s="91" t="s">
        <v>298</v>
      </c>
      <c r="C184" s="74" t="s">
        <v>171</v>
      </c>
      <c r="D184" s="84" t="s">
        <v>547</v>
      </c>
      <c r="E184" s="76"/>
      <c r="F184" s="77"/>
      <c r="G184" s="82"/>
      <c r="H184" s="79"/>
      <c r="J184" s="199"/>
      <c r="Z184" s="199"/>
      <c r="AA184" s="214"/>
      <c r="AB184" s="204"/>
      <c r="AC184" s="216"/>
      <c r="AD184" s="216"/>
      <c r="AE184" s="214"/>
      <c r="AF184" s="214"/>
      <c r="AG184" s="217"/>
      <c r="AH184" s="214"/>
      <c r="AI184" s="214"/>
      <c r="AJ184" s="199"/>
    </row>
    <row r="185" spans="1:36" s="80" customFormat="1" ht="35.1" customHeight="1" x14ac:dyDescent="0.2">
      <c r="A185" s="86" t="s">
        <v>173</v>
      </c>
      <c r="B185" s="83" t="s">
        <v>30</v>
      </c>
      <c r="C185" s="74" t="s">
        <v>557</v>
      </c>
      <c r="D185" s="84" t="s">
        <v>2</v>
      </c>
      <c r="E185" s="76" t="s">
        <v>29</v>
      </c>
      <c r="F185" s="77">
        <v>14</v>
      </c>
      <c r="G185" s="78"/>
      <c r="H185" s="79">
        <f t="shared" ref="H185" si="27">ROUND(G185*F185,2)</f>
        <v>0</v>
      </c>
      <c r="J185" s="199"/>
      <c r="Z185" s="199"/>
      <c r="AA185" s="214"/>
      <c r="AB185" s="204"/>
      <c r="AC185" s="216"/>
      <c r="AD185" s="216"/>
      <c r="AE185" s="214"/>
      <c r="AF185" s="214"/>
      <c r="AG185" s="217"/>
      <c r="AH185" s="214"/>
      <c r="AI185" s="214"/>
      <c r="AJ185" s="199"/>
    </row>
    <row r="186" spans="1:36" s="80" customFormat="1" ht="30" customHeight="1" x14ac:dyDescent="0.2">
      <c r="A186" s="86" t="s">
        <v>38</v>
      </c>
      <c r="B186" s="73" t="s">
        <v>353</v>
      </c>
      <c r="C186" s="74" t="s">
        <v>39</v>
      </c>
      <c r="D186" s="84" t="s">
        <v>141</v>
      </c>
      <c r="E186" s="76"/>
      <c r="F186" s="77"/>
      <c r="G186" s="82"/>
      <c r="H186" s="79"/>
      <c r="J186" s="199"/>
      <c r="Z186" s="199"/>
      <c r="AA186" s="214"/>
      <c r="AB186" s="204"/>
      <c r="AC186" s="216"/>
      <c r="AD186" s="216"/>
      <c r="AE186" s="214"/>
      <c r="AF186" s="214"/>
      <c r="AG186" s="217"/>
      <c r="AH186" s="214"/>
      <c r="AI186" s="214"/>
      <c r="AJ186" s="199"/>
    </row>
    <row r="187" spans="1:36" s="80" customFormat="1" ht="30" customHeight="1" x14ac:dyDescent="0.2">
      <c r="A187" s="86" t="s">
        <v>40</v>
      </c>
      <c r="B187" s="83" t="s">
        <v>30</v>
      </c>
      <c r="C187" s="74" t="s">
        <v>41</v>
      </c>
      <c r="D187" s="84" t="s">
        <v>2</v>
      </c>
      <c r="E187" s="76" t="s">
        <v>36</v>
      </c>
      <c r="F187" s="77">
        <v>30</v>
      </c>
      <c r="G187" s="78"/>
      <c r="H187" s="79">
        <f>ROUND(G187*F187,2)</f>
        <v>0</v>
      </c>
      <c r="J187" s="199"/>
      <c r="Z187" s="199"/>
      <c r="AA187" s="214"/>
      <c r="AB187" s="204"/>
      <c r="AC187" s="216"/>
      <c r="AD187" s="216"/>
      <c r="AE187" s="214"/>
      <c r="AF187" s="214"/>
      <c r="AG187" s="217"/>
      <c r="AH187" s="214"/>
      <c r="AI187" s="214"/>
      <c r="AJ187" s="199"/>
    </row>
    <row r="188" spans="1:36" s="80" customFormat="1" ht="30" customHeight="1" x14ac:dyDescent="0.2">
      <c r="A188" s="86" t="s">
        <v>42</v>
      </c>
      <c r="B188" s="73" t="s">
        <v>300</v>
      </c>
      <c r="C188" s="74" t="s">
        <v>43</v>
      </c>
      <c r="D188" s="84" t="s">
        <v>141</v>
      </c>
      <c r="E188" s="76"/>
      <c r="F188" s="77"/>
      <c r="G188" s="82"/>
      <c r="H188" s="79"/>
      <c r="J188" s="199"/>
      <c r="Z188" s="199"/>
      <c r="AA188" s="214"/>
      <c r="AB188" s="204"/>
      <c r="AC188" s="216"/>
      <c r="AD188" s="216"/>
      <c r="AE188" s="214"/>
      <c r="AF188" s="214"/>
      <c r="AG188" s="217"/>
      <c r="AH188" s="214"/>
      <c r="AI188" s="214"/>
      <c r="AJ188" s="199"/>
    </row>
    <row r="189" spans="1:36" s="80" customFormat="1" ht="30" customHeight="1" x14ac:dyDescent="0.2">
      <c r="A189" s="86" t="s">
        <v>44</v>
      </c>
      <c r="B189" s="83" t="s">
        <v>30</v>
      </c>
      <c r="C189" s="74" t="s">
        <v>45</v>
      </c>
      <c r="D189" s="84" t="s">
        <v>2</v>
      </c>
      <c r="E189" s="76" t="s">
        <v>36</v>
      </c>
      <c r="F189" s="77">
        <v>30</v>
      </c>
      <c r="G189" s="78"/>
      <c r="H189" s="79">
        <f>ROUND(G189*F189,2)</f>
        <v>0</v>
      </c>
      <c r="J189" s="199"/>
      <c r="Z189" s="199"/>
      <c r="AA189" s="214"/>
      <c r="AB189" s="204"/>
      <c r="AC189" s="216"/>
      <c r="AD189" s="216"/>
      <c r="AE189" s="214"/>
      <c r="AF189" s="214"/>
      <c r="AG189" s="217"/>
      <c r="AH189" s="214"/>
      <c r="AI189" s="214"/>
      <c r="AJ189" s="199"/>
    </row>
    <row r="190" spans="1:36" s="80" customFormat="1" ht="30" customHeight="1" x14ac:dyDescent="0.2">
      <c r="A190" s="86" t="s">
        <v>174</v>
      </c>
      <c r="B190" s="119" t="s">
        <v>457</v>
      </c>
      <c r="C190" s="114" t="s">
        <v>175</v>
      </c>
      <c r="D190" s="115" t="s">
        <v>550</v>
      </c>
      <c r="E190" s="116"/>
      <c r="F190" s="108"/>
      <c r="G190" s="118"/>
      <c r="H190" s="117"/>
      <c r="J190" s="199"/>
      <c r="Z190" s="199"/>
      <c r="AA190" s="214"/>
      <c r="AB190" s="204"/>
      <c r="AC190" s="216"/>
      <c r="AD190" s="216"/>
      <c r="AE190" s="214"/>
      <c r="AF190" s="214"/>
      <c r="AG190" s="217"/>
      <c r="AH190" s="214"/>
      <c r="AI190" s="214"/>
      <c r="AJ190" s="199"/>
    </row>
    <row r="191" spans="1:36" s="80" customFormat="1" ht="30" customHeight="1" x14ac:dyDescent="0.2">
      <c r="A191" s="86" t="s">
        <v>176</v>
      </c>
      <c r="B191" s="113" t="s">
        <v>30</v>
      </c>
      <c r="C191" s="114" t="s">
        <v>558</v>
      </c>
      <c r="D191" s="115" t="s">
        <v>177</v>
      </c>
      <c r="E191" s="116"/>
      <c r="F191" s="108"/>
      <c r="G191" s="118"/>
      <c r="H191" s="117"/>
      <c r="J191" s="199"/>
      <c r="Z191" s="199"/>
      <c r="AA191" s="214"/>
      <c r="AB191" s="204"/>
      <c r="AC191" s="216"/>
      <c r="AD191" s="216"/>
      <c r="AE191" s="214"/>
      <c r="AF191" s="214"/>
      <c r="AG191" s="217"/>
      <c r="AH191" s="214"/>
      <c r="AI191" s="214"/>
      <c r="AJ191" s="199"/>
    </row>
    <row r="192" spans="1:36" s="80" customFormat="1" ht="30" customHeight="1" x14ac:dyDescent="0.2">
      <c r="A192" s="86" t="s">
        <v>180</v>
      </c>
      <c r="B192" s="123" t="s">
        <v>96</v>
      </c>
      <c r="C192" s="114" t="s">
        <v>181</v>
      </c>
      <c r="D192" s="115"/>
      <c r="E192" s="116" t="s">
        <v>29</v>
      </c>
      <c r="F192" s="108">
        <v>15</v>
      </c>
      <c r="G192" s="59"/>
      <c r="H192" s="117">
        <f>ROUND(G192*F192,2)</f>
        <v>0</v>
      </c>
      <c r="J192" s="199"/>
      <c r="Z192" s="199"/>
      <c r="AA192" s="214"/>
      <c r="AB192" s="204"/>
      <c r="AC192" s="216"/>
      <c r="AD192" s="216"/>
      <c r="AE192" s="214"/>
      <c r="AF192" s="214"/>
      <c r="AG192" s="217"/>
      <c r="AH192" s="214"/>
      <c r="AI192" s="214"/>
      <c r="AJ192" s="199"/>
    </row>
    <row r="193" spans="1:36" s="80" customFormat="1" ht="30" customHeight="1" x14ac:dyDescent="0.2">
      <c r="A193" s="86" t="s">
        <v>98</v>
      </c>
      <c r="B193" s="73" t="s">
        <v>458</v>
      </c>
      <c r="C193" s="74" t="s">
        <v>48</v>
      </c>
      <c r="D193" s="84" t="s">
        <v>548</v>
      </c>
      <c r="E193" s="76"/>
      <c r="F193" s="77"/>
      <c r="G193" s="82"/>
      <c r="H193" s="79"/>
      <c r="J193" s="199"/>
      <c r="Z193" s="199"/>
      <c r="AA193" s="214"/>
      <c r="AB193" s="204"/>
      <c r="AC193" s="216"/>
      <c r="AD193" s="216"/>
      <c r="AE193" s="214"/>
      <c r="AF193" s="214"/>
      <c r="AG193" s="217"/>
      <c r="AH193" s="214"/>
      <c r="AI193" s="214"/>
      <c r="AJ193" s="199"/>
    </row>
    <row r="194" spans="1:36" s="80" customFormat="1" ht="35.1" customHeight="1" x14ac:dyDescent="0.2">
      <c r="A194" s="86" t="s">
        <v>293</v>
      </c>
      <c r="B194" s="83" t="s">
        <v>30</v>
      </c>
      <c r="C194" s="74" t="s">
        <v>310</v>
      </c>
      <c r="D194" s="84" t="s">
        <v>236</v>
      </c>
      <c r="E194" s="76"/>
      <c r="F194" s="77"/>
      <c r="G194" s="85"/>
      <c r="H194" s="79"/>
      <c r="J194" s="199"/>
      <c r="Z194" s="199"/>
      <c r="AA194" s="214"/>
      <c r="AB194" s="204"/>
      <c r="AC194" s="216"/>
      <c r="AD194" s="216"/>
      <c r="AE194" s="214"/>
      <c r="AF194" s="214"/>
      <c r="AG194" s="217"/>
      <c r="AH194" s="214"/>
      <c r="AI194" s="214"/>
      <c r="AJ194" s="199"/>
    </row>
    <row r="195" spans="1:36" s="80" customFormat="1" ht="30" customHeight="1" x14ac:dyDescent="0.2">
      <c r="A195" s="86" t="s">
        <v>543</v>
      </c>
      <c r="B195" s="92" t="s">
        <v>96</v>
      </c>
      <c r="C195" s="93" t="s">
        <v>247</v>
      </c>
      <c r="D195" s="75"/>
      <c r="E195" s="94" t="s">
        <v>46</v>
      </c>
      <c r="F195" s="95">
        <v>4</v>
      </c>
      <c r="G195" s="78"/>
      <c r="H195" s="85">
        <f>ROUND(G195*F195,2)</f>
        <v>0</v>
      </c>
      <c r="J195" s="199"/>
      <c r="Z195" s="199"/>
      <c r="AA195" s="214"/>
      <c r="AB195" s="204"/>
      <c r="AC195" s="216"/>
      <c r="AD195" s="216"/>
      <c r="AE195" s="214"/>
      <c r="AF195" s="214"/>
      <c r="AG195" s="217"/>
      <c r="AH195" s="214"/>
      <c r="AI195" s="214"/>
      <c r="AJ195" s="199"/>
    </row>
    <row r="196" spans="1:36" s="80" customFormat="1" ht="30" customHeight="1" x14ac:dyDescent="0.2">
      <c r="A196" s="86" t="s">
        <v>438</v>
      </c>
      <c r="B196" s="113" t="s">
        <v>37</v>
      </c>
      <c r="C196" s="114" t="s">
        <v>561</v>
      </c>
      <c r="D196" s="115" t="s">
        <v>100</v>
      </c>
      <c r="E196" s="116" t="s">
        <v>46</v>
      </c>
      <c r="F196" s="108">
        <v>11</v>
      </c>
      <c r="G196" s="59"/>
      <c r="H196" s="117">
        <f t="shared" ref="H196" si="28">ROUND(G196*F196,2)</f>
        <v>0</v>
      </c>
      <c r="J196" s="199"/>
      <c r="Z196" s="199"/>
      <c r="AA196" s="214"/>
      <c r="AB196" s="204"/>
      <c r="AC196" s="216"/>
      <c r="AD196" s="216"/>
      <c r="AE196" s="214"/>
      <c r="AF196" s="214"/>
      <c r="AG196" s="217"/>
      <c r="AH196" s="214"/>
      <c r="AI196" s="214"/>
      <c r="AJ196" s="199"/>
    </row>
    <row r="197" spans="1:36" s="80" customFormat="1" ht="35.1" customHeight="1" x14ac:dyDescent="0.2">
      <c r="A197" s="86" t="s">
        <v>188</v>
      </c>
      <c r="B197" s="83" t="s">
        <v>47</v>
      </c>
      <c r="C197" s="74" t="s">
        <v>311</v>
      </c>
      <c r="D197" s="84" t="s">
        <v>189</v>
      </c>
      <c r="E197" s="76" t="s">
        <v>46</v>
      </c>
      <c r="F197" s="77">
        <v>8</v>
      </c>
      <c r="G197" s="78"/>
      <c r="H197" s="79">
        <f t="shared" ref="H197:H198" si="29">ROUND(G197*F197,2)</f>
        <v>0</v>
      </c>
      <c r="J197" s="199"/>
      <c r="Z197" s="199"/>
      <c r="AA197" s="214"/>
      <c r="AB197" s="204"/>
      <c r="AC197" s="216"/>
      <c r="AD197" s="216"/>
      <c r="AE197" s="214"/>
      <c r="AF197" s="214"/>
      <c r="AG197" s="217"/>
      <c r="AH197" s="214"/>
      <c r="AI197" s="214"/>
      <c r="AJ197" s="199"/>
    </row>
    <row r="198" spans="1:36" s="112" customFormat="1" ht="30" customHeight="1" x14ac:dyDescent="0.2">
      <c r="A198" s="86" t="s">
        <v>437</v>
      </c>
      <c r="B198" s="113" t="s">
        <v>58</v>
      </c>
      <c r="C198" s="114" t="s">
        <v>560</v>
      </c>
      <c r="D198" s="115" t="s">
        <v>101</v>
      </c>
      <c r="E198" s="116" t="s">
        <v>46</v>
      </c>
      <c r="F198" s="108">
        <v>5</v>
      </c>
      <c r="G198" s="59"/>
      <c r="H198" s="117">
        <f t="shared" si="29"/>
        <v>0</v>
      </c>
      <c r="J198" s="201"/>
      <c r="Z198" s="201"/>
      <c r="AA198" s="214"/>
      <c r="AB198" s="204"/>
      <c r="AC198" s="216"/>
      <c r="AD198" s="216"/>
      <c r="AE198" s="214"/>
      <c r="AF198" s="214"/>
      <c r="AG198" s="217"/>
      <c r="AH198" s="214"/>
      <c r="AI198" s="214"/>
      <c r="AJ198" s="201"/>
    </row>
    <row r="199" spans="1:36" s="80" customFormat="1" ht="30" customHeight="1" x14ac:dyDescent="0.2">
      <c r="A199" s="86" t="s">
        <v>142</v>
      </c>
      <c r="B199" s="73" t="s">
        <v>354</v>
      </c>
      <c r="C199" s="74" t="s">
        <v>143</v>
      </c>
      <c r="D199" s="84" t="s">
        <v>283</v>
      </c>
      <c r="E199" s="288"/>
      <c r="F199" s="77"/>
      <c r="G199" s="82"/>
      <c r="H199" s="79"/>
      <c r="J199" s="199"/>
      <c r="Z199" s="199"/>
      <c r="AA199" s="214"/>
      <c r="AB199" s="204"/>
      <c r="AC199" s="216"/>
      <c r="AD199" s="216"/>
      <c r="AE199" s="214"/>
      <c r="AF199" s="214"/>
      <c r="AG199" s="217"/>
      <c r="AH199" s="214"/>
      <c r="AI199" s="214"/>
      <c r="AJ199" s="199"/>
    </row>
    <row r="200" spans="1:36" s="80" customFormat="1" ht="30" customHeight="1" x14ac:dyDescent="0.2">
      <c r="A200" s="86" t="s">
        <v>145</v>
      </c>
      <c r="B200" s="83" t="s">
        <v>30</v>
      </c>
      <c r="C200" s="74" t="s">
        <v>67</v>
      </c>
      <c r="D200" s="84"/>
      <c r="E200" s="76"/>
      <c r="F200" s="77"/>
      <c r="G200" s="82"/>
      <c r="H200" s="79"/>
      <c r="J200" s="199"/>
      <c r="Z200" s="199"/>
      <c r="AA200" s="214"/>
      <c r="AB200" s="204"/>
      <c r="AC200" s="216"/>
      <c r="AD200" s="216"/>
      <c r="AE200" s="214"/>
      <c r="AF200" s="214"/>
      <c r="AG200" s="217"/>
      <c r="AH200" s="214"/>
      <c r="AI200" s="214"/>
      <c r="AJ200" s="199"/>
    </row>
    <row r="201" spans="1:36" s="80" customFormat="1" ht="30" customHeight="1" x14ac:dyDescent="0.2">
      <c r="A201" s="86" t="s">
        <v>146</v>
      </c>
      <c r="B201" s="89" t="s">
        <v>96</v>
      </c>
      <c r="C201" s="74" t="s">
        <v>115</v>
      </c>
      <c r="D201" s="84"/>
      <c r="E201" s="76" t="s">
        <v>31</v>
      </c>
      <c r="F201" s="77">
        <v>2</v>
      </c>
      <c r="G201" s="78"/>
      <c r="H201" s="79">
        <f>ROUND(G201*F201,2)</f>
        <v>0</v>
      </c>
      <c r="J201" s="199"/>
      <c r="Z201" s="199"/>
      <c r="AA201" s="214"/>
      <c r="AB201" s="204"/>
      <c r="AC201" s="216"/>
      <c r="AD201" s="216"/>
      <c r="AE201" s="214"/>
      <c r="AF201" s="214"/>
      <c r="AG201" s="217"/>
      <c r="AH201" s="214"/>
      <c r="AI201" s="214"/>
      <c r="AJ201" s="199"/>
    </row>
    <row r="202" spans="1:36" ht="35.1" customHeight="1" x14ac:dyDescent="0.2">
      <c r="A202" s="17"/>
      <c r="B202" s="14" t="s">
        <v>2</v>
      </c>
      <c r="C202" s="31" t="s">
        <v>24</v>
      </c>
      <c r="D202" s="10"/>
      <c r="E202" s="7"/>
      <c r="F202" s="10"/>
      <c r="G202" s="17"/>
      <c r="H202" s="20"/>
      <c r="AA202" s="214"/>
      <c r="AC202" s="216"/>
      <c r="AD202" s="216"/>
      <c r="AE202" s="214"/>
      <c r="AF202" s="214"/>
      <c r="AG202" s="217"/>
      <c r="AH202" s="214"/>
      <c r="AI202" s="214"/>
    </row>
    <row r="203" spans="1:36" s="80" customFormat="1" ht="30" customHeight="1" x14ac:dyDescent="0.2">
      <c r="A203" s="86" t="s">
        <v>59</v>
      </c>
      <c r="B203" s="73" t="s">
        <v>355</v>
      </c>
      <c r="C203" s="74" t="s">
        <v>60</v>
      </c>
      <c r="D203" s="84" t="s">
        <v>290</v>
      </c>
      <c r="E203" s="76"/>
      <c r="F203" s="77"/>
      <c r="G203" s="82"/>
      <c r="H203" s="79"/>
      <c r="J203" s="199"/>
      <c r="Z203" s="199"/>
      <c r="AA203" s="214"/>
      <c r="AB203" s="204"/>
      <c r="AC203" s="216"/>
      <c r="AD203" s="216"/>
      <c r="AE203" s="214"/>
      <c r="AF203" s="214"/>
      <c r="AG203" s="217"/>
      <c r="AH203" s="214"/>
      <c r="AI203" s="214"/>
      <c r="AJ203" s="199"/>
    </row>
    <row r="204" spans="1:36" s="80" customFormat="1" ht="30" customHeight="1" x14ac:dyDescent="0.2">
      <c r="A204" s="86" t="s">
        <v>134</v>
      </c>
      <c r="B204" s="83" t="s">
        <v>30</v>
      </c>
      <c r="C204" s="74" t="s">
        <v>135</v>
      </c>
      <c r="D204" s="84"/>
      <c r="E204" s="76" t="s">
        <v>29</v>
      </c>
      <c r="F204" s="77">
        <v>51</v>
      </c>
      <c r="G204" s="78"/>
      <c r="H204" s="79">
        <f>ROUND(G204*F204,2)</f>
        <v>0</v>
      </c>
      <c r="J204" s="199"/>
      <c r="Z204" s="199"/>
      <c r="AA204" s="214"/>
      <c r="AB204" s="204"/>
      <c r="AC204" s="216"/>
      <c r="AD204" s="216"/>
      <c r="AE204" s="214"/>
      <c r="AF204" s="214"/>
      <c r="AG204" s="217"/>
      <c r="AH204" s="214"/>
      <c r="AI204" s="214"/>
      <c r="AJ204" s="199"/>
    </row>
    <row r="205" spans="1:36" s="39" customFormat="1" ht="45" customHeight="1" thickBot="1" x14ac:dyDescent="0.25">
      <c r="A205" s="40"/>
      <c r="B205" s="35" t="s">
        <v>16</v>
      </c>
      <c r="C205" s="263" t="str">
        <f>C166</f>
        <v>GUAY AVE/FITH AVE ALLEY - CITY OF WINNIPEG PAID WORKS</v>
      </c>
      <c r="D205" s="249"/>
      <c r="E205" s="249"/>
      <c r="F205" s="250"/>
      <c r="G205" s="40" t="s">
        <v>17</v>
      </c>
      <c r="H205" s="40">
        <f>SUM(H166:H204)</f>
        <v>0</v>
      </c>
      <c r="J205" s="200"/>
      <c r="Z205" s="200"/>
      <c r="AA205" s="214"/>
      <c r="AB205" s="204"/>
      <c r="AC205" s="216"/>
      <c r="AD205" s="216"/>
      <c r="AE205" s="214"/>
      <c r="AF205" s="214"/>
      <c r="AG205" s="217"/>
      <c r="AH205" s="214"/>
      <c r="AI205" s="214"/>
      <c r="AJ205" s="200"/>
    </row>
    <row r="206" spans="1:36" s="39" customFormat="1" ht="45" customHeight="1" thickTop="1" x14ac:dyDescent="0.2">
      <c r="A206" s="37"/>
      <c r="B206" s="36" t="s">
        <v>166</v>
      </c>
      <c r="C206" s="264" t="s">
        <v>315</v>
      </c>
      <c r="D206" s="265"/>
      <c r="E206" s="265"/>
      <c r="F206" s="266"/>
      <c r="G206" s="37"/>
      <c r="H206" s="38"/>
      <c r="J206" s="200"/>
      <c r="Z206" s="200"/>
      <c r="AA206" s="214"/>
      <c r="AB206" s="204"/>
      <c r="AC206" s="216"/>
      <c r="AD206" s="216"/>
      <c r="AE206" s="214"/>
      <c r="AF206" s="214"/>
      <c r="AG206" s="217"/>
      <c r="AH206" s="214"/>
      <c r="AI206" s="214"/>
      <c r="AJ206" s="200"/>
    </row>
    <row r="207" spans="1:36" ht="35.1" customHeight="1" x14ac:dyDescent="0.2">
      <c r="A207" s="17"/>
      <c r="B207" s="14" t="s">
        <v>2</v>
      </c>
      <c r="C207" s="31" t="s">
        <v>255</v>
      </c>
      <c r="D207" s="10"/>
      <c r="E207" s="7"/>
      <c r="F207" s="10"/>
      <c r="G207" s="17"/>
      <c r="H207" s="20"/>
      <c r="AA207" s="214"/>
      <c r="AC207" s="216"/>
      <c r="AD207" s="216"/>
      <c r="AE207" s="214"/>
      <c r="AF207" s="214"/>
      <c r="AG207" s="217"/>
      <c r="AH207" s="214"/>
      <c r="AI207" s="214"/>
    </row>
    <row r="208" spans="1:36" s="80" customFormat="1" ht="35.1" customHeight="1" x14ac:dyDescent="0.2">
      <c r="A208" s="86" t="s">
        <v>170</v>
      </c>
      <c r="B208" s="91" t="s">
        <v>459</v>
      </c>
      <c r="C208" s="74" t="s">
        <v>171</v>
      </c>
      <c r="D208" s="84" t="s">
        <v>547</v>
      </c>
      <c r="E208" s="76"/>
      <c r="F208" s="77"/>
      <c r="G208" s="82"/>
      <c r="H208" s="79"/>
      <c r="J208" s="199"/>
      <c r="Z208" s="199"/>
      <c r="AA208" s="214"/>
      <c r="AB208" s="204"/>
      <c r="AC208" s="216"/>
      <c r="AD208" s="216"/>
      <c r="AE208" s="214"/>
      <c r="AF208" s="214"/>
      <c r="AG208" s="217"/>
      <c r="AH208" s="214"/>
      <c r="AI208" s="214"/>
      <c r="AJ208" s="199"/>
    </row>
    <row r="209" spans="1:36" s="80" customFormat="1" ht="35.1" customHeight="1" x14ac:dyDescent="0.2">
      <c r="A209" s="86" t="s">
        <v>173</v>
      </c>
      <c r="B209" s="83" t="s">
        <v>30</v>
      </c>
      <c r="C209" s="74" t="s">
        <v>557</v>
      </c>
      <c r="D209" s="84" t="s">
        <v>2</v>
      </c>
      <c r="E209" s="76" t="s">
        <v>29</v>
      </c>
      <c r="F209" s="77">
        <v>36</v>
      </c>
      <c r="G209" s="78"/>
      <c r="H209" s="79">
        <f t="shared" ref="H209" si="30">ROUND(G209*F209,2)</f>
        <v>0</v>
      </c>
      <c r="J209" s="199"/>
      <c r="Z209" s="199"/>
      <c r="AA209" s="214"/>
      <c r="AB209" s="204"/>
      <c r="AC209" s="216"/>
      <c r="AD209" s="216"/>
      <c r="AE209" s="214"/>
      <c r="AF209" s="214"/>
      <c r="AG209" s="217"/>
      <c r="AH209" s="214"/>
      <c r="AI209" s="214"/>
      <c r="AJ209" s="199"/>
    </row>
    <row r="210" spans="1:36" s="80" customFormat="1" ht="30" customHeight="1" x14ac:dyDescent="0.2">
      <c r="A210" s="86" t="s">
        <v>38</v>
      </c>
      <c r="B210" s="73" t="s">
        <v>305</v>
      </c>
      <c r="C210" s="74" t="s">
        <v>39</v>
      </c>
      <c r="D210" s="84" t="s">
        <v>141</v>
      </c>
      <c r="E210" s="76"/>
      <c r="F210" s="77"/>
      <c r="G210" s="82"/>
      <c r="H210" s="79"/>
      <c r="J210" s="199"/>
      <c r="Z210" s="199"/>
      <c r="AA210" s="214"/>
      <c r="AB210" s="204"/>
      <c r="AC210" s="216"/>
      <c r="AD210" s="216"/>
      <c r="AE210" s="214"/>
      <c r="AF210" s="214"/>
      <c r="AG210" s="217"/>
      <c r="AH210" s="214"/>
      <c r="AI210" s="214"/>
      <c r="AJ210" s="199"/>
    </row>
    <row r="211" spans="1:36" s="80" customFormat="1" ht="30" customHeight="1" x14ac:dyDescent="0.2">
      <c r="A211" s="86" t="s">
        <v>40</v>
      </c>
      <c r="B211" s="83" t="s">
        <v>30</v>
      </c>
      <c r="C211" s="74" t="s">
        <v>41</v>
      </c>
      <c r="D211" s="84" t="s">
        <v>2</v>
      </c>
      <c r="E211" s="76" t="s">
        <v>36</v>
      </c>
      <c r="F211" s="77">
        <v>15</v>
      </c>
      <c r="G211" s="78"/>
      <c r="H211" s="79">
        <f>ROUND(G211*F211,2)</f>
        <v>0</v>
      </c>
      <c r="J211" s="199"/>
      <c r="Z211" s="199"/>
      <c r="AA211" s="214"/>
      <c r="AB211" s="204"/>
      <c r="AC211" s="216"/>
      <c r="AD211" s="216"/>
      <c r="AE211" s="214"/>
      <c r="AF211" s="214"/>
      <c r="AG211" s="217"/>
      <c r="AH211" s="214"/>
      <c r="AI211" s="214"/>
      <c r="AJ211" s="199"/>
    </row>
    <row r="212" spans="1:36" s="80" customFormat="1" ht="30" customHeight="1" x14ac:dyDescent="0.2">
      <c r="A212" s="86" t="s">
        <v>42</v>
      </c>
      <c r="B212" s="73" t="s">
        <v>306</v>
      </c>
      <c r="C212" s="74" t="s">
        <v>43</v>
      </c>
      <c r="D212" s="84" t="s">
        <v>141</v>
      </c>
      <c r="E212" s="76"/>
      <c r="F212" s="77"/>
      <c r="G212" s="82"/>
      <c r="H212" s="79"/>
      <c r="J212" s="199"/>
      <c r="Z212" s="199"/>
      <c r="AA212" s="214"/>
      <c r="AB212" s="204"/>
      <c r="AC212" s="216"/>
      <c r="AD212" s="216"/>
      <c r="AE212" s="214"/>
      <c r="AF212" s="214"/>
      <c r="AG212" s="217"/>
      <c r="AH212" s="214"/>
      <c r="AI212" s="214"/>
      <c r="AJ212" s="199"/>
    </row>
    <row r="213" spans="1:36" s="80" customFormat="1" ht="30" customHeight="1" x14ac:dyDescent="0.2">
      <c r="A213" s="86" t="s">
        <v>44</v>
      </c>
      <c r="B213" s="83" t="s">
        <v>30</v>
      </c>
      <c r="C213" s="74" t="s">
        <v>45</v>
      </c>
      <c r="D213" s="84" t="s">
        <v>2</v>
      </c>
      <c r="E213" s="76" t="s">
        <v>36</v>
      </c>
      <c r="F213" s="77">
        <v>15</v>
      </c>
      <c r="G213" s="78"/>
      <c r="H213" s="79">
        <f>ROUND(G213*F213,2)</f>
        <v>0</v>
      </c>
      <c r="J213" s="199"/>
      <c r="Z213" s="199"/>
      <c r="AA213" s="214"/>
      <c r="AB213" s="204"/>
      <c r="AC213" s="216"/>
      <c r="AD213" s="216"/>
      <c r="AE213" s="214"/>
      <c r="AF213" s="214"/>
      <c r="AG213" s="217"/>
      <c r="AH213" s="214"/>
      <c r="AI213" s="214"/>
      <c r="AJ213" s="199"/>
    </row>
    <row r="214" spans="1:36" s="80" customFormat="1" ht="30" customHeight="1" x14ac:dyDescent="0.2">
      <c r="A214" s="86" t="s">
        <v>98</v>
      </c>
      <c r="B214" s="73" t="s">
        <v>460</v>
      </c>
      <c r="C214" s="74" t="s">
        <v>48</v>
      </c>
      <c r="D214" s="84" t="s">
        <v>548</v>
      </c>
      <c r="E214" s="76"/>
      <c r="F214" s="77"/>
      <c r="G214" s="82"/>
      <c r="H214" s="79"/>
      <c r="J214" s="199"/>
      <c r="Z214" s="199"/>
      <c r="AA214" s="214"/>
      <c r="AB214" s="204"/>
      <c r="AC214" s="216"/>
      <c r="AD214" s="216"/>
      <c r="AE214" s="214"/>
      <c r="AF214" s="214"/>
      <c r="AG214" s="217"/>
      <c r="AH214" s="214"/>
      <c r="AI214" s="214"/>
      <c r="AJ214" s="199"/>
    </row>
    <row r="215" spans="1:36" s="80" customFormat="1" ht="35.1" customHeight="1" x14ac:dyDescent="0.2">
      <c r="A215" s="86" t="s">
        <v>293</v>
      </c>
      <c r="B215" s="83" t="s">
        <v>30</v>
      </c>
      <c r="C215" s="74" t="s">
        <v>310</v>
      </c>
      <c r="D215" s="84" t="s">
        <v>236</v>
      </c>
      <c r="E215" s="76"/>
      <c r="F215" s="77"/>
      <c r="G215" s="85"/>
      <c r="H215" s="79"/>
      <c r="J215" s="199"/>
      <c r="Z215" s="199"/>
      <c r="AA215" s="214"/>
      <c r="AB215" s="204"/>
      <c r="AC215" s="216"/>
      <c r="AD215" s="216"/>
      <c r="AE215" s="214"/>
      <c r="AF215" s="214"/>
      <c r="AG215" s="217"/>
      <c r="AH215" s="214"/>
      <c r="AI215" s="214"/>
      <c r="AJ215" s="199"/>
    </row>
    <row r="216" spans="1:36" s="80" customFormat="1" ht="30" customHeight="1" x14ac:dyDescent="0.2">
      <c r="A216" s="86" t="s">
        <v>543</v>
      </c>
      <c r="B216" s="92" t="s">
        <v>96</v>
      </c>
      <c r="C216" s="93" t="s">
        <v>247</v>
      </c>
      <c r="D216" s="75"/>
      <c r="E216" s="94" t="s">
        <v>46</v>
      </c>
      <c r="F216" s="95">
        <v>6</v>
      </c>
      <c r="G216" s="78"/>
      <c r="H216" s="85">
        <f>ROUND(G216*F216,2)</f>
        <v>0</v>
      </c>
      <c r="J216" s="199"/>
      <c r="Z216" s="199"/>
      <c r="AA216" s="214"/>
      <c r="AB216" s="204"/>
      <c r="AC216" s="216"/>
      <c r="AD216" s="216"/>
      <c r="AE216" s="214"/>
      <c r="AF216" s="214"/>
      <c r="AG216" s="217"/>
      <c r="AH216" s="214"/>
      <c r="AI216" s="214"/>
      <c r="AJ216" s="199"/>
    </row>
    <row r="217" spans="1:36" ht="35.1" customHeight="1" x14ac:dyDescent="0.2">
      <c r="A217" s="17"/>
      <c r="B217" s="6" t="s">
        <v>2</v>
      </c>
      <c r="C217" s="31" t="s">
        <v>22</v>
      </c>
      <c r="D217" s="10"/>
      <c r="E217" s="9"/>
      <c r="F217" s="8"/>
      <c r="G217" s="17"/>
      <c r="H217" s="20"/>
      <c r="AA217" s="214"/>
      <c r="AC217" s="216"/>
      <c r="AD217" s="216"/>
      <c r="AE217" s="214"/>
      <c r="AF217" s="214"/>
      <c r="AG217" s="217"/>
      <c r="AH217" s="214"/>
      <c r="AI217" s="214"/>
    </row>
    <row r="218" spans="1:36" s="80" customFormat="1" ht="30" customHeight="1" x14ac:dyDescent="0.2">
      <c r="A218" s="124"/>
      <c r="B218" s="119" t="s">
        <v>334</v>
      </c>
      <c r="C218" s="114" t="s">
        <v>435</v>
      </c>
      <c r="D218" s="115" t="s">
        <v>121</v>
      </c>
      <c r="E218" s="116"/>
      <c r="F218" s="121"/>
      <c r="G218" s="118"/>
      <c r="H218" s="122"/>
      <c r="I218" s="198"/>
      <c r="J218" s="199"/>
      <c r="Z218" s="199"/>
      <c r="AA218" s="214"/>
      <c r="AB218" s="204"/>
      <c r="AC218" s="216"/>
      <c r="AD218" s="216"/>
      <c r="AE218" s="214"/>
      <c r="AF218" s="214"/>
      <c r="AG218" s="217"/>
      <c r="AH218" s="214"/>
      <c r="AI218" s="214"/>
      <c r="AJ218" s="199"/>
    </row>
    <row r="219" spans="1:36" s="80" customFormat="1" ht="30" customHeight="1" x14ac:dyDescent="0.2">
      <c r="A219" s="124"/>
      <c r="B219" s="113" t="s">
        <v>30</v>
      </c>
      <c r="C219" s="114" t="s">
        <v>436</v>
      </c>
      <c r="D219" s="115"/>
      <c r="E219" s="116" t="s">
        <v>68</v>
      </c>
      <c r="F219" s="125">
        <v>6.3</v>
      </c>
      <c r="G219" s="59"/>
      <c r="H219" s="117">
        <f>ROUND(G219*F219,2)</f>
        <v>0</v>
      </c>
      <c r="I219" s="198"/>
      <c r="J219" s="199"/>
      <c r="Z219" s="199"/>
      <c r="AA219" s="214"/>
      <c r="AB219" s="204"/>
      <c r="AC219" s="216"/>
      <c r="AD219" s="216"/>
      <c r="AE219" s="214"/>
      <c r="AF219" s="214"/>
      <c r="AG219" s="217"/>
      <c r="AH219" s="214"/>
      <c r="AI219" s="214"/>
      <c r="AJ219" s="199"/>
    </row>
    <row r="220" spans="1:36" s="80" customFormat="1" ht="30" customHeight="1" x14ac:dyDescent="0.2">
      <c r="A220" s="72" t="s">
        <v>118</v>
      </c>
      <c r="B220" s="73" t="s">
        <v>307</v>
      </c>
      <c r="C220" s="74" t="s">
        <v>120</v>
      </c>
      <c r="D220" s="84" t="s">
        <v>121</v>
      </c>
      <c r="E220" s="76"/>
      <c r="F220" s="87"/>
      <c r="G220" s="82"/>
      <c r="H220" s="90"/>
      <c r="J220" s="199"/>
      <c r="Z220" s="199"/>
      <c r="AA220" s="214"/>
      <c r="AB220" s="204"/>
      <c r="AC220" s="216"/>
      <c r="AD220" s="216"/>
      <c r="AE220" s="214"/>
      <c r="AF220" s="214"/>
      <c r="AG220" s="217"/>
      <c r="AH220" s="214"/>
      <c r="AI220" s="214"/>
      <c r="AJ220" s="199"/>
    </row>
    <row r="221" spans="1:36" s="80" customFormat="1" ht="30" customHeight="1" x14ac:dyDescent="0.2">
      <c r="A221" s="72" t="s">
        <v>295</v>
      </c>
      <c r="B221" s="83" t="s">
        <v>30</v>
      </c>
      <c r="C221" s="74" t="s">
        <v>149</v>
      </c>
      <c r="D221" s="84"/>
      <c r="E221" s="76" t="s">
        <v>36</v>
      </c>
      <c r="F221" s="87">
        <v>4</v>
      </c>
      <c r="G221" s="78"/>
      <c r="H221" s="79">
        <f>ROUND(G221*F221,2)</f>
        <v>0</v>
      </c>
      <c r="J221" s="199"/>
      <c r="Z221" s="199"/>
      <c r="AA221" s="214"/>
      <c r="AB221" s="204"/>
      <c r="AC221" s="216"/>
      <c r="AD221" s="216"/>
      <c r="AE221" s="214"/>
      <c r="AF221" s="214"/>
      <c r="AG221" s="217"/>
      <c r="AH221" s="214"/>
      <c r="AI221" s="214"/>
      <c r="AJ221" s="199"/>
    </row>
    <row r="222" spans="1:36" s="80" customFormat="1" ht="30" customHeight="1" x14ac:dyDescent="0.2">
      <c r="A222" s="72" t="s">
        <v>122</v>
      </c>
      <c r="B222" s="73" t="s">
        <v>356</v>
      </c>
      <c r="C222" s="74" t="s">
        <v>429</v>
      </c>
      <c r="D222" s="84" t="s">
        <v>121</v>
      </c>
      <c r="E222" s="76"/>
      <c r="F222" s="87"/>
      <c r="G222" s="82"/>
      <c r="H222" s="90"/>
      <c r="J222" s="199"/>
      <c r="Z222" s="199"/>
      <c r="AA222" s="214"/>
      <c r="AB222" s="204"/>
      <c r="AC222" s="216"/>
      <c r="AD222" s="216"/>
      <c r="AE222" s="214"/>
      <c r="AF222" s="214"/>
      <c r="AG222" s="217"/>
      <c r="AH222" s="214"/>
      <c r="AI222" s="214"/>
      <c r="AJ222" s="199"/>
    </row>
    <row r="223" spans="1:36" s="80" customFormat="1" ht="30" customHeight="1" x14ac:dyDescent="0.2">
      <c r="A223" s="72" t="s">
        <v>124</v>
      </c>
      <c r="B223" s="83" t="s">
        <v>30</v>
      </c>
      <c r="C223" s="74" t="s">
        <v>151</v>
      </c>
      <c r="D223" s="84"/>
      <c r="E223" s="76"/>
      <c r="F223" s="87"/>
      <c r="G223" s="82"/>
      <c r="H223" s="90"/>
      <c r="J223" s="199"/>
      <c r="Z223" s="199"/>
      <c r="AA223" s="214"/>
      <c r="AB223" s="204"/>
      <c r="AC223" s="216"/>
      <c r="AD223" s="216"/>
      <c r="AE223" s="214"/>
      <c r="AF223" s="214"/>
      <c r="AG223" s="217"/>
      <c r="AH223" s="214"/>
      <c r="AI223" s="214"/>
      <c r="AJ223" s="199"/>
    </row>
    <row r="224" spans="1:36" s="80" customFormat="1" ht="35.1" customHeight="1" x14ac:dyDescent="0.2">
      <c r="A224" s="72" t="s">
        <v>125</v>
      </c>
      <c r="B224" s="89" t="s">
        <v>96</v>
      </c>
      <c r="C224" s="74" t="s">
        <v>430</v>
      </c>
      <c r="D224" s="84"/>
      <c r="E224" s="76" t="s">
        <v>46</v>
      </c>
      <c r="F224" s="87">
        <v>71</v>
      </c>
      <c r="G224" s="78"/>
      <c r="H224" s="79">
        <f>ROUND(G224*F224,2)</f>
        <v>0</v>
      </c>
      <c r="J224" s="199"/>
      <c r="Z224" s="199"/>
      <c r="AA224" s="214"/>
      <c r="AB224" s="204"/>
      <c r="AC224" s="216"/>
      <c r="AD224" s="216"/>
      <c r="AE224" s="214"/>
      <c r="AF224" s="214"/>
      <c r="AG224" s="217"/>
      <c r="AH224" s="214"/>
      <c r="AI224" s="214"/>
      <c r="AJ224" s="199"/>
    </row>
    <row r="225" spans="1:36" s="80" customFormat="1" ht="35.1" customHeight="1" x14ac:dyDescent="0.2">
      <c r="A225" s="72" t="s">
        <v>150</v>
      </c>
      <c r="B225" s="89" t="s">
        <v>97</v>
      </c>
      <c r="C225" s="74" t="s">
        <v>431</v>
      </c>
      <c r="D225" s="84"/>
      <c r="E225" s="76" t="s">
        <v>46</v>
      </c>
      <c r="F225" s="87">
        <v>108</v>
      </c>
      <c r="G225" s="78"/>
      <c r="H225" s="79">
        <f>ROUND(G225*F225,2)</f>
        <v>0</v>
      </c>
      <c r="J225" s="199"/>
      <c r="Z225" s="199"/>
      <c r="AA225" s="214"/>
      <c r="AB225" s="204"/>
      <c r="AC225" s="216"/>
      <c r="AD225" s="216"/>
      <c r="AE225" s="214"/>
      <c r="AF225" s="214"/>
      <c r="AG225" s="217"/>
      <c r="AH225" s="214"/>
      <c r="AI225" s="214"/>
      <c r="AJ225" s="199"/>
    </row>
    <row r="226" spans="1:36" s="80" customFormat="1" ht="30" customHeight="1" x14ac:dyDescent="0.2">
      <c r="A226" s="72" t="s">
        <v>157</v>
      </c>
      <c r="B226" s="73" t="s">
        <v>461</v>
      </c>
      <c r="C226" s="96" t="s">
        <v>158</v>
      </c>
      <c r="D226" s="97" t="s">
        <v>297</v>
      </c>
      <c r="E226" s="76"/>
      <c r="F226" s="98"/>
      <c r="G226" s="82"/>
      <c r="H226" s="90"/>
      <c r="J226" s="199"/>
      <c r="Z226" s="199"/>
      <c r="AA226" s="214"/>
      <c r="AB226" s="204"/>
      <c r="AC226" s="216"/>
      <c r="AD226" s="216"/>
      <c r="AE226" s="214"/>
      <c r="AF226" s="214"/>
      <c r="AG226" s="217"/>
      <c r="AH226" s="214"/>
      <c r="AI226" s="214"/>
      <c r="AJ226" s="199"/>
    </row>
    <row r="227" spans="1:36" s="80" customFormat="1" ht="30" customHeight="1" x14ac:dyDescent="0.2">
      <c r="A227" s="72" t="s">
        <v>254</v>
      </c>
      <c r="B227" s="83" t="s">
        <v>30</v>
      </c>
      <c r="C227" s="74" t="s">
        <v>151</v>
      </c>
      <c r="D227" s="84"/>
      <c r="E227" s="76" t="s">
        <v>46</v>
      </c>
      <c r="F227" s="99">
        <v>179</v>
      </c>
      <c r="G227" s="78"/>
      <c r="H227" s="79">
        <f t="shared" ref="H227" si="31">ROUND(G227*F227,2)</f>
        <v>0</v>
      </c>
      <c r="J227" s="199"/>
      <c r="Z227" s="199"/>
      <c r="AA227" s="214"/>
      <c r="AB227" s="204"/>
      <c r="AC227" s="216"/>
      <c r="AD227" s="216"/>
      <c r="AE227" s="214"/>
      <c r="AF227" s="214"/>
      <c r="AG227" s="217"/>
      <c r="AH227" s="214"/>
      <c r="AI227" s="214"/>
      <c r="AJ227" s="199"/>
    </row>
    <row r="228" spans="1:36" s="102" customFormat="1" ht="30" customHeight="1" x14ac:dyDescent="0.2">
      <c r="A228" s="72" t="s">
        <v>72</v>
      </c>
      <c r="B228" s="73" t="s">
        <v>357</v>
      </c>
      <c r="C228" s="100" t="s">
        <v>199</v>
      </c>
      <c r="D228" s="101" t="s">
        <v>207</v>
      </c>
      <c r="E228" s="76"/>
      <c r="F228" s="87"/>
      <c r="G228" s="82"/>
      <c r="H228" s="90"/>
      <c r="J228" s="202"/>
      <c r="Z228" s="202"/>
      <c r="AA228" s="214"/>
      <c r="AB228" s="204"/>
      <c r="AC228" s="216"/>
      <c r="AD228" s="216"/>
      <c r="AE228" s="214"/>
      <c r="AF228" s="214"/>
      <c r="AG228" s="217"/>
      <c r="AH228" s="214"/>
      <c r="AI228" s="214"/>
      <c r="AJ228" s="202"/>
    </row>
    <row r="229" spans="1:36" s="80" customFormat="1" ht="35.1" customHeight="1" x14ac:dyDescent="0.2">
      <c r="A229" s="72" t="s">
        <v>73</v>
      </c>
      <c r="B229" s="83" t="s">
        <v>30</v>
      </c>
      <c r="C229" s="96" t="s">
        <v>237</v>
      </c>
      <c r="D229" s="84"/>
      <c r="E229" s="76" t="s">
        <v>36</v>
      </c>
      <c r="F229" s="87">
        <v>2</v>
      </c>
      <c r="G229" s="78"/>
      <c r="H229" s="79">
        <f t="shared" ref="H229:H230" si="32">ROUND(G229*F229,2)</f>
        <v>0</v>
      </c>
      <c r="J229" s="199"/>
      <c r="Z229" s="199"/>
      <c r="AA229" s="214"/>
      <c r="AB229" s="204"/>
      <c r="AC229" s="216"/>
      <c r="AD229" s="216"/>
      <c r="AE229" s="214"/>
      <c r="AF229" s="214"/>
      <c r="AG229" s="217"/>
      <c r="AH229" s="214"/>
      <c r="AI229" s="214"/>
      <c r="AJ229" s="199"/>
    </row>
    <row r="230" spans="1:36" s="80" customFormat="1" ht="35.1" customHeight="1" x14ac:dyDescent="0.2">
      <c r="A230" s="72" t="s">
        <v>74</v>
      </c>
      <c r="B230" s="83" t="s">
        <v>37</v>
      </c>
      <c r="C230" s="96" t="s">
        <v>238</v>
      </c>
      <c r="D230" s="84"/>
      <c r="E230" s="76" t="s">
        <v>36</v>
      </c>
      <c r="F230" s="87">
        <v>2</v>
      </c>
      <c r="G230" s="78"/>
      <c r="H230" s="79">
        <f t="shared" si="32"/>
        <v>0</v>
      </c>
      <c r="J230" s="199"/>
      <c r="Z230" s="199"/>
      <c r="AA230" s="214"/>
      <c r="AB230" s="204"/>
      <c r="AC230" s="216"/>
      <c r="AD230" s="216"/>
      <c r="AE230" s="214"/>
      <c r="AF230" s="214"/>
      <c r="AG230" s="217"/>
      <c r="AH230" s="214"/>
      <c r="AI230" s="214"/>
      <c r="AJ230" s="199"/>
    </row>
    <row r="231" spans="1:36" s="102" customFormat="1" ht="30" customHeight="1" x14ac:dyDescent="0.2">
      <c r="A231" s="72" t="s">
        <v>126</v>
      </c>
      <c r="B231" s="119" t="s">
        <v>358</v>
      </c>
      <c r="C231" s="120" t="s">
        <v>127</v>
      </c>
      <c r="D231" s="115" t="s">
        <v>121</v>
      </c>
      <c r="E231" s="116"/>
      <c r="F231" s="121"/>
      <c r="G231" s="118"/>
      <c r="H231" s="122"/>
      <c r="J231" s="202"/>
      <c r="Z231" s="202"/>
      <c r="AA231" s="214"/>
      <c r="AB231" s="204"/>
      <c r="AC231" s="216"/>
      <c r="AD231" s="216"/>
      <c r="AE231" s="214"/>
      <c r="AF231" s="214"/>
      <c r="AG231" s="217"/>
      <c r="AH231" s="214"/>
      <c r="AI231" s="214"/>
      <c r="AJ231" s="202"/>
    </row>
    <row r="232" spans="1:36" s="102" customFormat="1" ht="30" customHeight="1" x14ac:dyDescent="0.2">
      <c r="A232" s="72" t="s">
        <v>128</v>
      </c>
      <c r="B232" s="113" t="s">
        <v>30</v>
      </c>
      <c r="C232" s="120" t="s">
        <v>433</v>
      </c>
      <c r="D232" s="115"/>
      <c r="E232" s="116"/>
      <c r="F232" s="121"/>
      <c r="G232" s="118"/>
      <c r="H232" s="122"/>
      <c r="J232" s="202"/>
      <c r="Z232" s="202"/>
      <c r="AA232" s="214"/>
      <c r="AB232" s="204"/>
      <c r="AC232" s="216"/>
      <c r="AD232" s="216"/>
      <c r="AE232" s="214"/>
      <c r="AF232" s="214"/>
      <c r="AG232" s="217"/>
      <c r="AH232" s="214"/>
      <c r="AI232" s="214"/>
      <c r="AJ232" s="202"/>
    </row>
    <row r="233" spans="1:36" s="80" customFormat="1" ht="30" customHeight="1" x14ac:dyDescent="0.2">
      <c r="A233" s="72" t="s">
        <v>439</v>
      </c>
      <c r="B233" s="123" t="s">
        <v>96</v>
      </c>
      <c r="C233" s="114" t="s">
        <v>440</v>
      </c>
      <c r="D233" s="115"/>
      <c r="E233" s="116" t="s">
        <v>36</v>
      </c>
      <c r="F233" s="121">
        <v>1</v>
      </c>
      <c r="G233" s="59"/>
      <c r="H233" s="117">
        <f t="shared" ref="H233" si="33">ROUND(G233*F233,2)</f>
        <v>0</v>
      </c>
      <c r="J233" s="199"/>
      <c r="Z233" s="199"/>
      <c r="AA233" s="214"/>
      <c r="AB233" s="204"/>
      <c r="AC233" s="216"/>
      <c r="AD233" s="216"/>
      <c r="AE233" s="214"/>
      <c r="AF233" s="214"/>
      <c r="AG233" s="217"/>
      <c r="AH233" s="214"/>
      <c r="AI233" s="214"/>
      <c r="AJ233" s="199"/>
    </row>
    <row r="234" spans="1:36" s="80" customFormat="1" ht="30" customHeight="1" x14ac:dyDescent="0.2">
      <c r="A234" s="72" t="s">
        <v>204</v>
      </c>
      <c r="B234" s="73" t="s">
        <v>359</v>
      </c>
      <c r="C234" s="74" t="s">
        <v>205</v>
      </c>
      <c r="D234" s="84" t="s">
        <v>301</v>
      </c>
      <c r="E234" s="76" t="s">
        <v>36</v>
      </c>
      <c r="F234" s="87">
        <v>1</v>
      </c>
      <c r="G234" s="78"/>
      <c r="H234" s="79">
        <f t="shared" ref="H234:H237" si="34">ROUND(G234*F234,2)</f>
        <v>0</v>
      </c>
      <c r="J234" s="199"/>
      <c r="Z234" s="199"/>
      <c r="AA234" s="214"/>
      <c r="AB234" s="204"/>
      <c r="AC234" s="216"/>
      <c r="AD234" s="216"/>
      <c r="AE234" s="214"/>
      <c r="AF234" s="214"/>
      <c r="AG234" s="217"/>
      <c r="AH234" s="214"/>
      <c r="AI234" s="214"/>
      <c r="AJ234" s="199"/>
    </row>
    <row r="235" spans="1:36" s="80" customFormat="1" ht="30" customHeight="1" x14ac:dyDescent="0.2">
      <c r="A235" s="72" t="s">
        <v>129</v>
      </c>
      <c r="B235" s="73" t="s">
        <v>360</v>
      </c>
      <c r="C235" s="74" t="s">
        <v>130</v>
      </c>
      <c r="D235" s="84" t="s">
        <v>131</v>
      </c>
      <c r="E235" s="76" t="s">
        <v>46</v>
      </c>
      <c r="F235" s="87">
        <v>48</v>
      </c>
      <c r="G235" s="78"/>
      <c r="H235" s="79">
        <f t="shared" si="34"/>
        <v>0</v>
      </c>
      <c r="J235" s="199"/>
      <c r="Z235" s="199"/>
      <c r="AA235" s="214"/>
      <c r="AB235" s="204"/>
      <c r="AC235" s="216"/>
      <c r="AD235" s="216"/>
      <c r="AE235" s="214"/>
      <c r="AF235" s="214"/>
      <c r="AG235" s="217"/>
      <c r="AH235" s="214"/>
      <c r="AI235" s="214"/>
      <c r="AJ235" s="199"/>
    </row>
    <row r="236" spans="1:36" s="129" customFormat="1" ht="30" customHeight="1" x14ac:dyDescent="0.2">
      <c r="A236" s="126"/>
      <c r="B236" s="73" t="s">
        <v>361</v>
      </c>
      <c r="C236" s="127" t="s">
        <v>303</v>
      </c>
      <c r="D236" s="84" t="s">
        <v>554</v>
      </c>
      <c r="E236" s="76"/>
      <c r="F236" s="196"/>
      <c r="G236" s="197"/>
      <c r="H236" s="197">
        <f t="shared" si="34"/>
        <v>0</v>
      </c>
      <c r="J236" s="203"/>
      <c r="Z236" s="203"/>
      <c r="AA236" s="214"/>
      <c r="AB236" s="204"/>
      <c r="AC236" s="216"/>
      <c r="AD236" s="216"/>
      <c r="AE236" s="214"/>
      <c r="AF236" s="214"/>
      <c r="AG236" s="217"/>
      <c r="AH236" s="214"/>
      <c r="AI236" s="214"/>
      <c r="AJ236" s="203"/>
    </row>
    <row r="237" spans="1:36" s="129" customFormat="1" ht="30" customHeight="1" x14ac:dyDescent="0.2">
      <c r="A237" s="126"/>
      <c r="B237" s="83" t="s">
        <v>30</v>
      </c>
      <c r="C237" s="287" t="s">
        <v>304</v>
      </c>
      <c r="D237" s="84"/>
      <c r="E237" s="132" t="s">
        <v>36</v>
      </c>
      <c r="F237" s="121">
        <v>1</v>
      </c>
      <c r="G237" s="128"/>
      <c r="H237" s="117">
        <f t="shared" si="34"/>
        <v>0</v>
      </c>
      <c r="J237" s="203"/>
      <c r="Z237" s="203"/>
      <c r="AA237" s="214"/>
      <c r="AB237" s="204"/>
      <c r="AC237" s="216"/>
      <c r="AD237" s="216"/>
      <c r="AE237" s="214"/>
      <c r="AF237" s="214"/>
      <c r="AG237" s="217"/>
      <c r="AH237" s="214"/>
      <c r="AI237" s="214"/>
      <c r="AJ237" s="203"/>
    </row>
    <row r="238" spans="1:36" ht="35.1" customHeight="1" x14ac:dyDescent="0.2">
      <c r="A238" s="17"/>
      <c r="B238" s="11" t="s">
        <v>2</v>
      </c>
      <c r="C238" s="31" t="s">
        <v>23</v>
      </c>
      <c r="D238" s="10"/>
      <c r="E238" s="11"/>
      <c r="F238" s="6"/>
      <c r="G238" s="17"/>
      <c r="H238" s="20"/>
      <c r="AA238" s="214"/>
      <c r="AC238" s="216"/>
      <c r="AD238" s="216"/>
      <c r="AE238" s="214"/>
      <c r="AF238" s="214"/>
      <c r="AG238" s="217"/>
      <c r="AH238" s="214"/>
      <c r="AI238" s="214"/>
    </row>
    <row r="239" spans="1:36" s="80" customFormat="1" ht="35.1" customHeight="1" x14ac:dyDescent="0.2">
      <c r="A239" s="72" t="s">
        <v>55</v>
      </c>
      <c r="B239" s="73" t="s">
        <v>362</v>
      </c>
      <c r="C239" s="96" t="s">
        <v>206</v>
      </c>
      <c r="D239" s="101" t="s">
        <v>207</v>
      </c>
      <c r="E239" s="76" t="s">
        <v>36</v>
      </c>
      <c r="F239" s="87">
        <v>1</v>
      </c>
      <c r="G239" s="78"/>
      <c r="H239" s="79">
        <f>ROUND(G239*F239,2)</f>
        <v>0</v>
      </c>
      <c r="J239" s="199"/>
      <c r="Z239" s="199"/>
      <c r="AA239" s="214"/>
      <c r="AB239" s="204"/>
      <c r="AC239" s="216"/>
      <c r="AD239" s="216"/>
      <c r="AE239" s="214"/>
      <c r="AF239" s="214"/>
      <c r="AG239" s="217"/>
      <c r="AH239" s="214"/>
      <c r="AI239" s="214"/>
      <c r="AJ239" s="199"/>
    </row>
    <row r="240" spans="1:36" s="80" customFormat="1" ht="30" customHeight="1" x14ac:dyDescent="0.2">
      <c r="A240" s="72"/>
      <c r="B240" s="73" t="s">
        <v>363</v>
      </c>
      <c r="C240" s="74" t="s">
        <v>441</v>
      </c>
      <c r="D240" s="84" t="s">
        <v>121</v>
      </c>
      <c r="E240" s="76"/>
      <c r="F240" s="87"/>
      <c r="G240" s="85"/>
      <c r="H240" s="90"/>
      <c r="J240" s="199"/>
      <c r="Z240" s="199"/>
      <c r="AA240" s="214"/>
      <c r="AB240" s="204"/>
      <c r="AC240" s="216"/>
      <c r="AD240" s="216"/>
      <c r="AE240" s="214"/>
      <c r="AF240" s="214"/>
      <c r="AG240" s="217"/>
      <c r="AH240" s="214"/>
      <c r="AI240" s="214"/>
      <c r="AJ240" s="199"/>
    </row>
    <row r="241" spans="1:36" s="80" customFormat="1" ht="30" customHeight="1" x14ac:dyDescent="0.2">
      <c r="A241" s="72" t="s">
        <v>75</v>
      </c>
      <c r="B241" s="83" t="s">
        <v>30</v>
      </c>
      <c r="C241" s="74" t="s">
        <v>132</v>
      </c>
      <c r="D241" s="84"/>
      <c r="E241" s="76" t="s">
        <v>68</v>
      </c>
      <c r="F241" s="103">
        <v>1.2</v>
      </c>
      <c r="G241" s="78"/>
      <c r="H241" s="79">
        <f>ROUND(G241*F241,2)</f>
        <v>0</v>
      </c>
      <c r="J241" s="199"/>
      <c r="Z241" s="199"/>
      <c r="AA241" s="214"/>
      <c r="AB241" s="204"/>
      <c r="AC241" s="216"/>
      <c r="AD241" s="216"/>
      <c r="AE241" s="214"/>
      <c r="AF241" s="214"/>
      <c r="AG241" s="217"/>
      <c r="AH241" s="214"/>
      <c r="AI241" s="214"/>
      <c r="AJ241" s="199"/>
    </row>
    <row r="242" spans="1:36" s="80" customFormat="1" ht="30" customHeight="1" x14ac:dyDescent="0.2">
      <c r="A242" s="72" t="s">
        <v>56</v>
      </c>
      <c r="B242" s="73" t="s">
        <v>364</v>
      </c>
      <c r="C242" s="96" t="s">
        <v>208</v>
      </c>
      <c r="D242" s="101" t="s">
        <v>207</v>
      </c>
      <c r="E242" s="76"/>
      <c r="F242" s="87"/>
      <c r="G242" s="82"/>
      <c r="H242" s="90"/>
      <c r="J242" s="199"/>
      <c r="Z242" s="199"/>
      <c r="AA242" s="214"/>
      <c r="AB242" s="204"/>
      <c r="AC242" s="216"/>
      <c r="AD242" s="216"/>
      <c r="AE242" s="214"/>
      <c r="AF242" s="214"/>
      <c r="AG242" s="217"/>
      <c r="AH242" s="214"/>
      <c r="AI242" s="214"/>
      <c r="AJ242" s="199"/>
    </row>
    <row r="243" spans="1:36" s="80" customFormat="1" ht="30" customHeight="1" x14ac:dyDescent="0.2">
      <c r="A243" s="72" t="s">
        <v>57</v>
      </c>
      <c r="B243" s="83" t="s">
        <v>30</v>
      </c>
      <c r="C243" s="74" t="s">
        <v>133</v>
      </c>
      <c r="D243" s="84"/>
      <c r="E243" s="76" t="s">
        <v>36</v>
      </c>
      <c r="F243" s="87">
        <v>6</v>
      </c>
      <c r="G243" s="78"/>
      <c r="H243" s="79">
        <f t="shared" ref="H243:H245" si="35">ROUND(G243*F243,2)</f>
        <v>0</v>
      </c>
      <c r="J243" s="199"/>
      <c r="Z243" s="199"/>
      <c r="AA243" s="214"/>
      <c r="AB243" s="204"/>
      <c r="AC243" s="216"/>
      <c r="AD243" s="216"/>
      <c r="AE243" s="214"/>
      <c r="AF243" s="214"/>
      <c r="AG243" s="217"/>
      <c r="AH243" s="214"/>
      <c r="AI243" s="214"/>
      <c r="AJ243" s="199"/>
    </row>
    <row r="244" spans="1:36" s="80" customFormat="1" ht="30" customHeight="1" x14ac:dyDescent="0.2">
      <c r="A244" s="72" t="s">
        <v>69</v>
      </c>
      <c r="B244" s="73" t="s">
        <v>462</v>
      </c>
      <c r="C244" s="74" t="s">
        <v>76</v>
      </c>
      <c r="D244" s="101" t="s">
        <v>207</v>
      </c>
      <c r="E244" s="76" t="s">
        <v>36</v>
      </c>
      <c r="F244" s="87">
        <v>1</v>
      </c>
      <c r="G244" s="78"/>
      <c r="H244" s="79">
        <f t="shared" si="35"/>
        <v>0</v>
      </c>
      <c r="J244" s="199"/>
      <c r="Z244" s="199"/>
      <c r="AA244" s="214"/>
      <c r="AB244" s="204"/>
      <c r="AC244" s="216"/>
      <c r="AD244" s="216"/>
      <c r="AE244" s="214"/>
      <c r="AF244" s="214"/>
      <c r="AG244" s="217"/>
      <c r="AH244" s="214"/>
      <c r="AI244" s="214"/>
      <c r="AJ244" s="199"/>
    </row>
    <row r="245" spans="1:36" s="80" customFormat="1" ht="30" customHeight="1" x14ac:dyDescent="0.2">
      <c r="A245" s="72" t="s">
        <v>71</v>
      </c>
      <c r="B245" s="73" t="s">
        <v>463</v>
      </c>
      <c r="C245" s="74" t="s">
        <v>78</v>
      </c>
      <c r="D245" s="101" t="s">
        <v>207</v>
      </c>
      <c r="E245" s="76" t="s">
        <v>36</v>
      </c>
      <c r="F245" s="87">
        <v>1</v>
      </c>
      <c r="G245" s="78"/>
      <c r="H245" s="79">
        <f t="shared" si="35"/>
        <v>0</v>
      </c>
      <c r="J245" s="199"/>
      <c r="Z245" s="199"/>
      <c r="AA245" s="214"/>
      <c r="AB245" s="204"/>
      <c r="AC245" s="216"/>
      <c r="AD245" s="216"/>
      <c r="AE245" s="214"/>
      <c r="AF245" s="214"/>
      <c r="AG245" s="217"/>
      <c r="AH245" s="214"/>
      <c r="AI245" s="214"/>
      <c r="AJ245" s="199"/>
    </row>
    <row r="246" spans="1:36" ht="35.1" customHeight="1" x14ac:dyDescent="0.2">
      <c r="A246" s="17"/>
      <c r="B246" s="14" t="s">
        <v>2</v>
      </c>
      <c r="C246" s="31" t="s">
        <v>24</v>
      </c>
      <c r="D246" s="10"/>
      <c r="E246" s="7"/>
      <c r="F246" s="10"/>
      <c r="G246" s="17"/>
      <c r="H246" s="20"/>
      <c r="AA246" s="214"/>
      <c r="AC246" s="216"/>
      <c r="AD246" s="216"/>
      <c r="AE246" s="214"/>
      <c r="AF246" s="214"/>
      <c r="AG246" s="217"/>
      <c r="AH246" s="214"/>
      <c r="AI246" s="214"/>
    </row>
    <row r="247" spans="1:36" s="80" customFormat="1" ht="30" customHeight="1" x14ac:dyDescent="0.2">
      <c r="A247" s="86" t="s">
        <v>59</v>
      </c>
      <c r="B247" s="73" t="s">
        <v>464</v>
      </c>
      <c r="C247" s="74" t="s">
        <v>60</v>
      </c>
      <c r="D247" s="84" t="s">
        <v>290</v>
      </c>
      <c r="E247" s="76"/>
      <c r="F247" s="77"/>
      <c r="G247" s="82"/>
      <c r="H247" s="79"/>
      <c r="J247" s="199"/>
      <c r="Z247" s="199"/>
      <c r="AA247" s="214"/>
      <c r="AB247" s="204"/>
      <c r="AC247" s="216"/>
      <c r="AD247" s="216"/>
      <c r="AE247" s="214"/>
      <c r="AF247" s="214"/>
      <c r="AG247" s="217"/>
      <c r="AH247" s="214"/>
      <c r="AI247" s="214"/>
      <c r="AJ247" s="199"/>
    </row>
    <row r="248" spans="1:36" s="80" customFormat="1" ht="30" customHeight="1" x14ac:dyDescent="0.2">
      <c r="A248" s="86" t="s">
        <v>134</v>
      </c>
      <c r="B248" s="83" t="s">
        <v>30</v>
      </c>
      <c r="C248" s="74" t="s">
        <v>135</v>
      </c>
      <c r="D248" s="84"/>
      <c r="E248" s="76" t="s">
        <v>29</v>
      </c>
      <c r="F248" s="77">
        <v>80</v>
      </c>
      <c r="G248" s="78"/>
      <c r="H248" s="79">
        <f>ROUND(G248*F248,2)</f>
        <v>0</v>
      </c>
      <c r="J248" s="199"/>
      <c r="Z248" s="199"/>
      <c r="AA248" s="214"/>
      <c r="AB248" s="204"/>
      <c r="AC248" s="216"/>
      <c r="AD248" s="216"/>
      <c r="AE248" s="214"/>
      <c r="AF248" s="214"/>
      <c r="AG248" s="217"/>
      <c r="AH248" s="214"/>
      <c r="AI248" s="214"/>
      <c r="AJ248" s="199"/>
    </row>
    <row r="249" spans="1:36" s="39" customFormat="1" ht="45" customHeight="1" thickBot="1" x14ac:dyDescent="0.25">
      <c r="A249" s="40"/>
      <c r="B249" s="35" t="s">
        <v>166</v>
      </c>
      <c r="C249" s="263" t="str">
        <f>C206</f>
        <v>GUAY AVE/FITH AVE ALLEY - DRAINAGE AND UNDERGROUND WORKS</v>
      </c>
      <c r="D249" s="249"/>
      <c r="E249" s="249"/>
      <c r="F249" s="250"/>
      <c r="G249" s="40" t="s">
        <v>17</v>
      </c>
      <c r="H249" s="40">
        <f>SUM(H206:H248)</f>
        <v>0</v>
      </c>
      <c r="J249" s="200"/>
      <c r="Z249" s="200"/>
      <c r="AA249" s="214"/>
      <c r="AB249" s="204"/>
      <c r="AC249" s="216"/>
      <c r="AD249" s="216"/>
      <c r="AE249" s="214"/>
      <c r="AF249" s="214"/>
      <c r="AG249" s="217"/>
      <c r="AH249" s="214"/>
      <c r="AI249" s="214"/>
      <c r="AJ249" s="200"/>
    </row>
    <row r="250" spans="1:36" s="39" customFormat="1" ht="45" customHeight="1" thickTop="1" x14ac:dyDescent="0.2">
      <c r="A250" s="37"/>
      <c r="B250" s="36" t="s">
        <v>258</v>
      </c>
      <c r="C250" s="260" t="s">
        <v>316</v>
      </c>
      <c r="D250" s="261"/>
      <c r="E250" s="261"/>
      <c r="F250" s="262"/>
      <c r="G250" s="55"/>
      <c r="H250" s="56" t="s">
        <v>2</v>
      </c>
      <c r="J250" s="200"/>
      <c r="Z250" s="200"/>
      <c r="AA250" s="214"/>
      <c r="AB250" s="204"/>
      <c r="AC250" s="216"/>
      <c r="AD250" s="216"/>
      <c r="AE250" s="214"/>
      <c r="AF250" s="214"/>
      <c r="AG250" s="217"/>
      <c r="AH250" s="214"/>
      <c r="AI250" s="214"/>
      <c r="AJ250" s="200"/>
    </row>
    <row r="251" spans="1:36" ht="35.1" customHeight="1" x14ac:dyDescent="0.2">
      <c r="A251" s="17"/>
      <c r="B251" s="14" t="s">
        <v>2</v>
      </c>
      <c r="C251" s="30" t="s">
        <v>19</v>
      </c>
      <c r="D251" s="10"/>
      <c r="E251" s="8" t="s">
        <v>2</v>
      </c>
      <c r="F251" s="8" t="s">
        <v>2</v>
      </c>
      <c r="G251" s="17" t="s">
        <v>2</v>
      </c>
      <c r="H251" s="20"/>
      <c r="AA251" s="214"/>
      <c r="AC251" s="216"/>
      <c r="AD251" s="216"/>
      <c r="AE251" s="214"/>
      <c r="AF251" s="214"/>
      <c r="AG251" s="217"/>
      <c r="AH251" s="214"/>
      <c r="AI251" s="214"/>
    </row>
    <row r="252" spans="1:36" s="80" customFormat="1" ht="30" customHeight="1" x14ac:dyDescent="0.2">
      <c r="A252" s="72" t="s">
        <v>79</v>
      </c>
      <c r="B252" s="73" t="s">
        <v>259</v>
      </c>
      <c r="C252" s="74" t="s">
        <v>80</v>
      </c>
      <c r="D252" s="75" t="s">
        <v>263</v>
      </c>
      <c r="E252" s="76" t="s">
        <v>27</v>
      </c>
      <c r="F252" s="77">
        <v>502</v>
      </c>
      <c r="G252" s="78"/>
      <c r="H252" s="79">
        <f t="shared" ref="H252:H253" si="36">ROUND(G252*F252,2)</f>
        <v>0</v>
      </c>
      <c r="J252" s="199"/>
      <c r="Z252" s="199"/>
      <c r="AA252" s="214"/>
      <c r="AB252" s="204"/>
      <c r="AC252" s="216"/>
      <c r="AD252" s="216"/>
      <c r="AE252" s="214"/>
      <c r="AF252" s="214"/>
      <c r="AG252" s="217"/>
      <c r="AH252" s="214"/>
      <c r="AI252" s="214"/>
      <c r="AJ252" s="199"/>
    </row>
    <row r="253" spans="1:36" s="80" customFormat="1" ht="30" customHeight="1" x14ac:dyDescent="0.2">
      <c r="A253" s="81" t="s">
        <v>81</v>
      </c>
      <c r="B253" s="73" t="s">
        <v>335</v>
      </c>
      <c r="C253" s="74" t="s">
        <v>82</v>
      </c>
      <c r="D253" s="75" t="s">
        <v>263</v>
      </c>
      <c r="E253" s="76" t="s">
        <v>29</v>
      </c>
      <c r="F253" s="77">
        <v>870</v>
      </c>
      <c r="G253" s="78"/>
      <c r="H253" s="79">
        <f t="shared" si="36"/>
        <v>0</v>
      </c>
      <c r="J253" s="199"/>
      <c r="Z253" s="199"/>
      <c r="AA253" s="214"/>
      <c r="AB253" s="204"/>
      <c r="AC253" s="216"/>
      <c r="AD253" s="216"/>
      <c r="AE253" s="214"/>
      <c r="AF253" s="214"/>
      <c r="AG253" s="217"/>
      <c r="AH253" s="214"/>
      <c r="AI253" s="214"/>
      <c r="AJ253" s="199"/>
    </row>
    <row r="254" spans="1:36" s="80" customFormat="1" ht="30" customHeight="1" x14ac:dyDescent="0.2">
      <c r="A254" s="81" t="s">
        <v>83</v>
      </c>
      <c r="B254" s="73" t="s">
        <v>365</v>
      </c>
      <c r="C254" s="74" t="s">
        <v>264</v>
      </c>
      <c r="D254" s="75" t="s">
        <v>263</v>
      </c>
      <c r="E254" s="76"/>
      <c r="F254" s="77"/>
      <c r="G254" s="82"/>
      <c r="H254" s="79"/>
      <c r="J254" s="199"/>
      <c r="Z254" s="199"/>
      <c r="AA254" s="214"/>
      <c r="AB254" s="204"/>
      <c r="AC254" s="216"/>
      <c r="AD254" s="216"/>
      <c r="AE254" s="214"/>
      <c r="AF254" s="214"/>
      <c r="AG254" s="217"/>
      <c r="AH254" s="214"/>
      <c r="AI254" s="214"/>
      <c r="AJ254" s="199"/>
    </row>
    <row r="255" spans="1:36" s="80" customFormat="1" ht="30" customHeight="1" x14ac:dyDescent="0.2">
      <c r="A255" s="81" t="s">
        <v>265</v>
      </c>
      <c r="B255" s="83" t="s">
        <v>30</v>
      </c>
      <c r="C255" s="74" t="s">
        <v>448</v>
      </c>
      <c r="D255" s="84" t="s">
        <v>2</v>
      </c>
      <c r="E255" s="76" t="s">
        <v>31</v>
      </c>
      <c r="F255" s="77">
        <v>690</v>
      </c>
      <c r="G255" s="78"/>
      <c r="H255" s="79">
        <f t="shared" ref="H255" si="37">ROUND(G255*F255,2)</f>
        <v>0</v>
      </c>
      <c r="J255" s="199"/>
      <c r="Z255" s="199"/>
      <c r="AA255" s="214"/>
      <c r="AB255" s="204"/>
      <c r="AC255" s="216"/>
      <c r="AD255" s="216"/>
      <c r="AE255" s="214"/>
      <c r="AF255" s="214"/>
      <c r="AG255" s="217"/>
      <c r="AH255" s="214"/>
      <c r="AI255" s="214"/>
      <c r="AJ255" s="199"/>
    </row>
    <row r="256" spans="1:36" s="80" customFormat="1" ht="35.1" customHeight="1" x14ac:dyDescent="0.2">
      <c r="A256" s="81" t="s">
        <v>32</v>
      </c>
      <c r="B256" s="73" t="s">
        <v>366</v>
      </c>
      <c r="C256" s="74" t="s">
        <v>33</v>
      </c>
      <c r="D256" s="75" t="s">
        <v>263</v>
      </c>
      <c r="E256" s="76"/>
      <c r="F256" s="77"/>
      <c r="G256" s="82"/>
      <c r="H256" s="79"/>
      <c r="J256" s="199"/>
      <c r="Z256" s="199"/>
      <c r="AA256" s="214"/>
      <c r="AB256" s="204"/>
      <c r="AC256" s="216"/>
      <c r="AD256" s="216"/>
      <c r="AE256" s="214"/>
      <c r="AF256" s="214"/>
      <c r="AG256" s="217"/>
      <c r="AH256" s="214"/>
      <c r="AI256" s="214"/>
      <c r="AJ256" s="199"/>
    </row>
    <row r="257" spans="1:36" s="80" customFormat="1" ht="35.1" customHeight="1" x14ac:dyDescent="0.2">
      <c r="A257" s="81" t="s">
        <v>266</v>
      </c>
      <c r="B257" s="83" t="s">
        <v>30</v>
      </c>
      <c r="C257" s="74" t="s">
        <v>267</v>
      </c>
      <c r="D257" s="84" t="s">
        <v>2</v>
      </c>
      <c r="E257" s="76" t="s">
        <v>27</v>
      </c>
      <c r="F257" s="77">
        <v>90</v>
      </c>
      <c r="G257" s="78"/>
      <c r="H257" s="79">
        <f t="shared" ref="H257:H260" si="38">ROUND(G257*F257,2)</f>
        <v>0</v>
      </c>
      <c r="J257" s="199"/>
      <c r="Z257" s="199"/>
      <c r="AA257" s="214"/>
      <c r="AB257" s="204"/>
      <c r="AC257" s="216"/>
      <c r="AD257" s="216"/>
      <c r="AE257" s="214"/>
      <c r="AF257" s="214"/>
      <c r="AG257" s="217"/>
      <c r="AH257" s="214"/>
      <c r="AI257" s="214"/>
      <c r="AJ257" s="199"/>
    </row>
    <row r="258" spans="1:36" s="80" customFormat="1" ht="30" customHeight="1" x14ac:dyDescent="0.2">
      <c r="A258" s="72" t="s">
        <v>34</v>
      </c>
      <c r="B258" s="73" t="s">
        <v>367</v>
      </c>
      <c r="C258" s="74" t="s">
        <v>35</v>
      </c>
      <c r="D258" s="75" t="s">
        <v>263</v>
      </c>
      <c r="E258" s="76" t="s">
        <v>29</v>
      </c>
      <c r="F258" s="77">
        <v>20</v>
      </c>
      <c r="G258" s="78"/>
      <c r="H258" s="79">
        <f t="shared" si="38"/>
        <v>0</v>
      </c>
      <c r="J258" s="199"/>
      <c r="Z258" s="199"/>
      <c r="AA258" s="214"/>
      <c r="AB258" s="204"/>
      <c r="AC258" s="216"/>
      <c r="AD258" s="216"/>
      <c r="AE258" s="214"/>
      <c r="AF258" s="214"/>
      <c r="AG258" s="217"/>
      <c r="AH258" s="214"/>
      <c r="AI258" s="214"/>
      <c r="AJ258" s="199"/>
    </row>
    <row r="259" spans="1:36" s="80" customFormat="1" ht="30" customHeight="1" x14ac:dyDescent="0.2">
      <c r="A259" s="81" t="s">
        <v>87</v>
      </c>
      <c r="B259" s="73" t="s">
        <v>368</v>
      </c>
      <c r="C259" s="74" t="s">
        <v>268</v>
      </c>
      <c r="D259" s="75" t="s">
        <v>269</v>
      </c>
      <c r="E259" s="76"/>
      <c r="F259" s="77"/>
      <c r="G259" s="85"/>
      <c r="H259" s="79">
        <f t="shared" si="38"/>
        <v>0</v>
      </c>
      <c r="J259" s="199"/>
      <c r="Z259" s="199"/>
      <c r="AA259" s="214"/>
      <c r="AB259" s="204"/>
      <c r="AC259" s="216"/>
      <c r="AD259" s="216"/>
      <c r="AE259" s="214"/>
      <c r="AF259" s="214"/>
      <c r="AG259" s="217"/>
      <c r="AH259" s="214"/>
      <c r="AI259" s="214"/>
      <c r="AJ259" s="199"/>
    </row>
    <row r="260" spans="1:36" s="80" customFormat="1" ht="30" customHeight="1" x14ac:dyDescent="0.2">
      <c r="A260" s="81" t="s">
        <v>270</v>
      </c>
      <c r="B260" s="83" t="s">
        <v>30</v>
      </c>
      <c r="C260" s="74" t="s">
        <v>271</v>
      </c>
      <c r="D260" s="84" t="s">
        <v>2</v>
      </c>
      <c r="E260" s="76" t="s">
        <v>29</v>
      </c>
      <c r="F260" s="77">
        <v>960</v>
      </c>
      <c r="G260" s="78"/>
      <c r="H260" s="79">
        <f t="shared" si="38"/>
        <v>0</v>
      </c>
      <c r="J260" s="199"/>
      <c r="Z260" s="199"/>
      <c r="AA260" s="214"/>
      <c r="AB260" s="204"/>
      <c r="AC260" s="216"/>
      <c r="AD260" s="216"/>
      <c r="AE260" s="214"/>
      <c r="AF260" s="214"/>
      <c r="AG260" s="217"/>
      <c r="AH260" s="214"/>
      <c r="AI260" s="214"/>
      <c r="AJ260" s="199"/>
    </row>
    <row r="261" spans="1:36" s="80" customFormat="1" ht="30" customHeight="1" x14ac:dyDescent="0.2">
      <c r="A261" s="81" t="s">
        <v>272</v>
      </c>
      <c r="B261" s="73" t="s">
        <v>369</v>
      </c>
      <c r="C261" s="74" t="s">
        <v>90</v>
      </c>
      <c r="D261" s="84" t="s">
        <v>273</v>
      </c>
      <c r="E261" s="76"/>
      <c r="F261" s="77"/>
      <c r="G261" s="82"/>
      <c r="H261" s="79"/>
      <c r="J261" s="199"/>
      <c r="Z261" s="199"/>
      <c r="AA261" s="214"/>
      <c r="AB261" s="204"/>
      <c r="AC261" s="216"/>
      <c r="AD261" s="216"/>
      <c r="AE261" s="214"/>
      <c r="AF261" s="214"/>
      <c r="AG261" s="217"/>
      <c r="AH261" s="214"/>
      <c r="AI261" s="214"/>
      <c r="AJ261" s="199"/>
    </row>
    <row r="262" spans="1:36" s="80" customFormat="1" ht="30" customHeight="1" x14ac:dyDescent="0.2">
      <c r="A262" s="81" t="s">
        <v>274</v>
      </c>
      <c r="B262" s="83" t="s">
        <v>30</v>
      </c>
      <c r="C262" s="74" t="s">
        <v>275</v>
      </c>
      <c r="D262" s="84" t="s">
        <v>2</v>
      </c>
      <c r="E262" s="76" t="s">
        <v>29</v>
      </c>
      <c r="F262" s="77">
        <v>960</v>
      </c>
      <c r="G262" s="78"/>
      <c r="H262" s="79">
        <f>ROUND(G262*F262,2)</f>
        <v>0</v>
      </c>
      <c r="J262" s="199"/>
      <c r="Z262" s="199"/>
      <c r="AA262" s="214"/>
      <c r="AB262" s="204"/>
      <c r="AC262" s="216"/>
      <c r="AD262" s="216"/>
      <c r="AE262" s="214"/>
      <c r="AF262" s="214"/>
      <c r="AG262" s="217"/>
      <c r="AH262" s="214"/>
      <c r="AI262" s="214"/>
      <c r="AJ262" s="199"/>
    </row>
    <row r="263" spans="1:36" s="80" customFormat="1" ht="30" customHeight="1" x14ac:dyDescent="0.2">
      <c r="A263" s="72" t="s">
        <v>276</v>
      </c>
      <c r="B263" s="73" t="s">
        <v>370</v>
      </c>
      <c r="C263" s="74" t="s">
        <v>277</v>
      </c>
      <c r="D263" s="84" t="s">
        <v>278</v>
      </c>
      <c r="E263" s="76"/>
      <c r="F263" s="77"/>
      <c r="G263" s="82"/>
      <c r="H263" s="79"/>
      <c r="J263" s="199"/>
      <c r="Z263" s="199"/>
      <c r="AA263" s="214"/>
      <c r="AB263" s="204"/>
      <c r="AC263" s="216"/>
      <c r="AD263" s="216"/>
      <c r="AE263" s="214"/>
      <c r="AF263" s="214"/>
      <c r="AG263" s="217"/>
      <c r="AH263" s="214"/>
      <c r="AI263" s="214"/>
      <c r="AJ263" s="199"/>
    </row>
    <row r="264" spans="1:36" s="80" customFormat="1" ht="30" customHeight="1" x14ac:dyDescent="0.2">
      <c r="A264" s="72" t="s">
        <v>279</v>
      </c>
      <c r="B264" s="83" t="s">
        <v>30</v>
      </c>
      <c r="C264" s="74" t="s">
        <v>280</v>
      </c>
      <c r="D264" s="84" t="s">
        <v>2</v>
      </c>
      <c r="E264" s="76" t="s">
        <v>31</v>
      </c>
      <c r="F264" s="77">
        <v>150</v>
      </c>
      <c r="G264" s="78"/>
      <c r="H264" s="79">
        <f>ROUND(G264*F264,2)</f>
        <v>0</v>
      </c>
      <c r="J264" s="199"/>
      <c r="Z264" s="199"/>
      <c r="AA264" s="214"/>
      <c r="AB264" s="204"/>
      <c r="AC264" s="216"/>
      <c r="AD264" s="216"/>
      <c r="AE264" s="214"/>
      <c r="AF264" s="214"/>
      <c r="AG264" s="217"/>
      <c r="AH264" s="214"/>
      <c r="AI264" s="214"/>
      <c r="AJ264" s="199"/>
    </row>
    <row r="265" spans="1:36" ht="35.1" customHeight="1" x14ac:dyDescent="0.2">
      <c r="A265" s="17"/>
      <c r="B265" s="14" t="s">
        <v>2</v>
      </c>
      <c r="C265" s="31" t="s">
        <v>255</v>
      </c>
      <c r="D265" s="10"/>
      <c r="E265" s="7"/>
      <c r="F265" s="10"/>
      <c r="G265" s="17"/>
      <c r="H265" s="20"/>
      <c r="AA265" s="214"/>
      <c r="AC265" s="216"/>
      <c r="AD265" s="216"/>
      <c r="AE265" s="214"/>
      <c r="AF265" s="214"/>
      <c r="AG265" s="217"/>
      <c r="AH265" s="214"/>
      <c r="AI265" s="214"/>
    </row>
    <row r="266" spans="1:36" s="80" customFormat="1" ht="30" customHeight="1" x14ac:dyDescent="0.2">
      <c r="A266" s="86" t="s">
        <v>167</v>
      </c>
      <c r="B266" s="73" t="s">
        <v>465</v>
      </c>
      <c r="C266" s="74" t="s">
        <v>168</v>
      </c>
      <c r="D266" s="84" t="s">
        <v>545</v>
      </c>
      <c r="E266" s="76"/>
      <c r="F266" s="77"/>
      <c r="G266" s="82"/>
      <c r="H266" s="79"/>
      <c r="J266" s="199"/>
      <c r="Z266" s="199"/>
      <c r="AA266" s="214"/>
      <c r="AB266" s="204"/>
      <c r="AC266" s="216"/>
      <c r="AD266" s="216"/>
      <c r="AE266" s="214"/>
      <c r="AF266" s="214"/>
      <c r="AG266" s="217"/>
      <c r="AH266" s="214"/>
      <c r="AI266" s="214"/>
      <c r="AJ266" s="199"/>
    </row>
    <row r="267" spans="1:36" s="80" customFormat="1" ht="35.1" customHeight="1" x14ac:dyDescent="0.2">
      <c r="A267" s="86" t="s">
        <v>169</v>
      </c>
      <c r="B267" s="83" t="s">
        <v>30</v>
      </c>
      <c r="C267" s="74" t="s">
        <v>556</v>
      </c>
      <c r="D267" s="84" t="s">
        <v>2</v>
      </c>
      <c r="E267" s="76" t="s">
        <v>29</v>
      </c>
      <c r="F267" s="77">
        <v>153</v>
      </c>
      <c r="G267" s="78"/>
      <c r="H267" s="79">
        <f>ROUND(G267*F267,2)</f>
        <v>0</v>
      </c>
      <c r="J267" s="199"/>
      <c r="Z267" s="199"/>
      <c r="AA267" s="214"/>
      <c r="AB267" s="204"/>
      <c r="AC267" s="216"/>
      <c r="AD267" s="216"/>
      <c r="AE267" s="214"/>
      <c r="AF267" s="214"/>
      <c r="AG267" s="217"/>
      <c r="AH267" s="214"/>
      <c r="AI267" s="214"/>
      <c r="AJ267" s="199"/>
    </row>
    <row r="268" spans="1:36" s="80" customFormat="1" ht="30" customHeight="1" x14ac:dyDescent="0.2">
      <c r="A268" s="86" t="s">
        <v>213</v>
      </c>
      <c r="B268" s="73" t="s">
        <v>371</v>
      </c>
      <c r="C268" s="74" t="s">
        <v>215</v>
      </c>
      <c r="D268" s="84" t="s">
        <v>95</v>
      </c>
      <c r="E268" s="76" t="s">
        <v>29</v>
      </c>
      <c r="F268" s="87">
        <v>5</v>
      </c>
      <c r="G268" s="78"/>
      <c r="H268" s="79">
        <f t="shared" ref="H268:H270" si="39">ROUND(G268*F268,2)</f>
        <v>0</v>
      </c>
      <c r="J268" s="199"/>
      <c r="Z268" s="199"/>
      <c r="AA268" s="214"/>
      <c r="AB268" s="204"/>
      <c r="AC268" s="216"/>
      <c r="AD268" s="216"/>
      <c r="AE268" s="214"/>
      <c r="AF268" s="214"/>
      <c r="AG268" s="217"/>
      <c r="AH268" s="214"/>
      <c r="AI268" s="214"/>
      <c r="AJ268" s="199"/>
    </row>
    <row r="269" spans="1:36" s="80" customFormat="1" ht="30" customHeight="1" x14ac:dyDescent="0.2">
      <c r="A269" s="86" t="s">
        <v>248</v>
      </c>
      <c r="B269" s="73" t="s">
        <v>372</v>
      </c>
      <c r="C269" s="74" t="s">
        <v>249</v>
      </c>
      <c r="D269" s="84" t="s">
        <v>95</v>
      </c>
      <c r="E269" s="76" t="s">
        <v>29</v>
      </c>
      <c r="F269" s="77">
        <v>5</v>
      </c>
      <c r="G269" s="78"/>
      <c r="H269" s="79">
        <f t="shared" si="39"/>
        <v>0</v>
      </c>
      <c r="J269" s="199"/>
      <c r="Z269" s="199"/>
      <c r="AA269" s="214"/>
      <c r="AB269" s="204"/>
      <c r="AC269" s="216"/>
      <c r="AD269" s="216"/>
      <c r="AE269" s="214"/>
      <c r="AF269" s="214"/>
      <c r="AG269" s="217"/>
      <c r="AH269" s="214"/>
      <c r="AI269" s="214"/>
      <c r="AJ269" s="199"/>
    </row>
    <row r="270" spans="1:36" s="80" customFormat="1" ht="30" customHeight="1" x14ac:dyDescent="0.2">
      <c r="A270" s="86" t="s">
        <v>281</v>
      </c>
      <c r="B270" s="73" t="s">
        <v>373</v>
      </c>
      <c r="C270" s="74" t="s">
        <v>282</v>
      </c>
      <c r="D270" s="84" t="s">
        <v>95</v>
      </c>
      <c r="E270" s="76" t="s">
        <v>29</v>
      </c>
      <c r="F270" s="77">
        <v>5</v>
      </c>
      <c r="G270" s="78"/>
      <c r="H270" s="79">
        <f t="shared" si="39"/>
        <v>0</v>
      </c>
      <c r="J270" s="199"/>
      <c r="Z270" s="199"/>
      <c r="AA270" s="214"/>
      <c r="AB270" s="204"/>
      <c r="AC270" s="216"/>
      <c r="AD270" s="216"/>
      <c r="AE270" s="214"/>
      <c r="AF270" s="214"/>
      <c r="AG270" s="217"/>
      <c r="AH270" s="214"/>
      <c r="AI270" s="214"/>
      <c r="AJ270" s="199"/>
    </row>
    <row r="271" spans="1:36" s="80" customFormat="1" ht="30" customHeight="1" x14ac:dyDescent="0.2">
      <c r="A271" s="86" t="s">
        <v>142</v>
      </c>
      <c r="B271" s="73" t="s">
        <v>374</v>
      </c>
      <c r="C271" s="74" t="s">
        <v>143</v>
      </c>
      <c r="D271" s="84" t="s">
        <v>283</v>
      </c>
      <c r="E271" s="88"/>
      <c r="F271" s="77"/>
      <c r="G271" s="82"/>
      <c r="H271" s="79"/>
      <c r="J271" s="199"/>
      <c r="Z271" s="199"/>
      <c r="AA271" s="214"/>
      <c r="AB271" s="204"/>
      <c r="AC271" s="216"/>
      <c r="AD271" s="216"/>
      <c r="AE271" s="214"/>
      <c r="AF271" s="214"/>
      <c r="AG271" s="217"/>
      <c r="AH271" s="214"/>
      <c r="AI271" s="214"/>
      <c r="AJ271" s="199"/>
    </row>
    <row r="272" spans="1:36" s="80" customFormat="1" ht="30" customHeight="1" x14ac:dyDescent="0.2">
      <c r="A272" s="86" t="s">
        <v>145</v>
      </c>
      <c r="B272" s="83" t="s">
        <v>30</v>
      </c>
      <c r="C272" s="74" t="s">
        <v>67</v>
      </c>
      <c r="D272" s="84"/>
      <c r="E272" s="76"/>
      <c r="F272" s="77"/>
      <c r="G272" s="82"/>
      <c r="H272" s="79"/>
      <c r="J272" s="199"/>
      <c r="Z272" s="199"/>
      <c r="AA272" s="214"/>
      <c r="AB272" s="204"/>
      <c r="AC272" s="216"/>
      <c r="AD272" s="216"/>
      <c r="AE272" s="214"/>
      <c r="AF272" s="214"/>
      <c r="AG272" s="217"/>
      <c r="AH272" s="214"/>
      <c r="AI272" s="214"/>
      <c r="AJ272" s="199"/>
    </row>
    <row r="273" spans="1:36" s="80" customFormat="1" ht="30" customHeight="1" x14ac:dyDescent="0.2">
      <c r="A273" s="86" t="s">
        <v>146</v>
      </c>
      <c r="B273" s="89" t="s">
        <v>96</v>
      </c>
      <c r="C273" s="74" t="s">
        <v>115</v>
      </c>
      <c r="D273" s="84"/>
      <c r="E273" s="76" t="s">
        <v>31</v>
      </c>
      <c r="F273" s="77">
        <v>2</v>
      </c>
      <c r="G273" s="78"/>
      <c r="H273" s="79">
        <f>ROUND(G273*F273,2)</f>
        <v>0</v>
      </c>
      <c r="J273" s="199"/>
      <c r="Z273" s="199"/>
      <c r="AA273" s="214"/>
      <c r="AB273" s="204"/>
      <c r="AC273" s="216"/>
      <c r="AD273" s="216"/>
      <c r="AE273" s="214"/>
      <c r="AF273" s="214"/>
      <c r="AG273" s="217"/>
      <c r="AH273" s="214"/>
      <c r="AI273" s="214"/>
      <c r="AJ273" s="199"/>
    </row>
    <row r="274" spans="1:36" ht="35.1" customHeight="1" x14ac:dyDescent="0.2">
      <c r="A274" s="17"/>
      <c r="B274" s="6" t="s">
        <v>2</v>
      </c>
      <c r="C274" s="31" t="s">
        <v>20</v>
      </c>
      <c r="D274" s="10"/>
      <c r="E274" s="8"/>
      <c r="F274" s="8"/>
      <c r="G274" s="17"/>
      <c r="H274" s="20"/>
      <c r="AA274" s="214"/>
      <c r="AC274" s="216"/>
      <c r="AD274" s="216"/>
      <c r="AE274" s="214"/>
      <c r="AF274" s="214"/>
      <c r="AG274" s="217"/>
      <c r="AH274" s="214"/>
      <c r="AI274" s="214"/>
    </row>
    <row r="275" spans="1:36" s="80" customFormat="1" ht="35.1" customHeight="1" x14ac:dyDescent="0.2">
      <c r="A275" s="72" t="s">
        <v>49</v>
      </c>
      <c r="B275" s="73" t="s">
        <v>375</v>
      </c>
      <c r="C275" s="74" t="s">
        <v>50</v>
      </c>
      <c r="D275" s="84" t="s">
        <v>546</v>
      </c>
      <c r="E275" s="76"/>
      <c r="F275" s="87"/>
      <c r="G275" s="82"/>
      <c r="H275" s="90"/>
      <c r="J275" s="199"/>
      <c r="Z275" s="199"/>
      <c r="AA275" s="214"/>
      <c r="AB275" s="204"/>
      <c r="AC275" s="216"/>
      <c r="AD275" s="216"/>
      <c r="AE275" s="214"/>
      <c r="AF275" s="214"/>
      <c r="AG275" s="217"/>
      <c r="AH275" s="214"/>
      <c r="AI275" s="214"/>
      <c r="AJ275" s="199"/>
    </row>
    <row r="276" spans="1:36" s="80" customFormat="1" ht="50.1" customHeight="1" x14ac:dyDescent="0.2">
      <c r="A276" s="72" t="s">
        <v>284</v>
      </c>
      <c r="B276" s="83" t="s">
        <v>30</v>
      </c>
      <c r="C276" s="74" t="s">
        <v>285</v>
      </c>
      <c r="D276" s="84"/>
      <c r="E276" s="76" t="s">
        <v>29</v>
      </c>
      <c r="F276" s="87">
        <v>50</v>
      </c>
      <c r="G276" s="78"/>
      <c r="H276" s="79">
        <f t="shared" ref="H276" si="40">ROUND(G276*F276,2)</f>
        <v>0</v>
      </c>
      <c r="J276" s="199"/>
      <c r="Z276" s="199"/>
      <c r="AA276" s="214"/>
      <c r="AB276" s="204"/>
      <c r="AC276" s="216"/>
      <c r="AD276" s="216"/>
      <c r="AE276" s="214"/>
      <c r="AF276" s="214"/>
      <c r="AG276" s="217"/>
      <c r="AH276" s="214"/>
      <c r="AI276" s="214"/>
      <c r="AJ276" s="199"/>
    </row>
    <row r="277" spans="1:36" s="80" customFormat="1" ht="35.1" customHeight="1" x14ac:dyDescent="0.2">
      <c r="A277" s="72" t="s">
        <v>51</v>
      </c>
      <c r="B277" s="73" t="s">
        <v>376</v>
      </c>
      <c r="C277" s="74" t="s">
        <v>52</v>
      </c>
      <c r="D277" s="84" t="s">
        <v>546</v>
      </c>
      <c r="E277" s="76"/>
      <c r="F277" s="87"/>
      <c r="G277" s="82"/>
      <c r="H277" s="90"/>
      <c r="J277" s="199"/>
      <c r="Z277" s="199"/>
      <c r="AA277" s="214"/>
      <c r="AB277" s="204"/>
      <c r="AC277" s="216"/>
      <c r="AD277" s="216"/>
      <c r="AE277" s="214"/>
      <c r="AF277" s="214"/>
      <c r="AG277" s="217"/>
      <c r="AH277" s="214"/>
      <c r="AI277" s="214"/>
      <c r="AJ277" s="199"/>
    </row>
    <row r="278" spans="1:36" s="80" customFormat="1" ht="35.1" customHeight="1" x14ac:dyDescent="0.2">
      <c r="A278" s="72" t="s">
        <v>286</v>
      </c>
      <c r="B278" s="83" t="s">
        <v>30</v>
      </c>
      <c r="C278" s="74" t="s">
        <v>308</v>
      </c>
      <c r="D278" s="84" t="s">
        <v>111</v>
      </c>
      <c r="E278" s="76" t="s">
        <v>46</v>
      </c>
      <c r="F278" s="77">
        <v>40</v>
      </c>
      <c r="G278" s="78"/>
      <c r="H278" s="79">
        <f t="shared" ref="H278" si="41">ROUND(G278*F278,2)</f>
        <v>0</v>
      </c>
      <c r="J278" s="199"/>
      <c r="Z278" s="199"/>
      <c r="AA278" s="214"/>
      <c r="AB278" s="204"/>
      <c r="AC278" s="216"/>
      <c r="AD278" s="216"/>
      <c r="AE278" s="214"/>
      <c r="AF278" s="214"/>
      <c r="AG278" s="217"/>
      <c r="AH278" s="214"/>
      <c r="AI278" s="214"/>
      <c r="AJ278" s="199"/>
    </row>
    <row r="279" spans="1:36" s="80" customFormat="1" ht="35.1" customHeight="1" x14ac:dyDescent="0.2">
      <c r="A279" s="72" t="s">
        <v>250</v>
      </c>
      <c r="B279" s="73" t="s">
        <v>377</v>
      </c>
      <c r="C279" s="74" t="s">
        <v>251</v>
      </c>
      <c r="D279" s="84" t="s">
        <v>283</v>
      </c>
      <c r="E279" s="88"/>
      <c r="F279" s="77"/>
      <c r="G279" s="82"/>
      <c r="H279" s="90"/>
      <c r="J279" s="199"/>
      <c r="Z279" s="199"/>
      <c r="AA279" s="214"/>
      <c r="AB279" s="204"/>
      <c r="AC279" s="216"/>
      <c r="AD279" s="216"/>
      <c r="AE279" s="214"/>
      <c r="AF279" s="214"/>
      <c r="AG279" s="217"/>
      <c r="AH279" s="214"/>
      <c r="AI279" s="214"/>
      <c r="AJ279" s="199"/>
    </row>
    <row r="280" spans="1:36" s="80" customFormat="1" ht="30" customHeight="1" x14ac:dyDescent="0.2">
      <c r="A280" s="72" t="s">
        <v>252</v>
      </c>
      <c r="B280" s="83" t="s">
        <v>30</v>
      </c>
      <c r="C280" s="74" t="s">
        <v>194</v>
      </c>
      <c r="D280" s="84"/>
      <c r="E280" s="76"/>
      <c r="F280" s="77"/>
      <c r="G280" s="82"/>
      <c r="H280" s="90"/>
      <c r="J280" s="199"/>
      <c r="Z280" s="199"/>
      <c r="AA280" s="214"/>
      <c r="AB280" s="204"/>
      <c r="AC280" s="216"/>
      <c r="AD280" s="216"/>
      <c r="AE280" s="214"/>
      <c r="AF280" s="214"/>
      <c r="AG280" s="217"/>
      <c r="AH280" s="214"/>
      <c r="AI280" s="214"/>
      <c r="AJ280" s="199"/>
    </row>
    <row r="281" spans="1:36" s="80" customFormat="1" ht="30" customHeight="1" x14ac:dyDescent="0.2">
      <c r="A281" s="72" t="s">
        <v>253</v>
      </c>
      <c r="B281" s="89" t="s">
        <v>96</v>
      </c>
      <c r="C281" s="74" t="s">
        <v>115</v>
      </c>
      <c r="D281" s="84"/>
      <c r="E281" s="76" t="s">
        <v>31</v>
      </c>
      <c r="F281" s="77">
        <v>112</v>
      </c>
      <c r="G281" s="78"/>
      <c r="H281" s="79">
        <f>ROUND(G281*F281,2)</f>
        <v>0</v>
      </c>
      <c r="J281" s="199"/>
      <c r="Z281" s="199"/>
      <c r="AA281" s="214"/>
      <c r="AB281" s="204"/>
      <c r="AC281" s="216"/>
      <c r="AD281" s="216"/>
      <c r="AE281" s="214"/>
      <c r="AF281" s="214"/>
      <c r="AG281" s="217"/>
      <c r="AH281" s="214"/>
      <c r="AI281" s="214"/>
      <c r="AJ281" s="199"/>
    </row>
    <row r="282" spans="1:36" s="80" customFormat="1" ht="35.1" customHeight="1" x14ac:dyDescent="0.2">
      <c r="A282" s="72" t="s">
        <v>287</v>
      </c>
      <c r="B282" s="73" t="s">
        <v>378</v>
      </c>
      <c r="C282" s="74" t="s">
        <v>288</v>
      </c>
      <c r="D282" s="84" t="s">
        <v>289</v>
      </c>
      <c r="E282" s="76" t="s">
        <v>31</v>
      </c>
      <c r="F282" s="77">
        <v>150</v>
      </c>
      <c r="G282" s="78"/>
      <c r="H282" s="79">
        <f>ROUND(G282*F282,2)</f>
        <v>0</v>
      </c>
      <c r="J282" s="199"/>
      <c r="Z282" s="199"/>
      <c r="AA282" s="214"/>
      <c r="AB282" s="204"/>
      <c r="AC282" s="216"/>
      <c r="AD282" s="216"/>
      <c r="AE282" s="214"/>
      <c r="AF282" s="214"/>
      <c r="AG282" s="217"/>
      <c r="AH282" s="214"/>
      <c r="AI282" s="214"/>
      <c r="AJ282" s="199"/>
    </row>
    <row r="283" spans="1:36" ht="35.1" customHeight="1" x14ac:dyDescent="0.2">
      <c r="A283" s="17"/>
      <c r="B283" s="6" t="s">
        <v>2</v>
      </c>
      <c r="C283" s="31" t="s">
        <v>21</v>
      </c>
      <c r="D283" s="10"/>
      <c r="E283" s="9"/>
      <c r="F283" s="8"/>
      <c r="G283" s="17"/>
      <c r="H283" s="20"/>
      <c r="AA283" s="214"/>
      <c r="AC283" s="216"/>
      <c r="AD283" s="216"/>
      <c r="AE283" s="214"/>
      <c r="AF283" s="214"/>
      <c r="AG283" s="217"/>
      <c r="AH283" s="214"/>
      <c r="AI283" s="214"/>
    </row>
    <row r="284" spans="1:36" s="80" customFormat="1" ht="30" customHeight="1" x14ac:dyDescent="0.2">
      <c r="A284" s="72" t="s">
        <v>53</v>
      </c>
      <c r="B284" s="73" t="s">
        <v>379</v>
      </c>
      <c r="C284" s="74" t="s">
        <v>54</v>
      </c>
      <c r="D284" s="84" t="s">
        <v>117</v>
      </c>
      <c r="E284" s="76" t="s">
        <v>46</v>
      </c>
      <c r="F284" s="87">
        <v>150</v>
      </c>
      <c r="G284" s="78"/>
      <c r="H284" s="79">
        <f>ROUND(G284*F284,2)</f>
        <v>0</v>
      </c>
      <c r="J284" s="199"/>
      <c r="Z284" s="199"/>
      <c r="AA284" s="214"/>
      <c r="AB284" s="204"/>
      <c r="AC284" s="216"/>
      <c r="AD284" s="216"/>
      <c r="AE284" s="214"/>
      <c r="AF284" s="214"/>
      <c r="AG284" s="217"/>
      <c r="AH284" s="214"/>
      <c r="AI284" s="214"/>
      <c r="AJ284" s="199"/>
    </row>
    <row r="285" spans="1:36" ht="35.1" customHeight="1" x14ac:dyDescent="0.2">
      <c r="A285" s="17"/>
      <c r="B285" s="14" t="s">
        <v>2</v>
      </c>
      <c r="C285" s="31" t="s">
        <v>24</v>
      </c>
      <c r="D285" s="10"/>
      <c r="E285" s="7"/>
      <c r="F285" s="10"/>
      <c r="G285" s="17"/>
      <c r="H285" s="20"/>
      <c r="AA285" s="214"/>
      <c r="AC285" s="216"/>
      <c r="AD285" s="216"/>
      <c r="AE285" s="214"/>
      <c r="AF285" s="214"/>
      <c r="AG285" s="217"/>
      <c r="AH285" s="214"/>
      <c r="AI285" s="214"/>
    </row>
    <row r="286" spans="1:36" s="80" customFormat="1" ht="30" customHeight="1" x14ac:dyDescent="0.2">
      <c r="A286" s="86" t="s">
        <v>59</v>
      </c>
      <c r="B286" s="73" t="s">
        <v>380</v>
      </c>
      <c r="C286" s="74" t="s">
        <v>60</v>
      </c>
      <c r="D286" s="84" t="s">
        <v>290</v>
      </c>
      <c r="E286" s="76"/>
      <c r="F286" s="77"/>
      <c r="G286" s="82"/>
      <c r="H286" s="79"/>
      <c r="J286" s="199"/>
      <c r="Z286" s="199"/>
      <c r="AA286" s="214"/>
      <c r="AB286" s="204"/>
      <c r="AC286" s="216"/>
      <c r="AD286" s="216"/>
      <c r="AE286" s="214"/>
      <c r="AF286" s="214"/>
      <c r="AG286" s="217"/>
      <c r="AH286" s="214"/>
      <c r="AI286" s="214"/>
      <c r="AJ286" s="199"/>
    </row>
    <row r="287" spans="1:36" s="80" customFormat="1" ht="30" customHeight="1" x14ac:dyDescent="0.2">
      <c r="A287" s="86" t="s">
        <v>134</v>
      </c>
      <c r="B287" s="83" t="s">
        <v>30</v>
      </c>
      <c r="C287" s="74" t="s">
        <v>135</v>
      </c>
      <c r="D287" s="84"/>
      <c r="E287" s="76" t="s">
        <v>29</v>
      </c>
      <c r="F287" s="77">
        <v>30</v>
      </c>
      <c r="G287" s="78"/>
      <c r="H287" s="79">
        <f>ROUND(G287*F287,2)</f>
        <v>0</v>
      </c>
      <c r="J287" s="199"/>
      <c r="Z287" s="199"/>
      <c r="AA287" s="214"/>
      <c r="AB287" s="204"/>
      <c r="AC287" s="216"/>
      <c r="AD287" s="216"/>
      <c r="AE287" s="214"/>
      <c r="AF287" s="214"/>
      <c r="AG287" s="217"/>
      <c r="AH287" s="214"/>
      <c r="AI287" s="214"/>
      <c r="AJ287" s="199"/>
    </row>
    <row r="288" spans="1:36" ht="45" customHeight="1" thickBot="1" x14ac:dyDescent="0.25">
      <c r="A288" s="18"/>
      <c r="B288" s="35" t="s">
        <v>258</v>
      </c>
      <c r="C288" s="263" t="str">
        <f>C250</f>
        <v>GIROUX ST/KAVANAGH ST ALLEY - THE BLOCK BOUNDED BY GIROUX ST, KAVANAGH ST, DUFRESNE AVE, AND EX. CONC. LANE WEST LIMIT</v>
      </c>
      <c r="D288" s="249"/>
      <c r="E288" s="249"/>
      <c r="F288" s="250"/>
      <c r="G288" s="18" t="s">
        <v>17</v>
      </c>
      <c r="H288" s="18">
        <f>SUM(H250:H287)</f>
        <v>0</v>
      </c>
      <c r="AA288" s="214"/>
      <c r="AC288" s="216"/>
      <c r="AD288" s="216"/>
      <c r="AE288" s="214"/>
      <c r="AF288" s="214"/>
      <c r="AG288" s="217"/>
      <c r="AH288" s="214"/>
      <c r="AI288" s="214"/>
    </row>
    <row r="289" spans="1:36" s="39" customFormat="1" ht="45" customHeight="1" thickTop="1" x14ac:dyDescent="0.2">
      <c r="A289" s="37"/>
      <c r="B289" s="36" t="s">
        <v>317</v>
      </c>
      <c r="C289" s="264" t="s">
        <v>318</v>
      </c>
      <c r="D289" s="265"/>
      <c r="E289" s="265"/>
      <c r="F289" s="266"/>
      <c r="G289" s="37"/>
      <c r="H289" s="38"/>
      <c r="J289" s="200"/>
      <c r="Z289" s="200"/>
      <c r="AA289" s="214"/>
      <c r="AB289" s="204"/>
      <c r="AC289" s="216"/>
      <c r="AD289" s="216"/>
      <c r="AE289" s="214"/>
      <c r="AF289" s="214"/>
      <c r="AG289" s="217"/>
      <c r="AH289" s="214"/>
      <c r="AI289" s="214"/>
      <c r="AJ289" s="200"/>
    </row>
    <row r="290" spans="1:36" ht="35.1" customHeight="1" x14ac:dyDescent="0.2">
      <c r="A290" s="17"/>
      <c r="B290" s="14" t="s">
        <v>2</v>
      </c>
      <c r="C290" s="30" t="s">
        <v>19</v>
      </c>
      <c r="D290" s="10"/>
      <c r="E290" s="8" t="s">
        <v>2</v>
      </c>
      <c r="F290" s="8" t="s">
        <v>2</v>
      </c>
      <c r="G290" s="17" t="s">
        <v>2</v>
      </c>
      <c r="H290" s="20"/>
      <c r="AA290" s="214"/>
      <c r="AC290" s="216"/>
      <c r="AD290" s="216"/>
      <c r="AE290" s="214"/>
      <c r="AF290" s="214"/>
      <c r="AG290" s="217"/>
      <c r="AH290" s="214"/>
      <c r="AI290" s="214"/>
    </row>
    <row r="291" spans="1:36" s="80" customFormat="1" ht="30" customHeight="1" x14ac:dyDescent="0.2">
      <c r="A291" s="72" t="s">
        <v>79</v>
      </c>
      <c r="B291" s="73" t="s">
        <v>381</v>
      </c>
      <c r="C291" s="74" t="s">
        <v>80</v>
      </c>
      <c r="D291" s="75" t="s">
        <v>263</v>
      </c>
      <c r="E291" s="76" t="s">
        <v>27</v>
      </c>
      <c r="F291" s="77">
        <v>25</v>
      </c>
      <c r="G291" s="78"/>
      <c r="H291" s="79">
        <f t="shared" ref="H291:H292" si="42">ROUND(G291*F291,2)</f>
        <v>0</v>
      </c>
      <c r="J291" s="199"/>
      <c r="Z291" s="199"/>
      <c r="AA291" s="214"/>
      <c r="AB291" s="204"/>
      <c r="AC291" s="216"/>
      <c r="AD291" s="216"/>
      <c r="AE291" s="214"/>
      <c r="AF291" s="214"/>
      <c r="AG291" s="217"/>
      <c r="AH291" s="214"/>
      <c r="AI291" s="214"/>
      <c r="AJ291" s="199"/>
    </row>
    <row r="292" spans="1:36" s="80" customFormat="1" ht="30" customHeight="1" x14ac:dyDescent="0.2">
      <c r="A292" s="81" t="s">
        <v>81</v>
      </c>
      <c r="B292" s="73" t="s">
        <v>382</v>
      </c>
      <c r="C292" s="74" t="s">
        <v>82</v>
      </c>
      <c r="D292" s="75" t="s">
        <v>263</v>
      </c>
      <c r="E292" s="76" t="s">
        <v>29</v>
      </c>
      <c r="F292" s="77">
        <v>48</v>
      </c>
      <c r="G292" s="78"/>
      <c r="H292" s="79">
        <f t="shared" si="42"/>
        <v>0</v>
      </c>
      <c r="J292" s="199"/>
      <c r="Z292" s="199"/>
      <c r="AA292" s="214"/>
      <c r="AB292" s="204"/>
      <c r="AC292" s="216"/>
      <c r="AD292" s="216"/>
      <c r="AE292" s="214"/>
      <c r="AF292" s="214"/>
      <c r="AG292" s="217"/>
      <c r="AH292" s="214"/>
      <c r="AI292" s="214"/>
      <c r="AJ292" s="199"/>
    </row>
    <row r="293" spans="1:36" s="80" customFormat="1" ht="30" customHeight="1" x14ac:dyDescent="0.2">
      <c r="A293" s="81" t="s">
        <v>83</v>
      </c>
      <c r="B293" s="73" t="s">
        <v>383</v>
      </c>
      <c r="C293" s="74" t="s">
        <v>264</v>
      </c>
      <c r="D293" s="75" t="s">
        <v>263</v>
      </c>
      <c r="E293" s="76"/>
      <c r="F293" s="77"/>
      <c r="G293" s="82"/>
      <c r="H293" s="79"/>
      <c r="J293" s="199"/>
      <c r="Z293" s="199"/>
      <c r="AA293" s="214"/>
      <c r="AB293" s="204"/>
      <c r="AC293" s="216"/>
      <c r="AD293" s="216"/>
      <c r="AE293" s="214"/>
      <c r="AF293" s="214"/>
      <c r="AG293" s="217"/>
      <c r="AH293" s="214"/>
      <c r="AI293" s="214"/>
      <c r="AJ293" s="199"/>
    </row>
    <row r="294" spans="1:36" s="80" customFormat="1" ht="30" customHeight="1" x14ac:dyDescent="0.2">
      <c r="A294" s="81" t="s">
        <v>265</v>
      </c>
      <c r="B294" s="83" t="s">
        <v>30</v>
      </c>
      <c r="C294" s="74" t="s">
        <v>448</v>
      </c>
      <c r="D294" s="84" t="s">
        <v>2</v>
      </c>
      <c r="E294" s="76" t="s">
        <v>31</v>
      </c>
      <c r="F294" s="77">
        <v>35</v>
      </c>
      <c r="G294" s="78"/>
      <c r="H294" s="79">
        <f t="shared" ref="H294" si="43">ROUND(G294*F294,2)</f>
        <v>0</v>
      </c>
      <c r="J294" s="199"/>
      <c r="Z294" s="199"/>
      <c r="AA294" s="214"/>
      <c r="AB294" s="204"/>
      <c r="AC294" s="216"/>
      <c r="AD294" s="216"/>
      <c r="AE294" s="214"/>
      <c r="AF294" s="214"/>
      <c r="AG294" s="217"/>
      <c r="AH294" s="214"/>
      <c r="AI294" s="214"/>
      <c r="AJ294" s="199"/>
    </row>
    <row r="295" spans="1:36" s="80" customFormat="1" ht="35.1" customHeight="1" x14ac:dyDescent="0.2">
      <c r="A295" s="81" t="s">
        <v>32</v>
      </c>
      <c r="B295" s="73" t="s">
        <v>384</v>
      </c>
      <c r="C295" s="74" t="s">
        <v>33</v>
      </c>
      <c r="D295" s="75" t="s">
        <v>263</v>
      </c>
      <c r="E295" s="76"/>
      <c r="F295" s="77"/>
      <c r="G295" s="82"/>
      <c r="H295" s="79"/>
      <c r="J295" s="199"/>
      <c r="Z295" s="199"/>
      <c r="AA295" s="214"/>
      <c r="AB295" s="204"/>
      <c r="AC295" s="216"/>
      <c r="AD295" s="216"/>
      <c r="AE295" s="214"/>
      <c r="AF295" s="214"/>
      <c r="AG295" s="217"/>
      <c r="AH295" s="214"/>
      <c r="AI295" s="214"/>
      <c r="AJ295" s="199"/>
    </row>
    <row r="296" spans="1:36" s="80" customFormat="1" ht="35.1" customHeight="1" x14ac:dyDescent="0.2">
      <c r="A296" s="81" t="s">
        <v>266</v>
      </c>
      <c r="B296" s="83" t="s">
        <v>30</v>
      </c>
      <c r="C296" s="74" t="s">
        <v>267</v>
      </c>
      <c r="D296" s="84" t="s">
        <v>2</v>
      </c>
      <c r="E296" s="76" t="s">
        <v>27</v>
      </c>
      <c r="F296" s="77">
        <v>5</v>
      </c>
      <c r="G296" s="78"/>
      <c r="H296" s="79">
        <f t="shared" ref="H296:H299" si="44">ROUND(G296*F296,2)</f>
        <v>0</v>
      </c>
      <c r="J296" s="199"/>
      <c r="Z296" s="199"/>
      <c r="AA296" s="214"/>
      <c r="AB296" s="204"/>
      <c r="AC296" s="216"/>
      <c r="AD296" s="216"/>
      <c r="AE296" s="214"/>
      <c r="AF296" s="214"/>
      <c r="AG296" s="217"/>
      <c r="AH296" s="214"/>
      <c r="AI296" s="214"/>
      <c r="AJ296" s="199"/>
    </row>
    <row r="297" spans="1:36" s="80" customFormat="1" ht="30" customHeight="1" x14ac:dyDescent="0.2">
      <c r="A297" s="72" t="s">
        <v>34</v>
      </c>
      <c r="B297" s="73" t="s">
        <v>385</v>
      </c>
      <c r="C297" s="74" t="s">
        <v>35</v>
      </c>
      <c r="D297" s="75" t="s">
        <v>263</v>
      </c>
      <c r="E297" s="76" t="s">
        <v>29</v>
      </c>
      <c r="F297" s="77">
        <v>30</v>
      </c>
      <c r="G297" s="78"/>
      <c r="H297" s="79">
        <f t="shared" si="44"/>
        <v>0</v>
      </c>
      <c r="J297" s="199"/>
      <c r="Z297" s="199"/>
      <c r="AA297" s="214"/>
      <c r="AB297" s="204"/>
      <c r="AC297" s="216"/>
      <c r="AD297" s="216"/>
      <c r="AE297" s="214"/>
      <c r="AF297" s="214"/>
      <c r="AG297" s="217"/>
      <c r="AH297" s="214"/>
      <c r="AI297" s="214"/>
      <c r="AJ297" s="199"/>
    </row>
    <row r="298" spans="1:36" s="80" customFormat="1" ht="30" customHeight="1" x14ac:dyDescent="0.2">
      <c r="A298" s="81" t="s">
        <v>87</v>
      </c>
      <c r="B298" s="73" t="s">
        <v>386</v>
      </c>
      <c r="C298" s="74" t="s">
        <v>268</v>
      </c>
      <c r="D298" s="75" t="s">
        <v>269</v>
      </c>
      <c r="E298" s="76"/>
      <c r="F298" s="77"/>
      <c r="G298" s="85"/>
      <c r="H298" s="79">
        <f t="shared" si="44"/>
        <v>0</v>
      </c>
      <c r="J298" s="199"/>
      <c r="Z298" s="199"/>
      <c r="AA298" s="214"/>
      <c r="AB298" s="204"/>
      <c r="AC298" s="216"/>
      <c r="AD298" s="216"/>
      <c r="AE298" s="214"/>
      <c r="AF298" s="214"/>
      <c r="AG298" s="217"/>
      <c r="AH298" s="214"/>
      <c r="AI298" s="214"/>
      <c r="AJ298" s="199"/>
    </row>
    <row r="299" spans="1:36" s="80" customFormat="1" ht="30" customHeight="1" x14ac:dyDescent="0.2">
      <c r="A299" s="81" t="s">
        <v>270</v>
      </c>
      <c r="B299" s="83" t="s">
        <v>30</v>
      </c>
      <c r="C299" s="74" t="s">
        <v>271</v>
      </c>
      <c r="D299" s="84" t="s">
        <v>2</v>
      </c>
      <c r="E299" s="76" t="s">
        <v>29</v>
      </c>
      <c r="F299" s="77">
        <v>48</v>
      </c>
      <c r="G299" s="78"/>
      <c r="H299" s="79">
        <f t="shared" si="44"/>
        <v>0</v>
      </c>
      <c r="J299" s="199"/>
      <c r="Z299" s="199"/>
      <c r="AA299" s="214"/>
      <c r="AB299" s="204"/>
      <c r="AC299" s="216"/>
      <c r="AD299" s="216"/>
      <c r="AE299" s="214"/>
      <c r="AF299" s="214"/>
      <c r="AG299" s="217"/>
      <c r="AH299" s="214"/>
      <c r="AI299" s="214"/>
      <c r="AJ299" s="199"/>
    </row>
    <row r="300" spans="1:36" s="80" customFormat="1" ht="30" customHeight="1" x14ac:dyDescent="0.2">
      <c r="A300" s="81" t="s">
        <v>272</v>
      </c>
      <c r="B300" s="73" t="s">
        <v>387</v>
      </c>
      <c r="C300" s="74" t="s">
        <v>90</v>
      </c>
      <c r="D300" s="84" t="s">
        <v>273</v>
      </c>
      <c r="E300" s="76"/>
      <c r="F300" s="77"/>
      <c r="G300" s="82"/>
      <c r="H300" s="79"/>
      <c r="J300" s="199"/>
      <c r="Z300" s="199"/>
      <c r="AA300" s="214"/>
      <c r="AB300" s="204"/>
      <c r="AC300" s="216"/>
      <c r="AD300" s="216"/>
      <c r="AE300" s="214"/>
      <c r="AF300" s="214"/>
      <c r="AG300" s="217"/>
      <c r="AH300" s="214"/>
      <c r="AI300" s="214"/>
      <c r="AJ300" s="199"/>
    </row>
    <row r="301" spans="1:36" s="80" customFormat="1" ht="30" customHeight="1" x14ac:dyDescent="0.2">
      <c r="A301" s="81" t="s">
        <v>274</v>
      </c>
      <c r="B301" s="83" t="s">
        <v>30</v>
      </c>
      <c r="C301" s="74" t="s">
        <v>275</v>
      </c>
      <c r="D301" s="84" t="s">
        <v>2</v>
      </c>
      <c r="E301" s="76" t="s">
        <v>29</v>
      </c>
      <c r="F301" s="77">
        <v>48</v>
      </c>
      <c r="G301" s="78"/>
      <c r="H301" s="79">
        <f>ROUND(G301*F301,2)</f>
        <v>0</v>
      </c>
      <c r="J301" s="199"/>
      <c r="Z301" s="199"/>
      <c r="AA301" s="214"/>
      <c r="AB301" s="204"/>
      <c r="AC301" s="216"/>
      <c r="AD301" s="216"/>
      <c r="AE301" s="214"/>
      <c r="AF301" s="214"/>
      <c r="AG301" s="217"/>
      <c r="AH301" s="214"/>
      <c r="AI301" s="214"/>
      <c r="AJ301" s="199"/>
    </row>
    <row r="302" spans="1:36" ht="35.1" customHeight="1" x14ac:dyDescent="0.2">
      <c r="A302" s="17"/>
      <c r="B302" s="14" t="s">
        <v>2</v>
      </c>
      <c r="C302" s="31" t="s">
        <v>255</v>
      </c>
      <c r="D302" s="10"/>
      <c r="E302" s="7"/>
      <c r="F302" s="10"/>
      <c r="G302" s="17"/>
      <c r="H302" s="20"/>
      <c r="AA302" s="214"/>
      <c r="AC302" s="216"/>
      <c r="AD302" s="216"/>
      <c r="AE302" s="214"/>
      <c r="AF302" s="214"/>
      <c r="AG302" s="217"/>
      <c r="AH302" s="214"/>
      <c r="AI302" s="214"/>
    </row>
    <row r="303" spans="1:36" s="80" customFormat="1" ht="30" customHeight="1" x14ac:dyDescent="0.2">
      <c r="A303" s="86" t="s">
        <v>63</v>
      </c>
      <c r="B303" s="73" t="s">
        <v>388</v>
      </c>
      <c r="C303" s="74" t="s">
        <v>64</v>
      </c>
      <c r="D303" s="75" t="s">
        <v>263</v>
      </c>
      <c r="E303" s="76"/>
      <c r="F303" s="77"/>
      <c r="G303" s="82"/>
      <c r="H303" s="79"/>
      <c r="J303" s="199"/>
      <c r="Z303" s="199"/>
      <c r="AA303" s="214"/>
      <c r="AB303" s="204"/>
      <c r="AC303" s="216"/>
      <c r="AD303" s="216"/>
      <c r="AE303" s="214"/>
      <c r="AF303" s="214"/>
      <c r="AG303" s="217"/>
      <c r="AH303" s="214"/>
      <c r="AI303" s="214"/>
      <c r="AJ303" s="199"/>
    </row>
    <row r="304" spans="1:36" s="80" customFormat="1" ht="30" customHeight="1" x14ac:dyDescent="0.2">
      <c r="A304" s="86" t="s">
        <v>65</v>
      </c>
      <c r="B304" s="83" t="s">
        <v>30</v>
      </c>
      <c r="C304" s="74" t="s">
        <v>66</v>
      </c>
      <c r="D304" s="84" t="s">
        <v>2</v>
      </c>
      <c r="E304" s="76" t="s">
        <v>29</v>
      </c>
      <c r="F304" s="77">
        <v>32</v>
      </c>
      <c r="G304" s="78"/>
      <c r="H304" s="79">
        <f>ROUND(G304*F304,2)</f>
        <v>0</v>
      </c>
      <c r="J304" s="199"/>
      <c r="Z304" s="199"/>
      <c r="AA304" s="214"/>
      <c r="AB304" s="204"/>
      <c r="AC304" s="216"/>
      <c r="AD304" s="216"/>
      <c r="AE304" s="214"/>
      <c r="AF304" s="214"/>
      <c r="AG304" s="217"/>
      <c r="AH304" s="214"/>
      <c r="AI304" s="214"/>
      <c r="AJ304" s="199"/>
    </row>
    <row r="305" spans="1:36" s="80" customFormat="1" ht="30" customHeight="1" x14ac:dyDescent="0.2">
      <c r="A305" s="86" t="s">
        <v>167</v>
      </c>
      <c r="B305" s="73" t="s">
        <v>389</v>
      </c>
      <c r="C305" s="74" t="s">
        <v>168</v>
      </c>
      <c r="D305" s="84" t="s">
        <v>545</v>
      </c>
      <c r="E305" s="76"/>
      <c r="F305" s="77"/>
      <c r="G305" s="82"/>
      <c r="H305" s="79"/>
      <c r="J305" s="199"/>
      <c r="Z305" s="199"/>
      <c r="AA305" s="214"/>
      <c r="AB305" s="204"/>
      <c r="AC305" s="216"/>
      <c r="AD305" s="216"/>
      <c r="AE305" s="214"/>
      <c r="AF305" s="214"/>
      <c r="AG305" s="217"/>
      <c r="AH305" s="214"/>
      <c r="AI305" s="214"/>
      <c r="AJ305" s="199"/>
    </row>
    <row r="306" spans="1:36" s="80" customFormat="1" ht="35.1" customHeight="1" x14ac:dyDescent="0.2">
      <c r="A306" s="86" t="s">
        <v>169</v>
      </c>
      <c r="B306" s="83" t="s">
        <v>30</v>
      </c>
      <c r="C306" s="74" t="s">
        <v>556</v>
      </c>
      <c r="D306" s="84" t="s">
        <v>2</v>
      </c>
      <c r="E306" s="76" t="s">
        <v>29</v>
      </c>
      <c r="F306" s="77">
        <v>40</v>
      </c>
      <c r="G306" s="78"/>
      <c r="H306" s="79">
        <f>ROUND(G306*F306,2)</f>
        <v>0</v>
      </c>
      <c r="J306" s="199"/>
      <c r="Z306" s="199"/>
      <c r="AA306" s="214"/>
      <c r="AB306" s="204"/>
      <c r="AC306" s="216"/>
      <c r="AD306" s="216"/>
      <c r="AE306" s="214"/>
      <c r="AF306" s="214"/>
      <c r="AG306" s="217"/>
      <c r="AH306" s="214"/>
      <c r="AI306" s="214"/>
      <c r="AJ306" s="199"/>
    </row>
    <row r="307" spans="1:36" s="80" customFormat="1" ht="35.1" customHeight="1" x14ac:dyDescent="0.2">
      <c r="A307" s="86" t="s">
        <v>170</v>
      </c>
      <c r="B307" s="91" t="s">
        <v>390</v>
      </c>
      <c r="C307" s="74" t="s">
        <v>171</v>
      </c>
      <c r="D307" s="84" t="s">
        <v>547</v>
      </c>
      <c r="E307" s="76"/>
      <c r="F307" s="77"/>
      <c r="G307" s="82"/>
      <c r="H307" s="79"/>
      <c r="J307" s="199"/>
      <c r="Z307" s="199"/>
      <c r="AA307" s="214"/>
      <c r="AB307" s="204"/>
      <c r="AC307" s="216"/>
      <c r="AD307" s="216"/>
      <c r="AE307" s="214"/>
      <c r="AF307" s="214"/>
      <c r="AG307" s="217"/>
      <c r="AH307" s="214"/>
      <c r="AI307" s="214"/>
      <c r="AJ307" s="199"/>
    </row>
    <row r="308" spans="1:36" s="80" customFormat="1" ht="35.1" customHeight="1" x14ac:dyDescent="0.2">
      <c r="A308" s="86" t="s">
        <v>173</v>
      </c>
      <c r="B308" s="83" t="s">
        <v>30</v>
      </c>
      <c r="C308" s="74" t="s">
        <v>557</v>
      </c>
      <c r="D308" s="84" t="s">
        <v>2</v>
      </c>
      <c r="E308" s="76" t="s">
        <v>29</v>
      </c>
      <c r="F308" s="77">
        <v>13</v>
      </c>
      <c r="G308" s="78"/>
      <c r="H308" s="79">
        <f t="shared" ref="H308" si="45">ROUND(G308*F308,2)</f>
        <v>0</v>
      </c>
      <c r="J308" s="199"/>
      <c r="Z308" s="199"/>
      <c r="AA308" s="214"/>
      <c r="AB308" s="204"/>
      <c r="AC308" s="216"/>
      <c r="AD308" s="216"/>
      <c r="AE308" s="214"/>
      <c r="AF308" s="214"/>
      <c r="AG308" s="217"/>
      <c r="AH308" s="214"/>
      <c r="AI308" s="214"/>
      <c r="AJ308" s="199"/>
    </row>
    <row r="309" spans="1:36" s="80" customFormat="1" ht="30" customHeight="1" x14ac:dyDescent="0.2">
      <c r="A309" s="86" t="s">
        <v>38</v>
      </c>
      <c r="B309" s="73" t="s">
        <v>302</v>
      </c>
      <c r="C309" s="74" t="s">
        <v>39</v>
      </c>
      <c r="D309" s="84" t="s">
        <v>141</v>
      </c>
      <c r="E309" s="76"/>
      <c r="F309" s="77"/>
      <c r="G309" s="82"/>
      <c r="H309" s="79"/>
      <c r="J309" s="199"/>
      <c r="Z309" s="199"/>
      <c r="AA309" s="214"/>
      <c r="AB309" s="204"/>
      <c r="AC309" s="216"/>
      <c r="AD309" s="216"/>
      <c r="AE309" s="214"/>
      <c r="AF309" s="214"/>
      <c r="AG309" s="217"/>
      <c r="AH309" s="214"/>
      <c r="AI309" s="214"/>
      <c r="AJ309" s="199"/>
    </row>
    <row r="310" spans="1:36" s="80" customFormat="1" ht="30" customHeight="1" x14ac:dyDescent="0.2">
      <c r="A310" s="86" t="s">
        <v>40</v>
      </c>
      <c r="B310" s="83" t="s">
        <v>30</v>
      </c>
      <c r="C310" s="74" t="s">
        <v>41</v>
      </c>
      <c r="D310" s="84" t="s">
        <v>2</v>
      </c>
      <c r="E310" s="76" t="s">
        <v>36</v>
      </c>
      <c r="F310" s="77">
        <v>25</v>
      </c>
      <c r="G310" s="78"/>
      <c r="H310" s="79">
        <f>ROUND(G310*F310,2)</f>
        <v>0</v>
      </c>
      <c r="J310" s="199"/>
      <c r="Z310" s="199"/>
      <c r="AA310" s="214"/>
      <c r="AB310" s="204"/>
      <c r="AC310" s="216"/>
      <c r="AD310" s="216"/>
      <c r="AE310" s="214"/>
      <c r="AF310" s="214"/>
      <c r="AG310" s="217"/>
      <c r="AH310" s="214"/>
      <c r="AI310" s="214"/>
      <c r="AJ310" s="199"/>
    </row>
    <row r="311" spans="1:36" s="80" customFormat="1" ht="30" customHeight="1" x14ac:dyDescent="0.2">
      <c r="A311" s="86" t="s">
        <v>42</v>
      </c>
      <c r="B311" s="73" t="s">
        <v>391</v>
      </c>
      <c r="C311" s="74" t="s">
        <v>43</v>
      </c>
      <c r="D311" s="84" t="s">
        <v>141</v>
      </c>
      <c r="E311" s="76"/>
      <c r="F311" s="77"/>
      <c r="G311" s="82"/>
      <c r="H311" s="79"/>
      <c r="J311" s="199"/>
      <c r="Z311" s="199"/>
      <c r="AA311" s="214"/>
      <c r="AB311" s="204"/>
      <c r="AC311" s="216"/>
      <c r="AD311" s="216"/>
      <c r="AE311" s="214"/>
      <c r="AF311" s="214"/>
      <c r="AG311" s="217"/>
      <c r="AH311" s="214"/>
      <c r="AI311" s="214"/>
      <c r="AJ311" s="199"/>
    </row>
    <row r="312" spans="1:36" s="80" customFormat="1" ht="30" customHeight="1" x14ac:dyDescent="0.2">
      <c r="A312" s="86" t="s">
        <v>44</v>
      </c>
      <c r="B312" s="83" t="s">
        <v>30</v>
      </c>
      <c r="C312" s="74" t="s">
        <v>45</v>
      </c>
      <c r="D312" s="84" t="s">
        <v>2</v>
      </c>
      <c r="E312" s="76" t="s">
        <v>36</v>
      </c>
      <c r="F312" s="77">
        <v>25</v>
      </c>
      <c r="G312" s="78"/>
      <c r="H312" s="79">
        <f>ROUND(G312*F312,2)</f>
        <v>0</v>
      </c>
      <c r="J312" s="199"/>
      <c r="Z312" s="199"/>
      <c r="AA312" s="214"/>
      <c r="AB312" s="204"/>
      <c r="AC312" s="216"/>
      <c r="AD312" s="216"/>
      <c r="AE312" s="214"/>
      <c r="AF312" s="214"/>
      <c r="AG312" s="217"/>
      <c r="AH312" s="214"/>
      <c r="AI312" s="214"/>
      <c r="AJ312" s="199"/>
    </row>
    <row r="313" spans="1:36" s="80" customFormat="1" ht="30" customHeight="1" x14ac:dyDescent="0.2">
      <c r="A313" s="86" t="s">
        <v>182</v>
      </c>
      <c r="B313" s="73" t="s">
        <v>392</v>
      </c>
      <c r="C313" s="74" t="s">
        <v>183</v>
      </c>
      <c r="D313" s="84" t="s">
        <v>184</v>
      </c>
      <c r="E313" s="76"/>
      <c r="F313" s="77"/>
      <c r="G313" s="82"/>
      <c r="H313" s="79"/>
      <c r="J313" s="199"/>
      <c r="Z313" s="199"/>
      <c r="AA313" s="214"/>
      <c r="AB313" s="204"/>
      <c r="AC313" s="216"/>
      <c r="AD313" s="216"/>
      <c r="AE313" s="214"/>
      <c r="AF313" s="214"/>
      <c r="AG313" s="217"/>
      <c r="AH313" s="214"/>
      <c r="AI313" s="214"/>
      <c r="AJ313" s="199"/>
    </row>
    <row r="314" spans="1:36" s="80" customFormat="1" ht="30" customHeight="1" x14ac:dyDescent="0.2">
      <c r="A314" s="86" t="s">
        <v>292</v>
      </c>
      <c r="B314" s="83" t="s">
        <v>30</v>
      </c>
      <c r="C314" s="74" t="s">
        <v>446</v>
      </c>
      <c r="D314" s="84" t="s">
        <v>2</v>
      </c>
      <c r="E314" s="76" t="s">
        <v>46</v>
      </c>
      <c r="F314" s="77">
        <v>15</v>
      </c>
      <c r="G314" s="78"/>
      <c r="H314" s="79">
        <f t="shared" ref="H314" si="46">ROUND(G314*F314,2)</f>
        <v>0</v>
      </c>
      <c r="J314" s="199"/>
      <c r="Z314" s="199"/>
      <c r="AA314" s="214"/>
      <c r="AB314" s="204"/>
      <c r="AC314" s="216"/>
      <c r="AD314" s="216"/>
      <c r="AE314" s="214"/>
      <c r="AF314" s="214"/>
      <c r="AG314" s="217"/>
      <c r="AH314" s="214"/>
      <c r="AI314" s="214"/>
      <c r="AJ314" s="199"/>
    </row>
    <row r="315" spans="1:36" s="80" customFormat="1" ht="30" customHeight="1" x14ac:dyDescent="0.2">
      <c r="A315" s="86" t="s">
        <v>186</v>
      </c>
      <c r="B315" s="73" t="s">
        <v>393</v>
      </c>
      <c r="C315" s="74" t="s">
        <v>187</v>
      </c>
      <c r="D315" s="84" t="s">
        <v>184</v>
      </c>
      <c r="E315" s="76"/>
      <c r="F315" s="77"/>
      <c r="G315" s="82"/>
      <c r="H315" s="79"/>
      <c r="J315" s="199"/>
      <c r="Z315" s="199"/>
      <c r="AA315" s="214"/>
      <c r="AB315" s="204"/>
      <c r="AC315" s="216"/>
      <c r="AD315" s="216"/>
      <c r="AE315" s="214"/>
      <c r="AF315" s="214"/>
      <c r="AG315" s="217"/>
      <c r="AH315" s="214"/>
      <c r="AI315" s="214"/>
      <c r="AJ315" s="199"/>
    </row>
    <row r="316" spans="1:36" s="80" customFormat="1" ht="35.1" customHeight="1" x14ac:dyDescent="0.2">
      <c r="A316" s="86" t="s">
        <v>442</v>
      </c>
      <c r="B316" s="113" t="s">
        <v>30</v>
      </c>
      <c r="C316" s="114" t="s">
        <v>562</v>
      </c>
      <c r="D316" s="115" t="s">
        <v>100</v>
      </c>
      <c r="E316" s="116" t="s">
        <v>46</v>
      </c>
      <c r="F316" s="108">
        <v>4</v>
      </c>
      <c r="G316" s="59"/>
      <c r="H316" s="117">
        <f t="shared" ref="H316" si="47">ROUND(G316*F316,2)</f>
        <v>0</v>
      </c>
      <c r="J316" s="199"/>
      <c r="Z316" s="199"/>
      <c r="AA316" s="214"/>
      <c r="AB316" s="204"/>
      <c r="AC316" s="216"/>
      <c r="AD316" s="216"/>
      <c r="AE316" s="214"/>
      <c r="AF316" s="214"/>
      <c r="AG316" s="217"/>
      <c r="AH316" s="214"/>
      <c r="AI316" s="214"/>
      <c r="AJ316" s="199"/>
    </row>
    <row r="317" spans="1:36" s="80" customFormat="1" ht="30" customHeight="1" x14ac:dyDescent="0.2">
      <c r="A317" s="86" t="s">
        <v>98</v>
      </c>
      <c r="B317" s="73" t="s">
        <v>394</v>
      </c>
      <c r="C317" s="74" t="s">
        <v>48</v>
      </c>
      <c r="D317" s="84" t="s">
        <v>548</v>
      </c>
      <c r="E317" s="76"/>
      <c r="F317" s="77"/>
      <c r="G317" s="82"/>
      <c r="H317" s="79"/>
      <c r="J317" s="199"/>
      <c r="Z317" s="199"/>
      <c r="AA317" s="214"/>
      <c r="AB317" s="204"/>
      <c r="AC317" s="216"/>
      <c r="AD317" s="216"/>
      <c r="AE317" s="214"/>
      <c r="AF317" s="214"/>
      <c r="AG317" s="217"/>
      <c r="AH317" s="214"/>
      <c r="AI317" s="214"/>
      <c r="AJ317" s="199"/>
    </row>
    <row r="318" spans="1:36" s="80" customFormat="1" ht="35.1" customHeight="1" x14ac:dyDescent="0.2">
      <c r="A318" s="86" t="s">
        <v>293</v>
      </c>
      <c r="B318" s="83" t="s">
        <v>30</v>
      </c>
      <c r="C318" s="74" t="s">
        <v>310</v>
      </c>
      <c r="D318" s="84" t="s">
        <v>236</v>
      </c>
      <c r="E318" s="76"/>
      <c r="F318" s="77"/>
      <c r="G318" s="85"/>
      <c r="H318" s="79"/>
      <c r="J318" s="199"/>
      <c r="Z318" s="199"/>
      <c r="AA318" s="214"/>
      <c r="AB318" s="204"/>
      <c r="AC318" s="216"/>
      <c r="AD318" s="216"/>
      <c r="AE318" s="214"/>
      <c r="AF318" s="214"/>
      <c r="AG318" s="217"/>
      <c r="AH318" s="214"/>
      <c r="AI318" s="214"/>
      <c r="AJ318" s="199"/>
    </row>
    <row r="319" spans="1:36" s="80" customFormat="1" ht="30" customHeight="1" x14ac:dyDescent="0.2">
      <c r="A319" s="86" t="s">
        <v>543</v>
      </c>
      <c r="B319" s="92" t="s">
        <v>96</v>
      </c>
      <c r="C319" s="93" t="s">
        <v>247</v>
      </c>
      <c r="D319" s="75"/>
      <c r="E319" s="94" t="s">
        <v>46</v>
      </c>
      <c r="F319" s="95">
        <v>6</v>
      </c>
      <c r="G319" s="78"/>
      <c r="H319" s="85">
        <f>ROUND(G319*F319,2)</f>
        <v>0</v>
      </c>
      <c r="J319" s="199"/>
      <c r="Z319" s="199"/>
      <c r="AA319" s="214"/>
      <c r="AB319" s="204"/>
      <c r="AC319" s="216"/>
      <c r="AD319" s="216"/>
      <c r="AE319" s="214"/>
      <c r="AF319" s="214"/>
      <c r="AG319" s="217"/>
      <c r="AH319" s="214"/>
      <c r="AI319" s="214"/>
      <c r="AJ319" s="199"/>
    </row>
    <row r="320" spans="1:36" s="80" customFormat="1" ht="30" customHeight="1" x14ac:dyDescent="0.2">
      <c r="A320" s="86" t="s">
        <v>142</v>
      </c>
      <c r="B320" s="73" t="s">
        <v>395</v>
      </c>
      <c r="C320" s="74" t="s">
        <v>143</v>
      </c>
      <c r="D320" s="84" t="s">
        <v>283</v>
      </c>
      <c r="E320" s="88"/>
      <c r="F320" s="77"/>
      <c r="G320" s="82"/>
      <c r="H320" s="79"/>
      <c r="J320" s="199"/>
      <c r="Z320" s="199"/>
      <c r="AA320" s="214"/>
      <c r="AB320" s="204"/>
      <c r="AC320" s="216"/>
      <c r="AD320" s="216"/>
      <c r="AE320" s="214"/>
      <c r="AF320" s="214"/>
      <c r="AG320" s="217"/>
      <c r="AH320" s="214"/>
      <c r="AI320" s="214"/>
      <c r="AJ320" s="199"/>
    </row>
    <row r="321" spans="1:36" s="80" customFormat="1" ht="30" customHeight="1" x14ac:dyDescent="0.2">
      <c r="A321" s="86" t="s">
        <v>145</v>
      </c>
      <c r="B321" s="83" t="s">
        <v>30</v>
      </c>
      <c r="C321" s="74" t="s">
        <v>67</v>
      </c>
      <c r="D321" s="84"/>
      <c r="E321" s="76"/>
      <c r="F321" s="77"/>
      <c r="G321" s="82"/>
      <c r="H321" s="79"/>
      <c r="J321" s="199"/>
      <c r="Z321" s="199"/>
      <c r="AA321" s="214"/>
      <c r="AB321" s="204"/>
      <c r="AC321" s="216"/>
      <c r="AD321" s="216"/>
      <c r="AE321" s="214"/>
      <c r="AF321" s="214"/>
      <c r="AG321" s="217"/>
      <c r="AH321" s="214"/>
      <c r="AI321" s="214"/>
      <c r="AJ321" s="199"/>
    </row>
    <row r="322" spans="1:36" s="80" customFormat="1" ht="30" customHeight="1" x14ac:dyDescent="0.2">
      <c r="A322" s="291" t="s">
        <v>146</v>
      </c>
      <c r="B322" s="292" t="s">
        <v>96</v>
      </c>
      <c r="C322" s="74" t="s">
        <v>115</v>
      </c>
      <c r="D322" s="84"/>
      <c r="E322" s="76" t="s">
        <v>31</v>
      </c>
      <c r="F322" s="77">
        <v>2</v>
      </c>
      <c r="G322" s="78"/>
      <c r="H322" s="293">
        <f>ROUND(G322*F322,2)</f>
        <v>0</v>
      </c>
      <c r="J322" s="199"/>
      <c r="Z322" s="199"/>
      <c r="AA322" s="214"/>
      <c r="AB322" s="204"/>
      <c r="AC322" s="216"/>
      <c r="AD322" s="216"/>
      <c r="AE322" s="214"/>
      <c r="AF322" s="214"/>
      <c r="AG322" s="217"/>
      <c r="AH322" s="214"/>
      <c r="AI322" s="214"/>
      <c r="AJ322" s="199"/>
    </row>
    <row r="323" spans="1:36" ht="35.1" customHeight="1" x14ac:dyDescent="0.2">
      <c r="A323" s="17"/>
      <c r="B323" s="294" t="s">
        <v>2</v>
      </c>
      <c r="C323" s="295" t="s">
        <v>24</v>
      </c>
      <c r="D323" s="296"/>
      <c r="E323" s="297"/>
      <c r="F323" s="296"/>
      <c r="G323" s="298"/>
      <c r="H323" s="70"/>
      <c r="AA323" s="214"/>
      <c r="AC323" s="216"/>
      <c r="AD323" s="216"/>
      <c r="AE323" s="214"/>
      <c r="AF323" s="214"/>
      <c r="AG323" s="217"/>
      <c r="AH323" s="214"/>
      <c r="AI323" s="214"/>
    </row>
    <row r="324" spans="1:36" s="80" customFormat="1" ht="30" customHeight="1" x14ac:dyDescent="0.2">
      <c r="A324" s="86" t="s">
        <v>59</v>
      </c>
      <c r="B324" s="73" t="s">
        <v>396</v>
      </c>
      <c r="C324" s="74" t="s">
        <v>60</v>
      </c>
      <c r="D324" s="84" t="s">
        <v>290</v>
      </c>
      <c r="E324" s="76"/>
      <c r="F324" s="77"/>
      <c r="G324" s="82"/>
      <c r="H324" s="79"/>
      <c r="J324" s="199"/>
      <c r="Z324" s="199"/>
      <c r="AA324" s="214"/>
      <c r="AB324" s="204"/>
      <c r="AC324" s="216"/>
      <c r="AD324" s="216"/>
      <c r="AE324" s="214"/>
      <c r="AF324" s="214"/>
      <c r="AG324" s="217"/>
      <c r="AH324" s="214"/>
      <c r="AI324" s="214"/>
      <c r="AJ324" s="199"/>
    </row>
    <row r="325" spans="1:36" s="80" customFormat="1" ht="30" customHeight="1" x14ac:dyDescent="0.2">
      <c r="A325" s="86" t="s">
        <v>134</v>
      </c>
      <c r="B325" s="83" t="s">
        <v>30</v>
      </c>
      <c r="C325" s="74" t="s">
        <v>135</v>
      </c>
      <c r="D325" s="84"/>
      <c r="E325" s="76" t="s">
        <v>29</v>
      </c>
      <c r="F325" s="77">
        <v>50</v>
      </c>
      <c r="G325" s="78"/>
      <c r="H325" s="79">
        <f>ROUND(G325*F325,2)</f>
        <v>0</v>
      </c>
      <c r="J325" s="199"/>
      <c r="Z325" s="199"/>
      <c r="AA325" s="214"/>
      <c r="AB325" s="204"/>
      <c r="AC325" s="216"/>
      <c r="AD325" s="216"/>
      <c r="AE325" s="214"/>
      <c r="AF325" s="214"/>
      <c r="AG325" s="217"/>
      <c r="AH325" s="214"/>
      <c r="AI325" s="214"/>
      <c r="AJ325" s="199"/>
    </row>
    <row r="326" spans="1:36" s="39" customFormat="1" ht="45" customHeight="1" thickBot="1" x14ac:dyDescent="0.25">
      <c r="A326" s="40"/>
      <c r="B326" s="35" t="s">
        <v>317</v>
      </c>
      <c r="C326" s="263" t="str">
        <f>C289</f>
        <v>GIROUX ST./KAVANAGH ST. ALLEY - CITY OF WINNIPEG PAID WORKS</v>
      </c>
      <c r="D326" s="249"/>
      <c r="E326" s="249"/>
      <c r="F326" s="250"/>
      <c r="G326" s="40" t="s">
        <v>17</v>
      </c>
      <c r="H326" s="40">
        <f>SUM(H289:H325)</f>
        <v>0</v>
      </c>
      <c r="J326" s="200"/>
      <c r="Z326" s="200"/>
      <c r="AA326" s="214"/>
      <c r="AB326" s="204"/>
      <c r="AC326" s="216"/>
      <c r="AD326" s="216"/>
      <c r="AE326" s="214"/>
      <c r="AF326" s="214"/>
      <c r="AG326" s="217"/>
      <c r="AH326" s="214"/>
      <c r="AI326" s="214"/>
      <c r="AJ326" s="200"/>
    </row>
    <row r="327" spans="1:36" s="39" customFormat="1" ht="45" customHeight="1" thickTop="1" x14ac:dyDescent="0.2">
      <c r="A327" s="37"/>
      <c r="B327" s="36" t="s">
        <v>319</v>
      </c>
      <c r="C327" s="264" t="s">
        <v>320</v>
      </c>
      <c r="D327" s="265"/>
      <c r="E327" s="265"/>
      <c r="F327" s="266"/>
      <c r="G327" s="37"/>
      <c r="H327" s="38"/>
      <c r="J327" s="200"/>
      <c r="Z327" s="200"/>
      <c r="AA327" s="214"/>
      <c r="AB327" s="204"/>
      <c r="AC327" s="216"/>
      <c r="AD327" s="216"/>
      <c r="AE327" s="214"/>
      <c r="AF327" s="214"/>
      <c r="AG327" s="217"/>
      <c r="AH327" s="214"/>
      <c r="AI327" s="214"/>
      <c r="AJ327" s="200"/>
    </row>
    <row r="328" spans="1:36" ht="35.1" customHeight="1" x14ac:dyDescent="0.2">
      <c r="A328" s="17"/>
      <c r="B328" s="14" t="s">
        <v>2</v>
      </c>
      <c r="C328" s="31" t="s">
        <v>255</v>
      </c>
      <c r="D328" s="10"/>
      <c r="E328" s="7"/>
      <c r="F328" s="10"/>
      <c r="G328" s="17"/>
      <c r="H328" s="20"/>
      <c r="AA328" s="214"/>
      <c r="AC328" s="216"/>
      <c r="AD328" s="216"/>
      <c r="AE328" s="214"/>
      <c r="AF328" s="214"/>
      <c r="AG328" s="217"/>
      <c r="AH328" s="214"/>
      <c r="AI328" s="214"/>
    </row>
    <row r="329" spans="1:36" s="80" customFormat="1" ht="30" customHeight="1" x14ac:dyDescent="0.2">
      <c r="A329" s="86" t="s">
        <v>174</v>
      </c>
      <c r="B329" s="73" t="s">
        <v>397</v>
      </c>
      <c r="C329" s="74" t="s">
        <v>175</v>
      </c>
      <c r="D329" s="84" t="s">
        <v>549</v>
      </c>
      <c r="E329" s="76"/>
      <c r="F329" s="77"/>
      <c r="G329" s="82"/>
      <c r="H329" s="79"/>
      <c r="J329" s="199"/>
      <c r="Z329" s="199"/>
      <c r="AA329" s="214"/>
      <c r="AB329" s="204"/>
      <c r="AC329" s="216"/>
      <c r="AD329" s="216"/>
      <c r="AE329" s="214"/>
      <c r="AF329" s="214"/>
      <c r="AG329" s="217"/>
      <c r="AH329" s="214"/>
      <c r="AI329" s="214"/>
      <c r="AJ329" s="199"/>
    </row>
    <row r="330" spans="1:36" s="80" customFormat="1" ht="30" customHeight="1" x14ac:dyDescent="0.2">
      <c r="A330" s="86" t="s">
        <v>176</v>
      </c>
      <c r="B330" s="83" t="s">
        <v>30</v>
      </c>
      <c r="C330" s="74" t="s">
        <v>312</v>
      </c>
      <c r="D330" s="84" t="s">
        <v>177</v>
      </c>
      <c r="E330" s="76"/>
      <c r="F330" s="77"/>
      <c r="G330" s="82"/>
      <c r="H330" s="79"/>
      <c r="J330" s="199"/>
      <c r="Z330" s="199"/>
      <c r="AA330" s="214"/>
      <c r="AB330" s="204"/>
      <c r="AC330" s="216"/>
      <c r="AD330" s="216"/>
      <c r="AE330" s="214"/>
      <c r="AF330" s="214"/>
      <c r="AG330" s="217"/>
      <c r="AH330" s="214"/>
      <c r="AI330" s="214"/>
      <c r="AJ330" s="199"/>
    </row>
    <row r="331" spans="1:36" s="80" customFormat="1" ht="30" customHeight="1" x14ac:dyDescent="0.2">
      <c r="A331" s="86" t="s">
        <v>180</v>
      </c>
      <c r="B331" s="89" t="s">
        <v>96</v>
      </c>
      <c r="C331" s="74" t="s">
        <v>181</v>
      </c>
      <c r="D331" s="84"/>
      <c r="E331" s="76" t="s">
        <v>29</v>
      </c>
      <c r="F331" s="77">
        <v>15</v>
      </c>
      <c r="G331" s="78"/>
      <c r="H331" s="79">
        <f>ROUND(G331*F331,2)</f>
        <v>0</v>
      </c>
      <c r="J331" s="199"/>
      <c r="Z331" s="199"/>
      <c r="AA331" s="214"/>
      <c r="AB331" s="204"/>
      <c r="AC331" s="216"/>
      <c r="AD331" s="216"/>
      <c r="AE331" s="214"/>
      <c r="AF331" s="214"/>
      <c r="AG331" s="217"/>
      <c r="AH331" s="214"/>
      <c r="AI331" s="214"/>
      <c r="AJ331" s="199"/>
    </row>
    <row r="332" spans="1:36" s="80" customFormat="1" ht="30" customHeight="1" x14ac:dyDescent="0.2">
      <c r="A332" s="86" t="s">
        <v>182</v>
      </c>
      <c r="B332" s="119" t="s">
        <v>398</v>
      </c>
      <c r="C332" s="114" t="s">
        <v>183</v>
      </c>
      <c r="D332" s="115" t="s">
        <v>184</v>
      </c>
      <c r="E332" s="116"/>
      <c r="F332" s="108"/>
      <c r="G332" s="118"/>
      <c r="H332" s="117"/>
      <c r="J332" s="199"/>
      <c r="Z332" s="199"/>
      <c r="AA332" s="214"/>
      <c r="AB332" s="204"/>
      <c r="AC332" s="216"/>
      <c r="AD332" s="216"/>
      <c r="AE332" s="214"/>
      <c r="AF332" s="214"/>
      <c r="AG332" s="217"/>
      <c r="AH332" s="214"/>
      <c r="AI332" s="214"/>
      <c r="AJ332" s="199"/>
    </row>
    <row r="333" spans="1:36" s="80" customFormat="1" ht="30" customHeight="1" x14ac:dyDescent="0.2">
      <c r="A333" s="86" t="s">
        <v>445</v>
      </c>
      <c r="B333" s="113" t="s">
        <v>30</v>
      </c>
      <c r="C333" s="114" t="s">
        <v>446</v>
      </c>
      <c r="D333" s="115" t="s">
        <v>2</v>
      </c>
      <c r="E333" s="116" t="s">
        <v>46</v>
      </c>
      <c r="F333" s="108">
        <v>6</v>
      </c>
      <c r="G333" s="59"/>
      <c r="H333" s="117">
        <f t="shared" ref="H333" si="48">ROUND(G333*F333,2)</f>
        <v>0</v>
      </c>
      <c r="J333" s="199"/>
      <c r="Z333" s="199"/>
      <c r="AA333" s="214"/>
      <c r="AB333" s="204"/>
      <c r="AC333" s="216"/>
      <c r="AD333" s="216"/>
      <c r="AE333" s="214"/>
      <c r="AF333" s="214"/>
      <c r="AG333" s="217"/>
      <c r="AH333" s="214"/>
      <c r="AI333" s="214"/>
      <c r="AJ333" s="199"/>
    </row>
    <row r="334" spans="1:36" s="80" customFormat="1" ht="30" customHeight="1" x14ac:dyDescent="0.2">
      <c r="A334" s="86" t="s">
        <v>186</v>
      </c>
      <c r="B334" s="119" t="s">
        <v>399</v>
      </c>
      <c r="C334" s="114" t="s">
        <v>187</v>
      </c>
      <c r="D334" s="115" t="s">
        <v>563</v>
      </c>
      <c r="E334" s="116"/>
      <c r="F334" s="108"/>
      <c r="G334" s="118"/>
      <c r="H334" s="117"/>
      <c r="J334" s="199"/>
      <c r="Z334" s="199"/>
      <c r="AA334" s="214"/>
      <c r="AB334" s="204"/>
      <c r="AC334" s="216"/>
      <c r="AD334" s="216"/>
      <c r="AE334" s="214"/>
      <c r="AF334" s="214"/>
      <c r="AG334" s="217"/>
      <c r="AH334" s="214"/>
      <c r="AI334" s="214"/>
      <c r="AJ334" s="199"/>
    </row>
    <row r="335" spans="1:36" s="80" customFormat="1" ht="30" customHeight="1" x14ac:dyDescent="0.2">
      <c r="A335" s="86" t="s">
        <v>447</v>
      </c>
      <c r="B335" s="113" t="s">
        <v>30</v>
      </c>
      <c r="C335" s="114" t="s">
        <v>564</v>
      </c>
      <c r="D335" s="115" t="s">
        <v>100</v>
      </c>
      <c r="E335" s="116" t="s">
        <v>46</v>
      </c>
      <c r="F335" s="108">
        <v>6</v>
      </c>
      <c r="G335" s="59"/>
      <c r="H335" s="117">
        <f t="shared" ref="H335" si="49">ROUND(G335*F335,2)</f>
        <v>0</v>
      </c>
      <c r="J335" s="199"/>
      <c r="Z335" s="199"/>
      <c r="AA335" s="214"/>
      <c r="AB335" s="204"/>
      <c r="AC335" s="216"/>
      <c r="AD335" s="216"/>
      <c r="AE335" s="214"/>
      <c r="AF335" s="214"/>
      <c r="AG335" s="217"/>
      <c r="AH335" s="214"/>
      <c r="AI335" s="214"/>
      <c r="AJ335" s="199"/>
    </row>
    <row r="336" spans="1:36" s="80" customFormat="1" ht="30" customHeight="1" x14ac:dyDescent="0.2">
      <c r="A336" s="86" t="s">
        <v>98</v>
      </c>
      <c r="B336" s="73" t="s">
        <v>466</v>
      </c>
      <c r="C336" s="74" t="s">
        <v>48</v>
      </c>
      <c r="D336" s="84" t="s">
        <v>548</v>
      </c>
      <c r="E336" s="76"/>
      <c r="F336" s="77"/>
      <c r="G336" s="82"/>
      <c r="H336" s="79"/>
      <c r="J336" s="199"/>
      <c r="Z336" s="199"/>
      <c r="AA336" s="214"/>
      <c r="AB336" s="204"/>
      <c r="AC336" s="216"/>
      <c r="AD336" s="216"/>
      <c r="AE336" s="214"/>
      <c r="AF336" s="214"/>
      <c r="AG336" s="217"/>
      <c r="AH336" s="214"/>
      <c r="AI336" s="214"/>
      <c r="AJ336" s="199"/>
    </row>
    <row r="337" spans="1:36" s="80" customFormat="1" ht="35.1" customHeight="1" x14ac:dyDescent="0.2">
      <c r="A337" s="86" t="s">
        <v>293</v>
      </c>
      <c r="B337" s="83" t="s">
        <v>30</v>
      </c>
      <c r="C337" s="74" t="s">
        <v>310</v>
      </c>
      <c r="D337" s="84" t="s">
        <v>236</v>
      </c>
      <c r="E337" s="76"/>
      <c r="F337" s="77"/>
      <c r="G337" s="85"/>
      <c r="H337" s="79"/>
      <c r="J337" s="199"/>
      <c r="Z337" s="199"/>
      <c r="AA337" s="214"/>
      <c r="AB337" s="204"/>
      <c r="AC337" s="216"/>
      <c r="AD337" s="216"/>
      <c r="AE337" s="214"/>
      <c r="AF337" s="214"/>
      <c r="AG337" s="217"/>
      <c r="AH337" s="214"/>
      <c r="AI337" s="214"/>
      <c r="AJ337" s="199"/>
    </row>
    <row r="338" spans="1:36" s="80" customFormat="1" ht="30" customHeight="1" x14ac:dyDescent="0.2">
      <c r="A338" s="86" t="s">
        <v>543</v>
      </c>
      <c r="B338" s="92" t="s">
        <v>96</v>
      </c>
      <c r="C338" s="93" t="s">
        <v>247</v>
      </c>
      <c r="D338" s="75"/>
      <c r="E338" s="94" t="s">
        <v>46</v>
      </c>
      <c r="F338" s="95">
        <v>5</v>
      </c>
      <c r="G338" s="78"/>
      <c r="H338" s="85">
        <f>ROUND(G338*F338,2)</f>
        <v>0</v>
      </c>
      <c r="J338" s="199"/>
      <c r="Z338" s="199"/>
      <c r="AA338" s="214"/>
      <c r="AB338" s="204"/>
      <c r="AC338" s="216"/>
      <c r="AD338" s="216"/>
      <c r="AE338" s="214"/>
      <c r="AF338" s="214"/>
      <c r="AG338" s="217"/>
      <c r="AH338" s="214"/>
      <c r="AI338" s="214"/>
      <c r="AJ338" s="199"/>
    </row>
    <row r="339" spans="1:36" s="112" customFormat="1" ht="30" customHeight="1" x14ac:dyDescent="0.2">
      <c r="A339" s="86" t="s">
        <v>437</v>
      </c>
      <c r="B339" s="113" t="s">
        <v>37</v>
      </c>
      <c r="C339" s="114" t="s">
        <v>560</v>
      </c>
      <c r="D339" s="115" t="s">
        <v>101</v>
      </c>
      <c r="E339" s="116" t="s">
        <v>46</v>
      </c>
      <c r="F339" s="108">
        <v>3</v>
      </c>
      <c r="G339" s="59"/>
      <c r="H339" s="117">
        <f t="shared" ref="H339" si="50">ROUND(G339*F339,2)</f>
        <v>0</v>
      </c>
      <c r="J339" s="201"/>
      <c r="Z339" s="201"/>
      <c r="AA339" s="214"/>
      <c r="AB339" s="204"/>
      <c r="AC339" s="216"/>
      <c r="AD339" s="216"/>
      <c r="AE339" s="214"/>
      <c r="AF339" s="214"/>
      <c r="AG339" s="217"/>
      <c r="AH339" s="214"/>
      <c r="AI339" s="214"/>
      <c r="AJ339" s="201"/>
    </row>
    <row r="340" spans="1:36" ht="35.1" customHeight="1" x14ac:dyDescent="0.2">
      <c r="A340" s="17"/>
      <c r="B340" s="6" t="s">
        <v>2</v>
      </c>
      <c r="C340" s="31" t="s">
        <v>22</v>
      </c>
      <c r="D340" s="10"/>
      <c r="E340" s="9"/>
      <c r="F340" s="8"/>
      <c r="G340" s="17"/>
      <c r="H340" s="20"/>
      <c r="AA340" s="214"/>
      <c r="AC340" s="216"/>
      <c r="AD340" s="216"/>
      <c r="AE340" s="214"/>
      <c r="AF340" s="214"/>
      <c r="AG340" s="217"/>
      <c r="AH340" s="214"/>
      <c r="AI340" s="214"/>
    </row>
    <row r="341" spans="1:36" s="80" customFormat="1" ht="30" customHeight="1" x14ac:dyDescent="0.2">
      <c r="A341" s="124"/>
      <c r="B341" s="119" t="s">
        <v>400</v>
      </c>
      <c r="C341" s="114" t="s">
        <v>435</v>
      </c>
      <c r="D341" s="115" t="s">
        <v>121</v>
      </c>
      <c r="E341" s="116"/>
      <c r="F341" s="121"/>
      <c r="G341" s="118"/>
      <c r="H341" s="122"/>
      <c r="I341" s="198"/>
      <c r="J341" s="199"/>
      <c r="Z341" s="199"/>
      <c r="AA341" s="214"/>
      <c r="AB341" s="204"/>
      <c r="AC341" s="216"/>
      <c r="AD341" s="216"/>
      <c r="AE341" s="214"/>
      <c r="AF341" s="214"/>
      <c r="AG341" s="217"/>
      <c r="AH341" s="214"/>
      <c r="AI341" s="214"/>
      <c r="AJ341" s="199"/>
    </row>
    <row r="342" spans="1:36" s="80" customFormat="1" ht="30" customHeight="1" x14ac:dyDescent="0.2">
      <c r="A342" s="124"/>
      <c r="B342" s="113" t="s">
        <v>30</v>
      </c>
      <c r="C342" s="114" t="s">
        <v>436</v>
      </c>
      <c r="D342" s="115"/>
      <c r="E342" s="116" t="s">
        <v>68</v>
      </c>
      <c r="F342" s="125">
        <v>1.7</v>
      </c>
      <c r="G342" s="59"/>
      <c r="H342" s="117">
        <f>ROUND(G342*F342,2)</f>
        <v>0</v>
      </c>
      <c r="I342" s="198"/>
      <c r="J342" s="199"/>
      <c r="Z342" s="199"/>
      <c r="AA342" s="214"/>
      <c r="AB342" s="204"/>
      <c r="AC342" s="216"/>
      <c r="AD342" s="216"/>
      <c r="AE342" s="214"/>
      <c r="AF342" s="214"/>
      <c r="AG342" s="217"/>
      <c r="AH342" s="214"/>
      <c r="AI342" s="214"/>
      <c r="AJ342" s="199"/>
    </row>
    <row r="343" spans="1:36" s="80" customFormat="1" ht="30" customHeight="1" x14ac:dyDescent="0.2">
      <c r="A343" s="72" t="s">
        <v>118</v>
      </c>
      <c r="B343" s="73" t="s">
        <v>401</v>
      </c>
      <c r="C343" s="74" t="s">
        <v>120</v>
      </c>
      <c r="D343" s="84" t="s">
        <v>121</v>
      </c>
      <c r="E343" s="76"/>
      <c r="F343" s="87"/>
      <c r="G343" s="82"/>
      <c r="H343" s="90"/>
      <c r="J343" s="199"/>
      <c r="Z343" s="199"/>
      <c r="AA343" s="214"/>
      <c r="AB343" s="204"/>
      <c r="AC343" s="216"/>
      <c r="AD343" s="216"/>
      <c r="AE343" s="214"/>
      <c r="AF343" s="214"/>
      <c r="AG343" s="217"/>
      <c r="AH343" s="214"/>
      <c r="AI343" s="214"/>
      <c r="AJ343" s="199"/>
    </row>
    <row r="344" spans="1:36" s="80" customFormat="1" ht="30" customHeight="1" x14ac:dyDescent="0.2">
      <c r="A344" s="72" t="s">
        <v>295</v>
      </c>
      <c r="B344" s="83" t="s">
        <v>30</v>
      </c>
      <c r="C344" s="74" t="s">
        <v>149</v>
      </c>
      <c r="D344" s="84"/>
      <c r="E344" s="76" t="s">
        <v>36</v>
      </c>
      <c r="F344" s="87">
        <v>2</v>
      </c>
      <c r="G344" s="78"/>
      <c r="H344" s="79">
        <f>ROUND(G344*F344,2)</f>
        <v>0</v>
      </c>
      <c r="J344" s="199"/>
      <c r="Z344" s="199"/>
      <c r="AA344" s="214"/>
      <c r="AB344" s="204"/>
      <c r="AC344" s="216"/>
      <c r="AD344" s="216"/>
      <c r="AE344" s="214"/>
      <c r="AF344" s="214"/>
      <c r="AG344" s="217"/>
      <c r="AH344" s="214"/>
      <c r="AI344" s="214"/>
      <c r="AJ344" s="199"/>
    </row>
    <row r="345" spans="1:36" s="80" customFormat="1" ht="30" customHeight="1" x14ac:dyDescent="0.2">
      <c r="A345" s="72" t="s">
        <v>122</v>
      </c>
      <c r="B345" s="73" t="s">
        <v>402</v>
      </c>
      <c r="C345" s="74" t="s">
        <v>429</v>
      </c>
      <c r="D345" s="84" t="s">
        <v>121</v>
      </c>
      <c r="E345" s="76"/>
      <c r="F345" s="87"/>
      <c r="G345" s="82"/>
      <c r="H345" s="90"/>
      <c r="J345" s="199"/>
      <c r="Z345" s="199"/>
      <c r="AA345" s="214"/>
      <c r="AB345" s="204"/>
      <c r="AC345" s="216"/>
      <c r="AD345" s="216"/>
      <c r="AE345" s="214"/>
      <c r="AF345" s="214"/>
      <c r="AG345" s="217"/>
      <c r="AH345" s="214"/>
      <c r="AI345" s="214"/>
      <c r="AJ345" s="199"/>
    </row>
    <row r="346" spans="1:36" s="80" customFormat="1" ht="30" customHeight="1" x14ac:dyDescent="0.2">
      <c r="A346" s="72" t="s">
        <v>124</v>
      </c>
      <c r="B346" s="83" t="s">
        <v>30</v>
      </c>
      <c r="C346" s="74" t="s">
        <v>151</v>
      </c>
      <c r="D346" s="84"/>
      <c r="E346" s="76"/>
      <c r="F346" s="87"/>
      <c r="G346" s="82"/>
      <c r="H346" s="90"/>
      <c r="J346" s="199"/>
      <c r="Z346" s="199"/>
      <c r="AA346" s="214"/>
      <c r="AB346" s="204"/>
      <c r="AC346" s="216"/>
      <c r="AD346" s="216"/>
      <c r="AE346" s="214"/>
      <c r="AF346" s="214"/>
      <c r="AG346" s="217"/>
      <c r="AH346" s="214"/>
      <c r="AI346" s="214"/>
      <c r="AJ346" s="199"/>
    </row>
    <row r="347" spans="1:36" s="80" customFormat="1" ht="35.1" customHeight="1" x14ac:dyDescent="0.2">
      <c r="A347" s="72" t="s">
        <v>125</v>
      </c>
      <c r="B347" s="89" t="s">
        <v>96</v>
      </c>
      <c r="C347" s="74" t="s">
        <v>430</v>
      </c>
      <c r="D347" s="84"/>
      <c r="E347" s="76" t="s">
        <v>46</v>
      </c>
      <c r="F347" s="87">
        <v>43</v>
      </c>
      <c r="G347" s="78"/>
      <c r="H347" s="79">
        <f>ROUND(G347*F347,2)</f>
        <v>0</v>
      </c>
      <c r="J347" s="199"/>
      <c r="Z347" s="199"/>
      <c r="AA347" s="214"/>
      <c r="AB347" s="204"/>
      <c r="AC347" s="216"/>
      <c r="AD347" s="216"/>
      <c r="AE347" s="214"/>
      <c r="AF347" s="214"/>
      <c r="AG347" s="217"/>
      <c r="AH347" s="214"/>
      <c r="AI347" s="214"/>
      <c r="AJ347" s="199"/>
    </row>
    <row r="348" spans="1:36" s="80" customFormat="1" ht="35.1" customHeight="1" x14ac:dyDescent="0.2">
      <c r="A348" s="72" t="s">
        <v>150</v>
      </c>
      <c r="B348" s="89" t="s">
        <v>97</v>
      </c>
      <c r="C348" s="74" t="s">
        <v>431</v>
      </c>
      <c r="D348" s="84"/>
      <c r="E348" s="76" t="s">
        <v>46</v>
      </c>
      <c r="F348" s="87">
        <v>65</v>
      </c>
      <c r="G348" s="78"/>
      <c r="H348" s="79">
        <f>ROUND(G348*F348,2)</f>
        <v>0</v>
      </c>
      <c r="J348" s="199"/>
      <c r="Z348" s="199"/>
      <c r="AA348" s="214"/>
      <c r="AB348" s="204"/>
      <c r="AC348" s="216"/>
      <c r="AD348" s="216"/>
      <c r="AE348" s="214"/>
      <c r="AF348" s="214"/>
      <c r="AG348" s="217"/>
      <c r="AH348" s="214"/>
      <c r="AI348" s="214"/>
      <c r="AJ348" s="199"/>
    </row>
    <row r="349" spans="1:36" s="80" customFormat="1" ht="30" customHeight="1" x14ac:dyDescent="0.2">
      <c r="A349" s="72" t="s">
        <v>157</v>
      </c>
      <c r="B349" s="73" t="s">
        <v>467</v>
      </c>
      <c r="C349" s="96" t="s">
        <v>158</v>
      </c>
      <c r="D349" s="97" t="s">
        <v>297</v>
      </c>
      <c r="E349" s="76"/>
      <c r="F349" s="98"/>
      <c r="G349" s="82"/>
      <c r="H349" s="90"/>
      <c r="J349" s="199"/>
      <c r="Z349" s="199"/>
      <c r="AA349" s="214"/>
      <c r="AB349" s="204"/>
      <c r="AC349" s="216"/>
      <c r="AD349" s="216"/>
      <c r="AE349" s="214"/>
      <c r="AF349" s="214"/>
      <c r="AG349" s="217"/>
      <c r="AH349" s="214"/>
      <c r="AI349" s="214"/>
      <c r="AJ349" s="199"/>
    </row>
    <row r="350" spans="1:36" s="80" customFormat="1" ht="30" customHeight="1" x14ac:dyDescent="0.2">
      <c r="A350" s="72" t="s">
        <v>254</v>
      </c>
      <c r="B350" s="83" t="s">
        <v>30</v>
      </c>
      <c r="C350" s="74" t="s">
        <v>151</v>
      </c>
      <c r="D350" s="84"/>
      <c r="E350" s="76" t="s">
        <v>46</v>
      </c>
      <c r="F350" s="99">
        <v>108</v>
      </c>
      <c r="G350" s="78"/>
      <c r="H350" s="79">
        <f t="shared" ref="H350" si="51">ROUND(G350*F350,2)</f>
        <v>0</v>
      </c>
      <c r="J350" s="199"/>
      <c r="Z350" s="199"/>
      <c r="AA350" s="214"/>
      <c r="AB350" s="204"/>
      <c r="AC350" s="216"/>
      <c r="AD350" s="216"/>
      <c r="AE350" s="214"/>
      <c r="AF350" s="214"/>
      <c r="AG350" s="217"/>
      <c r="AH350" s="214"/>
      <c r="AI350" s="214"/>
      <c r="AJ350" s="199"/>
    </row>
    <row r="351" spans="1:36" s="102" customFormat="1" ht="30" customHeight="1" x14ac:dyDescent="0.2">
      <c r="A351" s="72" t="s">
        <v>72</v>
      </c>
      <c r="B351" s="73" t="s">
        <v>403</v>
      </c>
      <c r="C351" s="100" t="s">
        <v>199</v>
      </c>
      <c r="D351" s="101" t="s">
        <v>207</v>
      </c>
      <c r="E351" s="76"/>
      <c r="F351" s="87"/>
      <c r="G351" s="82"/>
      <c r="H351" s="90"/>
      <c r="J351" s="202"/>
      <c r="Z351" s="202"/>
      <c r="AA351" s="214"/>
      <c r="AB351" s="204"/>
      <c r="AC351" s="216"/>
      <c r="AD351" s="216"/>
      <c r="AE351" s="214"/>
      <c r="AF351" s="214"/>
      <c r="AG351" s="217"/>
      <c r="AH351" s="214"/>
      <c r="AI351" s="214"/>
      <c r="AJ351" s="202"/>
    </row>
    <row r="352" spans="1:36" s="80" customFormat="1" ht="35.1" customHeight="1" x14ac:dyDescent="0.2">
      <c r="A352" s="72" t="s">
        <v>73</v>
      </c>
      <c r="B352" s="83" t="s">
        <v>30</v>
      </c>
      <c r="C352" s="96" t="s">
        <v>237</v>
      </c>
      <c r="D352" s="84"/>
      <c r="E352" s="76" t="s">
        <v>36</v>
      </c>
      <c r="F352" s="87">
        <v>1</v>
      </c>
      <c r="G352" s="78"/>
      <c r="H352" s="79">
        <f t="shared" ref="H352:H353" si="52">ROUND(G352*F352,2)</f>
        <v>0</v>
      </c>
      <c r="J352" s="199"/>
      <c r="Z352" s="199"/>
      <c r="AA352" s="214"/>
      <c r="AB352" s="204"/>
      <c r="AC352" s="216"/>
      <c r="AD352" s="216"/>
      <c r="AE352" s="214"/>
      <c r="AF352" s="214"/>
      <c r="AG352" s="217"/>
      <c r="AH352" s="214"/>
      <c r="AI352" s="214"/>
      <c r="AJ352" s="199"/>
    </row>
    <row r="353" spans="1:36" s="80" customFormat="1" ht="35.1" customHeight="1" x14ac:dyDescent="0.2">
      <c r="A353" s="72" t="s">
        <v>74</v>
      </c>
      <c r="B353" s="83" t="s">
        <v>37</v>
      </c>
      <c r="C353" s="96" t="s">
        <v>238</v>
      </c>
      <c r="D353" s="84"/>
      <c r="E353" s="76" t="s">
        <v>36</v>
      </c>
      <c r="F353" s="87">
        <v>1</v>
      </c>
      <c r="G353" s="78"/>
      <c r="H353" s="79">
        <f t="shared" si="52"/>
        <v>0</v>
      </c>
      <c r="J353" s="199"/>
      <c r="Z353" s="199"/>
      <c r="AA353" s="214"/>
      <c r="AB353" s="204"/>
      <c r="AC353" s="216"/>
      <c r="AD353" s="216"/>
      <c r="AE353" s="214"/>
      <c r="AF353" s="214"/>
      <c r="AG353" s="217"/>
      <c r="AH353" s="214"/>
      <c r="AI353" s="214"/>
      <c r="AJ353" s="199"/>
    </row>
    <row r="354" spans="1:36" s="102" customFormat="1" ht="30" customHeight="1" x14ac:dyDescent="0.2">
      <c r="A354" s="72" t="s">
        <v>126</v>
      </c>
      <c r="B354" s="119" t="s">
        <v>404</v>
      </c>
      <c r="C354" s="120" t="s">
        <v>127</v>
      </c>
      <c r="D354" s="115" t="s">
        <v>121</v>
      </c>
      <c r="E354" s="116"/>
      <c r="F354" s="121"/>
      <c r="G354" s="118"/>
      <c r="H354" s="122"/>
      <c r="J354" s="202"/>
      <c r="Z354" s="202"/>
      <c r="AA354" s="214"/>
      <c r="AB354" s="204"/>
      <c r="AC354" s="216"/>
      <c r="AD354" s="216"/>
      <c r="AE354" s="214"/>
      <c r="AF354" s="214"/>
      <c r="AG354" s="217"/>
      <c r="AH354" s="214"/>
      <c r="AI354" s="214"/>
      <c r="AJ354" s="202"/>
    </row>
    <row r="355" spans="1:36" s="102" customFormat="1" ht="30" customHeight="1" x14ac:dyDescent="0.2">
      <c r="A355" s="72" t="s">
        <v>128</v>
      </c>
      <c r="B355" s="113" t="s">
        <v>30</v>
      </c>
      <c r="C355" s="120" t="s">
        <v>433</v>
      </c>
      <c r="D355" s="115"/>
      <c r="E355" s="116"/>
      <c r="F355" s="121"/>
      <c r="G355" s="118"/>
      <c r="H355" s="122"/>
      <c r="J355" s="202"/>
      <c r="Z355" s="202"/>
      <c r="AA355" s="214"/>
      <c r="AB355" s="204"/>
      <c r="AC355" s="216"/>
      <c r="AD355" s="216"/>
      <c r="AE355" s="214"/>
      <c r="AF355" s="214"/>
      <c r="AG355" s="217"/>
      <c r="AH355" s="214"/>
      <c r="AI355" s="214"/>
      <c r="AJ355" s="202"/>
    </row>
    <row r="356" spans="1:36" s="80" customFormat="1" ht="30" customHeight="1" x14ac:dyDescent="0.2">
      <c r="A356" s="104" t="s">
        <v>443</v>
      </c>
      <c r="B356" s="123" t="s">
        <v>96</v>
      </c>
      <c r="C356" s="114" t="s">
        <v>444</v>
      </c>
      <c r="D356" s="115"/>
      <c r="E356" s="116" t="s">
        <v>36</v>
      </c>
      <c r="F356" s="121">
        <v>1</v>
      </c>
      <c r="G356" s="59"/>
      <c r="H356" s="117">
        <f t="shared" ref="H356" si="53">ROUND(G356*F356,2)</f>
        <v>0</v>
      </c>
      <c r="J356" s="199"/>
      <c r="Z356" s="199"/>
      <c r="AA356" s="214"/>
      <c r="AB356" s="204"/>
      <c r="AC356" s="216"/>
      <c r="AD356" s="216"/>
      <c r="AE356" s="214"/>
      <c r="AF356" s="214"/>
      <c r="AG356" s="217"/>
      <c r="AH356" s="214"/>
      <c r="AI356" s="214"/>
      <c r="AJ356" s="199"/>
    </row>
    <row r="357" spans="1:36" s="80" customFormat="1" ht="30" customHeight="1" x14ac:dyDescent="0.2">
      <c r="A357" s="72" t="s">
        <v>204</v>
      </c>
      <c r="B357" s="73" t="s">
        <v>405</v>
      </c>
      <c r="C357" s="74" t="s">
        <v>205</v>
      </c>
      <c r="D357" s="84" t="s">
        <v>301</v>
      </c>
      <c r="E357" s="76" t="s">
        <v>36</v>
      </c>
      <c r="F357" s="87">
        <v>1</v>
      </c>
      <c r="G357" s="78"/>
      <c r="H357" s="79">
        <f t="shared" ref="H357:H360" si="54">ROUND(G357*F357,2)</f>
        <v>0</v>
      </c>
      <c r="J357" s="199"/>
      <c r="Z357" s="199"/>
      <c r="AA357" s="214"/>
      <c r="AB357" s="204"/>
      <c r="AC357" s="216"/>
      <c r="AD357" s="216"/>
      <c r="AE357" s="214"/>
      <c r="AF357" s="214"/>
      <c r="AG357" s="217"/>
      <c r="AH357" s="214"/>
      <c r="AI357" s="214"/>
      <c r="AJ357" s="199"/>
    </row>
    <row r="358" spans="1:36" s="80" customFormat="1" ht="30" customHeight="1" x14ac:dyDescent="0.2">
      <c r="A358" s="72" t="s">
        <v>129</v>
      </c>
      <c r="B358" s="73" t="s">
        <v>468</v>
      </c>
      <c r="C358" s="74" t="s">
        <v>130</v>
      </c>
      <c r="D358" s="84" t="s">
        <v>131</v>
      </c>
      <c r="E358" s="76" t="s">
        <v>46</v>
      </c>
      <c r="F358" s="87">
        <v>24</v>
      </c>
      <c r="G358" s="78"/>
      <c r="H358" s="79">
        <f t="shared" si="54"/>
        <v>0</v>
      </c>
      <c r="J358" s="199"/>
      <c r="Z358" s="199"/>
      <c r="AA358" s="214"/>
      <c r="AB358" s="204"/>
      <c r="AC358" s="216"/>
      <c r="AD358" s="216"/>
      <c r="AE358" s="214"/>
      <c r="AF358" s="214"/>
      <c r="AG358" s="217"/>
      <c r="AH358" s="214"/>
      <c r="AI358" s="214"/>
      <c r="AJ358" s="199"/>
    </row>
    <row r="359" spans="1:36" s="129" customFormat="1" ht="30" customHeight="1" x14ac:dyDescent="0.2">
      <c r="A359" s="126"/>
      <c r="B359" s="73" t="s">
        <v>406</v>
      </c>
      <c r="C359" s="127" t="s">
        <v>303</v>
      </c>
      <c r="D359" s="84" t="s">
        <v>554</v>
      </c>
      <c r="E359" s="195"/>
      <c r="F359" s="196"/>
      <c r="G359" s="118"/>
      <c r="H359" s="197">
        <f t="shared" si="54"/>
        <v>0</v>
      </c>
      <c r="J359" s="203"/>
      <c r="Z359" s="203"/>
      <c r="AA359" s="214"/>
      <c r="AB359" s="204"/>
      <c r="AC359" s="216"/>
      <c r="AD359" s="216"/>
      <c r="AE359" s="214"/>
      <c r="AF359" s="214"/>
      <c r="AG359" s="217"/>
      <c r="AH359" s="214"/>
      <c r="AI359" s="214"/>
      <c r="AJ359" s="203"/>
    </row>
    <row r="360" spans="1:36" s="129" customFormat="1" ht="30" customHeight="1" x14ac:dyDescent="0.2">
      <c r="A360" s="126"/>
      <c r="B360" s="83" t="s">
        <v>30</v>
      </c>
      <c r="C360" s="287" t="s">
        <v>304</v>
      </c>
      <c r="D360" s="131"/>
      <c r="E360" s="132" t="s">
        <v>36</v>
      </c>
      <c r="F360" s="121">
        <v>1</v>
      </c>
      <c r="G360" s="128"/>
      <c r="H360" s="117">
        <f t="shared" si="54"/>
        <v>0</v>
      </c>
      <c r="J360" s="203"/>
      <c r="Z360" s="203"/>
      <c r="AA360" s="214"/>
      <c r="AB360" s="204"/>
      <c r="AC360" s="216"/>
      <c r="AD360" s="216"/>
      <c r="AE360" s="214"/>
      <c r="AF360" s="214"/>
      <c r="AG360" s="217"/>
      <c r="AH360" s="214"/>
      <c r="AI360" s="214"/>
      <c r="AJ360" s="203"/>
    </row>
    <row r="361" spans="1:36" ht="35.1" customHeight="1" x14ac:dyDescent="0.2">
      <c r="A361" s="17"/>
      <c r="B361" s="11" t="s">
        <v>2</v>
      </c>
      <c r="C361" s="31" t="s">
        <v>23</v>
      </c>
      <c r="D361" s="283"/>
      <c r="E361" s="284"/>
      <c r="F361" s="285"/>
      <c r="G361" s="194"/>
      <c r="H361" s="286"/>
      <c r="AA361" s="214"/>
      <c r="AC361" s="216"/>
      <c r="AD361" s="216"/>
      <c r="AE361" s="214"/>
      <c r="AF361" s="214"/>
      <c r="AG361" s="217"/>
      <c r="AH361" s="214"/>
      <c r="AI361" s="214"/>
    </row>
    <row r="362" spans="1:36" s="80" customFormat="1" ht="35.1" customHeight="1" x14ac:dyDescent="0.2">
      <c r="A362" s="72" t="s">
        <v>55</v>
      </c>
      <c r="B362" s="73" t="s">
        <v>407</v>
      </c>
      <c r="C362" s="96" t="s">
        <v>206</v>
      </c>
      <c r="D362" s="101" t="s">
        <v>207</v>
      </c>
      <c r="E362" s="76" t="s">
        <v>36</v>
      </c>
      <c r="F362" s="87">
        <v>1</v>
      </c>
      <c r="G362" s="78"/>
      <c r="H362" s="79">
        <f>ROUND(G362*F362,2)</f>
        <v>0</v>
      </c>
      <c r="J362" s="199"/>
      <c r="Z362" s="199"/>
      <c r="AA362" s="214"/>
      <c r="AB362" s="204"/>
      <c r="AC362" s="216"/>
      <c r="AD362" s="216"/>
      <c r="AE362" s="214"/>
      <c r="AF362" s="214"/>
      <c r="AG362" s="217"/>
      <c r="AH362" s="214"/>
      <c r="AI362" s="214"/>
      <c r="AJ362" s="199"/>
    </row>
    <row r="363" spans="1:36" s="80" customFormat="1" ht="30" customHeight="1" x14ac:dyDescent="0.2">
      <c r="A363" s="72" t="s">
        <v>56</v>
      </c>
      <c r="B363" s="73" t="s">
        <v>408</v>
      </c>
      <c r="C363" s="96" t="s">
        <v>208</v>
      </c>
      <c r="D363" s="101" t="s">
        <v>207</v>
      </c>
      <c r="E363" s="76"/>
      <c r="F363" s="87"/>
      <c r="G363" s="82"/>
      <c r="H363" s="90"/>
      <c r="J363" s="199"/>
      <c r="Z363" s="199"/>
      <c r="AA363" s="214"/>
      <c r="AB363" s="204"/>
      <c r="AC363" s="216"/>
      <c r="AD363" s="216"/>
      <c r="AE363" s="214"/>
      <c r="AF363" s="214"/>
      <c r="AG363" s="217"/>
      <c r="AH363" s="214"/>
      <c r="AI363" s="214"/>
      <c r="AJ363" s="199"/>
    </row>
    <row r="364" spans="1:36" s="80" customFormat="1" ht="30" customHeight="1" x14ac:dyDescent="0.2">
      <c r="A364" s="72" t="s">
        <v>57</v>
      </c>
      <c r="B364" s="83" t="s">
        <v>30</v>
      </c>
      <c r="C364" s="74" t="s">
        <v>133</v>
      </c>
      <c r="D364" s="84"/>
      <c r="E364" s="76" t="s">
        <v>36</v>
      </c>
      <c r="F364" s="87">
        <v>3</v>
      </c>
      <c r="G364" s="78"/>
      <c r="H364" s="79">
        <f t="shared" ref="H364:H366" si="55">ROUND(G364*F364,2)</f>
        <v>0</v>
      </c>
      <c r="J364" s="199"/>
      <c r="Z364" s="199"/>
      <c r="AA364" s="214"/>
      <c r="AB364" s="204"/>
      <c r="AC364" s="216"/>
      <c r="AD364" s="216"/>
      <c r="AE364" s="214"/>
      <c r="AF364" s="214"/>
      <c r="AG364" s="217"/>
      <c r="AH364" s="214"/>
      <c r="AI364" s="214"/>
      <c r="AJ364" s="199"/>
    </row>
    <row r="365" spans="1:36" s="80" customFormat="1" ht="30" customHeight="1" x14ac:dyDescent="0.2">
      <c r="A365" s="72" t="s">
        <v>69</v>
      </c>
      <c r="B365" s="73" t="s">
        <v>409</v>
      </c>
      <c r="C365" s="74" t="s">
        <v>76</v>
      </c>
      <c r="D365" s="101" t="s">
        <v>207</v>
      </c>
      <c r="E365" s="76" t="s">
        <v>36</v>
      </c>
      <c r="F365" s="87">
        <v>1</v>
      </c>
      <c r="G365" s="78"/>
      <c r="H365" s="79">
        <f t="shared" si="55"/>
        <v>0</v>
      </c>
      <c r="J365" s="199"/>
      <c r="Z365" s="199"/>
      <c r="AA365" s="214"/>
      <c r="AB365" s="204"/>
      <c r="AC365" s="216"/>
      <c r="AD365" s="216"/>
      <c r="AE365" s="214"/>
      <c r="AF365" s="214"/>
      <c r="AG365" s="217"/>
      <c r="AH365" s="214"/>
      <c r="AI365" s="214"/>
      <c r="AJ365" s="199"/>
    </row>
    <row r="366" spans="1:36" s="80" customFormat="1" ht="30" customHeight="1" x14ac:dyDescent="0.2">
      <c r="A366" s="72" t="s">
        <v>71</v>
      </c>
      <c r="B366" s="73" t="s">
        <v>469</v>
      </c>
      <c r="C366" s="74" t="s">
        <v>78</v>
      </c>
      <c r="D366" s="101" t="s">
        <v>207</v>
      </c>
      <c r="E366" s="76" t="s">
        <v>36</v>
      </c>
      <c r="F366" s="87">
        <v>1</v>
      </c>
      <c r="G366" s="78"/>
      <c r="H366" s="79">
        <f t="shared" si="55"/>
        <v>0</v>
      </c>
      <c r="J366" s="199"/>
      <c r="Z366" s="199"/>
      <c r="AA366" s="214"/>
      <c r="AB366" s="204"/>
      <c r="AC366" s="216"/>
      <c r="AD366" s="216"/>
      <c r="AE366" s="214"/>
      <c r="AF366" s="214"/>
      <c r="AG366" s="217"/>
      <c r="AH366" s="214"/>
      <c r="AI366" s="214"/>
      <c r="AJ366" s="199"/>
    </row>
    <row r="367" spans="1:36" ht="35.1" customHeight="1" x14ac:dyDescent="0.2">
      <c r="A367" s="17"/>
      <c r="B367" s="14" t="s">
        <v>2</v>
      </c>
      <c r="C367" s="31" t="s">
        <v>24</v>
      </c>
      <c r="D367" s="10"/>
      <c r="E367" s="7"/>
      <c r="F367" s="10"/>
      <c r="G367" s="17"/>
      <c r="H367" s="20"/>
      <c r="AA367" s="214"/>
      <c r="AC367" s="216"/>
      <c r="AD367" s="216"/>
      <c r="AE367" s="214"/>
      <c r="AF367" s="214"/>
      <c r="AG367" s="217"/>
      <c r="AH367" s="214"/>
      <c r="AI367" s="214"/>
    </row>
    <row r="368" spans="1:36" s="80" customFormat="1" ht="30" customHeight="1" x14ac:dyDescent="0.2">
      <c r="A368" s="86" t="s">
        <v>59</v>
      </c>
      <c r="B368" s="73" t="s">
        <v>555</v>
      </c>
      <c r="C368" s="74" t="s">
        <v>60</v>
      </c>
      <c r="D368" s="84" t="s">
        <v>290</v>
      </c>
      <c r="E368" s="76"/>
      <c r="F368" s="77"/>
      <c r="G368" s="82"/>
      <c r="H368" s="79"/>
      <c r="J368" s="199"/>
      <c r="Z368" s="199"/>
      <c r="AA368" s="214"/>
      <c r="AB368" s="204"/>
      <c r="AC368" s="216"/>
      <c r="AD368" s="216"/>
      <c r="AE368" s="214"/>
      <c r="AF368" s="214"/>
      <c r="AG368" s="217"/>
      <c r="AH368" s="214"/>
      <c r="AI368" s="214"/>
      <c r="AJ368" s="199"/>
    </row>
    <row r="369" spans="1:36" s="80" customFormat="1" ht="30" customHeight="1" x14ac:dyDescent="0.2">
      <c r="A369" s="86" t="s">
        <v>134</v>
      </c>
      <c r="B369" s="83" t="s">
        <v>30</v>
      </c>
      <c r="C369" s="74" t="s">
        <v>135</v>
      </c>
      <c r="D369" s="84"/>
      <c r="E369" s="76" t="s">
        <v>29</v>
      </c>
      <c r="F369" s="77">
        <v>150</v>
      </c>
      <c r="G369" s="78"/>
      <c r="H369" s="79">
        <f>ROUND(G369*F369,2)</f>
        <v>0</v>
      </c>
      <c r="J369" s="199"/>
      <c r="Z369" s="199"/>
      <c r="AA369" s="214"/>
      <c r="AB369" s="204"/>
      <c r="AC369" s="216"/>
      <c r="AD369" s="216"/>
      <c r="AE369" s="214"/>
      <c r="AF369" s="214"/>
      <c r="AG369" s="217"/>
      <c r="AH369" s="214"/>
      <c r="AI369" s="214"/>
      <c r="AJ369" s="199"/>
    </row>
    <row r="370" spans="1:36" s="39" customFormat="1" ht="45" customHeight="1" thickBot="1" x14ac:dyDescent="0.25">
      <c r="A370" s="40"/>
      <c r="B370" s="35" t="s">
        <v>319</v>
      </c>
      <c r="C370" s="263" t="str">
        <f>C327</f>
        <v>GIROUX ST./KAVANAGH ST. ALLEY - DRAINAGE AND UNDERGROUND WORKS</v>
      </c>
      <c r="D370" s="249"/>
      <c r="E370" s="249"/>
      <c r="F370" s="250"/>
      <c r="G370" s="40" t="s">
        <v>17</v>
      </c>
      <c r="H370" s="40">
        <f>SUM(H327:H369)</f>
        <v>0</v>
      </c>
      <c r="J370" s="200"/>
      <c r="Z370" s="200"/>
      <c r="AA370" s="214"/>
      <c r="AB370" s="204"/>
      <c r="AC370" s="216"/>
      <c r="AD370" s="216"/>
      <c r="AE370" s="214"/>
      <c r="AF370" s="214"/>
      <c r="AG370" s="217"/>
      <c r="AH370" s="214"/>
      <c r="AI370" s="214"/>
      <c r="AJ370" s="200"/>
    </row>
    <row r="371" spans="1:36" ht="45" customHeight="1" thickTop="1" x14ac:dyDescent="0.2">
      <c r="A371" s="17"/>
      <c r="B371" s="258" t="s">
        <v>321</v>
      </c>
      <c r="C371" s="259"/>
      <c r="D371" s="259"/>
      <c r="E371" s="67"/>
      <c r="F371" s="69"/>
      <c r="G371" s="70"/>
      <c r="H371" s="71"/>
      <c r="AA371" s="214"/>
      <c r="AC371" s="216"/>
      <c r="AD371" s="216"/>
      <c r="AE371" s="214"/>
      <c r="AF371" s="214"/>
      <c r="AG371" s="217"/>
      <c r="AH371" s="214"/>
      <c r="AI371" s="214"/>
    </row>
    <row r="372" spans="1:36" s="39" customFormat="1" ht="45" customHeight="1" x14ac:dyDescent="0.2">
      <c r="A372" s="37"/>
      <c r="B372" s="36" t="s">
        <v>337</v>
      </c>
      <c r="C372" s="264" t="s">
        <v>338</v>
      </c>
      <c r="D372" s="265"/>
      <c r="E372" s="265"/>
      <c r="F372" s="266"/>
      <c r="G372" s="37"/>
      <c r="H372" s="38"/>
      <c r="J372" s="200"/>
      <c r="Z372" s="200"/>
      <c r="AA372" s="214"/>
      <c r="AB372" s="204"/>
      <c r="AC372" s="216"/>
      <c r="AD372" s="216"/>
      <c r="AE372" s="214"/>
      <c r="AF372" s="214"/>
      <c r="AG372" s="217"/>
      <c r="AH372" s="214"/>
      <c r="AI372" s="214"/>
      <c r="AJ372" s="200"/>
    </row>
    <row r="373" spans="1:36" s="136" customFormat="1" ht="35.1" customHeight="1" x14ac:dyDescent="0.2">
      <c r="A373" s="17"/>
      <c r="B373" s="133" t="s">
        <v>2</v>
      </c>
      <c r="C373" s="134" t="s">
        <v>19</v>
      </c>
      <c r="D373" s="10"/>
      <c r="E373" s="135" t="s">
        <v>2</v>
      </c>
      <c r="F373" s="135" t="s">
        <v>2</v>
      </c>
      <c r="G373" s="20" t="s">
        <v>2</v>
      </c>
      <c r="H373" s="20"/>
      <c r="J373" s="204"/>
      <c r="Z373" s="204"/>
      <c r="AA373" s="214"/>
      <c r="AB373" s="204"/>
      <c r="AC373" s="216"/>
      <c r="AD373" s="216"/>
      <c r="AE373" s="214"/>
      <c r="AF373" s="214"/>
      <c r="AG373" s="217"/>
      <c r="AH373" s="214"/>
      <c r="AI373" s="214"/>
      <c r="AJ373" s="204"/>
    </row>
    <row r="374" spans="1:36" s="80" customFormat="1" ht="35.1" customHeight="1" x14ac:dyDescent="0.2">
      <c r="A374" s="81" t="s">
        <v>32</v>
      </c>
      <c r="B374" s="73" t="s">
        <v>410</v>
      </c>
      <c r="C374" s="74" t="s">
        <v>33</v>
      </c>
      <c r="D374" s="75" t="s">
        <v>263</v>
      </c>
      <c r="E374" s="76"/>
      <c r="F374" s="77"/>
      <c r="G374" s="82"/>
      <c r="H374" s="79"/>
      <c r="J374" s="199"/>
      <c r="Z374" s="199"/>
      <c r="AA374" s="214"/>
      <c r="AB374" s="204"/>
      <c r="AC374" s="216"/>
      <c r="AD374" s="216"/>
      <c r="AE374" s="214"/>
      <c r="AF374" s="214"/>
      <c r="AG374" s="217"/>
      <c r="AH374" s="214"/>
      <c r="AI374" s="214"/>
      <c r="AJ374" s="199"/>
    </row>
    <row r="375" spans="1:36" s="80" customFormat="1" ht="30" customHeight="1" x14ac:dyDescent="0.2">
      <c r="A375" s="81" t="s">
        <v>322</v>
      </c>
      <c r="B375" s="83" t="s">
        <v>30</v>
      </c>
      <c r="C375" s="74" t="s">
        <v>525</v>
      </c>
      <c r="D375" s="84" t="s">
        <v>2</v>
      </c>
      <c r="E375" s="76" t="s">
        <v>27</v>
      </c>
      <c r="F375" s="77">
        <v>10</v>
      </c>
      <c r="G375" s="78"/>
      <c r="H375" s="79">
        <f t="shared" ref="H375" si="56">ROUND(G375*F375,2)</f>
        <v>0</v>
      </c>
      <c r="J375" s="199"/>
      <c r="Z375" s="199"/>
      <c r="AA375" s="214"/>
      <c r="AB375" s="204"/>
      <c r="AC375" s="216"/>
      <c r="AD375" s="216"/>
      <c r="AE375" s="214"/>
      <c r="AF375" s="214"/>
      <c r="AG375" s="217"/>
      <c r="AH375" s="214"/>
      <c r="AI375" s="214"/>
      <c r="AJ375" s="199"/>
    </row>
    <row r="376" spans="1:36" s="146" customFormat="1" ht="35.1" customHeight="1" x14ac:dyDescent="0.25">
      <c r="A376" s="137"/>
      <c r="B376" s="138" t="s">
        <v>2</v>
      </c>
      <c r="C376" s="139" t="s">
        <v>255</v>
      </c>
      <c r="D376" s="140"/>
      <c r="E376" s="141"/>
      <c r="F376" s="140"/>
      <c r="G376" s="142"/>
      <c r="H376" s="143"/>
      <c r="I376" s="144"/>
      <c r="J376" s="205"/>
      <c r="K376" s="145"/>
      <c r="Z376" s="218"/>
      <c r="AA376" s="214"/>
      <c r="AB376" s="204"/>
      <c r="AC376" s="216"/>
      <c r="AD376" s="216"/>
      <c r="AE376" s="214"/>
      <c r="AF376" s="214"/>
      <c r="AG376" s="217"/>
      <c r="AH376" s="214"/>
      <c r="AI376" s="214"/>
      <c r="AJ376" s="218"/>
    </row>
    <row r="377" spans="1:36" s="155" customFormat="1" ht="30" customHeight="1" x14ac:dyDescent="0.2">
      <c r="A377" s="147" t="s">
        <v>323</v>
      </c>
      <c r="B377" s="148" t="s">
        <v>411</v>
      </c>
      <c r="C377" s="149" t="s">
        <v>324</v>
      </c>
      <c r="D377" s="150" t="s">
        <v>545</v>
      </c>
      <c r="E377" s="151"/>
      <c r="F377" s="152"/>
      <c r="G377" s="153"/>
      <c r="H377" s="154"/>
      <c r="I377" s="144"/>
      <c r="J377" s="205"/>
      <c r="K377" s="145"/>
      <c r="Z377" s="219"/>
      <c r="AA377" s="214"/>
      <c r="AB377" s="204"/>
      <c r="AC377" s="216"/>
      <c r="AD377" s="216"/>
      <c r="AE377" s="214"/>
      <c r="AF377" s="214"/>
      <c r="AG377" s="217"/>
      <c r="AH377" s="214"/>
      <c r="AI377" s="214"/>
      <c r="AJ377" s="219"/>
    </row>
    <row r="378" spans="1:36" s="155" customFormat="1" ht="30" customHeight="1" x14ac:dyDescent="0.2">
      <c r="A378" s="147" t="s">
        <v>470</v>
      </c>
      <c r="B378" s="156" t="s">
        <v>30</v>
      </c>
      <c r="C378" s="149" t="s">
        <v>565</v>
      </c>
      <c r="D378" s="150" t="s">
        <v>2</v>
      </c>
      <c r="E378" s="151" t="s">
        <v>29</v>
      </c>
      <c r="F378" s="157">
        <v>10</v>
      </c>
      <c r="G378" s="158"/>
      <c r="H378" s="159">
        <f t="shared" ref="H378:H393" si="57">ROUND(G378*F378,2)</f>
        <v>0</v>
      </c>
      <c r="I378" s="144"/>
      <c r="J378" s="205"/>
      <c r="K378" s="145"/>
      <c r="Z378" s="219"/>
      <c r="AA378" s="214"/>
      <c r="AB378" s="204"/>
      <c r="AC378" s="216"/>
      <c r="AD378" s="216"/>
      <c r="AE378" s="214"/>
      <c r="AF378" s="214"/>
      <c r="AG378" s="217"/>
      <c r="AH378" s="214"/>
      <c r="AI378" s="214"/>
      <c r="AJ378" s="219"/>
    </row>
    <row r="379" spans="1:36" s="155" customFormat="1" ht="35.1" customHeight="1" x14ac:dyDescent="0.2">
      <c r="A379" s="147" t="s">
        <v>471</v>
      </c>
      <c r="B379" s="148" t="s">
        <v>412</v>
      </c>
      <c r="C379" s="149" t="s">
        <v>472</v>
      </c>
      <c r="D379" s="150" t="s">
        <v>545</v>
      </c>
      <c r="E379" s="151"/>
      <c r="F379" s="152"/>
      <c r="G379" s="153"/>
      <c r="H379" s="159">
        <f t="shared" si="57"/>
        <v>0</v>
      </c>
      <c r="I379" s="144"/>
      <c r="J379" s="205"/>
      <c r="K379" s="145"/>
      <c r="Z379" s="219"/>
      <c r="AA379" s="214"/>
      <c r="AB379" s="204"/>
      <c r="AC379" s="216"/>
      <c r="AD379" s="216"/>
      <c r="AE379" s="214"/>
      <c r="AF379" s="214"/>
      <c r="AG379" s="217"/>
      <c r="AH379" s="214"/>
      <c r="AI379" s="214"/>
      <c r="AJ379" s="219"/>
    </row>
    <row r="380" spans="1:36" s="155" customFormat="1" ht="30" customHeight="1" x14ac:dyDescent="0.2">
      <c r="A380" s="147" t="s">
        <v>473</v>
      </c>
      <c r="B380" s="156" t="s">
        <v>30</v>
      </c>
      <c r="C380" s="149" t="s">
        <v>566</v>
      </c>
      <c r="D380" s="150" t="s">
        <v>2</v>
      </c>
      <c r="E380" s="151" t="s">
        <v>29</v>
      </c>
      <c r="F380" s="157">
        <v>25</v>
      </c>
      <c r="G380" s="158"/>
      <c r="H380" s="159">
        <f t="shared" si="57"/>
        <v>0</v>
      </c>
      <c r="I380" s="144"/>
      <c r="J380" s="205"/>
      <c r="K380" s="145"/>
      <c r="Z380" s="219"/>
      <c r="AA380" s="214"/>
      <c r="AB380" s="204"/>
      <c r="AC380" s="216"/>
      <c r="AD380" s="216"/>
      <c r="AE380" s="214"/>
      <c r="AF380" s="214"/>
      <c r="AG380" s="217"/>
      <c r="AH380" s="214"/>
      <c r="AI380" s="214"/>
      <c r="AJ380" s="219"/>
    </row>
    <row r="381" spans="1:36" s="155" customFormat="1" ht="30" customHeight="1" x14ac:dyDescent="0.2">
      <c r="A381" s="147" t="s">
        <v>474</v>
      </c>
      <c r="B381" s="156" t="s">
        <v>37</v>
      </c>
      <c r="C381" s="149" t="s">
        <v>567</v>
      </c>
      <c r="D381" s="150" t="s">
        <v>2</v>
      </c>
      <c r="E381" s="151" t="s">
        <v>29</v>
      </c>
      <c r="F381" s="157">
        <v>25</v>
      </c>
      <c r="G381" s="158"/>
      <c r="H381" s="159">
        <f t="shared" si="57"/>
        <v>0</v>
      </c>
      <c r="I381" s="144"/>
      <c r="J381" s="205"/>
      <c r="K381" s="145"/>
      <c r="Z381" s="219"/>
      <c r="AA381" s="214"/>
      <c r="AB381" s="204"/>
      <c r="AC381" s="216"/>
      <c r="AD381" s="216"/>
      <c r="AE381" s="214"/>
      <c r="AF381" s="214"/>
      <c r="AG381" s="217"/>
      <c r="AH381" s="214"/>
      <c r="AI381" s="214"/>
      <c r="AJ381" s="219"/>
    </row>
    <row r="382" spans="1:36" s="155" customFormat="1" ht="30" customHeight="1" x14ac:dyDescent="0.2">
      <c r="A382" s="147" t="s">
        <v>475</v>
      </c>
      <c r="B382" s="156" t="s">
        <v>47</v>
      </c>
      <c r="C382" s="149" t="s">
        <v>568</v>
      </c>
      <c r="D382" s="150" t="s">
        <v>2</v>
      </c>
      <c r="E382" s="151" t="s">
        <v>29</v>
      </c>
      <c r="F382" s="157">
        <v>25</v>
      </c>
      <c r="G382" s="158"/>
      <c r="H382" s="159">
        <f t="shared" si="57"/>
        <v>0</v>
      </c>
      <c r="I382" s="144"/>
      <c r="J382" s="205"/>
      <c r="K382" s="145"/>
      <c r="Z382" s="219"/>
      <c r="AA382" s="214"/>
      <c r="AB382" s="204"/>
      <c r="AC382" s="216"/>
      <c r="AD382" s="216"/>
      <c r="AE382" s="214"/>
      <c r="AF382" s="214"/>
      <c r="AG382" s="217"/>
      <c r="AH382" s="214"/>
      <c r="AI382" s="214"/>
      <c r="AJ382" s="219"/>
    </row>
    <row r="383" spans="1:36" s="155" customFormat="1" ht="30" customHeight="1" x14ac:dyDescent="0.2">
      <c r="A383" s="147" t="s">
        <v>476</v>
      </c>
      <c r="B383" s="156" t="s">
        <v>58</v>
      </c>
      <c r="C383" s="149" t="s">
        <v>569</v>
      </c>
      <c r="D383" s="150" t="s">
        <v>2</v>
      </c>
      <c r="E383" s="151" t="s">
        <v>29</v>
      </c>
      <c r="F383" s="157">
        <v>25</v>
      </c>
      <c r="G383" s="158"/>
      <c r="H383" s="159">
        <f t="shared" si="57"/>
        <v>0</v>
      </c>
      <c r="I383" s="144"/>
      <c r="J383" s="205"/>
      <c r="K383" s="145"/>
      <c r="Z383" s="219"/>
      <c r="AA383" s="214"/>
      <c r="AB383" s="204"/>
      <c r="AC383" s="216"/>
      <c r="AD383" s="216"/>
      <c r="AE383" s="214"/>
      <c r="AF383" s="214"/>
      <c r="AG383" s="217"/>
      <c r="AH383" s="214"/>
      <c r="AI383" s="214"/>
      <c r="AJ383" s="219"/>
    </row>
    <row r="384" spans="1:36" s="155" customFormat="1" ht="30" customHeight="1" x14ac:dyDescent="0.2">
      <c r="A384" s="147" t="s">
        <v>167</v>
      </c>
      <c r="B384" s="148" t="s">
        <v>413</v>
      </c>
      <c r="C384" s="149" t="s">
        <v>168</v>
      </c>
      <c r="D384" s="150" t="s">
        <v>545</v>
      </c>
      <c r="E384" s="151"/>
      <c r="F384" s="152"/>
      <c r="G384" s="153"/>
      <c r="H384" s="159">
        <f t="shared" si="57"/>
        <v>0</v>
      </c>
      <c r="I384" s="144"/>
      <c r="J384" s="205"/>
      <c r="K384" s="145"/>
      <c r="Z384" s="219"/>
      <c r="AA384" s="214"/>
      <c r="AB384" s="204"/>
      <c r="AC384" s="216"/>
      <c r="AD384" s="216"/>
      <c r="AE384" s="214"/>
      <c r="AF384" s="214"/>
      <c r="AG384" s="217"/>
      <c r="AH384" s="214"/>
      <c r="AI384" s="214"/>
      <c r="AJ384" s="219"/>
    </row>
    <row r="385" spans="1:36" s="155" customFormat="1" ht="30" customHeight="1" x14ac:dyDescent="0.2">
      <c r="A385" s="147" t="s">
        <v>477</v>
      </c>
      <c r="B385" s="156" t="s">
        <v>30</v>
      </c>
      <c r="C385" s="149" t="s">
        <v>570</v>
      </c>
      <c r="D385" s="150" t="s">
        <v>2</v>
      </c>
      <c r="E385" s="151" t="s">
        <v>29</v>
      </c>
      <c r="F385" s="157">
        <v>50</v>
      </c>
      <c r="G385" s="158"/>
      <c r="H385" s="159">
        <f t="shared" si="57"/>
        <v>0</v>
      </c>
      <c r="I385" s="144"/>
      <c r="J385" s="205"/>
      <c r="K385" s="145"/>
      <c r="Z385" s="219"/>
      <c r="AA385" s="214"/>
      <c r="AB385" s="204"/>
      <c r="AC385" s="216"/>
      <c r="AD385" s="216"/>
      <c r="AE385" s="214"/>
      <c r="AF385" s="214"/>
      <c r="AG385" s="217"/>
      <c r="AH385" s="214"/>
      <c r="AI385" s="214"/>
      <c r="AJ385" s="219"/>
    </row>
    <row r="386" spans="1:36" s="155" customFormat="1" ht="30" customHeight="1" x14ac:dyDescent="0.2">
      <c r="A386" s="147" t="s">
        <v>169</v>
      </c>
      <c r="B386" s="156" t="s">
        <v>37</v>
      </c>
      <c r="C386" s="149" t="s">
        <v>556</v>
      </c>
      <c r="D386" s="150" t="s">
        <v>2</v>
      </c>
      <c r="E386" s="151" t="s">
        <v>29</v>
      </c>
      <c r="F386" s="157">
        <v>10</v>
      </c>
      <c r="G386" s="158"/>
      <c r="H386" s="159">
        <f t="shared" si="57"/>
        <v>0</v>
      </c>
      <c r="I386" s="144"/>
      <c r="J386" s="205"/>
      <c r="K386" s="145"/>
      <c r="Z386" s="219"/>
      <c r="AA386" s="214"/>
      <c r="AB386" s="204"/>
      <c r="AC386" s="216"/>
      <c r="AD386" s="216"/>
      <c r="AE386" s="214"/>
      <c r="AF386" s="214"/>
      <c r="AG386" s="217"/>
      <c r="AH386" s="214"/>
      <c r="AI386" s="214"/>
      <c r="AJ386" s="219"/>
    </row>
    <row r="387" spans="1:36" s="80" customFormat="1" ht="35.1" customHeight="1" x14ac:dyDescent="0.2">
      <c r="A387" s="160" t="s">
        <v>170</v>
      </c>
      <c r="B387" s="91" t="s">
        <v>414</v>
      </c>
      <c r="C387" s="74" t="s">
        <v>171</v>
      </c>
      <c r="D387" s="84" t="s">
        <v>547</v>
      </c>
      <c r="E387" s="76"/>
      <c r="F387" s="77"/>
      <c r="G387" s="82"/>
      <c r="H387" s="159">
        <f t="shared" si="57"/>
        <v>0</v>
      </c>
      <c r="J387" s="199"/>
      <c r="Z387" s="199"/>
      <c r="AA387" s="214"/>
      <c r="AB387" s="204"/>
      <c r="AC387" s="216"/>
      <c r="AD387" s="216"/>
      <c r="AE387" s="214"/>
      <c r="AF387" s="214"/>
      <c r="AG387" s="217"/>
      <c r="AH387" s="214"/>
      <c r="AI387" s="214"/>
      <c r="AJ387" s="199"/>
    </row>
    <row r="388" spans="1:36" s="80" customFormat="1" ht="30" customHeight="1" x14ac:dyDescent="0.2">
      <c r="A388" s="160" t="s">
        <v>478</v>
      </c>
      <c r="B388" s="83" t="s">
        <v>30</v>
      </c>
      <c r="C388" s="74" t="s">
        <v>571</v>
      </c>
      <c r="D388" s="84" t="s">
        <v>2</v>
      </c>
      <c r="E388" s="76" t="s">
        <v>29</v>
      </c>
      <c r="F388" s="77">
        <v>70</v>
      </c>
      <c r="G388" s="78"/>
      <c r="H388" s="159">
        <f t="shared" si="57"/>
        <v>0</v>
      </c>
      <c r="J388" s="199"/>
      <c r="Z388" s="199"/>
      <c r="AA388" s="214"/>
      <c r="AB388" s="204"/>
      <c r="AC388" s="216"/>
      <c r="AD388" s="216"/>
      <c r="AE388" s="214"/>
      <c r="AF388" s="214"/>
      <c r="AG388" s="217"/>
      <c r="AH388" s="214"/>
      <c r="AI388" s="214"/>
      <c r="AJ388" s="199"/>
    </row>
    <row r="389" spans="1:36" s="80" customFormat="1" ht="30" customHeight="1" x14ac:dyDescent="0.2">
      <c r="A389" s="160" t="s">
        <v>479</v>
      </c>
      <c r="B389" s="83" t="s">
        <v>37</v>
      </c>
      <c r="C389" s="74" t="s">
        <v>572</v>
      </c>
      <c r="D389" s="84" t="s">
        <v>2</v>
      </c>
      <c r="E389" s="76" t="s">
        <v>29</v>
      </c>
      <c r="F389" s="77">
        <v>140</v>
      </c>
      <c r="G389" s="78"/>
      <c r="H389" s="159">
        <f t="shared" si="57"/>
        <v>0</v>
      </c>
      <c r="J389" s="199"/>
      <c r="Z389" s="199"/>
      <c r="AA389" s="214"/>
      <c r="AB389" s="204"/>
      <c r="AC389" s="216"/>
      <c r="AD389" s="216"/>
      <c r="AE389" s="214"/>
      <c r="AF389" s="214"/>
      <c r="AG389" s="217"/>
      <c r="AH389" s="214"/>
      <c r="AI389" s="214"/>
      <c r="AJ389" s="199"/>
    </row>
    <row r="390" spans="1:36" s="80" customFormat="1" ht="30" customHeight="1" x14ac:dyDescent="0.2">
      <c r="A390" s="160" t="s">
        <v>172</v>
      </c>
      <c r="B390" s="83" t="s">
        <v>47</v>
      </c>
      <c r="C390" s="74" t="s">
        <v>573</v>
      </c>
      <c r="D390" s="84" t="s">
        <v>2</v>
      </c>
      <c r="E390" s="76" t="s">
        <v>29</v>
      </c>
      <c r="F390" s="77">
        <v>25</v>
      </c>
      <c r="G390" s="78"/>
      <c r="H390" s="159">
        <f t="shared" si="57"/>
        <v>0</v>
      </c>
      <c r="J390" s="199"/>
      <c r="Z390" s="199"/>
      <c r="AA390" s="214"/>
      <c r="AB390" s="204"/>
      <c r="AC390" s="216"/>
      <c r="AD390" s="216"/>
      <c r="AE390" s="214"/>
      <c r="AF390" s="214"/>
      <c r="AG390" s="217"/>
      <c r="AH390" s="214"/>
      <c r="AI390" s="214"/>
      <c r="AJ390" s="199"/>
    </row>
    <row r="391" spans="1:36" s="80" customFormat="1" ht="30" customHeight="1" x14ac:dyDescent="0.2">
      <c r="A391" s="160" t="s">
        <v>173</v>
      </c>
      <c r="B391" s="83" t="s">
        <v>58</v>
      </c>
      <c r="C391" s="74" t="s">
        <v>557</v>
      </c>
      <c r="D391" s="84" t="s">
        <v>2</v>
      </c>
      <c r="E391" s="76" t="s">
        <v>29</v>
      </c>
      <c r="F391" s="77">
        <v>25</v>
      </c>
      <c r="G391" s="78"/>
      <c r="H391" s="159">
        <f t="shared" si="57"/>
        <v>0</v>
      </c>
      <c r="J391" s="199"/>
      <c r="Z391" s="199"/>
      <c r="AA391" s="214"/>
      <c r="AB391" s="204"/>
      <c r="AC391" s="216"/>
      <c r="AD391" s="216"/>
      <c r="AE391" s="214"/>
      <c r="AF391" s="214"/>
      <c r="AG391" s="217"/>
      <c r="AH391" s="214"/>
      <c r="AI391" s="214"/>
      <c r="AJ391" s="199"/>
    </row>
    <row r="392" spans="1:36" s="80" customFormat="1" ht="30" customHeight="1" x14ac:dyDescent="0.2">
      <c r="A392" s="160" t="s">
        <v>480</v>
      </c>
      <c r="B392" s="73" t="s">
        <v>415</v>
      </c>
      <c r="C392" s="161" t="s">
        <v>481</v>
      </c>
      <c r="D392" s="187" t="s">
        <v>553</v>
      </c>
      <c r="E392" s="76" t="s">
        <v>29</v>
      </c>
      <c r="F392" s="77">
        <v>30</v>
      </c>
      <c r="G392" s="78"/>
      <c r="H392" s="159">
        <f t="shared" si="57"/>
        <v>0</v>
      </c>
      <c r="J392" s="199"/>
      <c r="Z392" s="199"/>
      <c r="AA392" s="214"/>
      <c r="AB392" s="204"/>
      <c r="AC392" s="216"/>
      <c r="AD392" s="216"/>
      <c r="AE392" s="214"/>
      <c r="AF392" s="214"/>
      <c r="AG392" s="217"/>
      <c r="AH392" s="214"/>
      <c r="AI392" s="214"/>
      <c r="AJ392" s="199"/>
    </row>
    <row r="393" spans="1:36" s="80" customFormat="1" ht="30" customHeight="1" x14ac:dyDescent="0.2">
      <c r="A393" s="160" t="s">
        <v>482</v>
      </c>
      <c r="B393" s="73" t="s">
        <v>416</v>
      </c>
      <c r="C393" s="161" t="s">
        <v>483</v>
      </c>
      <c r="D393" s="187" t="s">
        <v>553</v>
      </c>
      <c r="E393" s="76" t="s">
        <v>29</v>
      </c>
      <c r="F393" s="77">
        <v>30</v>
      </c>
      <c r="G393" s="78"/>
      <c r="H393" s="159">
        <f t="shared" si="57"/>
        <v>0</v>
      </c>
      <c r="J393" s="199"/>
      <c r="Z393" s="199"/>
      <c r="AA393" s="214"/>
      <c r="AB393" s="204"/>
      <c r="AC393" s="216"/>
      <c r="AD393" s="216"/>
      <c r="AE393" s="214"/>
      <c r="AF393" s="214"/>
      <c r="AG393" s="217"/>
      <c r="AH393" s="214"/>
      <c r="AI393" s="214"/>
      <c r="AJ393" s="199"/>
    </row>
    <row r="394" spans="1:36" s="80" customFormat="1" ht="30" customHeight="1" x14ac:dyDescent="0.2">
      <c r="A394" s="160" t="s">
        <v>38</v>
      </c>
      <c r="B394" s="73" t="s">
        <v>417</v>
      </c>
      <c r="C394" s="74" t="s">
        <v>39</v>
      </c>
      <c r="D394" s="84" t="s">
        <v>141</v>
      </c>
      <c r="E394" s="76"/>
      <c r="F394" s="77"/>
      <c r="G394" s="82"/>
      <c r="H394" s="159"/>
      <c r="J394" s="199"/>
      <c r="Z394" s="199"/>
      <c r="AA394" s="214"/>
      <c r="AB394" s="204"/>
      <c r="AC394" s="216"/>
      <c r="AD394" s="216"/>
      <c r="AE394" s="214"/>
      <c r="AF394" s="214"/>
      <c r="AG394" s="217"/>
      <c r="AH394" s="214"/>
      <c r="AI394" s="214"/>
      <c r="AJ394" s="199"/>
    </row>
    <row r="395" spans="1:36" s="80" customFormat="1" ht="30" customHeight="1" x14ac:dyDescent="0.2">
      <c r="A395" s="160" t="s">
        <v>40</v>
      </c>
      <c r="B395" s="83" t="s">
        <v>30</v>
      </c>
      <c r="C395" s="74" t="s">
        <v>41</v>
      </c>
      <c r="D395" s="84" t="s">
        <v>2</v>
      </c>
      <c r="E395" s="76" t="s">
        <v>36</v>
      </c>
      <c r="F395" s="77">
        <v>300</v>
      </c>
      <c r="G395" s="78"/>
      <c r="H395" s="159">
        <f>ROUND(G395*F395,2)</f>
        <v>0</v>
      </c>
      <c r="J395" s="199"/>
      <c r="Z395" s="199"/>
      <c r="AA395" s="214"/>
      <c r="AB395" s="204"/>
      <c r="AC395" s="216"/>
      <c r="AD395" s="216"/>
      <c r="AE395" s="214"/>
      <c r="AF395" s="214"/>
      <c r="AG395" s="217"/>
      <c r="AH395" s="214"/>
      <c r="AI395" s="214"/>
      <c r="AJ395" s="199"/>
    </row>
    <row r="396" spans="1:36" s="80" customFormat="1" ht="30" customHeight="1" x14ac:dyDescent="0.2">
      <c r="A396" s="160" t="s">
        <v>42</v>
      </c>
      <c r="B396" s="73" t="s">
        <v>418</v>
      </c>
      <c r="C396" s="74" t="s">
        <v>43</v>
      </c>
      <c r="D396" s="84" t="s">
        <v>141</v>
      </c>
      <c r="E396" s="76"/>
      <c r="F396" s="77"/>
      <c r="G396" s="82"/>
      <c r="H396" s="159"/>
      <c r="J396" s="199"/>
      <c r="Z396" s="199"/>
      <c r="AA396" s="214"/>
      <c r="AB396" s="204"/>
      <c r="AC396" s="216"/>
      <c r="AD396" s="216"/>
      <c r="AE396" s="214"/>
      <c r="AF396" s="214"/>
      <c r="AG396" s="217"/>
      <c r="AH396" s="214"/>
      <c r="AI396" s="214"/>
      <c r="AJ396" s="199"/>
    </row>
    <row r="397" spans="1:36" s="80" customFormat="1" ht="30" customHeight="1" x14ac:dyDescent="0.2">
      <c r="A397" s="160" t="s">
        <v>44</v>
      </c>
      <c r="B397" s="83" t="s">
        <v>30</v>
      </c>
      <c r="C397" s="74" t="s">
        <v>45</v>
      </c>
      <c r="D397" s="84" t="s">
        <v>2</v>
      </c>
      <c r="E397" s="76" t="s">
        <v>36</v>
      </c>
      <c r="F397" s="77">
        <v>320</v>
      </c>
      <c r="G397" s="78"/>
      <c r="H397" s="159">
        <f>ROUND(G397*F397,2)</f>
        <v>0</v>
      </c>
      <c r="J397" s="199"/>
      <c r="Z397" s="199"/>
      <c r="AA397" s="214"/>
      <c r="AB397" s="204"/>
      <c r="AC397" s="216"/>
      <c r="AD397" s="216"/>
      <c r="AE397" s="214"/>
      <c r="AF397" s="214"/>
      <c r="AG397" s="217"/>
      <c r="AH397" s="214"/>
      <c r="AI397" s="214"/>
      <c r="AJ397" s="199"/>
    </row>
    <row r="398" spans="1:36" s="80" customFormat="1" ht="30" customHeight="1" x14ac:dyDescent="0.2">
      <c r="A398" s="160" t="s">
        <v>174</v>
      </c>
      <c r="B398" s="73" t="s">
        <v>419</v>
      </c>
      <c r="C398" s="74" t="s">
        <v>175</v>
      </c>
      <c r="D398" s="84" t="s">
        <v>550</v>
      </c>
      <c r="E398" s="76"/>
      <c r="F398" s="77"/>
      <c r="G398" s="82"/>
      <c r="H398" s="159"/>
      <c r="J398" s="199"/>
      <c r="Z398" s="199"/>
      <c r="AA398" s="214"/>
      <c r="AB398" s="204"/>
      <c r="AC398" s="216"/>
      <c r="AD398" s="216"/>
      <c r="AE398" s="214"/>
      <c r="AF398" s="214"/>
      <c r="AG398" s="217"/>
      <c r="AH398" s="214"/>
      <c r="AI398" s="214"/>
      <c r="AJ398" s="199"/>
    </row>
    <row r="399" spans="1:36" s="80" customFormat="1" ht="30" customHeight="1" x14ac:dyDescent="0.2">
      <c r="A399" s="160" t="s">
        <v>176</v>
      </c>
      <c r="B399" s="83" t="s">
        <v>30</v>
      </c>
      <c r="C399" s="74" t="s">
        <v>312</v>
      </c>
      <c r="D399" s="84" t="s">
        <v>177</v>
      </c>
      <c r="E399" s="76"/>
      <c r="F399" s="77"/>
      <c r="G399" s="82"/>
      <c r="H399" s="159"/>
      <c r="J399" s="199"/>
      <c r="Z399" s="199"/>
      <c r="AA399" s="214"/>
      <c r="AB399" s="204"/>
      <c r="AC399" s="216"/>
      <c r="AD399" s="216"/>
      <c r="AE399" s="214"/>
      <c r="AF399" s="214"/>
      <c r="AG399" s="217"/>
      <c r="AH399" s="214"/>
      <c r="AI399" s="214"/>
      <c r="AJ399" s="199"/>
    </row>
    <row r="400" spans="1:36" s="80" customFormat="1" ht="30" customHeight="1" x14ac:dyDescent="0.2">
      <c r="A400" s="160" t="s">
        <v>178</v>
      </c>
      <c r="B400" s="89" t="s">
        <v>96</v>
      </c>
      <c r="C400" s="74" t="s">
        <v>179</v>
      </c>
      <c r="D400" s="84"/>
      <c r="E400" s="76" t="s">
        <v>29</v>
      </c>
      <c r="F400" s="77">
        <v>40</v>
      </c>
      <c r="G400" s="78"/>
      <c r="H400" s="159">
        <f>ROUND(G400*F400,2)</f>
        <v>0</v>
      </c>
      <c r="J400" s="199"/>
      <c r="Z400" s="199"/>
      <c r="AA400" s="214"/>
      <c r="AB400" s="204"/>
      <c r="AC400" s="216"/>
      <c r="AD400" s="216"/>
      <c r="AE400" s="214"/>
      <c r="AF400" s="214"/>
      <c r="AG400" s="217"/>
      <c r="AH400" s="214"/>
      <c r="AI400" s="214"/>
      <c r="AJ400" s="199"/>
    </row>
    <row r="401" spans="1:36" s="80" customFormat="1" ht="30" customHeight="1" x14ac:dyDescent="0.2">
      <c r="A401" s="160" t="s">
        <v>180</v>
      </c>
      <c r="B401" s="89" t="s">
        <v>97</v>
      </c>
      <c r="C401" s="74" t="s">
        <v>181</v>
      </c>
      <c r="D401" s="84"/>
      <c r="E401" s="76" t="s">
        <v>29</v>
      </c>
      <c r="F401" s="77">
        <v>100</v>
      </c>
      <c r="G401" s="78"/>
      <c r="H401" s="159">
        <f>ROUND(G401*F401,2)</f>
        <v>0</v>
      </c>
      <c r="J401" s="199"/>
      <c r="Z401" s="199"/>
      <c r="AA401" s="214"/>
      <c r="AB401" s="204"/>
      <c r="AC401" s="216"/>
      <c r="AD401" s="216"/>
      <c r="AE401" s="214"/>
      <c r="AF401" s="214"/>
      <c r="AG401" s="217"/>
      <c r="AH401" s="214"/>
      <c r="AI401" s="214"/>
      <c r="AJ401" s="199"/>
    </row>
    <row r="402" spans="1:36" s="80" customFormat="1" ht="30" customHeight="1" x14ac:dyDescent="0.2">
      <c r="A402" s="160" t="s">
        <v>213</v>
      </c>
      <c r="B402" s="73" t="s">
        <v>420</v>
      </c>
      <c r="C402" s="74" t="s">
        <v>215</v>
      </c>
      <c r="D402" s="84" t="s">
        <v>95</v>
      </c>
      <c r="E402" s="76" t="s">
        <v>29</v>
      </c>
      <c r="F402" s="87">
        <v>30</v>
      </c>
      <c r="G402" s="78"/>
      <c r="H402" s="159">
        <f t="shared" ref="H402" si="58">ROUND(G402*F402,2)</f>
        <v>0</v>
      </c>
      <c r="J402" s="199"/>
      <c r="Z402" s="199"/>
      <c r="AA402" s="214"/>
      <c r="AB402" s="204"/>
      <c r="AC402" s="216"/>
      <c r="AD402" s="216"/>
      <c r="AE402" s="214"/>
      <c r="AF402" s="214"/>
      <c r="AG402" s="217"/>
      <c r="AH402" s="214"/>
      <c r="AI402" s="214"/>
      <c r="AJ402" s="199"/>
    </row>
    <row r="403" spans="1:36" s="80" customFormat="1" ht="30" customHeight="1" x14ac:dyDescent="0.2">
      <c r="A403" s="160" t="s">
        <v>98</v>
      </c>
      <c r="B403" s="73" t="s">
        <v>421</v>
      </c>
      <c r="C403" s="74" t="s">
        <v>48</v>
      </c>
      <c r="D403" s="84" t="s">
        <v>548</v>
      </c>
      <c r="E403" s="76"/>
      <c r="F403" s="77"/>
      <c r="G403" s="82"/>
      <c r="H403" s="159"/>
      <c r="J403" s="199"/>
      <c r="Z403" s="199"/>
      <c r="AA403" s="214"/>
      <c r="AB403" s="204"/>
      <c r="AC403" s="216"/>
      <c r="AD403" s="216"/>
      <c r="AE403" s="214"/>
      <c r="AF403" s="214"/>
      <c r="AG403" s="217"/>
      <c r="AH403" s="214"/>
      <c r="AI403" s="214"/>
      <c r="AJ403" s="199"/>
    </row>
    <row r="404" spans="1:36" s="80" customFormat="1" ht="35.1" customHeight="1" x14ac:dyDescent="0.2">
      <c r="A404" s="160" t="s">
        <v>235</v>
      </c>
      <c r="B404" s="162" t="s">
        <v>30</v>
      </c>
      <c r="C404" s="163" t="s">
        <v>574</v>
      </c>
      <c r="D404" s="164" t="s">
        <v>236</v>
      </c>
      <c r="E404" s="165"/>
      <c r="F404" s="166"/>
      <c r="G404" s="85"/>
      <c r="H404" s="167"/>
      <c r="J404" s="199"/>
      <c r="Z404" s="199"/>
      <c r="AA404" s="214"/>
      <c r="AB404" s="204"/>
      <c r="AC404" s="216"/>
      <c r="AD404" s="216"/>
      <c r="AE404" s="214"/>
      <c r="AF404" s="214"/>
      <c r="AG404" s="217"/>
      <c r="AH404" s="214"/>
      <c r="AI404" s="214"/>
      <c r="AJ404" s="199"/>
    </row>
    <row r="405" spans="1:36" s="80" customFormat="1" ht="30" customHeight="1" x14ac:dyDescent="0.2">
      <c r="A405" s="168" t="s">
        <v>542</v>
      </c>
      <c r="B405" s="92" t="s">
        <v>96</v>
      </c>
      <c r="C405" s="93" t="s">
        <v>247</v>
      </c>
      <c r="D405" s="75"/>
      <c r="E405" s="94" t="s">
        <v>46</v>
      </c>
      <c r="F405" s="95">
        <v>75</v>
      </c>
      <c r="G405" s="78"/>
      <c r="H405" s="169">
        <f>ROUND(G405*F405,2)</f>
        <v>0</v>
      </c>
      <c r="J405" s="199"/>
      <c r="Z405" s="199"/>
      <c r="AA405" s="214"/>
      <c r="AB405" s="204"/>
      <c r="AC405" s="216"/>
      <c r="AD405" s="216"/>
      <c r="AE405" s="214"/>
      <c r="AF405" s="214"/>
      <c r="AG405" s="217"/>
      <c r="AH405" s="214"/>
      <c r="AI405" s="214"/>
      <c r="AJ405" s="199"/>
    </row>
    <row r="406" spans="1:36" s="80" customFormat="1" ht="30" customHeight="1" x14ac:dyDescent="0.2">
      <c r="A406" s="168" t="s">
        <v>544</v>
      </c>
      <c r="B406" s="92" t="s">
        <v>97</v>
      </c>
      <c r="C406" s="93" t="s">
        <v>325</v>
      </c>
      <c r="D406" s="75"/>
      <c r="E406" s="94" t="s">
        <v>46</v>
      </c>
      <c r="F406" s="95">
        <v>25</v>
      </c>
      <c r="G406" s="78"/>
      <c r="H406" s="169">
        <f>ROUND(G406*F406,2)</f>
        <v>0</v>
      </c>
      <c r="J406" s="199"/>
      <c r="Z406" s="199"/>
      <c r="AA406" s="214"/>
      <c r="AB406" s="204"/>
      <c r="AC406" s="216"/>
      <c r="AD406" s="216"/>
      <c r="AE406" s="214"/>
      <c r="AF406" s="214"/>
      <c r="AG406" s="217"/>
      <c r="AH406" s="214"/>
      <c r="AI406" s="214"/>
      <c r="AJ406" s="199"/>
    </row>
    <row r="407" spans="1:36" s="80" customFormat="1" ht="35.1" customHeight="1" x14ac:dyDescent="0.2">
      <c r="A407" s="86" t="s">
        <v>326</v>
      </c>
      <c r="B407" s="170" t="s">
        <v>37</v>
      </c>
      <c r="C407" s="163" t="s">
        <v>522</v>
      </c>
      <c r="D407" s="171" t="s">
        <v>100</v>
      </c>
      <c r="E407" s="76" t="s">
        <v>46</v>
      </c>
      <c r="F407" s="77">
        <v>30</v>
      </c>
      <c r="G407" s="78"/>
      <c r="H407" s="159">
        <f t="shared" ref="H407:H412" si="59">ROUND(G407*F407,2)</f>
        <v>0</v>
      </c>
      <c r="J407" s="199"/>
      <c r="Z407" s="199"/>
      <c r="AA407" s="214"/>
      <c r="AB407" s="204"/>
      <c r="AC407" s="216"/>
      <c r="AD407" s="216"/>
      <c r="AE407" s="214"/>
      <c r="AF407" s="214"/>
      <c r="AG407" s="217"/>
      <c r="AH407" s="214"/>
      <c r="AI407" s="214"/>
      <c r="AJ407" s="199"/>
    </row>
    <row r="408" spans="1:36" s="80" customFormat="1" ht="35.1" customHeight="1" x14ac:dyDescent="0.2">
      <c r="A408" s="160" t="s">
        <v>484</v>
      </c>
      <c r="B408" s="83" t="s">
        <v>47</v>
      </c>
      <c r="C408" s="74" t="s">
        <v>575</v>
      </c>
      <c r="D408" s="84" t="s">
        <v>185</v>
      </c>
      <c r="E408" s="76" t="s">
        <v>46</v>
      </c>
      <c r="F408" s="77">
        <v>50</v>
      </c>
      <c r="G408" s="78"/>
      <c r="H408" s="159">
        <f t="shared" si="59"/>
        <v>0</v>
      </c>
      <c r="J408" s="199"/>
      <c r="Z408" s="199"/>
      <c r="AA408" s="214"/>
      <c r="AB408" s="204"/>
      <c r="AC408" s="216"/>
      <c r="AD408" s="216"/>
      <c r="AE408" s="214"/>
      <c r="AF408" s="214"/>
      <c r="AG408" s="217"/>
      <c r="AH408" s="214"/>
      <c r="AI408" s="214"/>
      <c r="AJ408" s="199"/>
    </row>
    <row r="409" spans="1:36" s="80" customFormat="1" ht="35.1" customHeight="1" x14ac:dyDescent="0.2">
      <c r="A409" s="160" t="s">
        <v>327</v>
      </c>
      <c r="B409" s="83" t="s">
        <v>58</v>
      </c>
      <c r="C409" s="74" t="s">
        <v>576</v>
      </c>
      <c r="D409" s="84" t="s">
        <v>101</v>
      </c>
      <c r="E409" s="76" t="s">
        <v>46</v>
      </c>
      <c r="F409" s="77">
        <v>70</v>
      </c>
      <c r="G409" s="78"/>
      <c r="H409" s="159">
        <f t="shared" si="59"/>
        <v>0</v>
      </c>
      <c r="J409" s="199"/>
      <c r="Z409" s="199"/>
      <c r="AA409" s="214"/>
      <c r="AB409" s="204"/>
      <c r="AC409" s="216"/>
      <c r="AD409" s="216"/>
      <c r="AE409" s="214"/>
      <c r="AF409" s="214"/>
      <c r="AG409" s="217"/>
      <c r="AH409" s="214"/>
      <c r="AI409" s="214"/>
      <c r="AJ409" s="199"/>
    </row>
    <row r="410" spans="1:36" s="80" customFormat="1" ht="35.1" customHeight="1" x14ac:dyDescent="0.2">
      <c r="A410" s="160" t="s">
        <v>485</v>
      </c>
      <c r="B410" s="73" t="s">
        <v>422</v>
      </c>
      <c r="C410" s="74" t="s">
        <v>486</v>
      </c>
      <c r="D410" s="84" t="s">
        <v>487</v>
      </c>
      <c r="E410" s="76" t="s">
        <v>46</v>
      </c>
      <c r="F410" s="77">
        <v>50</v>
      </c>
      <c r="G410" s="78"/>
      <c r="H410" s="159">
        <f t="shared" si="59"/>
        <v>0</v>
      </c>
      <c r="J410" s="199"/>
      <c r="Z410" s="199"/>
      <c r="AA410" s="214"/>
      <c r="AB410" s="204"/>
      <c r="AC410" s="216"/>
      <c r="AD410" s="216"/>
      <c r="AE410" s="214"/>
      <c r="AF410" s="214"/>
      <c r="AG410" s="217"/>
      <c r="AH410" s="214"/>
      <c r="AI410" s="214"/>
      <c r="AJ410" s="199"/>
    </row>
    <row r="411" spans="1:36" s="80" customFormat="1" ht="35.1" customHeight="1" x14ac:dyDescent="0.2">
      <c r="A411" s="160" t="s">
        <v>190</v>
      </c>
      <c r="B411" s="73" t="s">
        <v>423</v>
      </c>
      <c r="C411" s="74" t="s">
        <v>191</v>
      </c>
      <c r="D411" s="84" t="s">
        <v>192</v>
      </c>
      <c r="E411" s="76" t="s">
        <v>29</v>
      </c>
      <c r="F411" s="77">
        <v>25</v>
      </c>
      <c r="G411" s="78"/>
      <c r="H411" s="159">
        <f t="shared" si="59"/>
        <v>0</v>
      </c>
      <c r="J411" s="199"/>
      <c r="Z411" s="199"/>
      <c r="AA411" s="214"/>
      <c r="AB411" s="204"/>
      <c r="AC411" s="216"/>
      <c r="AD411" s="216"/>
      <c r="AE411" s="214"/>
      <c r="AF411" s="214"/>
      <c r="AG411" s="217"/>
      <c r="AH411" s="214"/>
      <c r="AI411" s="214"/>
      <c r="AJ411" s="199"/>
    </row>
    <row r="412" spans="1:36" s="80" customFormat="1" ht="30" customHeight="1" x14ac:dyDescent="0.2">
      <c r="A412" s="160" t="s">
        <v>142</v>
      </c>
      <c r="B412" s="73" t="s">
        <v>424</v>
      </c>
      <c r="C412" s="74" t="s">
        <v>143</v>
      </c>
      <c r="D412" s="84" t="s">
        <v>283</v>
      </c>
      <c r="E412" s="88"/>
      <c r="F412" s="77"/>
      <c r="G412" s="82"/>
      <c r="H412" s="159">
        <f t="shared" si="59"/>
        <v>0</v>
      </c>
      <c r="J412" s="199"/>
      <c r="Z412" s="199"/>
      <c r="AA412" s="214"/>
      <c r="AB412" s="204"/>
      <c r="AC412" s="216"/>
      <c r="AD412" s="216"/>
      <c r="AE412" s="214"/>
      <c r="AF412" s="214"/>
      <c r="AG412" s="217"/>
      <c r="AH412" s="214"/>
      <c r="AI412" s="214"/>
      <c r="AJ412" s="199"/>
    </row>
    <row r="413" spans="1:36" s="80" customFormat="1" ht="30" customHeight="1" x14ac:dyDescent="0.2">
      <c r="A413" s="160" t="s">
        <v>193</v>
      </c>
      <c r="B413" s="83" t="s">
        <v>30</v>
      </c>
      <c r="C413" s="74" t="s">
        <v>194</v>
      </c>
      <c r="D413" s="84"/>
      <c r="E413" s="76"/>
      <c r="F413" s="77"/>
      <c r="G413" s="82"/>
      <c r="H413" s="159"/>
      <c r="J413" s="199"/>
      <c r="Z413" s="199"/>
      <c r="AA413" s="214"/>
      <c r="AB413" s="204"/>
      <c r="AC413" s="216"/>
      <c r="AD413" s="216"/>
      <c r="AE413" s="214"/>
      <c r="AF413" s="214"/>
      <c r="AG413" s="217"/>
      <c r="AH413" s="214"/>
      <c r="AI413" s="214"/>
      <c r="AJ413" s="199"/>
    </row>
    <row r="414" spans="1:36" s="80" customFormat="1" ht="30" customHeight="1" x14ac:dyDescent="0.2">
      <c r="A414" s="160" t="s">
        <v>144</v>
      </c>
      <c r="B414" s="89" t="s">
        <v>96</v>
      </c>
      <c r="C414" s="74" t="s">
        <v>115</v>
      </c>
      <c r="D414" s="84"/>
      <c r="E414" s="76" t="s">
        <v>31</v>
      </c>
      <c r="F414" s="77">
        <v>5400</v>
      </c>
      <c r="G414" s="78"/>
      <c r="H414" s="159">
        <f>ROUND(G414*F414,2)</f>
        <v>0</v>
      </c>
      <c r="J414" s="199"/>
      <c r="Z414" s="199"/>
      <c r="AA414" s="214"/>
      <c r="AB414" s="204"/>
      <c r="AC414" s="216"/>
      <c r="AD414" s="216"/>
      <c r="AE414" s="214"/>
      <c r="AF414" s="214"/>
      <c r="AG414" s="217"/>
      <c r="AH414" s="214"/>
      <c r="AI414" s="214"/>
      <c r="AJ414" s="199"/>
    </row>
    <row r="415" spans="1:36" s="80" customFormat="1" ht="30" customHeight="1" x14ac:dyDescent="0.2">
      <c r="A415" s="160" t="s">
        <v>145</v>
      </c>
      <c r="B415" s="83" t="s">
        <v>37</v>
      </c>
      <c r="C415" s="74" t="s">
        <v>67</v>
      </c>
      <c r="D415" s="84"/>
      <c r="E415" s="76"/>
      <c r="F415" s="77"/>
      <c r="G415" s="82"/>
      <c r="H415" s="159"/>
      <c r="J415" s="199"/>
      <c r="Z415" s="199"/>
      <c r="AA415" s="214"/>
      <c r="AB415" s="204"/>
      <c r="AC415" s="216"/>
      <c r="AD415" s="216"/>
      <c r="AE415" s="214"/>
      <c r="AF415" s="214"/>
      <c r="AG415" s="217"/>
      <c r="AH415" s="214"/>
      <c r="AI415" s="214"/>
      <c r="AJ415" s="199"/>
    </row>
    <row r="416" spans="1:36" s="80" customFormat="1" ht="30" customHeight="1" x14ac:dyDescent="0.2">
      <c r="A416" s="160" t="s">
        <v>146</v>
      </c>
      <c r="B416" s="89" t="s">
        <v>96</v>
      </c>
      <c r="C416" s="74" t="s">
        <v>115</v>
      </c>
      <c r="D416" s="84"/>
      <c r="E416" s="76" t="s">
        <v>31</v>
      </c>
      <c r="F416" s="77">
        <v>200</v>
      </c>
      <c r="G416" s="78"/>
      <c r="H416" s="159">
        <f>ROUND(G416*F416,2)</f>
        <v>0</v>
      </c>
      <c r="J416" s="199"/>
      <c r="Z416" s="199"/>
      <c r="AA416" s="214"/>
      <c r="AB416" s="204"/>
      <c r="AC416" s="216"/>
      <c r="AD416" s="216"/>
      <c r="AE416" s="214"/>
      <c r="AF416" s="214"/>
      <c r="AG416" s="217"/>
      <c r="AH416" s="214"/>
      <c r="AI416" s="214"/>
      <c r="AJ416" s="199"/>
    </row>
    <row r="417" spans="1:36" s="80" customFormat="1" ht="30" customHeight="1" x14ac:dyDescent="0.2">
      <c r="A417" s="160" t="s">
        <v>145</v>
      </c>
      <c r="B417" s="83" t="s">
        <v>47</v>
      </c>
      <c r="C417" s="74" t="s">
        <v>531</v>
      </c>
      <c r="D417" s="84" t="s">
        <v>538</v>
      </c>
      <c r="E417" s="76"/>
      <c r="F417" s="77"/>
      <c r="G417" s="82"/>
      <c r="H417" s="159"/>
      <c r="J417" s="199"/>
      <c r="Z417" s="199"/>
      <c r="AA417" s="214"/>
      <c r="AB417" s="204"/>
      <c r="AC417" s="216"/>
      <c r="AD417" s="216"/>
      <c r="AE417" s="214"/>
      <c r="AF417" s="214"/>
      <c r="AG417" s="217"/>
      <c r="AH417" s="214"/>
      <c r="AI417" s="214"/>
      <c r="AJ417" s="199"/>
    </row>
    <row r="418" spans="1:36" s="80" customFormat="1" ht="30" customHeight="1" x14ac:dyDescent="0.2">
      <c r="A418" s="160" t="s">
        <v>146</v>
      </c>
      <c r="B418" s="89" t="s">
        <v>96</v>
      </c>
      <c r="C418" s="74" t="s">
        <v>115</v>
      </c>
      <c r="D418" s="84"/>
      <c r="E418" s="76" t="s">
        <v>36</v>
      </c>
      <c r="F418" s="77">
        <v>3</v>
      </c>
      <c r="G418" s="78"/>
      <c r="H418" s="159">
        <f>ROUND(G418*F418,2)</f>
        <v>0</v>
      </c>
      <c r="J418" s="199"/>
      <c r="Z418" s="199"/>
      <c r="AA418" s="214"/>
      <c r="AB418" s="204"/>
      <c r="AC418" s="216"/>
      <c r="AD418" s="216"/>
      <c r="AE418" s="214"/>
      <c r="AF418" s="214"/>
      <c r="AG418" s="217"/>
      <c r="AH418" s="214"/>
      <c r="AI418" s="214"/>
      <c r="AJ418" s="199"/>
    </row>
    <row r="419" spans="1:36" s="80" customFormat="1" ht="30" customHeight="1" x14ac:dyDescent="0.2">
      <c r="A419" s="160" t="s">
        <v>102</v>
      </c>
      <c r="B419" s="73" t="s">
        <v>425</v>
      </c>
      <c r="C419" s="74" t="s">
        <v>104</v>
      </c>
      <c r="D419" s="84" t="s">
        <v>195</v>
      </c>
      <c r="E419" s="76"/>
      <c r="F419" s="77"/>
      <c r="G419" s="82"/>
      <c r="H419" s="159"/>
      <c r="J419" s="199"/>
      <c r="Z419" s="199"/>
      <c r="AA419" s="214"/>
      <c r="AB419" s="204"/>
      <c r="AC419" s="216"/>
      <c r="AD419" s="216"/>
      <c r="AE419" s="214"/>
      <c r="AF419" s="214"/>
      <c r="AG419" s="217"/>
      <c r="AH419" s="214"/>
      <c r="AI419" s="214"/>
      <c r="AJ419" s="199"/>
    </row>
    <row r="420" spans="1:36" s="80" customFormat="1" ht="30" customHeight="1" x14ac:dyDescent="0.2">
      <c r="A420" s="160" t="s">
        <v>105</v>
      </c>
      <c r="B420" s="83" t="s">
        <v>30</v>
      </c>
      <c r="C420" s="74" t="s">
        <v>196</v>
      </c>
      <c r="D420" s="84" t="s">
        <v>2</v>
      </c>
      <c r="E420" s="76" t="s">
        <v>29</v>
      </c>
      <c r="F420" s="77">
        <v>200</v>
      </c>
      <c r="G420" s="78"/>
      <c r="H420" s="159">
        <f t="shared" ref="H420:H423" si="60">ROUND(G420*F420,2)</f>
        <v>0</v>
      </c>
      <c r="J420" s="199"/>
      <c r="Z420" s="199"/>
      <c r="AA420" s="214"/>
      <c r="AB420" s="204"/>
      <c r="AC420" s="216"/>
      <c r="AD420" s="216"/>
      <c r="AE420" s="214"/>
      <c r="AF420" s="214"/>
      <c r="AG420" s="217"/>
      <c r="AH420" s="214"/>
      <c r="AI420" s="214"/>
      <c r="AJ420" s="199"/>
    </row>
    <row r="421" spans="1:36" s="80" customFormat="1" ht="30" customHeight="1" x14ac:dyDescent="0.2">
      <c r="A421" s="86" t="s">
        <v>197</v>
      </c>
      <c r="B421" s="113" t="s">
        <v>37</v>
      </c>
      <c r="C421" s="114" t="s">
        <v>198</v>
      </c>
      <c r="D421" s="115" t="s">
        <v>2</v>
      </c>
      <c r="E421" s="116" t="s">
        <v>29</v>
      </c>
      <c r="F421" s="108">
        <v>25</v>
      </c>
      <c r="G421" s="59"/>
      <c r="H421" s="117">
        <f t="shared" si="60"/>
        <v>0</v>
      </c>
      <c r="J421" s="199"/>
      <c r="Z421" s="199"/>
      <c r="AA421" s="214"/>
      <c r="AB421" s="204"/>
      <c r="AC421" s="216"/>
      <c r="AD421" s="216"/>
      <c r="AE421" s="214"/>
      <c r="AF421" s="214"/>
      <c r="AG421" s="217"/>
      <c r="AH421" s="214"/>
      <c r="AI421" s="214"/>
      <c r="AJ421" s="199"/>
    </row>
    <row r="422" spans="1:36" s="80" customFormat="1" ht="30" customHeight="1" x14ac:dyDescent="0.2">
      <c r="A422" s="160" t="s">
        <v>488</v>
      </c>
      <c r="B422" s="73" t="s">
        <v>426</v>
      </c>
      <c r="C422" s="74" t="s">
        <v>489</v>
      </c>
      <c r="D422" s="187" t="s">
        <v>551</v>
      </c>
      <c r="E422" s="76" t="s">
        <v>490</v>
      </c>
      <c r="F422" s="87">
        <v>225</v>
      </c>
      <c r="G422" s="78"/>
      <c r="H422" s="159">
        <f t="shared" si="60"/>
        <v>0</v>
      </c>
      <c r="J422" s="199"/>
      <c r="Z422" s="199"/>
      <c r="AA422" s="214"/>
      <c r="AB422" s="204"/>
      <c r="AC422" s="216"/>
      <c r="AD422" s="216"/>
      <c r="AE422" s="214"/>
      <c r="AF422" s="214"/>
      <c r="AG422" s="217"/>
      <c r="AH422" s="214"/>
      <c r="AI422" s="214"/>
      <c r="AJ422" s="199"/>
    </row>
    <row r="423" spans="1:36" s="80" customFormat="1" ht="30" customHeight="1" x14ac:dyDescent="0.2">
      <c r="A423" s="160" t="s">
        <v>106</v>
      </c>
      <c r="B423" s="172" t="s">
        <v>427</v>
      </c>
      <c r="C423" s="163" t="s">
        <v>108</v>
      </c>
      <c r="D423" s="164" t="s">
        <v>147</v>
      </c>
      <c r="E423" s="165" t="s">
        <v>36</v>
      </c>
      <c r="F423" s="173">
        <v>5</v>
      </c>
      <c r="G423" s="78"/>
      <c r="H423" s="167">
        <f t="shared" si="60"/>
        <v>0</v>
      </c>
      <c r="J423" s="199"/>
      <c r="Z423" s="199"/>
      <c r="AA423" s="214"/>
      <c r="AB423" s="204"/>
      <c r="AC423" s="216"/>
      <c r="AD423" s="216"/>
      <c r="AE423" s="214"/>
      <c r="AF423" s="214"/>
      <c r="AG423" s="217"/>
      <c r="AH423" s="214"/>
      <c r="AI423" s="214"/>
      <c r="AJ423" s="199"/>
    </row>
    <row r="424" spans="1:36" s="80" customFormat="1" ht="35.1" customHeight="1" x14ac:dyDescent="0.2">
      <c r="A424" s="160"/>
      <c r="B424" s="172" t="s">
        <v>2</v>
      </c>
      <c r="C424" s="139" t="s">
        <v>21</v>
      </c>
      <c r="D424" s="164"/>
      <c r="E424" s="165"/>
      <c r="F424" s="210"/>
      <c r="G424" s="82"/>
      <c r="H424" s="211"/>
      <c r="J424" s="199"/>
      <c r="Z424" s="199"/>
      <c r="AA424" s="214"/>
      <c r="AB424" s="204"/>
      <c r="AC424" s="216"/>
      <c r="AD424" s="216"/>
      <c r="AE424" s="214"/>
      <c r="AF424" s="214"/>
      <c r="AG424" s="217"/>
      <c r="AH424" s="214"/>
      <c r="AI424" s="214"/>
      <c r="AJ424" s="199"/>
    </row>
    <row r="425" spans="1:36" s="80" customFormat="1" ht="30" customHeight="1" x14ac:dyDescent="0.2">
      <c r="A425" s="174" t="s">
        <v>53</v>
      </c>
      <c r="B425" s="73" t="s">
        <v>491</v>
      </c>
      <c r="C425" s="74" t="s">
        <v>54</v>
      </c>
      <c r="D425" s="84" t="s">
        <v>117</v>
      </c>
      <c r="E425" s="76" t="s">
        <v>46</v>
      </c>
      <c r="F425" s="87">
        <v>3200</v>
      </c>
      <c r="G425" s="78"/>
      <c r="H425" s="159">
        <f>ROUND(G425*F425,2)</f>
        <v>0</v>
      </c>
      <c r="J425" s="199"/>
      <c r="Z425" s="199"/>
      <c r="AA425" s="214"/>
      <c r="AB425" s="204"/>
      <c r="AC425" s="216"/>
      <c r="AD425" s="216"/>
      <c r="AE425" s="214"/>
      <c r="AF425" s="214"/>
      <c r="AG425" s="217"/>
      <c r="AH425" s="214"/>
      <c r="AI425" s="214"/>
      <c r="AJ425" s="199"/>
    </row>
    <row r="426" spans="1:36" s="80" customFormat="1" ht="35.1" customHeight="1" x14ac:dyDescent="0.25">
      <c r="A426" s="175"/>
      <c r="B426" s="176" t="s">
        <v>2</v>
      </c>
      <c r="C426" s="177" t="s">
        <v>22</v>
      </c>
      <c r="D426" s="178"/>
      <c r="E426" s="178"/>
      <c r="F426" s="179"/>
      <c r="G426" s="82"/>
      <c r="H426" s="180"/>
      <c r="J426" s="199"/>
      <c r="Z426" s="199"/>
      <c r="AA426" s="214"/>
      <c r="AB426" s="204"/>
      <c r="AC426" s="216"/>
      <c r="AD426" s="216"/>
      <c r="AE426" s="214"/>
      <c r="AF426" s="214"/>
      <c r="AG426" s="217"/>
      <c r="AH426" s="214"/>
      <c r="AI426" s="214"/>
      <c r="AJ426" s="199"/>
    </row>
    <row r="427" spans="1:36" s="80" customFormat="1" ht="30" customHeight="1" x14ac:dyDescent="0.2">
      <c r="A427" s="72" t="s">
        <v>118</v>
      </c>
      <c r="B427" s="119" t="s">
        <v>493</v>
      </c>
      <c r="C427" s="114" t="s">
        <v>120</v>
      </c>
      <c r="D427" s="115" t="s">
        <v>121</v>
      </c>
      <c r="E427" s="116"/>
      <c r="F427" s="121"/>
      <c r="G427" s="118"/>
      <c r="H427" s="122"/>
      <c r="J427" s="199"/>
      <c r="Z427" s="199"/>
      <c r="AA427" s="214"/>
      <c r="AB427" s="204"/>
      <c r="AC427" s="216"/>
      <c r="AD427" s="216"/>
      <c r="AE427" s="214"/>
      <c r="AF427" s="214"/>
      <c r="AG427" s="217"/>
      <c r="AH427" s="214"/>
      <c r="AI427" s="214"/>
      <c r="AJ427" s="199"/>
    </row>
    <row r="428" spans="1:36" s="80" customFormat="1" ht="30" customHeight="1" x14ac:dyDescent="0.2">
      <c r="A428" s="72" t="s">
        <v>523</v>
      </c>
      <c r="B428" s="113" t="s">
        <v>30</v>
      </c>
      <c r="C428" s="114" t="s">
        <v>524</v>
      </c>
      <c r="D428" s="115"/>
      <c r="E428" s="116" t="s">
        <v>36</v>
      </c>
      <c r="F428" s="121">
        <v>1</v>
      </c>
      <c r="G428" s="59"/>
      <c r="H428" s="117">
        <f>ROUND(G428*F428,2)</f>
        <v>0</v>
      </c>
      <c r="J428" s="199"/>
      <c r="Z428" s="199"/>
      <c r="AA428" s="214"/>
      <c r="AB428" s="204"/>
      <c r="AC428" s="216"/>
      <c r="AD428" s="216"/>
      <c r="AE428" s="214"/>
      <c r="AF428" s="214"/>
      <c r="AG428" s="217"/>
      <c r="AH428" s="214"/>
      <c r="AI428" s="214"/>
      <c r="AJ428" s="199"/>
    </row>
    <row r="429" spans="1:36" s="80" customFormat="1" ht="30" customHeight="1" x14ac:dyDescent="0.2">
      <c r="A429" s="174" t="s">
        <v>492</v>
      </c>
      <c r="B429" s="73" t="s">
        <v>497</v>
      </c>
      <c r="C429" s="74" t="s">
        <v>494</v>
      </c>
      <c r="D429" s="84" t="s">
        <v>121</v>
      </c>
      <c r="E429" s="76"/>
      <c r="F429" s="87"/>
      <c r="G429" s="82"/>
      <c r="H429" s="181"/>
      <c r="J429" s="199"/>
      <c r="Z429" s="199"/>
      <c r="AA429" s="214"/>
      <c r="AB429" s="204"/>
      <c r="AC429" s="216"/>
      <c r="AD429" s="216"/>
      <c r="AE429" s="214"/>
      <c r="AF429" s="214"/>
      <c r="AG429" s="217"/>
      <c r="AH429" s="214"/>
      <c r="AI429" s="214"/>
      <c r="AJ429" s="199"/>
    </row>
    <row r="430" spans="1:36" s="80" customFormat="1" ht="30" customHeight="1" x14ac:dyDescent="0.2">
      <c r="A430" s="174" t="s">
        <v>495</v>
      </c>
      <c r="B430" s="83" t="s">
        <v>30</v>
      </c>
      <c r="C430" s="74" t="s">
        <v>496</v>
      </c>
      <c r="D430" s="84"/>
      <c r="E430" s="76" t="s">
        <v>36</v>
      </c>
      <c r="F430" s="87">
        <v>1</v>
      </c>
      <c r="G430" s="78"/>
      <c r="H430" s="159">
        <f>ROUND(G430*F430,2)</f>
        <v>0</v>
      </c>
      <c r="J430" s="199"/>
      <c r="Z430" s="199"/>
      <c r="AA430" s="214"/>
      <c r="AB430" s="204"/>
      <c r="AC430" s="216"/>
      <c r="AD430" s="216"/>
      <c r="AE430" s="214"/>
      <c r="AF430" s="214"/>
      <c r="AG430" s="217"/>
      <c r="AH430" s="214"/>
      <c r="AI430" s="214"/>
      <c r="AJ430" s="199"/>
    </row>
    <row r="431" spans="1:36" s="80" customFormat="1" ht="30" customHeight="1" x14ac:dyDescent="0.2">
      <c r="A431" s="72" t="s">
        <v>526</v>
      </c>
      <c r="B431" s="119" t="s">
        <v>499</v>
      </c>
      <c r="C431" s="114" t="s">
        <v>527</v>
      </c>
      <c r="D431" s="115" t="s">
        <v>121</v>
      </c>
      <c r="E431" s="116"/>
      <c r="F431" s="121"/>
      <c r="G431" s="118"/>
      <c r="H431" s="122"/>
      <c r="J431" s="199"/>
      <c r="Z431" s="199"/>
      <c r="AA431" s="214"/>
      <c r="AB431" s="204"/>
      <c r="AC431" s="216"/>
      <c r="AD431" s="216"/>
      <c r="AE431" s="214"/>
      <c r="AF431" s="214"/>
      <c r="AG431" s="217"/>
      <c r="AH431" s="214"/>
      <c r="AI431" s="214"/>
      <c r="AJ431" s="199"/>
    </row>
    <row r="432" spans="1:36" s="80" customFormat="1" ht="30" customHeight="1" x14ac:dyDescent="0.2">
      <c r="A432" s="72" t="s">
        <v>528</v>
      </c>
      <c r="B432" s="113" t="s">
        <v>30</v>
      </c>
      <c r="C432" s="114" t="s">
        <v>496</v>
      </c>
      <c r="D432" s="115"/>
      <c r="E432" s="116" t="s">
        <v>36</v>
      </c>
      <c r="F432" s="121">
        <v>1</v>
      </c>
      <c r="G432" s="59"/>
      <c r="H432" s="117">
        <f>ROUND(G432*F432,2)</f>
        <v>0</v>
      </c>
      <c r="J432" s="199"/>
      <c r="Z432" s="199"/>
      <c r="AA432" s="214"/>
      <c r="AB432" s="204"/>
      <c r="AC432" s="216"/>
      <c r="AD432" s="216"/>
      <c r="AE432" s="214"/>
      <c r="AF432" s="214"/>
      <c r="AG432" s="217"/>
      <c r="AH432" s="214"/>
      <c r="AI432" s="214"/>
      <c r="AJ432" s="199"/>
    </row>
    <row r="433" spans="1:36" s="80" customFormat="1" ht="30" customHeight="1" x14ac:dyDescent="0.2">
      <c r="A433" s="72" t="s">
        <v>122</v>
      </c>
      <c r="B433" s="119" t="s">
        <v>501</v>
      </c>
      <c r="C433" s="114" t="s">
        <v>529</v>
      </c>
      <c r="D433" s="115" t="s">
        <v>121</v>
      </c>
      <c r="E433" s="116"/>
      <c r="F433" s="121"/>
      <c r="G433" s="118"/>
      <c r="H433" s="122"/>
      <c r="J433" s="199"/>
      <c r="Z433" s="199"/>
      <c r="AA433" s="214"/>
      <c r="AB433" s="204"/>
      <c r="AC433" s="216"/>
      <c r="AD433" s="216"/>
      <c r="AE433" s="214"/>
      <c r="AF433" s="214"/>
      <c r="AG433" s="217"/>
      <c r="AH433" s="214"/>
      <c r="AI433" s="214"/>
      <c r="AJ433" s="199"/>
    </row>
    <row r="434" spans="1:36" s="80" customFormat="1" ht="30" customHeight="1" x14ac:dyDescent="0.2">
      <c r="A434" s="72" t="s">
        <v>124</v>
      </c>
      <c r="B434" s="113" t="s">
        <v>30</v>
      </c>
      <c r="C434" s="114" t="s">
        <v>530</v>
      </c>
      <c r="D434" s="115"/>
      <c r="E434" s="116"/>
      <c r="F434" s="121"/>
      <c r="G434" s="118"/>
      <c r="H434" s="122"/>
      <c r="J434" s="199"/>
      <c r="Z434" s="199"/>
      <c r="AA434" s="214"/>
      <c r="AB434" s="204"/>
      <c r="AC434" s="216"/>
      <c r="AD434" s="216"/>
      <c r="AE434" s="214"/>
      <c r="AF434" s="214"/>
      <c r="AG434" s="217"/>
      <c r="AH434" s="214"/>
      <c r="AI434" s="214"/>
      <c r="AJ434" s="199"/>
    </row>
    <row r="435" spans="1:36" s="80" customFormat="1" ht="35.1" customHeight="1" x14ac:dyDescent="0.2">
      <c r="A435" s="72" t="s">
        <v>125</v>
      </c>
      <c r="B435" s="123" t="s">
        <v>96</v>
      </c>
      <c r="C435" s="114" t="s">
        <v>430</v>
      </c>
      <c r="D435" s="115"/>
      <c r="E435" s="116" t="s">
        <v>46</v>
      </c>
      <c r="F435" s="121">
        <v>10</v>
      </c>
      <c r="G435" s="59"/>
      <c r="H435" s="117">
        <f>ROUND(G435*F435,2)</f>
        <v>0</v>
      </c>
      <c r="J435" s="199"/>
      <c r="Z435" s="199"/>
      <c r="AA435" s="214"/>
      <c r="AB435" s="204"/>
      <c r="AC435" s="216"/>
      <c r="AD435" s="216"/>
      <c r="AE435" s="214"/>
      <c r="AF435" s="214"/>
      <c r="AG435" s="217"/>
      <c r="AH435" s="214"/>
      <c r="AI435" s="214"/>
      <c r="AJ435" s="199"/>
    </row>
    <row r="436" spans="1:36" s="80" customFormat="1" ht="35.1" customHeight="1" x14ac:dyDescent="0.2">
      <c r="A436" s="72" t="s">
        <v>150</v>
      </c>
      <c r="B436" s="123" t="s">
        <v>97</v>
      </c>
      <c r="C436" s="114" t="s">
        <v>431</v>
      </c>
      <c r="D436" s="115"/>
      <c r="E436" s="116" t="s">
        <v>46</v>
      </c>
      <c r="F436" s="121">
        <v>10</v>
      </c>
      <c r="G436" s="59"/>
      <c r="H436" s="117">
        <f>ROUND(G436*F436,2)</f>
        <v>0</v>
      </c>
      <c r="J436" s="199"/>
      <c r="Z436" s="199"/>
      <c r="AA436" s="214"/>
      <c r="AB436" s="204"/>
      <c r="AC436" s="216"/>
      <c r="AD436" s="216"/>
      <c r="AE436" s="214"/>
      <c r="AF436" s="214"/>
      <c r="AG436" s="217"/>
      <c r="AH436" s="214"/>
      <c r="AI436" s="214"/>
      <c r="AJ436" s="199"/>
    </row>
    <row r="437" spans="1:36" s="102" customFormat="1" ht="30" customHeight="1" x14ac:dyDescent="0.2">
      <c r="A437" s="174" t="s">
        <v>72</v>
      </c>
      <c r="B437" s="73" t="s">
        <v>502</v>
      </c>
      <c r="C437" s="100" t="s">
        <v>199</v>
      </c>
      <c r="D437" s="101" t="s">
        <v>207</v>
      </c>
      <c r="E437" s="76"/>
      <c r="F437" s="87"/>
      <c r="G437" s="82"/>
      <c r="H437" s="181"/>
      <c r="J437" s="202"/>
      <c r="Z437" s="202"/>
      <c r="AA437" s="214"/>
      <c r="AB437" s="204"/>
      <c r="AC437" s="216"/>
      <c r="AD437" s="216"/>
      <c r="AE437" s="214"/>
      <c r="AF437" s="214"/>
      <c r="AG437" s="217"/>
      <c r="AH437" s="214"/>
      <c r="AI437" s="214"/>
      <c r="AJ437" s="202"/>
    </row>
    <row r="438" spans="1:36" s="80" customFormat="1" ht="35.1" customHeight="1" x14ac:dyDescent="0.2">
      <c r="A438" s="174" t="s">
        <v>73</v>
      </c>
      <c r="B438" s="83" t="s">
        <v>30</v>
      </c>
      <c r="C438" s="96" t="s">
        <v>237</v>
      </c>
      <c r="D438" s="84"/>
      <c r="E438" s="76" t="s">
        <v>36</v>
      </c>
      <c r="F438" s="87">
        <v>4</v>
      </c>
      <c r="G438" s="78"/>
      <c r="H438" s="159">
        <f t="shared" ref="H438:H447" si="61">ROUND(G438*F438,2)</f>
        <v>0</v>
      </c>
      <c r="J438" s="199"/>
      <c r="Z438" s="199"/>
      <c r="AA438" s="214"/>
      <c r="AB438" s="204"/>
      <c r="AC438" s="216"/>
      <c r="AD438" s="216"/>
      <c r="AE438" s="214"/>
      <c r="AF438" s="214"/>
      <c r="AG438" s="217"/>
      <c r="AH438" s="214"/>
      <c r="AI438" s="214"/>
      <c r="AJ438" s="199"/>
    </row>
    <row r="439" spans="1:36" s="80" customFormat="1" ht="35.1" customHeight="1" x14ac:dyDescent="0.2">
      <c r="A439" s="174" t="s">
        <v>74</v>
      </c>
      <c r="B439" s="83" t="s">
        <v>37</v>
      </c>
      <c r="C439" s="96" t="s">
        <v>238</v>
      </c>
      <c r="D439" s="84"/>
      <c r="E439" s="76" t="s">
        <v>36</v>
      </c>
      <c r="F439" s="87">
        <v>4</v>
      </c>
      <c r="G439" s="78"/>
      <c r="H439" s="159">
        <f t="shared" si="61"/>
        <v>0</v>
      </c>
      <c r="J439" s="199"/>
      <c r="Z439" s="199"/>
      <c r="AA439" s="214"/>
      <c r="AB439" s="204"/>
      <c r="AC439" s="216"/>
      <c r="AD439" s="216"/>
      <c r="AE439" s="214"/>
      <c r="AF439" s="214"/>
      <c r="AG439" s="217"/>
      <c r="AH439" s="214"/>
      <c r="AI439" s="214"/>
      <c r="AJ439" s="199"/>
    </row>
    <row r="440" spans="1:36" s="80" customFormat="1" ht="35.1" customHeight="1" x14ac:dyDescent="0.2">
      <c r="A440" s="174" t="s">
        <v>152</v>
      </c>
      <c r="B440" s="83" t="s">
        <v>47</v>
      </c>
      <c r="C440" s="96" t="s">
        <v>299</v>
      </c>
      <c r="D440" s="84"/>
      <c r="E440" s="76" t="s">
        <v>36</v>
      </c>
      <c r="F440" s="87">
        <v>2</v>
      </c>
      <c r="G440" s="78"/>
      <c r="H440" s="159">
        <f t="shared" si="61"/>
        <v>0</v>
      </c>
      <c r="J440" s="199"/>
      <c r="Z440" s="199"/>
      <c r="AA440" s="214"/>
      <c r="AB440" s="204"/>
      <c r="AC440" s="216"/>
      <c r="AD440" s="216"/>
      <c r="AE440" s="214"/>
      <c r="AF440" s="214"/>
      <c r="AG440" s="217"/>
      <c r="AH440" s="214"/>
      <c r="AI440" s="214"/>
      <c r="AJ440" s="199"/>
    </row>
    <row r="441" spans="1:36" s="80" customFormat="1" ht="30" customHeight="1" x14ac:dyDescent="0.2">
      <c r="A441" s="174" t="s">
        <v>200</v>
      </c>
      <c r="B441" s="83" t="s">
        <v>58</v>
      </c>
      <c r="C441" s="96" t="s">
        <v>201</v>
      </c>
      <c r="D441" s="84"/>
      <c r="E441" s="76" t="s">
        <v>36</v>
      </c>
      <c r="F441" s="87">
        <v>5</v>
      </c>
      <c r="G441" s="78"/>
      <c r="H441" s="159">
        <f t="shared" si="61"/>
        <v>0</v>
      </c>
      <c r="J441" s="199"/>
      <c r="Z441" s="199"/>
      <c r="AA441" s="214"/>
      <c r="AB441" s="204"/>
      <c r="AC441" s="216"/>
      <c r="AD441" s="216"/>
      <c r="AE441" s="214"/>
      <c r="AF441" s="214"/>
      <c r="AG441" s="217"/>
      <c r="AH441" s="214"/>
      <c r="AI441" s="214"/>
      <c r="AJ441" s="199"/>
    </row>
    <row r="442" spans="1:36" s="80" customFormat="1" ht="30" customHeight="1" x14ac:dyDescent="0.2">
      <c r="A442" s="174" t="s">
        <v>202</v>
      </c>
      <c r="B442" s="83" t="s">
        <v>62</v>
      </c>
      <c r="C442" s="96" t="s">
        <v>203</v>
      </c>
      <c r="D442" s="84"/>
      <c r="E442" s="76" t="s">
        <v>36</v>
      </c>
      <c r="F442" s="87">
        <v>4</v>
      </c>
      <c r="G442" s="78"/>
      <c r="H442" s="159">
        <f t="shared" si="61"/>
        <v>0</v>
      </c>
      <c r="J442" s="199"/>
      <c r="Z442" s="199"/>
      <c r="AA442" s="214"/>
      <c r="AB442" s="204"/>
      <c r="AC442" s="216"/>
      <c r="AD442" s="216"/>
      <c r="AE442" s="214"/>
      <c r="AF442" s="214"/>
      <c r="AG442" s="217"/>
      <c r="AH442" s="214"/>
      <c r="AI442" s="214"/>
      <c r="AJ442" s="199"/>
    </row>
    <row r="443" spans="1:36" s="80" customFormat="1" ht="30" customHeight="1" x14ac:dyDescent="0.2">
      <c r="A443" s="174" t="s">
        <v>328</v>
      </c>
      <c r="B443" s="83" t="s">
        <v>112</v>
      </c>
      <c r="C443" s="96" t="s">
        <v>329</v>
      </c>
      <c r="D443" s="84"/>
      <c r="E443" s="76" t="s">
        <v>36</v>
      </c>
      <c r="F443" s="87">
        <v>4</v>
      </c>
      <c r="G443" s="78"/>
      <c r="H443" s="159">
        <f t="shared" si="61"/>
        <v>0</v>
      </c>
      <c r="J443" s="199"/>
      <c r="Z443" s="199"/>
      <c r="AA443" s="214"/>
      <c r="AB443" s="204"/>
      <c r="AC443" s="216"/>
      <c r="AD443" s="216"/>
      <c r="AE443" s="214"/>
      <c r="AF443" s="214"/>
      <c r="AG443" s="217"/>
      <c r="AH443" s="214"/>
      <c r="AI443" s="214"/>
      <c r="AJ443" s="199"/>
    </row>
    <row r="444" spans="1:36" s="80" customFormat="1" ht="30" customHeight="1" x14ac:dyDescent="0.2">
      <c r="A444" s="182" t="s">
        <v>330</v>
      </c>
      <c r="B444" s="105" t="s">
        <v>113</v>
      </c>
      <c r="C444" s="96" t="s">
        <v>331</v>
      </c>
      <c r="D444" s="101"/>
      <c r="E444" s="106" t="s">
        <v>36</v>
      </c>
      <c r="F444" s="107">
        <v>4</v>
      </c>
      <c r="G444" s="183"/>
      <c r="H444" s="184">
        <f t="shared" si="61"/>
        <v>0</v>
      </c>
      <c r="J444" s="199"/>
      <c r="Z444" s="199"/>
      <c r="AA444" s="214"/>
      <c r="AB444" s="204"/>
      <c r="AC444" s="216"/>
      <c r="AD444" s="216"/>
      <c r="AE444" s="214"/>
      <c r="AF444" s="214"/>
      <c r="AG444" s="217"/>
      <c r="AH444" s="214"/>
      <c r="AI444" s="214"/>
      <c r="AJ444" s="199"/>
    </row>
    <row r="445" spans="1:36" s="80" customFormat="1" ht="35.1" customHeight="1" x14ac:dyDescent="0.2">
      <c r="A445" s="182" t="s">
        <v>332</v>
      </c>
      <c r="B445" s="105" t="s">
        <v>148</v>
      </c>
      <c r="C445" s="96" t="s">
        <v>333</v>
      </c>
      <c r="D445" s="101"/>
      <c r="E445" s="106" t="s">
        <v>36</v>
      </c>
      <c r="F445" s="107">
        <v>4</v>
      </c>
      <c r="G445" s="183"/>
      <c r="H445" s="184">
        <f t="shared" si="61"/>
        <v>0</v>
      </c>
      <c r="J445" s="199"/>
      <c r="Z445" s="199"/>
      <c r="AA445" s="214"/>
      <c r="AB445" s="204"/>
      <c r="AC445" s="216"/>
      <c r="AD445" s="216"/>
      <c r="AE445" s="214"/>
      <c r="AF445" s="214"/>
      <c r="AG445" s="217"/>
      <c r="AH445" s="214"/>
      <c r="AI445" s="214"/>
      <c r="AJ445" s="199"/>
    </row>
    <row r="446" spans="1:36" s="80" customFormat="1" ht="30" customHeight="1" x14ac:dyDescent="0.2">
      <c r="A446" s="174" t="s">
        <v>498</v>
      </c>
      <c r="B446" s="73" t="s">
        <v>505</v>
      </c>
      <c r="C446" s="74" t="s">
        <v>500</v>
      </c>
      <c r="D446" s="84" t="s">
        <v>121</v>
      </c>
      <c r="E446" s="76" t="s">
        <v>36</v>
      </c>
      <c r="F446" s="87">
        <v>3</v>
      </c>
      <c r="G446" s="78"/>
      <c r="H446" s="159">
        <f t="shared" si="61"/>
        <v>0</v>
      </c>
      <c r="J446" s="199"/>
      <c r="Z446" s="199"/>
      <c r="AA446" s="214"/>
      <c r="AB446" s="204"/>
      <c r="AC446" s="216"/>
      <c r="AD446" s="216"/>
      <c r="AE446" s="214"/>
      <c r="AF446" s="214"/>
      <c r="AG446" s="217"/>
      <c r="AH446" s="214"/>
      <c r="AI446" s="214"/>
      <c r="AJ446" s="199"/>
    </row>
    <row r="447" spans="1:36" s="80" customFormat="1" ht="30" customHeight="1" x14ac:dyDescent="0.2">
      <c r="A447" s="72" t="s">
        <v>204</v>
      </c>
      <c r="B447" s="119" t="s">
        <v>506</v>
      </c>
      <c r="C447" s="114" t="s">
        <v>205</v>
      </c>
      <c r="D447" s="115" t="s">
        <v>301</v>
      </c>
      <c r="E447" s="116" t="s">
        <v>36</v>
      </c>
      <c r="F447" s="121">
        <v>4</v>
      </c>
      <c r="G447" s="59"/>
      <c r="H447" s="117">
        <f t="shared" si="61"/>
        <v>0</v>
      </c>
      <c r="J447" s="199"/>
      <c r="Z447" s="199"/>
      <c r="AA447" s="214"/>
      <c r="AB447" s="204"/>
      <c r="AC447" s="216"/>
      <c r="AD447" s="216"/>
      <c r="AE447" s="214"/>
      <c r="AF447" s="214"/>
      <c r="AG447" s="217"/>
      <c r="AH447" s="214"/>
      <c r="AI447" s="214"/>
      <c r="AJ447" s="199"/>
    </row>
    <row r="448" spans="1:36" s="80" customFormat="1" ht="35.1" customHeight="1" x14ac:dyDescent="0.25">
      <c r="A448" s="175"/>
      <c r="B448" s="176" t="s">
        <v>2</v>
      </c>
      <c r="C448" s="177" t="s">
        <v>23</v>
      </c>
      <c r="D448" s="178"/>
      <c r="E448" s="178"/>
      <c r="F448" s="179"/>
      <c r="G448" s="82"/>
      <c r="H448" s="180"/>
      <c r="J448" s="199"/>
      <c r="Z448" s="199"/>
      <c r="AA448" s="214"/>
      <c r="AB448" s="204"/>
      <c r="AC448" s="216"/>
      <c r="AD448" s="216"/>
      <c r="AE448" s="214"/>
      <c r="AF448" s="214"/>
      <c r="AG448" s="217"/>
      <c r="AH448" s="214"/>
      <c r="AI448" s="214"/>
      <c r="AJ448" s="199"/>
    </row>
    <row r="449" spans="1:36" s="80" customFormat="1" ht="35.1" customHeight="1" x14ac:dyDescent="0.2">
      <c r="A449" s="174" t="s">
        <v>55</v>
      </c>
      <c r="B449" s="73" t="s">
        <v>508</v>
      </c>
      <c r="C449" s="96" t="s">
        <v>206</v>
      </c>
      <c r="D449" s="101" t="s">
        <v>207</v>
      </c>
      <c r="E449" s="76" t="s">
        <v>36</v>
      </c>
      <c r="F449" s="87">
        <v>5</v>
      </c>
      <c r="G449" s="78"/>
      <c r="H449" s="159">
        <f>ROUND(G449*F449,2)</f>
        <v>0</v>
      </c>
      <c r="J449" s="199"/>
      <c r="Z449" s="199"/>
      <c r="AA449" s="214"/>
      <c r="AB449" s="204"/>
      <c r="AC449" s="216"/>
      <c r="AD449" s="216"/>
      <c r="AE449" s="214"/>
      <c r="AF449" s="214"/>
      <c r="AG449" s="217"/>
      <c r="AH449" s="214"/>
      <c r="AI449" s="214"/>
      <c r="AJ449" s="199"/>
    </row>
    <row r="450" spans="1:36" s="80" customFormat="1" ht="30" customHeight="1" x14ac:dyDescent="0.2">
      <c r="A450" s="174" t="s">
        <v>56</v>
      </c>
      <c r="B450" s="73" t="s">
        <v>512</v>
      </c>
      <c r="C450" s="96" t="s">
        <v>208</v>
      </c>
      <c r="D450" s="101" t="s">
        <v>207</v>
      </c>
      <c r="E450" s="76"/>
      <c r="F450" s="87"/>
      <c r="G450" s="82"/>
      <c r="H450" s="181"/>
      <c r="J450" s="199"/>
      <c r="Z450" s="199"/>
      <c r="AA450" s="214"/>
      <c r="AB450" s="204"/>
      <c r="AC450" s="216"/>
      <c r="AD450" s="216"/>
      <c r="AE450" s="214"/>
      <c r="AF450" s="214"/>
      <c r="AG450" s="217"/>
      <c r="AH450" s="214"/>
      <c r="AI450" s="214"/>
      <c r="AJ450" s="199"/>
    </row>
    <row r="451" spans="1:36" s="80" customFormat="1" ht="30" customHeight="1" x14ac:dyDescent="0.2">
      <c r="A451" s="174" t="s">
        <v>153</v>
      </c>
      <c r="B451" s="83" t="s">
        <v>30</v>
      </c>
      <c r="C451" s="74" t="s">
        <v>154</v>
      </c>
      <c r="D451" s="84"/>
      <c r="E451" s="76" t="s">
        <v>36</v>
      </c>
      <c r="F451" s="87">
        <v>2</v>
      </c>
      <c r="G451" s="78"/>
      <c r="H451" s="159">
        <f t="shared" ref="H451:H460" si="62">ROUND(G451*F451,2)</f>
        <v>0</v>
      </c>
      <c r="J451" s="199"/>
      <c r="Z451" s="199"/>
      <c r="AA451" s="214"/>
      <c r="AB451" s="204"/>
      <c r="AC451" s="216"/>
      <c r="AD451" s="216"/>
      <c r="AE451" s="214"/>
      <c r="AF451" s="214"/>
      <c r="AG451" s="217"/>
      <c r="AH451" s="214"/>
      <c r="AI451" s="214"/>
      <c r="AJ451" s="199"/>
    </row>
    <row r="452" spans="1:36" s="80" customFormat="1" ht="30" customHeight="1" x14ac:dyDescent="0.2">
      <c r="A452" s="174" t="s">
        <v>57</v>
      </c>
      <c r="B452" s="83" t="s">
        <v>37</v>
      </c>
      <c r="C452" s="74" t="s">
        <v>133</v>
      </c>
      <c r="D452" s="84"/>
      <c r="E452" s="76" t="s">
        <v>36</v>
      </c>
      <c r="F452" s="87">
        <v>10</v>
      </c>
      <c r="G452" s="78"/>
      <c r="H452" s="159">
        <f t="shared" si="62"/>
        <v>0</v>
      </c>
      <c r="J452" s="199"/>
      <c r="Z452" s="199"/>
      <c r="AA452" s="214"/>
      <c r="AB452" s="204"/>
      <c r="AC452" s="216"/>
      <c r="AD452" s="216"/>
      <c r="AE452" s="214"/>
      <c r="AF452" s="214"/>
      <c r="AG452" s="217"/>
      <c r="AH452" s="214"/>
      <c r="AI452" s="214"/>
      <c r="AJ452" s="199"/>
    </row>
    <row r="453" spans="1:36" s="80" customFormat="1" ht="30" customHeight="1" x14ac:dyDescent="0.2">
      <c r="A453" s="174" t="s">
        <v>155</v>
      </c>
      <c r="B453" s="83" t="s">
        <v>47</v>
      </c>
      <c r="C453" s="74" t="s">
        <v>156</v>
      </c>
      <c r="D453" s="84"/>
      <c r="E453" s="76" t="s">
        <v>36</v>
      </c>
      <c r="F453" s="87">
        <v>2</v>
      </c>
      <c r="G453" s="78"/>
      <c r="H453" s="159">
        <f t="shared" si="62"/>
        <v>0</v>
      </c>
      <c r="J453" s="199"/>
      <c r="Z453" s="199"/>
      <c r="AA453" s="214"/>
      <c r="AB453" s="204"/>
      <c r="AC453" s="216"/>
      <c r="AD453" s="216"/>
      <c r="AE453" s="214"/>
      <c r="AF453" s="214"/>
      <c r="AG453" s="217"/>
      <c r="AH453" s="214"/>
      <c r="AI453" s="214"/>
      <c r="AJ453" s="199"/>
    </row>
    <row r="454" spans="1:36" s="80" customFormat="1" ht="30" customHeight="1" x14ac:dyDescent="0.2">
      <c r="A454" s="174" t="s">
        <v>503</v>
      </c>
      <c r="B454" s="83" t="s">
        <v>58</v>
      </c>
      <c r="C454" s="74" t="s">
        <v>504</v>
      </c>
      <c r="D454" s="84"/>
      <c r="E454" s="76" t="s">
        <v>36</v>
      </c>
      <c r="F454" s="87">
        <v>5</v>
      </c>
      <c r="G454" s="78"/>
      <c r="H454" s="159">
        <f t="shared" si="62"/>
        <v>0</v>
      </c>
      <c r="J454" s="199"/>
      <c r="Z454" s="199"/>
      <c r="AA454" s="214"/>
      <c r="AB454" s="204"/>
      <c r="AC454" s="216"/>
      <c r="AD454" s="216"/>
      <c r="AE454" s="214"/>
      <c r="AF454" s="214"/>
      <c r="AG454" s="217"/>
      <c r="AH454" s="214"/>
      <c r="AI454" s="214"/>
      <c r="AJ454" s="199"/>
    </row>
    <row r="455" spans="1:36" s="80" customFormat="1" ht="30" customHeight="1" x14ac:dyDescent="0.2">
      <c r="A455" s="174" t="s">
        <v>69</v>
      </c>
      <c r="B455" s="73" t="s">
        <v>515</v>
      </c>
      <c r="C455" s="74" t="s">
        <v>76</v>
      </c>
      <c r="D455" s="101" t="s">
        <v>207</v>
      </c>
      <c r="E455" s="76" t="s">
        <v>36</v>
      </c>
      <c r="F455" s="87">
        <v>2</v>
      </c>
      <c r="G455" s="78"/>
      <c r="H455" s="159">
        <f t="shared" si="62"/>
        <v>0</v>
      </c>
      <c r="J455" s="199"/>
      <c r="Z455" s="199"/>
      <c r="AA455" s="214"/>
      <c r="AB455" s="204"/>
      <c r="AC455" s="216"/>
      <c r="AD455" s="216"/>
      <c r="AE455" s="214"/>
      <c r="AF455" s="214"/>
      <c r="AG455" s="217"/>
      <c r="AH455" s="214"/>
      <c r="AI455" s="214"/>
      <c r="AJ455" s="199"/>
    </row>
    <row r="456" spans="1:36" s="80" customFormat="1" ht="30" customHeight="1" x14ac:dyDescent="0.2">
      <c r="A456" s="174" t="s">
        <v>70</v>
      </c>
      <c r="B456" s="73" t="s">
        <v>517</v>
      </c>
      <c r="C456" s="74" t="s">
        <v>77</v>
      </c>
      <c r="D456" s="101" t="s">
        <v>207</v>
      </c>
      <c r="E456" s="76" t="s">
        <v>36</v>
      </c>
      <c r="F456" s="87">
        <v>2</v>
      </c>
      <c r="G456" s="78"/>
      <c r="H456" s="159">
        <f t="shared" si="62"/>
        <v>0</v>
      </c>
      <c r="J456" s="199"/>
      <c r="Z456" s="199"/>
      <c r="AA456" s="214"/>
      <c r="AB456" s="204"/>
      <c r="AC456" s="216"/>
      <c r="AD456" s="216"/>
      <c r="AE456" s="214"/>
      <c r="AF456" s="214"/>
      <c r="AG456" s="217"/>
      <c r="AH456" s="214"/>
      <c r="AI456" s="214"/>
      <c r="AJ456" s="199"/>
    </row>
    <row r="457" spans="1:36" s="80" customFormat="1" ht="30" customHeight="1" x14ac:dyDescent="0.2">
      <c r="A457" s="174" t="s">
        <v>507</v>
      </c>
      <c r="B457" s="73" t="s">
        <v>519</v>
      </c>
      <c r="C457" s="96" t="s">
        <v>509</v>
      </c>
      <c r="D457" s="101" t="s">
        <v>510</v>
      </c>
      <c r="E457" s="76" t="s">
        <v>36</v>
      </c>
      <c r="F457" s="87">
        <v>2</v>
      </c>
      <c r="G457" s="78"/>
      <c r="H457" s="159">
        <f t="shared" si="62"/>
        <v>0</v>
      </c>
      <c r="J457" s="199"/>
      <c r="Z457" s="199"/>
      <c r="AA457" s="214"/>
      <c r="AB457" s="204"/>
      <c r="AC457" s="216"/>
      <c r="AD457" s="216"/>
      <c r="AE457" s="214"/>
      <c r="AF457" s="214"/>
      <c r="AG457" s="217"/>
      <c r="AH457" s="214"/>
      <c r="AI457" s="214"/>
      <c r="AJ457" s="199"/>
    </row>
    <row r="458" spans="1:36" s="80" customFormat="1" ht="30" customHeight="1" x14ac:dyDescent="0.2">
      <c r="A458" s="174" t="s">
        <v>511</v>
      </c>
      <c r="B458" s="73" t="s">
        <v>521</v>
      </c>
      <c r="C458" s="96" t="s">
        <v>513</v>
      </c>
      <c r="D458" s="101" t="s">
        <v>510</v>
      </c>
      <c r="E458" s="76" t="s">
        <v>36</v>
      </c>
      <c r="F458" s="87">
        <v>2</v>
      </c>
      <c r="G458" s="78"/>
      <c r="H458" s="159">
        <f t="shared" si="62"/>
        <v>0</v>
      </c>
      <c r="J458" s="199"/>
      <c r="Z458" s="199"/>
      <c r="AA458" s="214"/>
      <c r="AB458" s="204"/>
      <c r="AC458" s="216"/>
      <c r="AD458" s="216"/>
      <c r="AE458" s="214"/>
      <c r="AF458" s="214"/>
      <c r="AG458" s="217"/>
      <c r="AH458" s="214"/>
      <c r="AI458" s="214"/>
      <c r="AJ458" s="199"/>
    </row>
    <row r="459" spans="1:36" s="80" customFormat="1" ht="30" customHeight="1" x14ac:dyDescent="0.2">
      <c r="A459" s="174" t="s">
        <v>514</v>
      </c>
      <c r="B459" s="73" t="s">
        <v>532</v>
      </c>
      <c r="C459" s="96" t="s">
        <v>516</v>
      </c>
      <c r="D459" s="101" t="s">
        <v>207</v>
      </c>
      <c r="E459" s="76" t="s">
        <v>36</v>
      </c>
      <c r="F459" s="87">
        <v>15</v>
      </c>
      <c r="G459" s="78"/>
      <c r="H459" s="159">
        <f t="shared" si="62"/>
        <v>0</v>
      </c>
      <c r="J459" s="199"/>
      <c r="Z459" s="199"/>
      <c r="AA459" s="214"/>
      <c r="AB459" s="204"/>
      <c r="AC459" s="216"/>
      <c r="AD459" s="216"/>
      <c r="AE459" s="214"/>
      <c r="AF459" s="214"/>
      <c r="AG459" s="217"/>
      <c r="AH459" s="214"/>
      <c r="AI459" s="214"/>
      <c r="AJ459" s="199"/>
    </row>
    <row r="460" spans="1:36" s="129" customFormat="1" ht="35.1" customHeight="1" x14ac:dyDescent="0.2">
      <c r="A460" s="185"/>
      <c r="B460" s="73" t="s">
        <v>533</v>
      </c>
      <c r="C460" s="186" t="s">
        <v>518</v>
      </c>
      <c r="D460" s="187" t="s">
        <v>539</v>
      </c>
      <c r="E460" s="76" t="s">
        <v>36</v>
      </c>
      <c r="F460" s="87">
        <v>20</v>
      </c>
      <c r="G460" s="188"/>
      <c r="H460" s="159">
        <f t="shared" si="62"/>
        <v>0</v>
      </c>
      <c r="J460" s="203"/>
      <c r="Z460" s="203"/>
      <c r="AA460" s="214"/>
      <c r="AB460" s="204"/>
      <c r="AC460" s="216"/>
      <c r="AD460" s="216"/>
      <c r="AE460" s="214"/>
      <c r="AF460" s="214"/>
      <c r="AG460" s="217"/>
      <c r="AH460" s="214"/>
      <c r="AI460" s="214"/>
      <c r="AJ460" s="203"/>
    </row>
    <row r="461" spans="1:36" s="129" customFormat="1" ht="30" customHeight="1" x14ac:dyDescent="0.2">
      <c r="A461" s="189"/>
      <c r="B461" s="186" t="s">
        <v>534</v>
      </c>
      <c r="C461" s="186" t="s">
        <v>520</v>
      </c>
      <c r="D461" s="187" t="s">
        <v>552</v>
      </c>
      <c r="E461" s="190" t="s">
        <v>36</v>
      </c>
      <c r="F461" s="87">
        <v>2</v>
      </c>
      <c r="G461" s="188"/>
      <c r="H461" s="159">
        <f>ROUND(G461*F461,2)</f>
        <v>0</v>
      </c>
      <c r="J461" s="203"/>
      <c r="Z461" s="203"/>
      <c r="AA461" s="214"/>
      <c r="AB461" s="204"/>
      <c r="AC461" s="216"/>
      <c r="AD461" s="216"/>
      <c r="AE461" s="214"/>
      <c r="AF461" s="214"/>
      <c r="AG461" s="217"/>
      <c r="AH461" s="214"/>
      <c r="AI461" s="214"/>
      <c r="AJ461" s="203"/>
    </row>
    <row r="462" spans="1:36" s="80" customFormat="1" ht="35.1" customHeight="1" x14ac:dyDescent="0.25">
      <c r="A462" s="175"/>
      <c r="B462" s="176" t="s">
        <v>2</v>
      </c>
      <c r="C462" s="177" t="s">
        <v>24</v>
      </c>
      <c r="D462" s="178"/>
      <c r="E462" s="178"/>
      <c r="F462" s="179"/>
      <c r="G462" s="82"/>
      <c r="H462" s="180"/>
      <c r="J462" s="199"/>
      <c r="Z462" s="199"/>
      <c r="AA462" s="214"/>
      <c r="AB462" s="204"/>
      <c r="AC462" s="216"/>
      <c r="AD462" s="216"/>
      <c r="AE462" s="214"/>
      <c r="AF462" s="214"/>
      <c r="AG462" s="217"/>
      <c r="AH462" s="214"/>
      <c r="AI462" s="214"/>
      <c r="AJ462" s="199"/>
    </row>
    <row r="463" spans="1:36" s="80" customFormat="1" ht="30" customHeight="1" x14ac:dyDescent="0.2">
      <c r="A463" s="160" t="s">
        <v>59</v>
      </c>
      <c r="B463" s="73" t="s">
        <v>535</v>
      </c>
      <c r="C463" s="74" t="s">
        <v>60</v>
      </c>
      <c r="D463" s="84" t="s">
        <v>290</v>
      </c>
      <c r="E463" s="76"/>
      <c r="F463" s="77"/>
      <c r="G463" s="82"/>
      <c r="H463" s="159"/>
      <c r="J463" s="199"/>
      <c r="Z463" s="199"/>
      <c r="AA463" s="214"/>
      <c r="AB463" s="204"/>
      <c r="AC463" s="216"/>
      <c r="AD463" s="216"/>
      <c r="AE463" s="214"/>
      <c r="AF463" s="214"/>
      <c r="AG463" s="217"/>
      <c r="AH463" s="214"/>
      <c r="AI463" s="214"/>
      <c r="AJ463" s="199"/>
    </row>
    <row r="464" spans="1:36" s="80" customFormat="1" ht="30" customHeight="1" x14ac:dyDescent="0.2">
      <c r="A464" s="160" t="s">
        <v>134</v>
      </c>
      <c r="B464" s="83" t="s">
        <v>30</v>
      </c>
      <c r="C464" s="74" t="s">
        <v>135</v>
      </c>
      <c r="D464" s="84"/>
      <c r="E464" s="76" t="s">
        <v>29</v>
      </c>
      <c r="F464" s="77">
        <v>50</v>
      </c>
      <c r="G464" s="78"/>
      <c r="H464" s="159">
        <f>ROUND(G464*F464,2)</f>
        <v>0</v>
      </c>
      <c r="J464" s="199"/>
      <c r="Z464" s="199"/>
      <c r="AA464" s="214"/>
      <c r="AB464" s="204"/>
      <c r="AC464" s="216"/>
      <c r="AD464" s="216"/>
      <c r="AE464" s="214"/>
      <c r="AF464" s="214"/>
      <c r="AG464" s="217"/>
      <c r="AH464" s="214"/>
      <c r="AI464" s="214"/>
      <c r="AJ464" s="199"/>
    </row>
    <row r="465" spans="1:36" s="80" customFormat="1" ht="30" customHeight="1" x14ac:dyDescent="0.2">
      <c r="A465" s="160" t="s">
        <v>61</v>
      </c>
      <c r="B465" s="83" t="s">
        <v>37</v>
      </c>
      <c r="C465" s="74" t="s">
        <v>136</v>
      </c>
      <c r="D465" s="84"/>
      <c r="E465" s="76" t="s">
        <v>29</v>
      </c>
      <c r="F465" s="77">
        <v>200</v>
      </c>
      <c r="G465" s="78"/>
      <c r="H465" s="159">
        <f>ROUND(G465*F465,2)</f>
        <v>0</v>
      </c>
      <c r="J465" s="199"/>
      <c r="Z465" s="199"/>
      <c r="AA465" s="214"/>
      <c r="AB465" s="204"/>
      <c r="AC465" s="216"/>
      <c r="AD465" s="216"/>
      <c r="AE465" s="214"/>
      <c r="AF465" s="214"/>
      <c r="AG465" s="217"/>
      <c r="AH465" s="214"/>
      <c r="AI465" s="214"/>
      <c r="AJ465" s="199"/>
    </row>
    <row r="466" spans="1:36" ht="45" customHeight="1" thickBot="1" x14ac:dyDescent="0.25">
      <c r="A466" s="18"/>
      <c r="B466" s="35" t="s">
        <v>337</v>
      </c>
      <c r="C466" s="263" t="str">
        <f>C372</f>
        <v>THIN BITUMINOUS OVERLAY (ALL LOCATIONS)</v>
      </c>
      <c r="D466" s="249"/>
      <c r="E466" s="249"/>
      <c r="F466" s="250"/>
      <c r="G466" s="18" t="s">
        <v>17</v>
      </c>
      <c r="H466" s="18">
        <f>SUM(H375:H465)</f>
        <v>0</v>
      </c>
      <c r="AA466" s="214"/>
      <c r="AC466" s="216"/>
      <c r="AD466" s="216"/>
      <c r="AE466" s="214"/>
      <c r="AF466" s="214"/>
      <c r="AG466" s="217"/>
      <c r="AH466" s="214"/>
      <c r="AI466" s="214"/>
    </row>
    <row r="467" spans="1:36" ht="45" customHeight="1" thickTop="1" x14ac:dyDescent="0.2">
      <c r="A467" s="17"/>
      <c r="B467" s="278" t="s">
        <v>336</v>
      </c>
      <c r="C467" s="278"/>
      <c r="D467" s="278"/>
      <c r="E467" s="278"/>
      <c r="F467" s="279"/>
      <c r="G467" s="17"/>
      <c r="H467" s="17"/>
      <c r="AA467" s="214"/>
      <c r="AC467" s="216"/>
      <c r="AD467" s="216"/>
      <c r="AE467" s="214"/>
      <c r="AF467" s="214"/>
      <c r="AG467" s="217"/>
      <c r="AH467" s="214"/>
      <c r="AI467" s="214"/>
    </row>
    <row r="468" spans="1:36" s="223" customFormat="1" ht="45" customHeight="1" x14ac:dyDescent="0.2">
      <c r="A468" s="60"/>
      <c r="B468" s="220" t="s">
        <v>339</v>
      </c>
      <c r="C468" s="280" t="s">
        <v>256</v>
      </c>
      <c r="D468" s="281"/>
      <c r="E468" s="281"/>
      <c r="F468" s="282"/>
      <c r="G468" s="60"/>
      <c r="H468" s="61"/>
      <c r="I468" s="221"/>
      <c r="J468" s="144"/>
      <c r="K468" s="222"/>
      <c r="L468" s="145"/>
      <c r="M468" s="145"/>
      <c r="N468" s="145"/>
      <c r="AA468" s="224"/>
      <c r="AB468" s="225"/>
      <c r="AC468" s="226"/>
      <c r="AD468" s="226"/>
      <c r="AE468" s="224"/>
      <c r="AF468" s="224"/>
      <c r="AG468" s="227"/>
      <c r="AH468" s="224"/>
      <c r="AI468" s="224"/>
    </row>
    <row r="469" spans="1:36" s="225" customFormat="1" ht="35.1" customHeight="1" x14ac:dyDescent="0.2">
      <c r="A469" s="228" t="s">
        <v>260</v>
      </c>
      <c r="B469" s="229" t="s">
        <v>577</v>
      </c>
      <c r="C469" s="230" t="s">
        <v>578</v>
      </c>
      <c r="D469" s="101" t="s">
        <v>540</v>
      </c>
      <c r="E469" s="231" t="s">
        <v>257</v>
      </c>
      <c r="F469" s="232">
        <v>1</v>
      </c>
      <c r="G469" s="233"/>
      <c r="H469" s="234">
        <f t="shared" ref="H469" si="63">ROUND(G469*F469,2)</f>
        <v>0</v>
      </c>
      <c r="I469" s="221"/>
      <c r="J469" s="144"/>
      <c r="K469" s="222"/>
      <c r="L469" s="145"/>
      <c r="M469" s="145"/>
      <c r="N469" s="145"/>
      <c r="AA469" s="224"/>
      <c r="AC469" s="226"/>
      <c r="AD469" s="226"/>
      <c r="AE469" s="224"/>
      <c r="AF469" s="224"/>
      <c r="AG469" s="227"/>
      <c r="AH469" s="224"/>
      <c r="AI469" s="224"/>
    </row>
    <row r="470" spans="1:36" s="62" customFormat="1" ht="45" customHeight="1" thickBot="1" x14ac:dyDescent="0.25">
      <c r="A470" s="63"/>
      <c r="B470" s="64" t="str">
        <f>B468</f>
        <v>K</v>
      </c>
      <c r="C470" s="273" t="str">
        <f>C468</f>
        <v>MOBILIZATION /DEMOLIBIZATION</v>
      </c>
      <c r="D470" s="274"/>
      <c r="E470" s="274"/>
      <c r="F470" s="275"/>
      <c r="G470" s="65" t="s">
        <v>17</v>
      </c>
      <c r="H470" s="66">
        <f>SUM(H469)</f>
        <v>0</v>
      </c>
      <c r="J470" s="206"/>
      <c r="Z470" s="206"/>
      <c r="AA470" s="214"/>
      <c r="AB470" s="204"/>
      <c r="AC470" s="216"/>
      <c r="AD470" s="216"/>
      <c r="AE470" s="214"/>
      <c r="AF470" s="214"/>
      <c r="AG470" s="217"/>
      <c r="AH470" s="214"/>
      <c r="AI470" s="214"/>
      <c r="AJ470" s="206"/>
    </row>
    <row r="471" spans="1:36" ht="45" customHeight="1" thickTop="1" x14ac:dyDescent="0.2">
      <c r="A471" s="52"/>
      <c r="B471" s="276" t="s">
        <v>18</v>
      </c>
      <c r="C471" s="277"/>
      <c r="D471" s="23"/>
      <c r="E471" s="1"/>
      <c r="F471" s="1"/>
      <c r="G471" s="110"/>
      <c r="H471" s="57"/>
      <c r="AA471" s="214"/>
      <c r="AC471" s="216"/>
      <c r="AD471" s="216"/>
      <c r="AE471" s="214"/>
      <c r="AF471" s="214"/>
      <c r="AG471" s="217"/>
      <c r="AH471" s="214"/>
      <c r="AI471" s="214"/>
    </row>
    <row r="472" spans="1:36" ht="45" customHeight="1" x14ac:dyDescent="0.25">
      <c r="A472" s="52"/>
      <c r="B472" s="111" t="s">
        <v>261</v>
      </c>
      <c r="C472" s="109"/>
      <c r="D472" s="68"/>
      <c r="E472" s="67"/>
      <c r="F472" s="67"/>
      <c r="G472" s="54"/>
      <c r="H472" s="71"/>
      <c r="AA472" s="214"/>
      <c r="AC472" s="216"/>
      <c r="AD472" s="216"/>
      <c r="AE472" s="214"/>
      <c r="AF472" s="214"/>
      <c r="AG472" s="217"/>
      <c r="AH472" s="214"/>
      <c r="AI472" s="214"/>
    </row>
    <row r="473" spans="1:36" ht="45" customHeight="1" thickBot="1" x14ac:dyDescent="0.25">
      <c r="A473" s="18"/>
      <c r="B473" s="35" t="str">
        <f>B7</f>
        <v>A</v>
      </c>
      <c r="C473" s="248" t="str">
        <f>C7</f>
        <v>BIRCHDALE AVE/LAWNDALE AVE ALLEY - THE BLOCK BOUNDED BY BIRCHDALE AVE, LAWNDALE AVE, LYNDALE DR, AND CONISTON ST</v>
      </c>
      <c r="D473" s="249"/>
      <c r="E473" s="249"/>
      <c r="F473" s="250"/>
      <c r="G473" s="18" t="s">
        <v>17</v>
      </c>
      <c r="H473" s="18">
        <f>H47</f>
        <v>0</v>
      </c>
      <c r="AA473" s="214"/>
      <c r="AC473" s="216"/>
      <c r="AD473" s="216"/>
      <c r="AE473" s="214"/>
      <c r="AF473" s="214"/>
      <c r="AG473" s="217"/>
      <c r="AH473" s="214"/>
      <c r="AI473" s="214"/>
    </row>
    <row r="474" spans="1:36" ht="45" customHeight="1" thickTop="1" thickBot="1" x14ac:dyDescent="0.25">
      <c r="A474" s="18"/>
      <c r="B474" s="35" t="str">
        <f>B48</f>
        <v>B</v>
      </c>
      <c r="C474" s="251" t="str">
        <f>C48</f>
        <v>BIRCHDALE AVE/LAWNDALE AVE ALLEY - CITY OF WINNIPEG PAID WORKS</v>
      </c>
      <c r="D474" s="252"/>
      <c r="E474" s="252"/>
      <c r="F474" s="253"/>
      <c r="G474" s="18" t="s">
        <v>17</v>
      </c>
      <c r="H474" s="18">
        <f>H85</f>
        <v>0</v>
      </c>
      <c r="AA474" s="214"/>
      <c r="AC474" s="216"/>
      <c r="AD474" s="216"/>
      <c r="AE474" s="214"/>
      <c r="AF474" s="214"/>
      <c r="AG474" s="217"/>
      <c r="AH474" s="214"/>
      <c r="AI474" s="214"/>
    </row>
    <row r="475" spans="1:36" ht="45" customHeight="1" thickTop="1" thickBot="1" x14ac:dyDescent="0.25">
      <c r="A475" s="18"/>
      <c r="B475" s="35" t="str">
        <f>B86</f>
        <v>C</v>
      </c>
      <c r="C475" s="251" t="str">
        <f>C86</f>
        <v>BIRCHDALE AVE/LAWNDALE AVE ALLEY - DRAINAGE AND UNDERGROUND WORKS</v>
      </c>
      <c r="D475" s="252"/>
      <c r="E475" s="252"/>
      <c r="F475" s="253"/>
      <c r="G475" s="18" t="s">
        <v>17</v>
      </c>
      <c r="H475" s="18">
        <f>H124</f>
        <v>0</v>
      </c>
      <c r="AA475" s="214"/>
      <c r="AC475" s="216"/>
      <c r="AD475" s="216"/>
      <c r="AE475" s="214"/>
      <c r="AF475" s="214"/>
      <c r="AG475" s="217"/>
      <c r="AH475" s="214"/>
      <c r="AI475" s="214"/>
    </row>
    <row r="476" spans="1:36" ht="45" customHeight="1" thickTop="1" thickBot="1" x14ac:dyDescent="0.25">
      <c r="A476" s="18"/>
      <c r="B476" s="35" t="str">
        <f>B125</f>
        <v>D</v>
      </c>
      <c r="C476" s="248" t="str">
        <f>C125</f>
        <v>GUAY AVE/FITH AVE ALLEY - THE BLOCK BOUNDED BY GUAY AVE, FITH AVE, ST. MARY'S RD, AND DES MEURONS ST</v>
      </c>
      <c r="D476" s="249"/>
      <c r="E476" s="249"/>
      <c r="F476" s="250"/>
      <c r="G476" s="18" t="s">
        <v>17</v>
      </c>
      <c r="H476" s="18">
        <f>H165</f>
        <v>0</v>
      </c>
      <c r="AA476" s="214"/>
      <c r="AC476" s="216"/>
      <c r="AD476" s="216"/>
      <c r="AE476" s="214"/>
      <c r="AF476" s="214"/>
      <c r="AG476" s="217"/>
      <c r="AH476" s="214"/>
      <c r="AI476" s="214"/>
    </row>
    <row r="477" spans="1:36" ht="45" customHeight="1" thickTop="1" thickBot="1" x14ac:dyDescent="0.25">
      <c r="A477" s="18"/>
      <c r="B477" s="35" t="str">
        <f>B166</f>
        <v>E</v>
      </c>
      <c r="C477" s="251" t="str">
        <f>C166</f>
        <v>GUAY AVE/FITH AVE ALLEY - CITY OF WINNIPEG PAID WORKS</v>
      </c>
      <c r="D477" s="252"/>
      <c r="E477" s="252"/>
      <c r="F477" s="253"/>
      <c r="G477" s="18" t="s">
        <v>17</v>
      </c>
      <c r="H477" s="18">
        <f>H205</f>
        <v>0</v>
      </c>
      <c r="AA477" s="214"/>
      <c r="AC477" s="216"/>
      <c r="AD477" s="216"/>
      <c r="AE477" s="214"/>
      <c r="AF477" s="214"/>
      <c r="AG477" s="217"/>
      <c r="AH477" s="214"/>
      <c r="AI477" s="214"/>
    </row>
    <row r="478" spans="1:36" ht="45" customHeight="1" thickTop="1" thickBot="1" x14ac:dyDescent="0.25">
      <c r="A478" s="18"/>
      <c r="B478" s="35" t="str">
        <f>B206</f>
        <v>F</v>
      </c>
      <c r="C478" s="251" t="str">
        <f>C206</f>
        <v>GUAY AVE/FITH AVE ALLEY - DRAINAGE AND UNDERGROUND WORKS</v>
      </c>
      <c r="D478" s="252"/>
      <c r="E478" s="252"/>
      <c r="F478" s="253"/>
      <c r="G478" s="18" t="s">
        <v>17</v>
      </c>
      <c r="H478" s="18">
        <f>H249</f>
        <v>0</v>
      </c>
      <c r="AA478" s="214"/>
      <c r="AC478" s="216"/>
      <c r="AD478" s="216"/>
      <c r="AE478" s="214"/>
      <c r="AF478" s="214"/>
      <c r="AG478" s="217"/>
      <c r="AH478" s="214"/>
      <c r="AI478" s="214"/>
    </row>
    <row r="479" spans="1:36" ht="45" customHeight="1" thickTop="1" thickBot="1" x14ac:dyDescent="0.25">
      <c r="A479" s="18"/>
      <c r="B479" s="35" t="str">
        <f>B250</f>
        <v>G</v>
      </c>
      <c r="C479" s="248" t="str">
        <f>C250</f>
        <v>GIROUX ST/KAVANAGH ST ALLEY - THE BLOCK BOUNDED BY GIROUX ST, KAVANAGH ST, DUFRESNE AVE, AND EX. CONC. LANE WEST LIMIT</v>
      </c>
      <c r="D479" s="249"/>
      <c r="E479" s="249"/>
      <c r="F479" s="250"/>
      <c r="G479" s="18" t="s">
        <v>17</v>
      </c>
      <c r="H479" s="18">
        <f>H288</f>
        <v>0</v>
      </c>
      <c r="AA479" s="214"/>
      <c r="AC479" s="216"/>
      <c r="AD479" s="216"/>
      <c r="AE479" s="214"/>
      <c r="AF479" s="214"/>
      <c r="AG479" s="217"/>
      <c r="AH479" s="214"/>
      <c r="AI479" s="214"/>
    </row>
    <row r="480" spans="1:36" ht="45" customHeight="1" thickTop="1" thickBot="1" x14ac:dyDescent="0.25">
      <c r="A480" s="18"/>
      <c r="B480" s="35" t="str">
        <f>B289</f>
        <v>H</v>
      </c>
      <c r="C480" s="251" t="str">
        <f>C289</f>
        <v>GIROUX ST./KAVANAGH ST. ALLEY - CITY OF WINNIPEG PAID WORKS</v>
      </c>
      <c r="D480" s="252"/>
      <c r="E480" s="252"/>
      <c r="F480" s="253"/>
      <c r="G480" s="18" t="s">
        <v>17</v>
      </c>
      <c r="H480" s="18">
        <f>H326</f>
        <v>0</v>
      </c>
      <c r="AA480" s="214"/>
      <c r="AC480" s="216"/>
      <c r="AD480" s="216"/>
      <c r="AE480" s="214"/>
      <c r="AF480" s="214"/>
      <c r="AG480" s="217"/>
      <c r="AH480" s="214"/>
      <c r="AI480" s="214"/>
    </row>
    <row r="481" spans="1:36" ht="45" customHeight="1" thickTop="1" thickBot="1" x14ac:dyDescent="0.25">
      <c r="A481" s="18"/>
      <c r="B481" s="35" t="str">
        <f>B327</f>
        <v>I</v>
      </c>
      <c r="C481" s="251" t="str">
        <f>C327</f>
        <v>GIROUX ST./KAVANAGH ST. ALLEY - DRAINAGE AND UNDERGROUND WORKS</v>
      </c>
      <c r="D481" s="252"/>
      <c r="E481" s="252"/>
      <c r="F481" s="253"/>
      <c r="G481" s="18" t="s">
        <v>17</v>
      </c>
      <c r="H481" s="18">
        <f>H370</f>
        <v>0</v>
      </c>
      <c r="AA481" s="214"/>
      <c r="AC481" s="216"/>
      <c r="AD481" s="216"/>
      <c r="AE481" s="214"/>
      <c r="AF481" s="214"/>
      <c r="AG481" s="217"/>
      <c r="AH481" s="214"/>
      <c r="AI481" s="214"/>
    </row>
    <row r="482" spans="1:36" ht="45" customHeight="1" thickTop="1" thickBot="1" x14ac:dyDescent="0.3">
      <c r="A482" s="17"/>
      <c r="B482" s="191"/>
      <c r="C482" s="257" t="s">
        <v>536</v>
      </c>
      <c r="D482" s="257"/>
      <c r="E482" s="257"/>
      <c r="F482" s="257"/>
      <c r="G482" s="257"/>
      <c r="H482" s="192">
        <f>SUM(H473:H481)</f>
        <v>0</v>
      </c>
      <c r="AA482" s="214"/>
      <c r="AC482" s="216"/>
      <c r="AD482" s="216"/>
      <c r="AE482" s="214"/>
      <c r="AF482" s="214"/>
      <c r="AG482" s="217"/>
      <c r="AH482" s="214"/>
      <c r="AI482" s="214"/>
    </row>
    <row r="483" spans="1:36" ht="45" customHeight="1" thickTop="1" thickBot="1" x14ac:dyDescent="0.3">
      <c r="A483" s="52"/>
      <c r="B483" s="111" t="s">
        <v>321</v>
      </c>
      <c r="C483" s="109"/>
      <c r="D483" s="68"/>
      <c r="E483" s="67"/>
      <c r="F483" s="67"/>
      <c r="G483" s="54"/>
      <c r="H483" s="71"/>
      <c r="AA483" s="214"/>
      <c r="AC483" s="216"/>
      <c r="AD483" s="216"/>
      <c r="AE483" s="214"/>
      <c r="AF483" s="214"/>
      <c r="AG483" s="217"/>
      <c r="AH483" s="214"/>
      <c r="AI483" s="214"/>
    </row>
    <row r="484" spans="1:36" ht="45" customHeight="1" thickTop="1" thickBot="1" x14ac:dyDescent="0.25">
      <c r="A484" s="25"/>
      <c r="B484" s="35" t="str">
        <f>B372</f>
        <v>J</v>
      </c>
      <c r="C484" s="254" t="str">
        <f>C372</f>
        <v>THIN BITUMINOUS OVERLAY (ALL LOCATIONS)</v>
      </c>
      <c r="D484" s="255"/>
      <c r="E484" s="255"/>
      <c r="F484" s="256"/>
      <c r="G484" s="25" t="s">
        <v>17</v>
      </c>
      <c r="H484" s="25">
        <f>H466</f>
        <v>0</v>
      </c>
      <c r="AA484" s="214"/>
      <c r="AC484" s="216"/>
      <c r="AD484" s="216"/>
      <c r="AE484" s="214"/>
      <c r="AF484" s="214"/>
      <c r="AG484" s="217"/>
      <c r="AH484" s="214"/>
      <c r="AI484" s="214"/>
    </row>
    <row r="485" spans="1:36" ht="45" customHeight="1" thickTop="1" thickBot="1" x14ac:dyDescent="0.3">
      <c r="A485" s="52"/>
      <c r="B485" s="111" t="str">
        <f>B467</f>
        <v>PART 3 - MOBILIZATION/DEMOBILIZATION</v>
      </c>
      <c r="C485" s="109"/>
      <c r="D485" s="68"/>
      <c r="E485" s="67"/>
      <c r="F485" s="67"/>
      <c r="G485" s="54"/>
      <c r="H485" s="71"/>
      <c r="AA485" s="214"/>
      <c r="AC485" s="216"/>
      <c r="AD485" s="216"/>
      <c r="AE485" s="214"/>
      <c r="AF485" s="214"/>
      <c r="AG485" s="217"/>
      <c r="AH485" s="214"/>
      <c r="AI485" s="214"/>
    </row>
    <row r="486" spans="1:36" ht="45" customHeight="1" thickTop="1" thickBot="1" x14ac:dyDescent="0.25">
      <c r="A486" s="25"/>
      <c r="B486" s="35" t="str">
        <f>B468</f>
        <v>K</v>
      </c>
      <c r="C486" s="254" t="str">
        <f>C468</f>
        <v>MOBILIZATION /DEMOLIBIZATION</v>
      </c>
      <c r="D486" s="255"/>
      <c r="E486" s="255"/>
      <c r="F486" s="256"/>
      <c r="G486" s="25" t="s">
        <v>17</v>
      </c>
      <c r="H486" s="25">
        <f>H470</f>
        <v>0</v>
      </c>
      <c r="AA486" s="214"/>
      <c r="AC486" s="216"/>
      <c r="AD486" s="216"/>
      <c r="AE486" s="214"/>
      <c r="AF486" s="214"/>
      <c r="AG486" s="217"/>
      <c r="AH486" s="214"/>
      <c r="AI486" s="214"/>
    </row>
    <row r="487" spans="1:36" s="34" customFormat="1" ht="45" customHeight="1" thickTop="1" x14ac:dyDescent="0.2">
      <c r="A487" s="17"/>
      <c r="B487" s="246" t="s">
        <v>26</v>
      </c>
      <c r="C487" s="247"/>
      <c r="D487" s="247"/>
      <c r="E487" s="247"/>
      <c r="F487" s="247"/>
      <c r="G487" s="244">
        <f>SUM(H482+H484+H486)</f>
        <v>0</v>
      </c>
      <c r="H487" s="245"/>
      <c r="J487" s="207"/>
      <c r="Z487" s="207"/>
      <c r="AA487" s="214"/>
      <c r="AB487" s="204"/>
      <c r="AC487" s="216"/>
      <c r="AD487" s="216"/>
      <c r="AE487" s="214"/>
      <c r="AF487" s="214"/>
      <c r="AG487" s="217"/>
      <c r="AH487" s="214"/>
      <c r="AI487" s="214"/>
      <c r="AJ487" s="207"/>
    </row>
    <row r="488" spans="1:36" ht="45" customHeight="1" x14ac:dyDescent="0.2">
      <c r="A488" s="53"/>
      <c r="B488" s="48"/>
      <c r="C488" s="49"/>
      <c r="D488" s="50"/>
      <c r="E488" s="49"/>
      <c r="F488" s="49"/>
      <c r="G488" s="24"/>
      <c r="H488" s="58"/>
      <c r="AA488" s="214"/>
      <c r="AC488" s="216"/>
      <c r="AD488" s="216"/>
      <c r="AE488" s="214"/>
      <c r="AF488" s="214"/>
      <c r="AG488" s="217"/>
      <c r="AH488" s="214"/>
      <c r="AI488" s="214"/>
    </row>
    <row r="489" spans="1:36" x14ac:dyDescent="0.2">
      <c r="AA489" s="214"/>
      <c r="AC489" s="216"/>
      <c r="AD489" s="216"/>
      <c r="AE489" s="214"/>
      <c r="AF489" s="214"/>
      <c r="AG489" s="217"/>
      <c r="AH489" s="214"/>
      <c r="AI489" s="214"/>
    </row>
    <row r="490" spans="1:36" x14ac:dyDescent="0.2">
      <c r="AA490" s="214"/>
      <c r="AC490" s="216"/>
      <c r="AD490" s="216"/>
      <c r="AE490" s="214"/>
      <c r="AF490" s="214"/>
      <c r="AG490" s="217"/>
      <c r="AH490" s="214"/>
      <c r="AI490" s="214"/>
    </row>
    <row r="491" spans="1:36" x14ac:dyDescent="0.2">
      <c r="AA491" s="214"/>
      <c r="AC491" s="216"/>
      <c r="AD491" s="216"/>
      <c r="AE491" s="214"/>
      <c r="AF491" s="214"/>
      <c r="AG491" s="217"/>
      <c r="AH491" s="214"/>
      <c r="AI491" s="214"/>
    </row>
    <row r="492" spans="1:36" x14ac:dyDescent="0.2">
      <c r="AA492" s="214"/>
      <c r="AC492" s="216"/>
      <c r="AD492" s="216"/>
      <c r="AE492" s="214"/>
      <c r="AF492" s="214"/>
      <c r="AG492" s="217"/>
      <c r="AH492" s="214"/>
      <c r="AI492" s="214"/>
    </row>
    <row r="493" spans="1:36" x14ac:dyDescent="0.2">
      <c r="AA493" s="214"/>
      <c r="AC493" s="216"/>
      <c r="AD493" s="216"/>
      <c r="AE493" s="214"/>
      <c r="AF493" s="214"/>
      <c r="AG493" s="217"/>
      <c r="AH493" s="214"/>
      <c r="AI493" s="214"/>
    </row>
    <row r="494" spans="1:36" x14ac:dyDescent="0.2">
      <c r="AA494" s="214"/>
      <c r="AC494" s="216"/>
      <c r="AD494" s="216"/>
      <c r="AE494" s="214"/>
      <c r="AF494" s="214"/>
      <c r="AG494" s="217"/>
      <c r="AH494" s="214"/>
      <c r="AI494" s="214"/>
    </row>
    <row r="495" spans="1:36" x14ac:dyDescent="0.2">
      <c r="AA495" s="214"/>
      <c r="AC495" s="216"/>
      <c r="AD495" s="216"/>
      <c r="AE495" s="214"/>
      <c r="AF495" s="214"/>
      <c r="AG495" s="217"/>
      <c r="AH495" s="214"/>
      <c r="AI495" s="214"/>
    </row>
    <row r="496" spans="1:36" x14ac:dyDescent="0.2">
      <c r="AA496" s="214"/>
      <c r="AC496" s="216"/>
      <c r="AD496" s="216"/>
      <c r="AE496" s="214"/>
      <c r="AF496" s="214"/>
      <c r="AG496" s="217"/>
      <c r="AH496" s="214"/>
      <c r="AI496" s="214"/>
    </row>
    <row r="497" spans="27:35" x14ac:dyDescent="0.2">
      <c r="AA497" s="214"/>
      <c r="AC497" s="216"/>
      <c r="AD497" s="216"/>
      <c r="AE497" s="214"/>
      <c r="AF497" s="214"/>
      <c r="AG497" s="217"/>
      <c r="AH497" s="214"/>
      <c r="AI497" s="214"/>
    </row>
    <row r="498" spans="27:35" x14ac:dyDescent="0.2">
      <c r="AA498" s="214"/>
      <c r="AC498" s="216"/>
      <c r="AD498" s="216"/>
      <c r="AE498" s="214"/>
      <c r="AF498" s="214"/>
      <c r="AG498" s="217"/>
      <c r="AH498" s="214"/>
      <c r="AI498" s="214"/>
    </row>
    <row r="499" spans="27:35" x14ac:dyDescent="0.2">
      <c r="AA499" s="214"/>
      <c r="AC499" s="216"/>
      <c r="AD499" s="216"/>
      <c r="AE499" s="214"/>
      <c r="AF499" s="214"/>
      <c r="AG499" s="217"/>
      <c r="AH499" s="214"/>
      <c r="AI499" s="214"/>
    </row>
    <row r="500" spans="27:35" x14ac:dyDescent="0.2">
      <c r="AA500" s="214"/>
      <c r="AC500" s="216"/>
      <c r="AD500" s="216"/>
      <c r="AE500" s="214"/>
      <c r="AF500" s="214"/>
      <c r="AG500" s="217"/>
      <c r="AH500" s="214"/>
      <c r="AI500" s="214"/>
    </row>
    <row r="501" spans="27:35" x14ac:dyDescent="0.2">
      <c r="AA501" s="214"/>
      <c r="AC501" s="216"/>
      <c r="AD501" s="216"/>
      <c r="AE501" s="214"/>
      <c r="AF501" s="214"/>
      <c r="AG501" s="217"/>
      <c r="AH501" s="214"/>
      <c r="AI501" s="214"/>
    </row>
    <row r="502" spans="27:35" x14ac:dyDescent="0.2">
      <c r="AA502" s="214"/>
      <c r="AC502" s="216"/>
      <c r="AD502" s="216"/>
      <c r="AE502" s="214"/>
      <c r="AF502" s="214"/>
      <c r="AG502" s="217"/>
      <c r="AH502" s="214"/>
      <c r="AI502" s="214"/>
    </row>
    <row r="503" spans="27:35" x14ac:dyDescent="0.2">
      <c r="AA503" s="214"/>
      <c r="AC503" s="216"/>
      <c r="AD503" s="216"/>
      <c r="AE503" s="214"/>
      <c r="AF503" s="214"/>
      <c r="AG503" s="217"/>
      <c r="AH503" s="214"/>
      <c r="AI503" s="214"/>
    </row>
    <row r="504" spans="27:35" x14ac:dyDescent="0.2">
      <c r="AA504" s="214"/>
      <c r="AC504" s="216"/>
      <c r="AD504" s="216"/>
      <c r="AE504" s="214"/>
      <c r="AF504" s="214"/>
      <c r="AG504" s="217"/>
      <c r="AH504" s="214"/>
      <c r="AI504" s="214"/>
    </row>
    <row r="505" spans="27:35" x14ac:dyDescent="0.2">
      <c r="AA505" s="214"/>
      <c r="AC505" s="216"/>
      <c r="AD505" s="216"/>
      <c r="AE505" s="214"/>
      <c r="AF505" s="214"/>
      <c r="AG505" s="217"/>
      <c r="AH505" s="214"/>
      <c r="AI505" s="214"/>
    </row>
    <row r="506" spans="27:35" x14ac:dyDescent="0.2">
      <c r="AA506" s="214"/>
      <c r="AC506" s="216"/>
      <c r="AD506" s="216"/>
      <c r="AE506" s="214"/>
      <c r="AF506" s="214"/>
      <c r="AG506" s="217"/>
      <c r="AH506" s="214"/>
      <c r="AI506" s="214"/>
    </row>
    <row r="507" spans="27:35" x14ac:dyDescent="0.2">
      <c r="AA507" s="214"/>
      <c r="AC507" s="216"/>
      <c r="AD507" s="216"/>
      <c r="AE507" s="214"/>
      <c r="AF507" s="214"/>
      <c r="AG507" s="217"/>
      <c r="AH507" s="214"/>
      <c r="AI507" s="214"/>
    </row>
    <row r="508" spans="27:35" x14ac:dyDescent="0.2">
      <c r="AA508" s="214"/>
      <c r="AC508" s="216"/>
      <c r="AD508" s="216"/>
      <c r="AE508" s="214"/>
      <c r="AF508" s="214"/>
      <c r="AG508" s="217"/>
      <c r="AH508" s="214"/>
      <c r="AI508" s="214"/>
    </row>
    <row r="509" spans="27:35" x14ac:dyDescent="0.2">
      <c r="AA509" s="214"/>
      <c r="AC509" s="216"/>
      <c r="AD509" s="216"/>
      <c r="AE509" s="214"/>
      <c r="AF509" s="214"/>
      <c r="AG509" s="217"/>
      <c r="AH509" s="214"/>
      <c r="AI509" s="214"/>
    </row>
    <row r="510" spans="27:35" x14ac:dyDescent="0.2">
      <c r="AA510" s="214"/>
      <c r="AC510" s="216"/>
      <c r="AD510" s="216"/>
      <c r="AE510" s="214"/>
      <c r="AF510" s="214"/>
      <c r="AG510" s="217"/>
      <c r="AH510" s="214"/>
      <c r="AI510" s="214"/>
    </row>
    <row r="511" spans="27:35" x14ac:dyDescent="0.2">
      <c r="AA511" s="214"/>
      <c r="AC511" s="216"/>
      <c r="AD511" s="216"/>
      <c r="AE511" s="214"/>
      <c r="AF511" s="214"/>
      <c r="AG511" s="217"/>
      <c r="AH511" s="214"/>
      <c r="AI511" s="214"/>
    </row>
    <row r="512" spans="27:35" x14ac:dyDescent="0.2">
      <c r="AA512" s="214"/>
      <c r="AC512" s="216"/>
      <c r="AD512" s="216"/>
      <c r="AE512" s="214"/>
      <c r="AF512" s="214"/>
      <c r="AG512" s="217"/>
      <c r="AH512" s="214"/>
      <c r="AI512" s="214"/>
    </row>
    <row r="513" spans="27:35" x14ac:dyDescent="0.2">
      <c r="AA513" s="214"/>
      <c r="AC513" s="216"/>
      <c r="AD513" s="216"/>
      <c r="AE513" s="214"/>
      <c r="AF513" s="214"/>
      <c r="AG513" s="217"/>
      <c r="AH513" s="214"/>
      <c r="AI513" s="214"/>
    </row>
    <row r="514" spans="27:35" x14ac:dyDescent="0.2">
      <c r="AA514" s="214"/>
      <c r="AC514" s="216"/>
      <c r="AD514" s="216"/>
      <c r="AE514" s="214"/>
      <c r="AF514" s="214"/>
      <c r="AG514" s="217"/>
      <c r="AH514" s="214"/>
      <c r="AI514" s="214"/>
    </row>
    <row r="515" spans="27:35" x14ac:dyDescent="0.2">
      <c r="AA515" s="214"/>
      <c r="AC515" s="216"/>
      <c r="AD515" s="216"/>
      <c r="AE515" s="214"/>
      <c r="AF515" s="214"/>
      <c r="AG515" s="217"/>
      <c r="AH515" s="214"/>
      <c r="AI515" s="214"/>
    </row>
    <row r="516" spans="27:35" x14ac:dyDescent="0.2">
      <c r="AA516" s="214"/>
      <c r="AC516" s="216"/>
      <c r="AD516" s="216"/>
      <c r="AE516" s="214"/>
      <c r="AF516" s="214"/>
      <c r="AG516" s="217"/>
      <c r="AH516" s="214"/>
      <c r="AI516" s="214"/>
    </row>
    <row r="517" spans="27:35" x14ac:dyDescent="0.2">
      <c r="AA517" s="214"/>
      <c r="AC517" s="216"/>
      <c r="AD517" s="216"/>
      <c r="AE517" s="214"/>
      <c r="AF517" s="214"/>
      <c r="AG517" s="217"/>
      <c r="AH517" s="214"/>
      <c r="AI517" s="214"/>
    </row>
    <row r="518" spans="27:35" x14ac:dyDescent="0.2">
      <c r="AA518" s="214"/>
      <c r="AC518" s="216"/>
      <c r="AD518" s="216"/>
      <c r="AE518" s="214"/>
      <c r="AF518" s="214"/>
      <c r="AG518" s="217"/>
      <c r="AH518" s="214"/>
      <c r="AI518" s="214"/>
    </row>
    <row r="519" spans="27:35" x14ac:dyDescent="0.2">
      <c r="AA519" s="214"/>
      <c r="AC519" s="216"/>
      <c r="AD519" s="216"/>
      <c r="AE519" s="214"/>
      <c r="AF519" s="214"/>
      <c r="AG519" s="217"/>
      <c r="AH519" s="214"/>
      <c r="AI519" s="214"/>
    </row>
    <row r="520" spans="27:35" x14ac:dyDescent="0.2">
      <c r="AA520" s="214"/>
      <c r="AC520" s="216"/>
      <c r="AD520" s="216"/>
      <c r="AE520" s="214"/>
      <c r="AF520" s="214"/>
      <c r="AG520" s="217"/>
      <c r="AH520" s="214"/>
      <c r="AI520" s="214"/>
    </row>
    <row r="521" spans="27:35" x14ac:dyDescent="0.2">
      <c r="AA521" s="214"/>
      <c r="AC521" s="216"/>
      <c r="AD521" s="216"/>
      <c r="AE521" s="214"/>
      <c r="AF521" s="214"/>
      <c r="AG521" s="217"/>
      <c r="AH521" s="214"/>
      <c r="AI521" s="214"/>
    </row>
    <row r="522" spans="27:35" x14ac:dyDescent="0.2">
      <c r="AA522" s="214"/>
      <c r="AC522" s="216"/>
      <c r="AD522" s="216"/>
      <c r="AE522" s="214"/>
      <c r="AF522" s="214"/>
      <c r="AG522" s="217"/>
      <c r="AH522" s="214"/>
      <c r="AI522" s="214"/>
    </row>
    <row r="523" spans="27:35" x14ac:dyDescent="0.2">
      <c r="AA523" s="214"/>
      <c r="AC523" s="216"/>
      <c r="AD523" s="216"/>
      <c r="AE523" s="214"/>
      <c r="AF523" s="214"/>
      <c r="AG523" s="217"/>
      <c r="AH523" s="214"/>
      <c r="AI523" s="214"/>
    </row>
    <row r="524" spans="27:35" x14ac:dyDescent="0.2">
      <c r="AA524" s="214"/>
      <c r="AC524" s="216"/>
      <c r="AD524" s="216"/>
      <c r="AE524" s="214"/>
      <c r="AF524" s="214"/>
      <c r="AG524" s="217"/>
      <c r="AH524" s="214"/>
      <c r="AI524" s="214"/>
    </row>
    <row r="525" spans="27:35" x14ac:dyDescent="0.2">
      <c r="AA525" s="214"/>
      <c r="AC525" s="216"/>
      <c r="AD525" s="216"/>
      <c r="AE525" s="214"/>
      <c r="AF525" s="214"/>
      <c r="AG525" s="217"/>
      <c r="AH525" s="214"/>
      <c r="AI525" s="214"/>
    </row>
    <row r="526" spans="27:35" x14ac:dyDescent="0.2">
      <c r="AA526" s="214"/>
      <c r="AC526" s="216"/>
      <c r="AD526" s="216"/>
      <c r="AE526" s="214"/>
      <c r="AF526" s="214"/>
      <c r="AG526" s="217"/>
      <c r="AH526" s="214"/>
      <c r="AI526" s="214"/>
    </row>
    <row r="527" spans="27:35" x14ac:dyDescent="0.2">
      <c r="AA527" s="214"/>
      <c r="AC527" s="216"/>
      <c r="AD527" s="216"/>
      <c r="AE527" s="214"/>
      <c r="AF527" s="214"/>
      <c r="AG527" s="217"/>
      <c r="AH527" s="214"/>
      <c r="AI527" s="214"/>
    </row>
    <row r="528" spans="27:35" x14ac:dyDescent="0.2">
      <c r="AA528" s="214"/>
      <c r="AC528" s="216"/>
      <c r="AD528" s="216"/>
      <c r="AE528" s="214"/>
      <c r="AF528" s="214"/>
      <c r="AG528" s="217"/>
      <c r="AH528" s="214"/>
      <c r="AI528" s="214"/>
    </row>
    <row r="529" spans="27:35" x14ac:dyDescent="0.2">
      <c r="AA529" s="214"/>
      <c r="AC529" s="216"/>
      <c r="AD529" s="216"/>
      <c r="AE529" s="214"/>
      <c r="AF529" s="214"/>
      <c r="AG529" s="217"/>
      <c r="AH529" s="214"/>
      <c r="AI529" s="214"/>
    </row>
    <row r="530" spans="27:35" x14ac:dyDescent="0.2">
      <c r="AA530" s="214"/>
      <c r="AC530" s="216"/>
      <c r="AD530" s="216"/>
      <c r="AE530" s="214"/>
      <c r="AF530" s="214"/>
      <c r="AG530" s="217"/>
      <c r="AH530" s="214"/>
      <c r="AI530" s="214"/>
    </row>
    <row r="531" spans="27:35" x14ac:dyDescent="0.2">
      <c r="AA531" s="214"/>
      <c r="AC531" s="216"/>
      <c r="AD531" s="216"/>
      <c r="AE531" s="214"/>
      <c r="AF531" s="214"/>
      <c r="AG531" s="217"/>
      <c r="AH531" s="214"/>
      <c r="AI531" s="214"/>
    </row>
    <row r="532" spans="27:35" x14ac:dyDescent="0.2">
      <c r="AA532" s="214"/>
      <c r="AC532" s="216"/>
      <c r="AD532" s="216"/>
      <c r="AE532" s="214"/>
      <c r="AF532" s="214"/>
      <c r="AG532" s="217"/>
      <c r="AH532" s="214"/>
      <c r="AI532" s="214"/>
    </row>
    <row r="533" spans="27:35" x14ac:dyDescent="0.2">
      <c r="AA533" s="214"/>
      <c r="AC533" s="216"/>
      <c r="AD533" s="216"/>
      <c r="AE533" s="214"/>
      <c r="AF533" s="214"/>
      <c r="AG533" s="217"/>
      <c r="AH533" s="214"/>
      <c r="AI533" s="214"/>
    </row>
    <row r="534" spans="27:35" x14ac:dyDescent="0.2">
      <c r="AA534" s="214"/>
      <c r="AC534" s="216"/>
      <c r="AD534" s="216"/>
      <c r="AE534" s="214"/>
      <c r="AF534" s="214"/>
      <c r="AG534" s="217"/>
      <c r="AH534" s="214"/>
      <c r="AI534" s="214"/>
    </row>
    <row r="535" spans="27:35" x14ac:dyDescent="0.2">
      <c r="AA535" s="214"/>
      <c r="AC535" s="216"/>
      <c r="AD535" s="216"/>
      <c r="AE535" s="214"/>
      <c r="AF535" s="214"/>
      <c r="AG535" s="217"/>
      <c r="AH535" s="214"/>
      <c r="AI535" s="214"/>
    </row>
    <row r="536" spans="27:35" x14ac:dyDescent="0.2">
      <c r="AA536" s="214"/>
      <c r="AC536" s="216"/>
      <c r="AD536" s="216"/>
      <c r="AE536" s="214"/>
      <c r="AF536" s="214"/>
      <c r="AG536" s="217"/>
      <c r="AH536" s="214"/>
      <c r="AI536" s="214"/>
    </row>
    <row r="537" spans="27:35" x14ac:dyDescent="0.2">
      <c r="AA537" s="214"/>
      <c r="AC537" s="216"/>
      <c r="AD537" s="216"/>
      <c r="AE537" s="214"/>
      <c r="AF537" s="214"/>
      <c r="AG537" s="217"/>
      <c r="AH537" s="214"/>
      <c r="AI537" s="214"/>
    </row>
    <row r="538" spans="27:35" x14ac:dyDescent="0.2">
      <c r="AA538" s="214"/>
      <c r="AC538" s="216"/>
      <c r="AD538" s="216"/>
      <c r="AE538" s="214"/>
      <c r="AF538" s="214"/>
      <c r="AG538" s="217"/>
      <c r="AH538" s="214"/>
      <c r="AI538" s="214"/>
    </row>
    <row r="539" spans="27:35" x14ac:dyDescent="0.2">
      <c r="AA539" s="214"/>
      <c r="AC539" s="216"/>
      <c r="AD539" s="216"/>
      <c r="AE539" s="214"/>
      <c r="AF539" s="214"/>
      <c r="AG539" s="217"/>
      <c r="AH539" s="214"/>
      <c r="AI539" s="214"/>
    </row>
    <row r="540" spans="27:35" x14ac:dyDescent="0.2">
      <c r="AA540" s="214"/>
      <c r="AC540" s="216"/>
      <c r="AD540" s="216"/>
      <c r="AE540" s="214"/>
      <c r="AF540" s="214"/>
      <c r="AG540" s="217"/>
      <c r="AH540" s="214"/>
      <c r="AI540" s="214"/>
    </row>
    <row r="541" spans="27:35" x14ac:dyDescent="0.2">
      <c r="AA541" s="214"/>
      <c r="AC541" s="216"/>
      <c r="AD541" s="216"/>
      <c r="AE541" s="214"/>
      <c r="AF541" s="214"/>
      <c r="AG541" s="217"/>
      <c r="AH541" s="214"/>
      <c r="AI541" s="214"/>
    </row>
    <row r="542" spans="27:35" x14ac:dyDescent="0.2">
      <c r="AA542" s="214"/>
      <c r="AC542" s="216"/>
      <c r="AD542" s="216"/>
      <c r="AE542" s="214"/>
      <c r="AF542" s="214"/>
      <c r="AG542" s="217"/>
      <c r="AH542" s="214"/>
      <c r="AI542" s="214"/>
    </row>
    <row r="543" spans="27:35" x14ac:dyDescent="0.2">
      <c r="AA543" s="214"/>
      <c r="AC543" s="216"/>
      <c r="AD543" s="216"/>
      <c r="AE543" s="214"/>
      <c r="AF543" s="214"/>
      <c r="AG543" s="217"/>
      <c r="AH543" s="214"/>
      <c r="AI543" s="214"/>
    </row>
    <row r="544" spans="27:35" x14ac:dyDescent="0.2">
      <c r="AA544" s="214"/>
      <c r="AC544" s="216"/>
      <c r="AD544" s="216"/>
      <c r="AE544" s="214"/>
      <c r="AF544" s="214"/>
      <c r="AG544" s="217"/>
      <c r="AH544" s="214"/>
      <c r="AI544" s="214"/>
    </row>
    <row r="545" spans="27:35" x14ac:dyDescent="0.2">
      <c r="AA545" s="214"/>
      <c r="AC545" s="216"/>
      <c r="AD545" s="216"/>
      <c r="AE545" s="214"/>
      <c r="AF545" s="214"/>
      <c r="AG545" s="217"/>
      <c r="AH545" s="214"/>
      <c r="AI545" s="214"/>
    </row>
    <row r="546" spans="27:35" x14ac:dyDescent="0.2">
      <c r="AA546" s="214"/>
      <c r="AC546" s="216"/>
      <c r="AD546" s="216"/>
      <c r="AE546" s="214"/>
      <c r="AF546" s="214"/>
      <c r="AG546" s="217"/>
      <c r="AH546" s="214"/>
      <c r="AI546" s="214"/>
    </row>
    <row r="547" spans="27:35" x14ac:dyDescent="0.2">
      <c r="AA547" s="214"/>
      <c r="AC547" s="216"/>
      <c r="AD547" s="216"/>
      <c r="AE547" s="214"/>
      <c r="AF547" s="214"/>
      <c r="AG547" s="217"/>
      <c r="AH547" s="214"/>
      <c r="AI547" s="214"/>
    </row>
    <row r="548" spans="27:35" x14ac:dyDescent="0.2">
      <c r="AA548" s="214"/>
      <c r="AC548" s="216"/>
      <c r="AD548" s="216"/>
      <c r="AE548" s="214"/>
      <c r="AF548" s="214"/>
      <c r="AG548" s="217"/>
      <c r="AH548" s="214"/>
      <c r="AI548" s="214"/>
    </row>
    <row r="549" spans="27:35" x14ac:dyDescent="0.2">
      <c r="AA549" s="214"/>
      <c r="AC549" s="216"/>
      <c r="AD549" s="216"/>
      <c r="AE549" s="214"/>
      <c r="AF549" s="214"/>
      <c r="AG549" s="217"/>
      <c r="AH549" s="214"/>
      <c r="AI549" s="214"/>
    </row>
    <row r="550" spans="27:35" x14ac:dyDescent="0.2">
      <c r="AA550" s="214"/>
      <c r="AC550" s="216"/>
      <c r="AD550" s="216"/>
      <c r="AE550" s="214"/>
      <c r="AF550" s="214"/>
      <c r="AG550" s="217"/>
      <c r="AH550" s="214"/>
      <c r="AI550" s="214"/>
    </row>
    <row r="551" spans="27:35" x14ac:dyDescent="0.2">
      <c r="AA551" s="214"/>
      <c r="AC551" s="216"/>
      <c r="AD551" s="216"/>
      <c r="AE551" s="214"/>
      <c r="AF551" s="214"/>
      <c r="AG551" s="217"/>
      <c r="AH551" s="214"/>
      <c r="AI551" s="214"/>
    </row>
    <row r="552" spans="27:35" x14ac:dyDescent="0.2">
      <c r="AA552" s="214"/>
      <c r="AC552" s="216"/>
      <c r="AD552" s="216"/>
      <c r="AE552" s="214"/>
      <c r="AF552" s="214"/>
      <c r="AG552" s="217"/>
      <c r="AH552" s="214"/>
      <c r="AI552" s="214"/>
    </row>
    <row r="553" spans="27:35" x14ac:dyDescent="0.2">
      <c r="AA553" s="214"/>
      <c r="AC553" s="216"/>
      <c r="AD553" s="216"/>
      <c r="AE553" s="214"/>
      <c r="AF553" s="214"/>
      <c r="AG553" s="217"/>
      <c r="AH553" s="214"/>
      <c r="AI553" s="214"/>
    </row>
    <row r="554" spans="27:35" x14ac:dyDescent="0.2">
      <c r="AA554" s="214"/>
      <c r="AC554" s="216"/>
      <c r="AD554" s="216"/>
      <c r="AE554" s="214"/>
      <c r="AF554" s="214"/>
      <c r="AG554" s="217"/>
      <c r="AH554" s="214"/>
      <c r="AI554" s="214"/>
    </row>
    <row r="555" spans="27:35" x14ac:dyDescent="0.2">
      <c r="AA555" s="214"/>
      <c r="AC555" s="216"/>
      <c r="AD555" s="216"/>
      <c r="AE555" s="214"/>
      <c r="AF555" s="214"/>
      <c r="AG555" s="217"/>
      <c r="AH555" s="214"/>
      <c r="AI555" s="214"/>
    </row>
    <row r="556" spans="27:35" x14ac:dyDescent="0.2">
      <c r="AA556" s="214"/>
      <c r="AC556" s="216"/>
      <c r="AD556" s="216"/>
      <c r="AE556" s="214"/>
      <c r="AF556" s="214"/>
      <c r="AG556" s="217"/>
      <c r="AH556" s="214"/>
      <c r="AI556" s="214"/>
    </row>
    <row r="557" spans="27:35" x14ac:dyDescent="0.2">
      <c r="AA557" s="214"/>
      <c r="AC557" s="216"/>
      <c r="AD557" s="216"/>
      <c r="AE557" s="214"/>
      <c r="AF557" s="214"/>
      <c r="AG557" s="217"/>
      <c r="AH557" s="214"/>
      <c r="AI557" s="214"/>
    </row>
    <row r="558" spans="27:35" x14ac:dyDescent="0.2">
      <c r="AA558" s="214"/>
      <c r="AC558" s="216"/>
      <c r="AD558" s="216"/>
      <c r="AE558" s="214"/>
      <c r="AF558" s="214"/>
      <c r="AG558" s="217"/>
      <c r="AH558" s="214"/>
      <c r="AI558" s="214"/>
    </row>
    <row r="559" spans="27:35" x14ac:dyDescent="0.2">
      <c r="AA559" s="214"/>
      <c r="AC559" s="216"/>
      <c r="AD559" s="216"/>
      <c r="AE559" s="214"/>
      <c r="AF559" s="214"/>
      <c r="AG559" s="217"/>
      <c r="AH559" s="214"/>
      <c r="AI559" s="214"/>
    </row>
    <row r="560" spans="27:35" x14ac:dyDescent="0.2">
      <c r="AA560" s="214"/>
      <c r="AC560" s="216"/>
      <c r="AD560" s="216"/>
      <c r="AE560" s="214"/>
      <c r="AF560" s="214"/>
      <c r="AG560" s="217"/>
      <c r="AH560" s="214"/>
      <c r="AI560" s="214"/>
    </row>
    <row r="561" spans="27:35" x14ac:dyDescent="0.2">
      <c r="AA561" s="214"/>
      <c r="AC561" s="216"/>
      <c r="AD561" s="216"/>
      <c r="AE561" s="214"/>
      <c r="AF561" s="214"/>
      <c r="AG561" s="217"/>
      <c r="AH561" s="214"/>
      <c r="AI561" s="214"/>
    </row>
    <row r="562" spans="27:35" x14ac:dyDescent="0.2">
      <c r="AA562" s="214"/>
      <c r="AC562" s="216"/>
      <c r="AD562" s="216"/>
      <c r="AE562" s="214"/>
      <c r="AF562" s="214"/>
      <c r="AG562" s="217"/>
      <c r="AH562" s="214"/>
      <c r="AI562" s="214"/>
    </row>
    <row r="563" spans="27:35" x14ac:dyDescent="0.2">
      <c r="AA563" s="214"/>
      <c r="AC563" s="216"/>
      <c r="AD563" s="216"/>
      <c r="AE563" s="214"/>
      <c r="AF563" s="214"/>
      <c r="AG563" s="217"/>
      <c r="AH563" s="214"/>
      <c r="AI563" s="214"/>
    </row>
    <row r="564" spans="27:35" x14ac:dyDescent="0.2">
      <c r="AA564" s="214"/>
      <c r="AC564" s="216"/>
      <c r="AD564" s="216"/>
      <c r="AE564" s="214"/>
      <c r="AF564" s="214"/>
      <c r="AG564" s="217"/>
      <c r="AH564" s="214"/>
      <c r="AI564" s="214"/>
    </row>
    <row r="565" spans="27:35" x14ac:dyDescent="0.2">
      <c r="AA565" s="214"/>
      <c r="AC565" s="216"/>
      <c r="AD565" s="216"/>
      <c r="AE565" s="214"/>
      <c r="AF565" s="214"/>
      <c r="AG565" s="217"/>
      <c r="AH565" s="214"/>
      <c r="AI565" s="214"/>
    </row>
    <row r="566" spans="27:35" x14ac:dyDescent="0.2">
      <c r="AA566" s="214"/>
      <c r="AC566" s="216"/>
      <c r="AD566" s="216"/>
      <c r="AE566" s="214"/>
      <c r="AF566" s="214"/>
      <c r="AG566" s="217"/>
      <c r="AH566" s="214"/>
      <c r="AI566" s="214"/>
    </row>
    <row r="567" spans="27:35" x14ac:dyDescent="0.2">
      <c r="AA567" s="214"/>
      <c r="AC567" s="216"/>
      <c r="AD567" s="216"/>
      <c r="AE567" s="214"/>
      <c r="AF567" s="214"/>
      <c r="AG567" s="217"/>
      <c r="AH567" s="214"/>
      <c r="AI567" s="214"/>
    </row>
    <row r="568" spans="27:35" x14ac:dyDescent="0.2">
      <c r="AA568" s="214"/>
      <c r="AC568" s="216"/>
      <c r="AD568" s="216"/>
      <c r="AE568" s="214"/>
      <c r="AF568" s="214"/>
      <c r="AG568" s="217"/>
      <c r="AH568" s="214"/>
      <c r="AI568" s="214"/>
    </row>
    <row r="569" spans="27:35" x14ac:dyDescent="0.2">
      <c r="AA569" s="214"/>
      <c r="AC569" s="216"/>
      <c r="AD569" s="216"/>
      <c r="AE569" s="214"/>
      <c r="AF569" s="214"/>
      <c r="AG569" s="217"/>
      <c r="AH569" s="214"/>
      <c r="AI569" s="214"/>
    </row>
    <row r="570" spans="27:35" x14ac:dyDescent="0.2">
      <c r="AA570" s="214"/>
      <c r="AC570" s="216"/>
      <c r="AD570" s="216"/>
      <c r="AE570" s="214"/>
      <c r="AF570" s="214"/>
      <c r="AG570" s="217"/>
      <c r="AH570" s="214"/>
      <c r="AI570" s="214"/>
    </row>
    <row r="571" spans="27:35" x14ac:dyDescent="0.2">
      <c r="AA571" s="214"/>
      <c r="AC571" s="216"/>
      <c r="AD571" s="216"/>
      <c r="AE571" s="214"/>
      <c r="AF571" s="214"/>
      <c r="AG571" s="217"/>
      <c r="AH571" s="214"/>
      <c r="AI571" s="214"/>
    </row>
    <row r="572" spans="27:35" x14ac:dyDescent="0.2">
      <c r="AA572" s="214"/>
      <c r="AC572" s="216"/>
      <c r="AD572" s="216"/>
      <c r="AE572" s="214"/>
      <c r="AF572" s="214"/>
      <c r="AG572" s="217"/>
      <c r="AH572" s="214"/>
      <c r="AI572" s="214"/>
    </row>
    <row r="573" spans="27:35" x14ac:dyDescent="0.2">
      <c r="AA573" s="214"/>
      <c r="AC573" s="216"/>
      <c r="AD573" s="216"/>
      <c r="AE573" s="214"/>
      <c r="AF573" s="214"/>
      <c r="AG573" s="217"/>
      <c r="AH573" s="214"/>
      <c r="AI573" s="214"/>
    </row>
    <row r="574" spans="27:35" x14ac:dyDescent="0.2">
      <c r="AA574" s="214"/>
      <c r="AC574" s="216"/>
      <c r="AD574" s="216"/>
      <c r="AE574" s="214"/>
      <c r="AF574" s="214"/>
      <c r="AG574" s="217"/>
      <c r="AH574" s="214"/>
      <c r="AI574" s="214"/>
    </row>
    <row r="575" spans="27:35" x14ac:dyDescent="0.2">
      <c r="AA575" s="214"/>
      <c r="AC575" s="216"/>
      <c r="AD575" s="216"/>
      <c r="AE575" s="214"/>
      <c r="AF575" s="214"/>
      <c r="AG575" s="217"/>
      <c r="AH575" s="214"/>
      <c r="AI575" s="214"/>
    </row>
    <row r="576" spans="27:35" x14ac:dyDescent="0.2">
      <c r="AA576" s="214"/>
      <c r="AC576" s="216"/>
      <c r="AD576" s="216"/>
      <c r="AE576" s="214"/>
      <c r="AF576" s="214"/>
      <c r="AG576" s="217"/>
      <c r="AH576" s="214"/>
      <c r="AI576" s="214"/>
    </row>
    <row r="577" spans="27:35" x14ac:dyDescent="0.2">
      <c r="AA577" s="214"/>
      <c r="AC577" s="216"/>
      <c r="AD577" s="216"/>
      <c r="AE577" s="214"/>
      <c r="AF577" s="214"/>
      <c r="AG577" s="217"/>
      <c r="AH577" s="214"/>
      <c r="AI577" s="214"/>
    </row>
    <row r="578" spans="27:35" x14ac:dyDescent="0.2">
      <c r="AA578" s="214"/>
      <c r="AC578" s="216"/>
      <c r="AD578" s="216"/>
      <c r="AE578" s="214"/>
      <c r="AF578" s="214"/>
      <c r="AG578" s="217"/>
      <c r="AH578" s="214"/>
      <c r="AI578" s="214"/>
    </row>
    <row r="579" spans="27:35" x14ac:dyDescent="0.2">
      <c r="AA579" s="214"/>
      <c r="AC579" s="216"/>
      <c r="AD579" s="216"/>
      <c r="AE579" s="214"/>
      <c r="AF579" s="214"/>
      <c r="AG579" s="217"/>
      <c r="AH579" s="214"/>
      <c r="AI579" s="214"/>
    </row>
    <row r="580" spans="27:35" x14ac:dyDescent="0.2">
      <c r="AA580" s="214"/>
      <c r="AC580" s="216"/>
      <c r="AD580" s="216"/>
      <c r="AE580" s="214"/>
      <c r="AF580" s="214"/>
      <c r="AG580" s="217"/>
      <c r="AH580" s="214"/>
      <c r="AI580" s="214"/>
    </row>
    <row r="581" spans="27:35" x14ac:dyDescent="0.2">
      <c r="AA581" s="214"/>
      <c r="AC581" s="216"/>
      <c r="AD581" s="216"/>
      <c r="AE581" s="214"/>
      <c r="AF581" s="214"/>
      <c r="AG581" s="217"/>
      <c r="AH581" s="214"/>
      <c r="AI581" s="214"/>
    </row>
    <row r="582" spans="27:35" x14ac:dyDescent="0.2">
      <c r="AA582" s="214"/>
      <c r="AC582" s="216"/>
      <c r="AD582" s="216"/>
      <c r="AE582" s="214"/>
      <c r="AF582" s="214"/>
      <c r="AG582" s="217"/>
      <c r="AH582" s="214"/>
      <c r="AI582" s="214"/>
    </row>
    <row r="583" spans="27:35" x14ac:dyDescent="0.2">
      <c r="AA583" s="214"/>
      <c r="AC583" s="216"/>
      <c r="AD583" s="216"/>
      <c r="AE583" s="214"/>
      <c r="AF583" s="214"/>
      <c r="AG583" s="217"/>
      <c r="AH583" s="214"/>
      <c r="AI583" s="214"/>
    </row>
    <row r="584" spans="27:35" x14ac:dyDescent="0.2">
      <c r="AA584" s="214"/>
      <c r="AC584" s="216"/>
      <c r="AD584" s="216"/>
      <c r="AE584" s="214"/>
      <c r="AF584" s="214"/>
      <c r="AG584" s="217"/>
      <c r="AH584" s="214"/>
      <c r="AI584" s="214"/>
    </row>
    <row r="585" spans="27:35" x14ac:dyDescent="0.2">
      <c r="AA585" s="214"/>
      <c r="AC585" s="216"/>
      <c r="AD585" s="216"/>
      <c r="AE585" s="214"/>
      <c r="AF585" s="214"/>
      <c r="AG585" s="217"/>
      <c r="AH585" s="214"/>
      <c r="AI585" s="214"/>
    </row>
    <row r="586" spans="27:35" x14ac:dyDescent="0.2">
      <c r="AA586" s="214"/>
      <c r="AC586" s="216"/>
      <c r="AD586" s="216"/>
      <c r="AE586" s="214"/>
      <c r="AF586" s="214"/>
      <c r="AG586" s="217"/>
      <c r="AH586" s="214"/>
      <c r="AI586" s="214"/>
    </row>
    <row r="587" spans="27:35" x14ac:dyDescent="0.2">
      <c r="AA587" s="214"/>
      <c r="AC587" s="216"/>
      <c r="AD587" s="216"/>
      <c r="AE587" s="214"/>
      <c r="AF587" s="214"/>
      <c r="AG587" s="217"/>
      <c r="AH587" s="214"/>
      <c r="AI587" s="214"/>
    </row>
    <row r="588" spans="27:35" x14ac:dyDescent="0.2">
      <c r="AA588" s="214"/>
      <c r="AC588" s="216"/>
      <c r="AD588" s="216"/>
      <c r="AE588" s="214"/>
      <c r="AF588" s="214"/>
      <c r="AG588" s="217"/>
      <c r="AH588" s="214"/>
      <c r="AI588" s="214"/>
    </row>
    <row r="589" spans="27:35" x14ac:dyDescent="0.2">
      <c r="AA589" s="214"/>
      <c r="AC589" s="216"/>
      <c r="AD589" s="216"/>
      <c r="AE589" s="214"/>
      <c r="AF589" s="214"/>
      <c r="AG589" s="217"/>
      <c r="AH589" s="214"/>
      <c r="AI589" s="214"/>
    </row>
    <row r="590" spans="27:35" x14ac:dyDescent="0.2">
      <c r="AA590" s="214"/>
      <c r="AC590" s="216"/>
      <c r="AD590" s="216"/>
      <c r="AE590" s="214"/>
      <c r="AF590" s="214"/>
      <c r="AG590" s="217"/>
      <c r="AH590" s="214"/>
      <c r="AI590" s="214"/>
    </row>
    <row r="591" spans="27:35" x14ac:dyDescent="0.2">
      <c r="AA591" s="214"/>
      <c r="AC591" s="216"/>
      <c r="AD591" s="216"/>
      <c r="AE591" s="214"/>
      <c r="AF591" s="214"/>
      <c r="AG591" s="217"/>
      <c r="AH591" s="214"/>
      <c r="AI591" s="214"/>
    </row>
    <row r="592" spans="27:35" x14ac:dyDescent="0.2">
      <c r="AA592" s="214"/>
      <c r="AC592" s="216"/>
      <c r="AD592" s="216"/>
      <c r="AE592" s="214"/>
      <c r="AF592" s="214"/>
      <c r="AG592" s="217"/>
      <c r="AH592" s="214"/>
      <c r="AI592" s="214"/>
    </row>
    <row r="593" spans="27:35" x14ac:dyDescent="0.2">
      <c r="AA593" s="214"/>
      <c r="AC593" s="216"/>
      <c r="AD593" s="216"/>
      <c r="AE593" s="214"/>
      <c r="AF593" s="214"/>
      <c r="AG593" s="217"/>
      <c r="AH593" s="214"/>
      <c r="AI593" s="214"/>
    </row>
    <row r="594" spans="27:35" x14ac:dyDescent="0.2">
      <c r="AA594" s="214"/>
      <c r="AC594" s="216"/>
      <c r="AD594" s="216"/>
      <c r="AE594" s="214"/>
      <c r="AF594" s="214"/>
      <c r="AG594" s="217"/>
      <c r="AH594" s="214"/>
      <c r="AI594" s="214"/>
    </row>
    <row r="595" spans="27:35" x14ac:dyDescent="0.2">
      <c r="AA595" s="214"/>
      <c r="AC595" s="216"/>
      <c r="AD595" s="216"/>
      <c r="AE595" s="214"/>
      <c r="AF595" s="214"/>
      <c r="AG595" s="217"/>
      <c r="AH595" s="214"/>
      <c r="AI595" s="214"/>
    </row>
    <row r="596" spans="27:35" x14ac:dyDescent="0.2">
      <c r="AA596" s="214"/>
      <c r="AC596" s="216"/>
      <c r="AD596" s="216"/>
      <c r="AE596" s="214"/>
      <c r="AF596" s="214"/>
      <c r="AG596" s="217"/>
      <c r="AH596" s="214"/>
      <c r="AI596" s="214"/>
    </row>
    <row r="597" spans="27:35" x14ac:dyDescent="0.2">
      <c r="AA597" s="214"/>
      <c r="AC597" s="216"/>
      <c r="AD597" s="216"/>
      <c r="AE597" s="214"/>
      <c r="AF597" s="214"/>
      <c r="AG597" s="217"/>
      <c r="AH597" s="214"/>
      <c r="AI597" s="214"/>
    </row>
    <row r="598" spans="27:35" x14ac:dyDescent="0.2">
      <c r="AA598" s="214"/>
      <c r="AC598" s="216"/>
      <c r="AD598" s="216"/>
      <c r="AE598" s="214"/>
      <c r="AF598" s="214"/>
      <c r="AG598" s="217"/>
      <c r="AH598" s="214"/>
      <c r="AI598" s="214"/>
    </row>
    <row r="599" spans="27:35" x14ac:dyDescent="0.2">
      <c r="AA599" s="214"/>
      <c r="AC599" s="216"/>
      <c r="AD599" s="216"/>
      <c r="AE599" s="214"/>
      <c r="AF599" s="214"/>
      <c r="AG599" s="217"/>
      <c r="AH599" s="214"/>
      <c r="AI599" s="214"/>
    </row>
    <row r="600" spans="27:35" x14ac:dyDescent="0.2">
      <c r="AA600" s="214"/>
      <c r="AC600" s="216"/>
      <c r="AD600" s="216"/>
      <c r="AE600" s="214"/>
      <c r="AF600" s="214"/>
      <c r="AG600" s="217"/>
      <c r="AH600" s="214"/>
      <c r="AI600" s="214"/>
    </row>
    <row r="601" spans="27:35" x14ac:dyDescent="0.2">
      <c r="AA601" s="214"/>
      <c r="AC601" s="216"/>
      <c r="AD601" s="216"/>
      <c r="AE601" s="214"/>
      <c r="AF601" s="214"/>
      <c r="AG601" s="217"/>
      <c r="AH601" s="214"/>
      <c r="AI601" s="214"/>
    </row>
    <row r="602" spans="27:35" x14ac:dyDescent="0.2">
      <c r="AA602" s="214"/>
      <c r="AC602" s="216"/>
      <c r="AD602" s="216"/>
      <c r="AE602" s="214"/>
      <c r="AF602" s="214"/>
      <c r="AG602" s="217"/>
      <c r="AH602" s="214"/>
      <c r="AI602" s="214"/>
    </row>
    <row r="603" spans="27:35" x14ac:dyDescent="0.2">
      <c r="AA603" s="214"/>
      <c r="AC603" s="216"/>
      <c r="AD603" s="216"/>
      <c r="AE603" s="214"/>
      <c r="AF603" s="214"/>
      <c r="AG603" s="217"/>
      <c r="AH603" s="214"/>
      <c r="AI603" s="214"/>
    </row>
    <row r="604" spans="27:35" x14ac:dyDescent="0.2">
      <c r="AA604" s="214"/>
      <c r="AC604" s="216"/>
      <c r="AD604" s="216"/>
      <c r="AE604" s="214"/>
      <c r="AF604" s="214"/>
      <c r="AG604" s="217"/>
      <c r="AH604" s="214"/>
      <c r="AI604" s="214"/>
    </row>
    <row r="605" spans="27:35" x14ac:dyDescent="0.2">
      <c r="AA605" s="214"/>
      <c r="AC605" s="216"/>
      <c r="AD605" s="216"/>
      <c r="AE605" s="214"/>
      <c r="AF605" s="214"/>
      <c r="AG605" s="217"/>
      <c r="AH605" s="214"/>
      <c r="AI605" s="214"/>
    </row>
    <row r="606" spans="27:35" x14ac:dyDescent="0.2">
      <c r="AA606" s="214"/>
      <c r="AC606" s="216"/>
      <c r="AD606" s="216"/>
      <c r="AE606" s="214"/>
      <c r="AF606" s="214"/>
      <c r="AG606" s="217"/>
      <c r="AH606" s="214"/>
      <c r="AI606" s="214"/>
    </row>
    <row r="607" spans="27:35" x14ac:dyDescent="0.2">
      <c r="AA607" s="214"/>
      <c r="AC607" s="216"/>
      <c r="AD607" s="216"/>
      <c r="AE607" s="214"/>
      <c r="AF607" s="214"/>
      <c r="AG607" s="217"/>
      <c r="AH607" s="214"/>
      <c r="AI607" s="214"/>
    </row>
    <row r="608" spans="27:35" x14ac:dyDescent="0.2">
      <c r="AA608" s="214"/>
      <c r="AC608" s="216"/>
      <c r="AD608" s="216"/>
      <c r="AE608" s="214"/>
      <c r="AF608" s="214"/>
      <c r="AG608" s="217"/>
      <c r="AH608" s="214"/>
      <c r="AI608" s="214"/>
    </row>
    <row r="609" spans="27:35" x14ac:dyDescent="0.2">
      <c r="AA609" s="214"/>
      <c r="AC609" s="216"/>
      <c r="AD609" s="216"/>
      <c r="AE609" s="214"/>
      <c r="AF609" s="214"/>
      <c r="AG609" s="217"/>
      <c r="AH609" s="214"/>
      <c r="AI609" s="214"/>
    </row>
    <row r="610" spans="27:35" x14ac:dyDescent="0.2">
      <c r="AA610" s="214"/>
      <c r="AC610" s="216"/>
      <c r="AD610" s="216"/>
      <c r="AE610" s="214"/>
      <c r="AF610" s="214"/>
      <c r="AG610" s="217"/>
      <c r="AH610" s="214"/>
      <c r="AI610" s="214"/>
    </row>
    <row r="611" spans="27:35" x14ac:dyDescent="0.2">
      <c r="AA611" s="214"/>
      <c r="AC611" s="216"/>
      <c r="AD611" s="216"/>
      <c r="AE611" s="214"/>
      <c r="AF611" s="214"/>
      <c r="AG611" s="217"/>
      <c r="AH611" s="214"/>
      <c r="AI611" s="214"/>
    </row>
    <row r="612" spans="27:35" x14ac:dyDescent="0.2">
      <c r="AA612" s="214"/>
      <c r="AC612" s="216"/>
      <c r="AD612" s="216"/>
      <c r="AE612" s="214"/>
      <c r="AF612" s="214"/>
      <c r="AG612" s="217"/>
      <c r="AH612" s="214"/>
      <c r="AI612" s="214"/>
    </row>
    <row r="613" spans="27:35" x14ac:dyDescent="0.2">
      <c r="AA613" s="214"/>
      <c r="AC613" s="216"/>
      <c r="AD613" s="216"/>
      <c r="AE613" s="214"/>
      <c r="AF613" s="214"/>
      <c r="AG613" s="217"/>
      <c r="AH613" s="214"/>
      <c r="AI613" s="214"/>
    </row>
    <row r="614" spans="27:35" x14ac:dyDescent="0.2">
      <c r="AA614" s="214"/>
      <c r="AC614" s="216"/>
      <c r="AD614" s="216"/>
      <c r="AE614" s="214"/>
      <c r="AF614" s="214"/>
      <c r="AG614" s="217"/>
      <c r="AH614" s="214"/>
      <c r="AI614" s="214"/>
    </row>
    <row r="615" spans="27:35" x14ac:dyDescent="0.2">
      <c r="AA615" s="214"/>
      <c r="AC615" s="216"/>
      <c r="AD615" s="216"/>
      <c r="AE615" s="214"/>
      <c r="AF615" s="214"/>
      <c r="AG615" s="217"/>
      <c r="AH615" s="214"/>
      <c r="AI615" s="214"/>
    </row>
    <row r="616" spans="27:35" x14ac:dyDescent="0.2">
      <c r="AA616" s="214"/>
      <c r="AC616" s="216"/>
      <c r="AD616" s="216"/>
      <c r="AE616" s="214"/>
      <c r="AF616" s="214"/>
      <c r="AG616" s="217"/>
      <c r="AH616" s="214"/>
      <c r="AI616" s="214"/>
    </row>
    <row r="617" spans="27:35" x14ac:dyDescent="0.2">
      <c r="AA617" s="214"/>
      <c r="AC617" s="216"/>
      <c r="AD617" s="216"/>
      <c r="AE617" s="214"/>
      <c r="AF617" s="214"/>
      <c r="AG617" s="217"/>
      <c r="AH617" s="214"/>
      <c r="AI617" s="214"/>
    </row>
    <row r="618" spans="27:35" x14ac:dyDescent="0.2">
      <c r="AA618" s="214"/>
      <c r="AC618" s="216"/>
      <c r="AD618" s="216"/>
      <c r="AE618" s="214"/>
      <c r="AF618" s="214"/>
      <c r="AG618" s="217"/>
      <c r="AH618" s="214"/>
      <c r="AI618" s="214"/>
    </row>
    <row r="619" spans="27:35" x14ac:dyDescent="0.2">
      <c r="AA619" s="214"/>
      <c r="AC619" s="216"/>
      <c r="AD619" s="216"/>
      <c r="AE619" s="214"/>
      <c r="AF619" s="214"/>
      <c r="AG619" s="217"/>
      <c r="AH619" s="214"/>
      <c r="AI619" s="214"/>
    </row>
    <row r="620" spans="27:35" x14ac:dyDescent="0.2">
      <c r="AA620" s="214"/>
      <c r="AC620" s="216"/>
      <c r="AD620" s="216"/>
      <c r="AE620" s="214"/>
      <c r="AF620" s="214"/>
      <c r="AG620" s="217"/>
      <c r="AH620" s="214"/>
      <c r="AI620" s="214"/>
    </row>
    <row r="621" spans="27:35" x14ac:dyDescent="0.2">
      <c r="AA621" s="214"/>
      <c r="AC621" s="216"/>
      <c r="AD621" s="216"/>
      <c r="AE621" s="214"/>
      <c r="AF621" s="214"/>
      <c r="AG621" s="217"/>
      <c r="AH621" s="214"/>
      <c r="AI621" s="214"/>
    </row>
    <row r="622" spans="27:35" x14ac:dyDescent="0.2">
      <c r="AA622" s="214"/>
      <c r="AC622" s="216"/>
      <c r="AD622" s="216"/>
      <c r="AE622" s="214"/>
      <c r="AF622" s="214"/>
      <c r="AG622" s="217"/>
      <c r="AH622" s="214"/>
      <c r="AI622" s="214"/>
    </row>
    <row r="623" spans="27:35" x14ac:dyDescent="0.2">
      <c r="AA623" s="214"/>
      <c r="AC623" s="216"/>
      <c r="AD623" s="216"/>
      <c r="AE623" s="214"/>
      <c r="AF623" s="214"/>
      <c r="AG623" s="217"/>
      <c r="AH623" s="214"/>
      <c r="AI623" s="214"/>
    </row>
    <row r="624" spans="27:35" x14ac:dyDescent="0.2">
      <c r="AA624" s="214"/>
      <c r="AC624" s="216"/>
      <c r="AD624" s="216"/>
      <c r="AE624" s="214"/>
      <c r="AF624" s="214"/>
      <c r="AG624" s="217"/>
      <c r="AH624" s="214"/>
      <c r="AI624" s="214"/>
    </row>
    <row r="625" spans="27:35" x14ac:dyDescent="0.2">
      <c r="AA625" s="214"/>
      <c r="AC625" s="216"/>
      <c r="AD625" s="216"/>
      <c r="AE625" s="214"/>
      <c r="AF625" s="214"/>
      <c r="AG625" s="217"/>
      <c r="AH625" s="214"/>
      <c r="AI625" s="214"/>
    </row>
    <row r="626" spans="27:35" x14ac:dyDescent="0.2">
      <c r="AA626" s="214"/>
      <c r="AC626" s="216"/>
      <c r="AD626" s="216"/>
      <c r="AE626" s="214"/>
      <c r="AF626" s="214"/>
      <c r="AG626" s="217"/>
      <c r="AH626" s="214"/>
      <c r="AI626" s="214"/>
    </row>
    <row r="627" spans="27:35" x14ac:dyDescent="0.2">
      <c r="AA627" s="214"/>
      <c r="AC627" s="216"/>
      <c r="AD627" s="216"/>
      <c r="AE627" s="214"/>
      <c r="AF627" s="214"/>
      <c r="AG627" s="217"/>
      <c r="AH627" s="214"/>
      <c r="AI627" s="214"/>
    </row>
    <row r="628" spans="27:35" x14ac:dyDescent="0.2">
      <c r="AA628" s="214"/>
      <c r="AC628" s="216"/>
      <c r="AD628" s="216"/>
      <c r="AE628" s="214"/>
      <c r="AF628" s="214"/>
      <c r="AG628" s="217"/>
      <c r="AH628" s="214"/>
      <c r="AI628" s="214"/>
    </row>
  </sheetData>
  <sheetProtection algorithmName="SHA-512" hashValue="lAwrwr6+tLsDTT1pvtx4IXlvNF4fkY6kkNb8vKnLlFbPwSIClgrhZeJHp2JY1Anp8J/p5dINzrQw4XJ7R8vouA==" saltValue="8jGhN3xSMlyWMpP8zZK90w==" spinCount="100000" sheet="1" objects="1" scenarios="1" selectLockedCells="1"/>
  <mergeCells count="44">
    <mergeCell ref="C470:F470"/>
    <mergeCell ref="B471:C471"/>
    <mergeCell ref="C206:F206"/>
    <mergeCell ref="C249:F249"/>
    <mergeCell ref="C250:F250"/>
    <mergeCell ref="C288:F288"/>
    <mergeCell ref="C466:F466"/>
    <mergeCell ref="C327:F327"/>
    <mergeCell ref="C370:F370"/>
    <mergeCell ref="C372:F372"/>
    <mergeCell ref="C289:F289"/>
    <mergeCell ref="C326:F326"/>
    <mergeCell ref="B371:D371"/>
    <mergeCell ref="B467:F467"/>
    <mergeCell ref="C468:F468"/>
    <mergeCell ref="B6:C6"/>
    <mergeCell ref="C125:F125"/>
    <mergeCell ref="C165:F165"/>
    <mergeCell ref="C166:F166"/>
    <mergeCell ref="C205:F205"/>
    <mergeCell ref="C7:F7"/>
    <mergeCell ref="C124:F124"/>
    <mergeCell ref="C48:F48"/>
    <mergeCell ref="C47:F47"/>
    <mergeCell ref="C85:F85"/>
    <mergeCell ref="C86:F86"/>
    <mergeCell ref="B487:F487"/>
    <mergeCell ref="C473:F473"/>
    <mergeCell ref="C474:F474"/>
    <mergeCell ref="C475:F475"/>
    <mergeCell ref="C481:F481"/>
    <mergeCell ref="C486:F486"/>
    <mergeCell ref="C484:F484"/>
    <mergeCell ref="C478:F478"/>
    <mergeCell ref="C479:F479"/>
    <mergeCell ref="C480:F480"/>
    <mergeCell ref="C482:G482"/>
    <mergeCell ref="C476:F476"/>
    <mergeCell ref="C477:F477"/>
    <mergeCell ref="AA1:AA5"/>
    <mergeCell ref="AC1:AI4"/>
    <mergeCell ref="AF5:AG5"/>
    <mergeCell ref="AH5:AI5"/>
    <mergeCell ref="G487:H487"/>
  </mergeCells>
  <phoneticPr fontId="0" type="noConversion"/>
  <conditionalFormatting sqref="D118 D243 D330:D331 D364">
    <cfRule type="cellIs" dxfId="866" priority="1114" stopIfTrue="1" operator="equal">
      <formula>"CW 2130-R11"</formula>
    </cfRule>
    <cfRule type="cellIs" dxfId="865" priority="1115" stopIfTrue="1" operator="equal">
      <formula>"CW 3120-R2"</formula>
    </cfRule>
    <cfRule type="cellIs" dxfId="864" priority="1116" stopIfTrue="1" operator="equal">
      <formula>"CW 3240-R7"</formula>
    </cfRule>
  </conditionalFormatting>
  <conditionalFormatting sqref="D9">
    <cfRule type="cellIs" dxfId="863" priority="1107" stopIfTrue="1" operator="equal">
      <formula>"CW 2130-R11"</formula>
    </cfRule>
    <cfRule type="cellIs" dxfId="862" priority="1108" stopIfTrue="1" operator="equal">
      <formula>"CW 3120-R2"</formula>
    </cfRule>
    <cfRule type="cellIs" dxfId="861" priority="1109" stopIfTrue="1" operator="equal">
      <formula>"CW 3240-R7"</formula>
    </cfRule>
  </conditionalFormatting>
  <conditionalFormatting sqref="D10">
    <cfRule type="cellIs" dxfId="860" priority="1104" stopIfTrue="1" operator="equal">
      <formula>"CW 2130-R11"</formula>
    </cfRule>
    <cfRule type="cellIs" dxfId="859" priority="1105" stopIfTrue="1" operator="equal">
      <formula>"CW 3120-R2"</formula>
    </cfRule>
    <cfRule type="cellIs" dxfId="858" priority="1106" stopIfTrue="1" operator="equal">
      <formula>"CW 3240-R7"</formula>
    </cfRule>
  </conditionalFormatting>
  <conditionalFormatting sqref="D11">
    <cfRule type="cellIs" dxfId="857" priority="1101" stopIfTrue="1" operator="equal">
      <formula>"CW 2130-R11"</formula>
    </cfRule>
    <cfRule type="cellIs" dxfId="856" priority="1102" stopIfTrue="1" operator="equal">
      <formula>"CW 3120-R2"</formula>
    </cfRule>
    <cfRule type="cellIs" dxfId="855" priority="1103" stopIfTrue="1" operator="equal">
      <formula>"CW 3240-R7"</formula>
    </cfRule>
  </conditionalFormatting>
  <conditionalFormatting sqref="D12">
    <cfRule type="cellIs" dxfId="854" priority="1098" stopIfTrue="1" operator="equal">
      <formula>"CW 2130-R11"</formula>
    </cfRule>
    <cfRule type="cellIs" dxfId="853" priority="1099" stopIfTrue="1" operator="equal">
      <formula>"CW 3120-R2"</formula>
    </cfRule>
    <cfRule type="cellIs" dxfId="852" priority="1100" stopIfTrue="1" operator="equal">
      <formula>"CW 3240-R7"</formula>
    </cfRule>
  </conditionalFormatting>
  <conditionalFormatting sqref="D13">
    <cfRule type="cellIs" dxfId="851" priority="1095" stopIfTrue="1" operator="equal">
      <formula>"CW 2130-R11"</formula>
    </cfRule>
    <cfRule type="cellIs" dxfId="850" priority="1096" stopIfTrue="1" operator="equal">
      <formula>"CW 3120-R2"</formula>
    </cfRule>
    <cfRule type="cellIs" dxfId="849" priority="1097" stopIfTrue="1" operator="equal">
      <formula>"CW 3240-R7"</formula>
    </cfRule>
  </conditionalFormatting>
  <conditionalFormatting sqref="D14">
    <cfRule type="cellIs" dxfId="848" priority="1092" stopIfTrue="1" operator="equal">
      <formula>"CW 2130-R11"</formula>
    </cfRule>
    <cfRule type="cellIs" dxfId="847" priority="1093" stopIfTrue="1" operator="equal">
      <formula>"CW 3120-R2"</formula>
    </cfRule>
    <cfRule type="cellIs" dxfId="846" priority="1094" stopIfTrue="1" operator="equal">
      <formula>"CW 3240-R7"</formula>
    </cfRule>
  </conditionalFormatting>
  <conditionalFormatting sqref="D15">
    <cfRule type="cellIs" dxfId="845" priority="1089" stopIfTrue="1" operator="equal">
      <formula>"CW 2130-R11"</formula>
    </cfRule>
    <cfRule type="cellIs" dxfId="844" priority="1090" stopIfTrue="1" operator="equal">
      <formula>"CW 3120-R2"</formula>
    </cfRule>
    <cfRule type="cellIs" dxfId="843" priority="1091" stopIfTrue="1" operator="equal">
      <formula>"CW 3240-R7"</formula>
    </cfRule>
  </conditionalFormatting>
  <conditionalFormatting sqref="D16">
    <cfRule type="cellIs" dxfId="842" priority="1086" stopIfTrue="1" operator="equal">
      <formula>"CW 2130-R11"</formula>
    </cfRule>
    <cfRule type="cellIs" dxfId="841" priority="1087" stopIfTrue="1" operator="equal">
      <formula>"CW 3120-R2"</formula>
    </cfRule>
    <cfRule type="cellIs" dxfId="840" priority="1088" stopIfTrue="1" operator="equal">
      <formula>"CW 3240-R7"</formula>
    </cfRule>
  </conditionalFormatting>
  <conditionalFormatting sqref="D17">
    <cfRule type="cellIs" dxfId="839" priority="1083" stopIfTrue="1" operator="equal">
      <formula>"CW 2130-R11"</formula>
    </cfRule>
    <cfRule type="cellIs" dxfId="838" priority="1084" stopIfTrue="1" operator="equal">
      <formula>"CW 3120-R2"</formula>
    </cfRule>
    <cfRule type="cellIs" dxfId="837" priority="1085" stopIfTrue="1" operator="equal">
      <formula>"CW 3240-R7"</formula>
    </cfRule>
  </conditionalFormatting>
  <conditionalFormatting sqref="D18">
    <cfRule type="cellIs" dxfId="836" priority="1080" stopIfTrue="1" operator="equal">
      <formula>"CW 2130-R11"</formula>
    </cfRule>
    <cfRule type="cellIs" dxfId="835" priority="1081" stopIfTrue="1" operator="equal">
      <formula>"CW 3120-R2"</formula>
    </cfRule>
    <cfRule type="cellIs" dxfId="834" priority="1082" stopIfTrue="1" operator="equal">
      <formula>"CW 3240-R7"</formula>
    </cfRule>
  </conditionalFormatting>
  <conditionalFormatting sqref="D19">
    <cfRule type="cellIs" dxfId="833" priority="1077" stopIfTrue="1" operator="equal">
      <formula>"CW 2130-R11"</formula>
    </cfRule>
    <cfRule type="cellIs" dxfId="832" priority="1078" stopIfTrue="1" operator="equal">
      <formula>"CW 3120-R2"</formula>
    </cfRule>
    <cfRule type="cellIs" dxfId="831" priority="1079" stopIfTrue="1" operator="equal">
      <formula>"CW 3240-R7"</formula>
    </cfRule>
  </conditionalFormatting>
  <conditionalFormatting sqref="D20">
    <cfRule type="cellIs" dxfId="830" priority="1074" stopIfTrue="1" operator="equal">
      <formula>"CW 2130-R11"</formula>
    </cfRule>
    <cfRule type="cellIs" dxfId="829" priority="1075" stopIfTrue="1" operator="equal">
      <formula>"CW 3120-R2"</formula>
    </cfRule>
    <cfRule type="cellIs" dxfId="828" priority="1076" stopIfTrue="1" operator="equal">
      <formula>"CW 3240-R7"</formula>
    </cfRule>
  </conditionalFormatting>
  <conditionalFormatting sqref="D21">
    <cfRule type="cellIs" dxfId="827" priority="1071" stopIfTrue="1" operator="equal">
      <formula>"CW 2130-R11"</formula>
    </cfRule>
    <cfRule type="cellIs" dxfId="826" priority="1072" stopIfTrue="1" operator="equal">
      <formula>"CW 3120-R2"</formula>
    </cfRule>
    <cfRule type="cellIs" dxfId="825" priority="1073" stopIfTrue="1" operator="equal">
      <formula>"CW 3240-R7"</formula>
    </cfRule>
  </conditionalFormatting>
  <conditionalFormatting sqref="D23">
    <cfRule type="cellIs" dxfId="824" priority="1068" stopIfTrue="1" operator="equal">
      <formula>"CW 2130-R11"</formula>
    </cfRule>
    <cfRule type="cellIs" dxfId="823" priority="1069" stopIfTrue="1" operator="equal">
      <formula>"CW 3120-R2"</formula>
    </cfRule>
    <cfRule type="cellIs" dxfId="822" priority="1070" stopIfTrue="1" operator="equal">
      <formula>"CW 3240-R7"</formula>
    </cfRule>
  </conditionalFormatting>
  <conditionalFormatting sqref="D24">
    <cfRule type="cellIs" dxfId="821" priority="1065" stopIfTrue="1" operator="equal">
      <formula>"CW 2130-R11"</formula>
    </cfRule>
    <cfRule type="cellIs" dxfId="820" priority="1066" stopIfTrue="1" operator="equal">
      <formula>"CW 3120-R2"</formula>
    </cfRule>
    <cfRule type="cellIs" dxfId="819" priority="1067" stopIfTrue="1" operator="equal">
      <formula>"CW 3240-R7"</formula>
    </cfRule>
  </conditionalFormatting>
  <conditionalFormatting sqref="D25">
    <cfRule type="cellIs" dxfId="818" priority="1062" stopIfTrue="1" operator="equal">
      <formula>"CW 2130-R11"</formula>
    </cfRule>
    <cfRule type="cellIs" dxfId="817" priority="1063" stopIfTrue="1" operator="equal">
      <formula>"CW 3120-R2"</formula>
    </cfRule>
    <cfRule type="cellIs" dxfId="816" priority="1064" stopIfTrue="1" operator="equal">
      <formula>"CW 3240-R7"</formula>
    </cfRule>
  </conditionalFormatting>
  <conditionalFormatting sqref="D26">
    <cfRule type="cellIs" dxfId="815" priority="1059" stopIfTrue="1" operator="equal">
      <formula>"CW 2130-R11"</formula>
    </cfRule>
    <cfRule type="cellIs" dxfId="814" priority="1060" stopIfTrue="1" operator="equal">
      <formula>"CW 3120-R2"</formula>
    </cfRule>
    <cfRule type="cellIs" dxfId="813" priority="1061" stopIfTrue="1" operator="equal">
      <formula>"CW 3240-R7"</formula>
    </cfRule>
  </conditionalFormatting>
  <conditionalFormatting sqref="D27">
    <cfRule type="cellIs" dxfId="812" priority="1056" stopIfTrue="1" operator="equal">
      <formula>"CW 2130-R11"</formula>
    </cfRule>
    <cfRule type="cellIs" dxfId="811" priority="1057" stopIfTrue="1" operator="equal">
      <formula>"CW 3120-R2"</formula>
    </cfRule>
    <cfRule type="cellIs" dxfId="810" priority="1058" stopIfTrue="1" operator="equal">
      <formula>"CW 3240-R7"</formula>
    </cfRule>
  </conditionalFormatting>
  <conditionalFormatting sqref="D28:D29">
    <cfRule type="cellIs" dxfId="809" priority="1053" stopIfTrue="1" operator="equal">
      <formula>"CW 2130-R11"</formula>
    </cfRule>
    <cfRule type="cellIs" dxfId="808" priority="1054" stopIfTrue="1" operator="equal">
      <formula>"CW 3120-R2"</formula>
    </cfRule>
    <cfRule type="cellIs" dxfId="807" priority="1055" stopIfTrue="1" operator="equal">
      <formula>"CW 3240-R7"</formula>
    </cfRule>
  </conditionalFormatting>
  <conditionalFormatting sqref="D30">
    <cfRule type="cellIs" dxfId="806" priority="1050" stopIfTrue="1" operator="equal">
      <formula>"CW 2130-R11"</formula>
    </cfRule>
    <cfRule type="cellIs" dxfId="805" priority="1051" stopIfTrue="1" operator="equal">
      <formula>"CW 3120-R2"</formula>
    </cfRule>
    <cfRule type="cellIs" dxfId="804" priority="1052" stopIfTrue="1" operator="equal">
      <formula>"CW 3240-R7"</formula>
    </cfRule>
  </conditionalFormatting>
  <conditionalFormatting sqref="D31:D32">
    <cfRule type="cellIs" dxfId="803" priority="1047" stopIfTrue="1" operator="equal">
      <formula>"CW 2130-R11"</formula>
    </cfRule>
    <cfRule type="cellIs" dxfId="802" priority="1048" stopIfTrue="1" operator="equal">
      <formula>"CW 3120-R2"</formula>
    </cfRule>
    <cfRule type="cellIs" dxfId="801" priority="1049" stopIfTrue="1" operator="equal">
      <formula>"CW 3240-R7"</formula>
    </cfRule>
  </conditionalFormatting>
  <conditionalFormatting sqref="D34">
    <cfRule type="cellIs" dxfId="800" priority="1044" stopIfTrue="1" operator="equal">
      <formula>"CW 2130-R11"</formula>
    </cfRule>
    <cfRule type="cellIs" dxfId="799" priority="1045" stopIfTrue="1" operator="equal">
      <formula>"CW 3120-R2"</formula>
    </cfRule>
    <cfRule type="cellIs" dxfId="798" priority="1046" stopIfTrue="1" operator="equal">
      <formula>"CW 3240-R7"</formula>
    </cfRule>
  </conditionalFormatting>
  <conditionalFormatting sqref="D35">
    <cfRule type="cellIs" dxfId="797" priority="1041" stopIfTrue="1" operator="equal">
      <formula>"CW 2130-R11"</formula>
    </cfRule>
    <cfRule type="cellIs" dxfId="796" priority="1042" stopIfTrue="1" operator="equal">
      <formula>"CW 3120-R2"</formula>
    </cfRule>
    <cfRule type="cellIs" dxfId="795" priority="1043" stopIfTrue="1" operator="equal">
      <formula>"CW 3240-R7"</formula>
    </cfRule>
  </conditionalFormatting>
  <conditionalFormatting sqref="D36">
    <cfRule type="cellIs" dxfId="794" priority="1038" stopIfTrue="1" operator="equal">
      <formula>"CW 2130-R11"</formula>
    </cfRule>
    <cfRule type="cellIs" dxfId="793" priority="1039" stopIfTrue="1" operator="equal">
      <formula>"CW 3120-R2"</formula>
    </cfRule>
    <cfRule type="cellIs" dxfId="792" priority="1040" stopIfTrue="1" operator="equal">
      <formula>"CW 3240-R7"</formula>
    </cfRule>
  </conditionalFormatting>
  <conditionalFormatting sqref="D37">
    <cfRule type="cellIs" dxfId="791" priority="1035" stopIfTrue="1" operator="equal">
      <formula>"CW 2130-R11"</formula>
    </cfRule>
    <cfRule type="cellIs" dxfId="790" priority="1036" stopIfTrue="1" operator="equal">
      <formula>"CW 3120-R2"</formula>
    </cfRule>
    <cfRule type="cellIs" dxfId="789" priority="1037" stopIfTrue="1" operator="equal">
      <formula>"CW 3240-R7"</formula>
    </cfRule>
  </conditionalFormatting>
  <conditionalFormatting sqref="D38:D40">
    <cfRule type="cellIs" dxfId="788" priority="1032" stopIfTrue="1" operator="equal">
      <formula>"CW 2130-R11"</formula>
    </cfRule>
    <cfRule type="cellIs" dxfId="787" priority="1033" stopIfTrue="1" operator="equal">
      <formula>"CW 3120-R2"</formula>
    </cfRule>
    <cfRule type="cellIs" dxfId="786" priority="1034" stopIfTrue="1" operator="equal">
      <formula>"CW 3240-R7"</formula>
    </cfRule>
  </conditionalFormatting>
  <conditionalFormatting sqref="D41">
    <cfRule type="cellIs" dxfId="785" priority="1029" stopIfTrue="1" operator="equal">
      <formula>"CW 2130-R11"</formula>
    </cfRule>
    <cfRule type="cellIs" dxfId="784" priority="1030" stopIfTrue="1" operator="equal">
      <formula>"CW 3120-R2"</formula>
    </cfRule>
    <cfRule type="cellIs" dxfId="783" priority="1031" stopIfTrue="1" operator="equal">
      <formula>"CW 3240-R7"</formula>
    </cfRule>
  </conditionalFormatting>
  <conditionalFormatting sqref="D43">
    <cfRule type="cellIs" dxfId="782" priority="1026" stopIfTrue="1" operator="equal">
      <formula>"CW 2130-R11"</formula>
    </cfRule>
    <cfRule type="cellIs" dxfId="781" priority="1027" stopIfTrue="1" operator="equal">
      <formula>"CW 3120-R2"</formula>
    </cfRule>
    <cfRule type="cellIs" dxfId="780" priority="1028" stopIfTrue="1" operator="equal">
      <formula>"CW 3240-R7"</formula>
    </cfRule>
  </conditionalFormatting>
  <conditionalFormatting sqref="D45:D46">
    <cfRule type="cellIs" dxfId="779" priority="1023" stopIfTrue="1" operator="equal">
      <formula>"CW 2130-R11"</formula>
    </cfRule>
    <cfRule type="cellIs" dxfId="778" priority="1024" stopIfTrue="1" operator="equal">
      <formula>"CW 3120-R2"</formula>
    </cfRule>
    <cfRule type="cellIs" dxfId="777" priority="1025" stopIfTrue="1" operator="equal">
      <formula>"CW 3240-R7"</formula>
    </cfRule>
  </conditionalFormatting>
  <conditionalFormatting sqref="D50">
    <cfRule type="cellIs" dxfId="776" priority="1020" stopIfTrue="1" operator="equal">
      <formula>"CW 2130-R11"</formula>
    </cfRule>
    <cfRule type="cellIs" dxfId="775" priority="1021" stopIfTrue="1" operator="equal">
      <formula>"CW 3120-R2"</formula>
    </cfRule>
    <cfRule type="cellIs" dxfId="774" priority="1022" stopIfTrue="1" operator="equal">
      <formula>"CW 3240-R7"</formula>
    </cfRule>
  </conditionalFormatting>
  <conditionalFormatting sqref="D51">
    <cfRule type="cellIs" dxfId="773" priority="1017" stopIfTrue="1" operator="equal">
      <formula>"CW 2130-R11"</formula>
    </cfRule>
    <cfRule type="cellIs" dxfId="772" priority="1018" stopIfTrue="1" operator="equal">
      <formula>"CW 3120-R2"</formula>
    </cfRule>
    <cfRule type="cellIs" dxfId="771" priority="1019" stopIfTrue="1" operator="equal">
      <formula>"CW 3240-R7"</formula>
    </cfRule>
  </conditionalFormatting>
  <conditionalFormatting sqref="D52">
    <cfRule type="cellIs" dxfId="770" priority="1014" stopIfTrue="1" operator="equal">
      <formula>"CW 2130-R11"</formula>
    </cfRule>
    <cfRule type="cellIs" dxfId="769" priority="1015" stopIfTrue="1" operator="equal">
      <formula>"CW 3120-R2"</formula>
    </cfRule>
    <cfRule type="cellIs" dxfId="768" priority="1016" stopIfTrue="1" operator="equal">
      <formula>"CW 3240-R7"</formula>
    </cfRule>
  </conditionalFormatting>
  <conditionalFormatting sqref="D53">
    <cfRule type="cellIs" dxfId="767" priority="1011" stopIfTrue="1" operator="equal">
      <formula>"CW 2130-R11"</formula>
    </cfRule>
    <cfRule type="cellIs" dxfId="766" priority="1012" stopIfTrue="1" operator="equal">
      <formula>"CW 3120-R2"</formula>
    </cfRule>
    <cfRule type="cellIs" dxfId="765" priority="1013" stopIfTrue="1" operator="equal">
      <formula>"CW 3240-R7"</formula>
    </cfRule>
  </conditionalFormatting>
  <conditionalFormatting sqref="D54">
    <cfRule type="cellIs" dxfId="764" priority="1008" stopIfTrue="1" operator="equal">
      <formula>"CW 2130-R11"</formula>
    </cfRule>
    <cfRule type="cellIs" dxfId="763" priority="1009" stopIfTrue="1" operator="equal">
      <formula>"CW 3120-R2"</formula>
    </cfRule>
    <cfRule type="cellIs" dxfId="762" priority="1010" stopIfTrue="1" operator="equal">
      <formula>"CW 3240-R7"</formula>
    </cfRule>
  </conditionalFormatting>
  <conditionalFormatting sqref="D55">
    <cfRule type="cellIs" dxfId="761" priority="1005" stopIfTrue="1" operator="equal">
      <formula>"CW 2130-R11"</formula>
    </cfRule>
    <cfRule type="cellIs" dxfId="760" priority="1006" stopIfTrue="1" operator="equal">
      <formula>"CW 3120-R2"</formula>
    </cfRule>
    <cfRule type="cellIs" dxfId="759" priority="1007" stopIfTrue="1" operator="equal">
      <formula>"CW 3240-R7"</formula>
    </cfRule>
  </conditionalFormatting>
  <conditionalFormatting sqref="D56">
    <cfRule type="cellIs" dxfId="758" priority="1002" stopIfTrue="1" operator="equal">
      <formula>"CW 2130-R11"</formula>
    </cfRule>
    <cfRule type="cellIs" dxfId="757" priority="1003" stopIfTrue="1" operator="equal">
      <formula>"CW 3120-R2"</formula>
    </cfRule>
    <cfRule type="cellIs" dxfId="756" priority="1004" stopIfTrue="1" operator="equal">
      <formula>"CW 3240-R7"</formula>
    </cfRule>
  </conditionalFormatting>
  <conditionalFormatting sqref="D57">
    <cfRule type="cellIs" dxfId="755" priority="999" stopIfTrue="1" operator="equal">
      <formula>"CW 2130-R11"</formula>
    </cfRule>
    <cfRule type="cellIs" dxfId="754" priority="1000" stopIfTrue="1" operator="equal">
      <formula>"CW 3120-R2"</formula>
    </cfRule>
    <cfRule type="cellIs" dxfId="753" priority="1001" stopIfTrue="1" operator="equal">
      <formula>"CW 3240-R7"</formula>
    </cfRule>
  </conditionalFormatting>
  <conditionalFormatting sqref="D58">
    <cfRule type="cellIs" dxfId="752" priority="996" stopIfTrue="1" operator="equal">
      <formula>"CW 2130-R11"</formula>
    </cfRule>
    <cfRule type="cellIs" dxfId="751" priority="997" stopIfTrue="1" operator="equal">
      <formula>"CW 3120-R2"</formula>
    </cfRule>
    <cfRule type="cellIs" dxfId="750" priority="998" stopIfTrue="1" operator="equal">
      <formula>"CW 3240-R7"</formula>
    </cfRule>
  </conditionalFormatting>
  <conditionalFormatting sqref="D59">
    <cfRule type="cellIs" dxfId="749" priority="993" stopIfTrue="1" operator="equal">
      <formula>"CW 2130-R11"</formula>
    </cfRule>
    <cfRule type="cellIs" dxfId="748" priority="994" stopIfTrue="1" operator="equal">
      <formula>"CW 3120-R2"</formula>
    </cfRule>
    <cfRule type="cellIs" dxfId="747" priority="995" stopIfTrue="1" operator="equal">
      <formula>"CW 3240-R7"</formula>
    </cfRule>
  </conditionalFormatting>
  <conditionalFormatting sqref="D60">
    <cfRule type="cellIs" dxfId="746" priority="990" stopIfTrue="1" operator="equal">
      <formula>"CW 2130-R11"</formula>
    </cfRule>
    <cfRule type="cellIs" dxfId="745" priority="991" stopIfTrue="1" operator="equal">
      <formula>"CW 3120-R2"</formula>
    </cfRule>
    <cfRule type="cellIs" dxfId="744" priority="992" stopIfTrue="1" operator="equal">
      <formula>"CW 3240-R7"</formula>
    </cfRule>
  </conditionalFormatting>
  <conditionalFormatting sqref="D62">
    <cfRule type="cellIs" dxfId="743" priority="978" stopIfTrue="1" operator="equal">
      <formula>"CW 2130-R11"</formula>
    </cfRule>
    <cfRule type="cellIs" dxfId="742" priority="979" stopIfTrue="1" operator="equal">
      <formula>"CW 3120-R2"</formula>
    </cfRule>
    <cfRule type="cellIs" dxfId="741" priority="980" stopIfTrue="1" operator="equal">
      <formula>"CW 3240-R7"</formula>
    </cfRule>
  </conditionalFormatting>
  <conditionalFormatting sqref="D68">
    <cfRule type="cellIs" dxfId="740" priority="963" stopIfTrue="1" operator="equal">
      <formula>"CW 2130-R11"</formula>
    </cfRule>
    <cfRule type="cellIs" dxfId="739" priority="964" stopIfTrue="1" operator="equal">
      <formula>"CW 3120-R2"</formula>
    </cfRule>
    <cfRule type="cellIs" dxfId="738" priority="965" stopIfTrue="1" operator="equal">
      <formula>"CW 3240-R7"</formula>
    </cfRule>
  </conditionalFormatting>
  <conditionalFormatting sqref="D63">
    <cfRule type="cellIs" dxfId="737" priority="975" stopIfTrue="1" operator="equal">
      <formula>"CW 2130-R11"</formula>
    </cfRule>
    <cfRule type="cellIs" dxfId="736" priority="976" stopIfTrue="1" operator="equal">
      <formula>"CW 3120-R2"</formula>
    </cfRule>
    <cfRule type="cellIs" dxfId="735" priority="977" stopIfTrue="1" operator="equal">
      <formula>"CW 3240-R7"</formula>
    </cfRule>
  </conditionalFormatting>
  <conditionalFormatting sqref="D64">
    <cfRule type="cellIs" dxfId="734" priority="972" stopIfTrue="1" operator="equal">
      <formula>"CW 2130-R11"</formula>
    </cfRule>
    <cfRule type="cellIs" dxfId="733" priority="973" stopIfTrue="1" operator="equal">
      <formula>"CW 3120-R2"</formula>
    </cfRule>
    <cfRule type="cellIs" dxfId="732" priority="974" stopIfTrue="1" operator="equal">
      <formula>"CW 3240-R7"</formula>
    </cfRule>
  </conditionalFormatting>
  <conditionalFormatting sqref="D65">
    <cfRule type="cellIs" dxfId="731" priority="969" stopIfTrue="1" operator="equal">
      <formula>"CW 2130-R11"</formula>
    </cfRule>
    <cfRule type="cellIs" dxfId="730" priority="970" stopIfTrue="1" operator="equal">
      <formula>"CW 3120-R2"</formula>
    </cfRule>
    <cfRule type="cellIs" dxfId="729" priority="971" stopIfTrue="1" operator="equal">
      <formula>"CW 3240-R7"</formula>
    </cfRule>
  </conditionalFormatting>
  <conditionalFormatting sqref="D66:D67">
    <cfRule type="cellIs" dxfId="728" priority="966" stopIfTrue="1" operator="equal">
      <formula>"CW 2130-R11"</formula>
    </cfRule>
    <cfRule type="cellIs" dxfId="727" priority="967" stopIfTrue="1" operator="equal">
      <formula>"CW 3120-R2"</formula>
    </cfRule>
    <cfRule type="cellIs" dxfId="726" priority="968" stopIfTrue="1" operator="equal">
      <formula>"CW 3240-R7"</formula>
    </cfRule>
  </conditionalFormatting>
  <conditionalFormatting sqref="D69">
    <cfRule type="cellIs" dxfId="725" priority="960" stopIfTrue="1" operator="equal">
      <formula>"CW 2130-R11"</formula>
    </cfRule>
    <cfRule type="cellIs" dxfId="724" priority="961" stopIfTrue="1" operator="equal">
      <formula>"CW 3120-R2"</formula>
    </cfRule>
    <cfRule type="cellIs" dxfId="723" priority="962" stopIfTrue="1" operator="equal">
      <formula>"CW 3240-R7"</formula>
    </cfRule>
  </conditionalFormatting>
  <conditionalFormatting sqref="D77">
    <cfRule type="cellIs" dxfId="722" priority="939" stopIfTrue="1" operator="equal">
      <formula>"CW 2130-R11"</formula>
    </cfRule>
    <cfRule type="cellIs" dxfId="721" priority="940" stopIfTrue="1" operator="equal">
      <formula>"CW 3120-R2"</formula>
    </cfRule>
    <cfRule type="cellIs" dxfId="720" priority="941" stopIfTrue="1" operator="equal">
      <formula>"CW 3240-R7"</formula>
    </cfRule>
  </conditionalFormatting>
  <conditionalFormatting sqref="D79">
    <cfRule type="cellIs" dxfId="719" priority="936" stopIfTrue="1" operator="equal">
      <formula>"CW 2130-R11"</formula>
    </cfRule>
    <cfRule type="cellIs" dxfId="718" priority="937" stopIfTrue="1" operator="equal">
      <formula>"CW 3120-R2"</formula>
    </cfRule>
    <cfRule type="cellIs" dxfId="717" priority="938" stopIfTrue="1" operator="equal">
      <formula>"CW 3240-R7"</formula>
    </cfRule>
  </conditionalFormatting>
  <conditionalFormatting sqref="D73">
    <cfRule type="cellIs" dxfId="716" priority="948" stopIfTrue="1" operator="equal">
      <formula>"CW 2130-R11"</formula>
    </cfRule>
    <cfRule type="cellIs" dxfId="715" priority="949" stopIfTrue="1" operator="equal">
      <formula>"CW 3120-R2"</formula>
    </cfRule>
    <cfRule type="cellIs" dxfId="714" priority="950" stopIfTrue="1" operator="equal">
      <formula>"CW 3240-R7"</formula>
    </cfRule>
  </conditionalFormatting>
  <conditionalFormatting sqref="D80:D81">
    <cfRule type="cellIs" dxfId="713" priority="933" stopIfTrue="1" operator="equal">
      <formula>"CW 2130-R11"</formula>
    </cfRule>
    <cfRule type="cellIs" dxfId="712" priority="934" stopIfTrue="1" operator="equal">
      <formula>"CW 3120-R2"</formula>
    </cfRule>
    <cfRule type="cellIs" dxfId="711" priority="935" stopIfTrue="1" operator="equal">
      <formula>"CW 3240-R7"</formula>
    </cfRule>
  </conditionalFormatting>
  <conditionalFormatting sqref="D74">
    <cfRule type="cellIs" dxfId="710" priority="945" stopIfTrue="1" operator="equal">
      <formula>"CW 2130-R11"</formula>
    </cfRule>
    <cfRule type="cellIs" dxfId="709" priority="946" stopIfTrue="1" operator="equal">
      <formula>"CW 3120-R2"</formula>
    </cfRule>
    <cfRule type="cellIs" dxfId="708" priority="947" stopIfTrue="1" operator="equal">
      <formula>"CW 3240-R7"</formula>
    </cfRule>
  </conditionalFormatting>
  <conditionalFormatting sqref="D75">
    <cfRule type="cellIs" dxfId="707" priority="942" stopIfTrue="1" operator="equal">
      <formula>"CW 2130-R11"</formula>
    </cfRule>
    <cfRule type="cellIs" dxfId="706" priority="943" stopIfTrue="1" operator="equal">
      <formula>"CW 3120-R2"</formula>
    </cfRule>
    <cfRule type="cellIs" dxfId="705" priority="944" stopIfTrue="1" operator="equal">
      <formula>"CW 3240-R7"</formula>
    </cfRule>
  </conditionalFormatting>
  <conditionalFormatting sqref="D83:D84">
    <cfRule type="cellIs" dxfId="704" priority="930" stopIfTrue="1" operator="equal">
      <formula>"CW 2130-R11"</formula>
    </cfRule>
    <cfRule type="cellIs" dxfId="703" priority="931" stopIfTrue="1" operator="equal">
      <formula>"CW 3120-R2"</formula>
    </cfRule>
    <cfRule type="cellIs" dxfId="702" priority="932" stopIfTrue="1" operator="equal">
      <formula>"CW 3240-R7"</formula>
    </cfRule>
  </conditionalFormatting>
  <conditionalFormatting sqref="D98">
    <cfRule type="cellIs" dxfId="701" priority="907" stopIfTrue="1" operator="equal">
      <formula>"CW 2130-R11"</formula>
    </cfRule>
    <cfRule type="cellIs" dxfId="700" priority="908" stopIfTrue="1" operator="equal">
      <formula>"CW 3120-R2"</formula>
    </cfRule>
    <cfRule type="cellIs" dxfId="699" priority="909" stopIfTrue="1" operator="equal">
      <formula>"CW 3240-R7"</formula>
    </cfRule>
  </conditionalFormatting>
  <conditionalFormatting sqref="D97">
    <cfRule type="cellIs" dxfId="698" priority="910" stopIfTrue="1" operator="equal">
      <formula>"CW 3120-R2"</formula>
    </cfRule>
    <cfRule type="cellIs" dxfId="697" priority="911" stopIfTrue="1" operator="equal">
      <formula>"CW 3240-R7"</formula>
    </cfRule>
  </conditionalFormatting>
  <conditionalFormatting sqref="D106:D107">
    <cfRule type="cellIs" dxfId="696" priority="878" stopIfTrue="1" operator="equal">
      <formula>"CW 2130-R11"</formula>
    </cfRule>
    <cfRule type="cellIs" dxfId="695" priority="879" stopIfTrue="1" operator="equal">
      <formula>"CW 3120-R2"</formula>
    </cfRule>
    <cfRule type="cellIs" dxfId="694" priority="880" stopIfTrue="1" operator="equal">
      <formula>"CW 3240-R7"</formula>
    </cfRule>
  </conditionalFormatting>
  <conditionalFormatting sqref="D99:D100">
    <cfRule type="cellIs" dxfId="693" priority="903" stopIfTrue="1" operator="equal">
      <formula>"CW 3120-R2"</formula>
    </cfRule>
    <cfRule type="cellIs" dxfId="692" priority="904" stopIfTrue="1" operator="equal">
      <formula>"CW 3240-R7"</formula>
    </cfRule>
  </conditionalFormatting>
  <conditionalFormatting sqref="D104">
    <cfRule type="cellIs" dxfId="691" priority="897" stopIfTrue="1" operator="equal">
      <formula>"CW 3120-R2"</formula>
    </cfRule>
    <cfRule type="cellIs" dxfId="690" priority="898" stopIfTrue="1" operator="equal">
      <formula>"CW 3240-R7"</formula>
    </cfRule>
  </conditionalFormatting>
  <conditionalFormatting sqref="D102">
    <cfRule type="cellIs" dxfId="689" priority="901" stopIfTrue="1" operator="equal">
      <formula>"CW 3120-R2"</formula>
    </cfRule>
    <cfRule type="cellIs" dxfId="688" priority="902" stopIfTrue="1" operator="equal">
      <formula>"CW 3240-R7"</formula>
    </cfRule>
  </conditionalFormatting>
  <conditionalFormatting sqref="D101">
    <cfRule type="cellIs" dxfId="687" priority="899" stopIfTrue="1" operator="equal">
      <formula>"CW 3120-R2"</formula>
    </cfRule>
    <cfRule type="cellIs" dxfId="686" priority="900" stopIfTrue="1" operator="equal">
      <formula>"CW 3240-R7"</formula>
    </cfRule>
  </conditionalFormatting>
  <conditionalFormatting sqref="D114">
    <cfRule type="cellIs" dxfId="685" priority="870" stopIfTrue="1" operator="equal">
      <formula>"CW 3120-R2"</formula>
    </cfRule>
    <cfRule type="cellIs" dxfId="684" priority="871" stopIfTrue="1" operator="equal">
      <formula>"CW 3240-R7"</formula>
    </cfRule>
  </conditionalFormatting>
  <conditionalFormatting sqref="D113">
    <cfRule type="cellIs" dxfId="683" priority="868" stopIfTrue="1" operator="equal">
      <formula>"CW 3120-R2"</formula>
    </cfRule>
    <cfRule type="cellIs" dxfId="682" priority="869" stopIfTrue="1" operator="equal">
      <formula>"CW 3240-R7"</formula>
    </cfRule>
  </conditionalFormatting>
  <conditionalFormatting sqref="D105">
    <cfRule type="cellIs" dxfId="681" priority="881" stopIfTrue="1" operator="equal">
      <formula>"CW 3120-R2"</formula>
    </cfRule>
    <cfRule type="cellIs" dxfId="680" priority="882" stopIfTrue="1" operator="equal">
      <formula>"CW 3240-R7"</formula>
    </cfRule>
  </conditionalFormatting>
  <conditionalFormatting sqref="D116">
    <cfRule type="cellIs" dxfId="679" priority="865" stopIfTrue="1" operator="equal">
      <formula>"CW 2130-R11"</formula>
    </cfRule>
    <cfRule type="cellIs" dxfId="678" priority="866" stopIfTrue="1" operator="equal">
      <formula>"CW 3120-R2"</formula>
    </cfRule>
    <cfRule type="cellIs" dxfId="677" priority="867" stopIfTrue="1" operator="equal">
      <formula>"CW 3240-R7"</formula>
    </cfRule>
  </conditionalFormatting>
  <conditionalFormatting sqref="D111">
    <cfRule type="cellIs" dxfId="676" priority="874" stopIfTrue="1" operator="equal">
      <formula>"CW 2130-R11"</formula>
    </cfRule>
    <cfRule type="cellIs" dxfId="675" priority="875" stopIfTrue="1" operator="equal">
      <formula>"CW 3240-R7"</formula>
    </cfRule>
  </conditionalFormatting>
  <conditionalFormatting sqref="D112">
    <cfRule type="cellIs" dxfId="674" priority="872" stopIfTrue="1" operator="equal">
      <formula>"CW 2130-R11"</formula>
    </cfRule>
    <cfRule type="cellIs" dxfId="673" priority="873" stopIfTrue="1" operator="equal">
      <formula>"CW 3240-R7"</formula>
    </cfRule>
  </conditionalFormatting>
  <conditionalFormatting sqref="D117">
    <cfRule type="cellIs" dxfId="672" priority="854" stopIfTrue="1" operator="equal">
      <formula>"CW 2130-R11"</formula>
    </cfRule>
    <cfRule type="cellIs" dxfId="671" priority="855" stopIfTrue="1" operator="equal">
      <formula>"CW 3120-R2"</formula>
    </cfRule>
    <cfRule type="cellIs" dxfId="670" priority="856" stopIfTrue="1" operator="equal">
      <formula>"CW 3240-R7"</formula>
    </cfRule>
  </conditionalFormatting>
  <conditionalFormatting sqref="D119">
    <cfRule type="cellIs" dxfId="669" priority="851" stopIfTrue="1" operator="equal">
      <formula>"CW 2130-R11"</formula>
    </cfRule>
    <cfRule type="cellIs" dxfId="668" priority="852" stopIfTrue="1" operator="equal">
      <formula>"CW 3120-R2"</formula>
    </cfRule>
    <cfRule type="cellIs" dxfId="667" priority="853" stopIfTrue="1" operator="equal">
      <formula>"CW 3240-R7"</formula>
    </cfRule>
  </conditionalFormatting>
  <conditionalFormatting sqref="D120">
    <cfRule type="cellIs" dxfId="666" priority="848" stopIfTrue="1" operator="equal">
      <formula>"CW 2130-R11"</formula>
    </cfRule>
    <cfRule type="cellIs" dxfId="665" priority="849" stopIfTrue="1" operator="equal">
      <formula>"CW 3120-R2"</formula>
    </cfRule>
    <cfRule type="cellIs" dxfId="664" priority="850" stopIfTrue="1" operator="equal">
      <formula>"CW 3240-R7"</formula>
    </cfRule>
  </conditionalFormatting>
  <conditionalFormatting sqref="D245">
    <cfRule type="cellIs" dxfId="663" priority="603" stopIfTrue="1" operator="equal">
      <formula>"CW 2130-R11"</formula>
    </cfRule>
    <cfRule type="cellIs" dxfId="662" priority="604" stopIfTrue="1" operator="equal">
      <formula>"CW 3120-R2"</formula>
    </cfRule>
    <cfRule type="cellIs" dxfId="661" priority="605" stopIfTrue="1" operator="equal">
      <formula>"CW 3240-R7"</formula>
    </cfRule>
  </conditionalFormatting>
  <conditionalFormatting sqref="D122:D123">
    <cfRule type="cellIs" dxfId="660" priority="845" stopIfTrue="1" operator="equal">
      <formula>"CW 2130-R11"</formula>
    </cfRule>
    <cfRule type="cellIs" dxfId="659" priority="846" stopIfTrue="1" operator="equal">
      <formula>"CW 3120-R2"</formula>
    </cfRule>
    <cfRule type="cellIs" dxfId="658" priority="847" stopIfTrue="1" operator="equal">
      <formula>"CW 3240-R7"</formula>
    </cfRule>
  </conditionalFormatting>
  <conditionalFormatting sqref="D247:D248">
    <cfRule type="cellIs" dxfId="657" priority="600" stopIfTrue="1" operator="equal">
      <formula>"CW 2130-R11"</formula>
    </cfRule>
    <cfRule type="cellIs" dxfId="656" priority="601" stopIfTrue="1" operator="equal">
      <formula>"CW 3120-R2"</formula>
    </cfRule>
    <cfRule type="cellIs" dxfId="655" priority="602" stopIfTrue="1" operator="equal">
      <formula>"CW 3240-R7"</formula>
    </cfRule>
  </conditionalFormatting>
  <conditionalFormatting sqref="D127">
    <cfRule type="cellIs" dxfId="654" priority="842" stopIfTrue="1" operator="equal">
      <formula>"CW 2130-R11"</formula>
    </cfRule>
    <cfRule type="cellIs" dxfId="653" priority="843" stopIfTrue="1" operator="equal">
      <formula>"CW 3120-R2"</formula>
    </cfRule>
    <cfRule type="cellIs" dxfId="652" priority="844" stopIfTrue="1" operator="equal">
      <formula>"CW 3240-R7"</formula>
    </cfRule>
  </conditionalFormatting>
  <conditionalFormatting sqref="D128">
    <cfRule type="cellIs" dxfId="651" priority="839" stopIfTrue="1" operator="equal">
      <formula>"CW 2130-R11"</formula>
    </cfRule>
    <cfRule type="cellIs" dxfId="650" priority="840" stopIfTrue="1" operator="equal">
      <formula>"CW 3120-R2"</formula>
    </cfRule>
    <cfRule type="cellIs" dxfId="649" priority="841" stopIfTrue="1" operator="equal">
      <formula>"CW 3240-R7"</formula>
    </cfRule>
  </conditionalFormatting>
  <conditionalFormatting sqref="D129">
    <cfRule type="cellIs" dxfId="648" priority="836" stopIfTrue="1" operator="equal">
      <formula>"CW 2130-R11"</formula>
    </cfRule>
    <cfRule type="cellIs" dxfId="647" priority="837" stopIfTrue="1" operator="equal">
      <formula>"CW 3120-R2"</formula>
    </cfRule>
    <cfRule type="cellIs" dxfId="646" priority="838" stopIfTrue="1" operator="equal">
      <formula>"CW 3240-R7"</formula>
    </cfRule>
  </conditionalFormatting>
  <conditionalFormatting sqref="D130">
    <cfRule type="cellIs" dxfId="645" priority="833" stopIfTrue="1" operator="equal">
      <formula>"CW 2130-R11"</formula>
    </cfRule>
    <cfRule type="cellIs" dxfId="644" priority="834" stopIfTrue="1" operator="equal">
      <formula>"CW 3120-R2"</formula>
    </cfRule>
    <cfRule type="cellIs" dxfId="643" priority="835" stopIfTrue="1" operator="equal">
      <formula>"CW 3240-R7"</formula>
    </cfRule>
  </conditionalFormatting>
  <conditionalFormatting sqref="D131">
    <cfRule type="cellIs" dxfId="642" priority="830" stopIfTrue="1" operator="equal">
      <formula>"CW 2130-R11"</formula>
    </cfRule>
    <cfRule type="cellIs" dxfId="641" priority="831" stopIfTrue="1" operator="equal">
      <formula>"CW 3120-R2"</formula>
    </cfRule>
    <cfRule type="cellIs" dxfId="640" priority="832" stopIfTrue="1" operator="equal">
      <formula>"CW 3240-R7"</formula>
    </cfRule>
  </conditionalFormatting>
  <conditionalFormatting sqref="D132">
    <cfRule type="cellIs" dxfId="639" priority="827" stopIfTrue="1" operator="equal">
      <formula>"CW 2130-R11"</formula>
    </cfRule>
    <cfRule type="cellIs" dxfId="638" priority="828" stopIfTrue="1" operator="equal">
      <formula>"CW 3120-R2"</formula>
    </cfRule>
    <cfRule type="cellIs" dxfId="637" priority="829" stopIfTrue="1" operator="equal">
      <formula>"CW 3240-R7"</formula>
    </cfRule>
  </conditionalFormatting>
  <conditionalFormatting sqref="D133">
    <cfRule type="cellIs" dxfId="636" priority="824" stopIfTrue="1" operator="equal">
      <formula>"CW 2130-R11"</formula>
    </cfRule>
    <cfRule type="cellIs" dxfId="635" priority="825" stopIfTrue="1" operator="equal">
      <formula>"CW 3120-R2"</formula>
    </cfRule>
    <cfRule type="cellIs" dxfId="634" priority="826" stopIfTrue="1" operator="equal">
      <formula>"CW 3240-R7"</formula>
    </cfRule>
  </conditionalFormatting>
  <conditionalFormatting sqref="D134">
    <cfRule type="cellIs" dxfId="633" priority="821" stopIfTrue="1" operator="equal">
      <formula>"CW 2130-R11"</formula>
    </cfRule>
    <cfRule type="cellIs" dxfId="632" priority="822" stopIfTrue="1" operator="equal">
      <formula>"CW 3120-R2"</formula>
    </cfRule>
    <cfRule type="cellIs" dxfId="631" priority="823" stopIfTrue="1" operator="equal">
      <formula>"CW 3240-R7"</formula>
    </cfRule>
  </conditionalFormatting>
  <conditionalFormatting sqref="D135">
    <cfRule type="cellIs" dxfId="630" priority="818" stopIfTrue="1" operator="equal">
      <formula>"CW 2130-R11"</formula>
    </cfRule>
    <cfRule type="cellIs" dxfId="629" priority="819" stopIfTrue="1" operator="equal">
      <formula>"CW 3120-R2"</formula>
    </cfRule>
    <cfRule type="cellIs" dxfId="628" priority="820" stopIfTrue="1" operator="equal">
      <formula>"CW 3240-R7"</formula>
    </cfRule>
  </conditionalFormatting>
  <conditionalFormatting sqref="D136">
    <cfRule type="cellIs" dxfId="627" priority="815" stopIfTrue="1" operator="equal">
      <formula>"CW 2130-R11"</formula>
    </cfRule>
    <cfRule type="cellIs" dxfId="626" priority="816" stopIfTrue="1" operator="equal">
      <formula>"CW 3120-R2"</formula>
    </cfRule>
    <cfRule type="cellIs" dxfId="625" priority="817" stopIfTrue="1" operator="equal">
      <formula>"CW 3240-R7"</formula>
    </cfRule>
  </conditionalFormatting>
  <conditionalFormatting sqref="D137">
    <cfRule type="cellIs" dxfId="624" priority="812" stopIfTrue="1" operator="equal">
      <formula>"CW 2130-R11"</formula>
    </cfRule>
    <cfRule type="cellIs" dxfId="623" priority="813" stopIfTrue="1" operator="equal">
      <formula>"CW 3120-R2"</formula>
    </cfRule>
    <cfRule type="cellIs" dxfId="622" priority="814" stopIfTrue="1" operator="equal">
      <formula>"CW 3240-R7"</formula>
    </cfRule>
  </conditionalFormatting>
  <conditionalFormatting sqref="D138">
    <cfRule type="cellIs" dxfId="621" priority="809" stopIfTrue="1" operator="equal">
      <formula>"CW 2130-R11"</formula>
    </cfRule>
    <cfRule type="cellIs" dxfId="620" priority="810" stopIfTrue="1" operator="equal">
      <formula>"CW 3120-R2"</formula>
    </cfRule>
    <cfRule type="cellIs" dxfId="619" priority="811" stopIfTrue="1" operator="equal">
      <formula>"CW 3240-R7"</formula>
    </cfRule>
  </conditionalFormatting>
  <conditionalFormatting sqref="D139">
    <cfRule type="cellIs" dxfId="618" priority="806" stopIfTrue="1" operator="equal">
      <formula>"CW 2130-R11"</formula>
    </cfRule>
    <cfRule type="cellIs" dxfId="617" priority="807" stopIfTrue="1" operator="equal">
      <formula>"CW 3120-R2"</formula>
    </cfRule>
    <cfRule type="cellIs" dxfId="616" priority="808" stopIfTrue="1" operator="equal">
      <formula>"CW 3240-R7"</formula>
    </cfRule>
  </conditionalFormatting>
  <conditionalFormatting sqref="D141">
    <cfRule type="cellIs" dxfId="615" priority="803" stopIfTrue="1" operator="equal">
      <formula>"CW 2130-R11"</formula>
    </cfRule>
    <cfRule type="cellIs" dxfId="614" priority="804" stopIfTrue="1" operator="equal">
      <formula>"CW 3120-R2"</formula>
    </cfRule>
    <cfRule type="cellIs" dxfId="613" priority="805" stopIfTrue="1" operator="equal">
      <formula>"CW 3240-R7"</formula>
    </cfRule>
  </conditionalFormatting>
  <conditionalFormatting sqref="D142">
    <cfRule type="cellIs" dxfId="612" priority="800" stopIfTrue="1" operator="equal">
      <formula>"CW 2130-R11"</formula>
    </cfRule>
    <cfRule type="cellIs" dxfId="611" priority="801" stopIfTrue="1" operator="equal">
      <formula>"CW 3120-R2"</formula>
    </cfRule>
    <cfRule type="cellIs" dxfId="610" priority="802" stopIfTrue="1" operator="equal">
      <formula>"CW 3240-R7"</formula>
    </cfRule>
  </conditionalFormatting>
  <conditionalFormatting sqref="D143">
    <cfRule type="cellIs" dxfId="609" priority="797" stopIfTrue="1" operator="equal">
      <formula>"CW 2130-R11"</formula>
    </cfRule>
    <cfRule type="cellIs" dxfId="608" priority="798" stopIfTrue="1" operator="equal">
      <formula>"CW 3120-R2"</formula>
    </cfRule>
    <cfRule type="cellIs" dxfId="607" priority="799" stopIfTrue="1" operator="equal">
      <formula>"CW 3240-R7"</formula>
    </cfRule>
  </conditionalFormatting>
  <conditionalFormatting sqref="D144">
    <cfRule type="cellIs" dxfId="606" priority="794" stopIfTrue="1" operator="equal">
      <formula>"CW 2130-R11"</formula>
    </cfRule>
    <cfRule type="cellIs" dxfId="605" priority="795" stopIfTrue="1" operator="equal">
      <formula>"CW 3120-R2"</formula>
    </cfRule>
    <cfRule type="cellIs" dxfId="604" priority="796" stopIfTrue="1" operator="equal">
      <formula>"CW 3240-R7"</formula>
    </cfRule>
  </conditionalFormatting>
  <conditionalFormatting sqref="D145">
    <cfRule type="cellIs" dxfId="603" priority="791" stopIfTrue="1" operator="equal">
      <formula>"CW 2130-R11"</formula>
    </cfRule>
    <cfRule type="cellIs" dxfId="602" priority="792" stopIfTrue="1" operator="equal">
      <formula>"CW 3120-R2"</formula>
    </cfRule>
    <cfRule type="cellIs" dxfId="601" priority="793" stopIfTrue="1" operator="equal">
      <formula>"CW 3240-R7"</formula>
    </cfRule>
  </conditionalFormatting>
  <conditionalFormatting sqref="D146:D147">
    <cfRule type="cellIs" dxfId="600" priority="788" stopIfTrue="1" operator="equal">
      <formula>"CW 2130-R11"</formula>
    </cfRule>
    <cfRule type="cellIs" dxfId="599" priority="789" stopIfTrue="1" operator="equal">
      <formula>"CW 3120-R2"</formula>
    </cfRule>
    <cfRule type="cellIs" dxfId="598" priority="790" stopIfTrue="1" operator="equal">
      <formula>"CW 3240-R7"</formula>
    </cfRule>
  </conditionalFormatting>
  <conditionalFormatting sqref="D148">
    <cfRule type="cellIs" dxfId="597" priority="785" stopIfTrue="1" operator="equal">
      <formula>"CW 2130-R11"</formula>
    </cfRule>
    <cfRule type="cellIs" dxfId="596" priority="786" stopIfTrue="1" operator="equal">
      <formula>"CW 3120-R2"</formula>
    </cfRule>
    <cfRule type="cellIs" dxfId="595" priority="787" stopIfTrue="1" operator="equal">
      <formula>"CW 3240-R7"</formula>
    </cfRule>
  </conditionalFormatting>
  <conditionalFormatting sqref="D149:D150">
    <cfRule type="cellIs" dxfId="594" priority="782" stopIfTrue="1" operator="equal">
      <formula>"CW 2130-R11"</formula>
    </cfRule>
    <cfRule type="cellIs" dxfId="593" priority="783" stopIfTrue="1" operator="equal">
      <formula>"CW 3120-R2"</formula>
    </cfRule>
    <cfRule type="cellIs" dxfId="592" priority="784" stopIfTrue="1" operator="equal">
      <formula>"CW 3240-R7"</formula>
    </cfRule>
  </conditionalFormatting>
  <conditionalFormatting sqref="D152">
    <cfRule type="cellIs" dxfId="591" priority="779" stopIfTrue="1" operator="equal">
      <formula>"CW 2130-R11"</formula>
    </cfRule>
    <cfRule type="cellIs" dxfId="590" priority="780" stopIfTrue="1" operator="equal">
      <formula>"CW 3120-R2"</formula>
    </cfRule>
    <cfRule type="cellIs" dxfId="589" priority="781" stopIfTrue="1" operator="equal">
      <formula>"CW 3240-R7"</formula>
    </cfRule>
  </conditionalFormatting>
  <conditionalFormatting sqref="D153">
    <cfRule type="cellIs" dxfId="588" priority="776" stopIfTrue="1" operator="equal">
      <formula>"CW 2130-R11"</formula>
    </cfRule>
    <cfRule type="cellIs" dxfId="587" priority="777" stopIfTrue="1" operator="equal">
      <formula>"CW 3120-R2"</formula>
    </cfRule>
    <cfRule type="cellIs" dxfId="586" priority="778" stopIfTrue="1" operator="equal">
      <formula>"CW 3240-R7"</formula>
    </cfRule>
  </conditionalFormatting>
  <conditionalFormatting sqref="D154">
    <cfRule type="cellIs" dxfId="585" priority="773" stopIfTrue="1" operator="equal">
      <formula>"CW 2130-R11"</formula>
    </cfRule>
    <cfRule type="cellIs" dxfId="584" priority="774" stopIfTrue="1" operator="equal">
      <formula>"CW 3120-R2"</formula>
    </cfRule>
    <cfRule type="cellIs" dxfId="583" priority="775" stopIfTrue="1" operator="equal">
      <formula>"CW 3240-R7"</formula>
    </cfRule>
  </conditionalFormatting>
  <conditionalFormatting sqref="D155">
    <cfRule type="cellIs" dxfId="582" priority="770" stopIfTrue="1" operator="equal">
      <formula>"CW 2130-R11"</formula>
    </cfRule>
    <cfRule type="cellIs" dxfId="581" priority="771" stopIfTrue="1" operator="equal">
      <formula>"CW 3120-R2"</formula>
    </cfRule>
    <cfRule type="cellIs" dxfId="580" priority="772" stopIfTrue="1" operator="equal">
      <formula>"CW 3240-R7"</formula>
    </cfRule>
  </conditionalFormatting>
  <conditionalFormatting sqref="D156:D158">
    <cfRule type="cellIs" dxfId="579" priority="767" stopIfTrue="1" operator="equal">
      <formula>"CW 2130-R11"</formula>
    </cfRule>
    <cfRule type="cellIs" dxfId="578" priority="768" stopIfTrue="1" operator="equal">
      <formula>"CW 3120-R2"</formula>
    </cfRule>
    <cfRule type="cellIs" dxfId="577" priority="769" stopIfTrue="1" operator="equal">
      <formula>"CW 3240-R7"</formula>
    </cfRule>
  </conditionalFormatting>
  <conditionalFormatting sqref="D159">
    <cfRule type="cellIs" dxfId="576" priority="764" stopIfTrue="1" operator="equal">
      <formula>"CW 2130-R11"</formula>
    </cfRule>
    <cfRule type="cellIs" dxfId="575" priority="765" stopIfTrue="1" operator="equal">
      <formula>"CW 3120-R2"</formula>
    </cfRule>
    <cfRule type="cellIs" dxfId="574" priority="766" stopIfTrue="1" operator="equal">
      <formula>"CW 3240-R7"</formula>
    </cfRule>
  </conditionalFormatting>
  <conditionalFormatting sqref="D161">
    <cfRule type="cellIs" dxfId="573" priority="761" stopIfTrue="1" operator="equal">
      <formula>"CW 2130-R11"</formula>
    </cfRule>
    <cfRule type="cellIs" dxfId="572" priority="762" stopIfTrue="1" operator="equal">
      <formula>"CW 3120-R2"</formula>
    </cfRule>
    <cfRule type="cellIs" dxfId="571" priority="763" stopIfTrue="1" operator="equal">
      <formula>"CW 3240-R7"</formula>
    </cfRule>
  </conditionalFormatting>
  <conditionalFormatting sqref="D163:D164">
    <cfRule type="cellIs" dxfId="570" priority="758" stopIfTrue="1" operator="equal">
      <formula>"CW 2130-R11"</formula>
    </cfRule>
    <cfRule type="cellIs" dxfId="569" priority="759" stopIfTrue="1" operator="equal">
      <formula>"CW 3120-R2"</formula>
    </cfRule>
    <cfRule type="cellIs" dxfId="568" priority="760" stopIfTrue="1" operator="equal">
      <formula>"CW 3240-R7"</formula>
    </cfRule>
  </conditionalFormatting>
  <conditionalFormatting sqref="D168">
    <cfRule type="cellIs" dxfId="567" priority="755" stopIfTrue="1" operator="equal">
      <formula>"CW 2130-R11"</formula>
    </cfRule>
    <cfRule type="cellIs" dxfId="566" priority="756" stopIfTrue="1" operator="equal">
      <formula>"CW 3120-R2"</formula>
    </cfRule>
    <cfRule type="cellIs" dxfId="565" priority="757" stopIfTrue="1" operator="equal">
      <formula>"CW 3240-R7"</formula>
    </cfRule>
  </conditionalFormatting>
  <conditionalFormatting sqref="D169">
    <cfRule type="cellIs" dxfId="564" priority="752" stopIfTrue="1" operator="equal">
      <formula>"CW 2130-R11"</formula>
    </cfRule>
    <cfRule type="cellIs" dxfId="563" priority="753" stopIfTrue="1" operator="equal">
      <formula>"CW 3120-R2"</formula>
    </cfRule>
    <cfRule type="cellIs" dxfId="562" priority="754" stopIfTrue="1" operator="equal">
      <formula>"CW 3240-R7"</formula>
    </cfRule>
  </conditionalFormatting>
  <conditionalFormatting sqref="D170">
    <cfRule type="cellIs" dxfId="561" priority="749" stopIfTrue="1" operator="equal">
      <formula>"CW 2130-R11"</formula>
    </cfRule>
    <cfRule type="cellIs" dxfId="560" priority="750" stopIfTrue="1" operator="equal">
      <formula>"CW 3120-R2"</formula>
    </cfRule>
    <cfRule type="cellIs" dxfId="559" priority="751" stopIfTrue="1" operator="equal">
      <formula>"CW 3240-R7"</formula>
    </cfRule>
  </conditionalFormatting>
  <conditionalFormatting sqref="D171">
    <cfRule type="cellIs" dxfId="558" priority="746" stopIfTrue="1" operator="equal">
      <formula>"CW 2130-R11"</formula>
    </cfRule>
    <cfRule type="cellIs" dxfId="557" priority="747" stopIfTrue="1" operator="equal">
      <formula>"CW 3120-R2"</formula>
    </cfRule>
    <cfRule type="cellIs" dxfId="556" priority="748" stopIfTrue="1" operator="equal">
      <formula>"CW 3240-R7"</formula>
    </cfRule>
  </conditionalFormatting>
  <conditionalFormatting sqref="D172">
    <cfRule type="cellIs" dxfId="555" priority="743" stopIfTrue="1" operator="equal">
      <formula>"CW 2130-R11"</formula>
    </cfRule>
    <cfRule type="cellIs" dxfId="554" priority="744" stopIfTrue="1" operator="equal">
      <formula>"CW 3120-R2"</formula>
    </cfRule>
    <cfRule type="cellIs" dxfId="553" priority="745" stopIfTrue="1" operator="equal">
      <formula>"CW 3240-R7"</formula>
    </cfRule>
  </conditionalFormatting>
  <conditionalFormatting sqref="D173">
    <cfRule type="cellIs" dxfId="552" priority="740" stopIfTrue="1" operator="equal">
      <formula>"CW 2130-R11"</formula>
    </cfRule>
    <cfRule type="cellIs" dxfId="551" priority="741" stopIfTrue="1" operator="equal">
      <formula>"CW 3120-R2"</formula>
    </cfRule>
    <cfRule type="cellIs" dxfId="550" priority="742" stopIfTrue="1" operator="equal">
      <formula>"CW 3240-R7"</formula>
    </cfRule>
  </conditionalFormatting>
  <conditionalFormatting sqref="D174">
    <cfRule type="cellIs" dxfId="549" priority="737" stopIfTrue="1" operator="equal">
      <formula>"CW 2130-R11"</formula>
    </cfRule>
    <cfRule type="cellIs" dxfId="548" priority="738" stopIfTrue="1" operator="equal">
      <formula>"CW 3120-R2"</formula>
    </cfRule>
    <cfRule type="cellIs" dxfId="547" priority="739" stopIfTrue="1" operator="equal">
      <formula>"CW 3240-R7"</formula>
    </cfRule>
  </conditionalFormatting>
  <conditionalFormatting sqref="D175">
    <cfRule type="cellIs" dxfId="546" priority="734" stopIfTrue="1" operator="equal">
      <formula>"CW 2130-R11"</formula>
    </cfRule>
    <cfRule type="cellIs" dxfId="545" priority="735" stopIfTrue="1" operator="equal">
      <formula>"CW 3120-R2"</formula>
    </cfRule>
    <cfRule type="cellIs" dxfId="544" priority="736" stopIfTrue="1" operator="equal">
      <formula>"CW 3240-R7"</formula>
    </cfRule>
  </conditionalFormatting>
  <conditionalFormatting sqref="D176">
    <cfRule type="cellIs" dxfId="543" priority="731" stopIfTrue="1" operator="equal">
      <formula>"CW 2130-R11"</formula>
    </cfRule>
    <cfRule type="cellIs" dxfId="542" priority="732" stopIfTrue="1" operator="equal">
      <formula>"CW 3120-R2"</formula>
    </cfRule>
    <cfRule type="cellIs" dxfId="541" priority="733" stopIfTrue="1" operator="equal">
      <formula>"CW 3240-R7"</formula>
    </cfRule>
  </conditionalFormatting>
  <conditionalFormatting sqref="D177">
    <cfRule type="cellIs" dxfId="540" priority="728" stopIfTrue="1" operator="equal">
      <formula>"CW 2130-R11"</formula>
    </cfRule>
    <cfRule type="cellIs" dxfId="539" priority="729" stopIfTrue="1" operator="equal">
      <formula>"CW 3120-R2"</formula>
    </cfRule>
    <cfRule type="cellIs" dxfId="538" priority="730" stopIfTrue="1" operator="equal">
      <formula>"CW 3240-R7"</formula>
    </cfRule>
  </conditionalFormatting>
  <conditionalFormatting sqref="D178">
    <cfRule type="cellIs" dxfId="537" priority="725" stopIfTrue="1" operator="equal">
      <formula>"CW 2130-R11"</formula>
    </cfRule>
    <cfRule type="cellIs" dxfId="536" priority="726" stopIfTrue="1" operator="equal">
      <formula>"CW 3120-R2"</formula>
    </cfRule>
    <cfRule type="cellIs" dxfId="535" priority="727" stopIfTrue="1" operator="equal">
      <formula>"CW 3240-R7"</formula>
    </cfRule>
  </conditionalFormatting>
  <conditionalFormatting sqref="D180:D181">
    <cfRule type="cellIs" dxfId="534" priority="722" stopIfTrue="1" operator="equal">
      <formula>"CW 2130-R11"</formula>
    </cfRule>
    <cfRule type="cellIs" dxfId="533" priority="723" stopIfTrue="1" operator="equal">
      <formula>"CW 3120-R2"</formula>
    </cfRule>
    <cfRule type="cellIs" dxfId="532" priority="724" stopIfTrue="1" operator="equal">
      <formula>"CW 3240-R7"</formula>
    </cfRule>
  </conditionalFormatting>
  <conditionalFormatting sqref="D182">
    <cfRule type="cellIs" dxfId="531" priority="719" stopIfTrue="1" operator="equal">
      <formula>"CW 2130-R11"</formula>
    </cfRule>
    <cfRule type="cellIs" dxfId="530" priority="720" stopIfTrue="1" operator="equal">
      <formula>"CW 3120-R2"</formula>
    </cfRule>
    <cfRule type="cellIs" dxfId="529" priority="721" stopIfTrue="1" operator="equal">
      <formula>"CW 3240-R7"</formula>
    </cfRule>
  </conditionalFormatting>
  <conditionalFormatting sqref="D183">
    <cfRule type="cellIs" dxfId="528" priority="716" stopIfTrue="1" operator="equal">
      <formula>"CW 2130-R11"</formula>
    </cfRule>
    <cfRule type="cellIs" dxfId="527" priority="717" stopIfTrue="1" operator="equal">
      <formula>"CW 3120-R2"</formula>
    </cfRule>
    <cfRule type="cellIs" dxfId="526" priority="718" stopIfTrue="1" operator="equal">
      <formula>"CW 3240-R7"</formula>
    </cfRule>
  </conditionalFormatting>
  <conditionalFormatting sqref="D184">
    <cfRule type="cellIs" dxfId="525" priority="713" stopIfTrue="1" operator="equal">
      <formula>"CW 2130-R11"</formula>
    </cfRule>
    <cfRule type="cellIs" dxfId="524" priority="714" stopIfTrue="1" operator="equal">
      <formula>"CW 3120-R2"</formula>
    </cfRule>
    <cfRule type="cellIs" dxfId="523" priority="715" stopIfTrue="1" operator="equal">
      <formula>"CW 3240-R7"</formula>
    </cfRule>
  </conditionalFormatting>
  <conditionalFormatting sqref="D185">
    <cfRule type="cellIs" dxfId="522" priority="710" stopIfTrue="1" operator="equal">
      <formula>"CW 2130-R11"</formula>
    </cfRule>
    <cfRule type="cellIs" dxfId="521" priority="711" stopIfTrue="1" operator="equal">
      <formula>"CW 3120-R2"</formula>
    </cfRule>
    <cfRule type="cellIs" dxfId="520" priority="712" stopIfTrue="1" operator="equal">
      <formula>"CW 3240-R7"</formula>
    </cfRule>
  </conditionalFormatting>
  <conditionalFormatting sqref="D186:D187">
    <cfRule type="cellIs" dxfId="519" priority="707" stopIfTrue="1" operator="equal">
      <formula>"CW 2130-R11"</formula>
    </cfRule>
    <cfRule type="cellIs" dxfId="518" priority="708" stopIfTrue="1" operator="equal">
      <formula>"CW 3120-R2"</formula>
    </cfRule>
    <cfRule type="cellIs" dxfId="517" priority="709" stopIfTrue="1" operator="equal">
      <formula>"CW 3240-R7"</formula>
    </cfRule>
  </conditionalFormatting>
  <conditionalFormatting sqref="D188">
    <cfRule type="cellIs" dxfId="516" priority="704" stopIfTrue="1" operator="equal">
      <formula>"CW 2130-R11"</formula>
    </cfRule>
    <cfRule type="cellIs" dxfId="515" priority="705" stopIfTrue="1" operator="equal">
      <formula>"CW 3120-R2"</formula>
    </cfRule>
    <cfRule type="cellIs" dxfId="514" priority="706" stopIfTrue="1" operator="equal">
      <formula>"CW 3240-R7"</formula>
    </cfRule>
  </conditionalFormatting>
  <conditionalFormatting sqref="D189">
    <cfRule type="cellIs" dxfId="513" priority="701" stopIfTrue="1" operator="equal">
      <formula>"CW 2130-R11"</formula>
    </cfRule>
    <cfRule type="cellIs" dxfId="512" priority="702" stopIfTrue="1" operator="equal">
      <formula>"CW 3120-R2"</formula>
    </cfRule>
    <cfRule type="cellIs" dxfId="511" priority="703" stopIfTrue="1" operator="equal">
      <formula>"CW 3240-R7"</formula>
    </cfRule>
  </conditionalFormatting>
  <conditionalFormatting sqref="D197">
    <cfRule type="cellIs" dxfId="510" priority="680" stopIfTrue="1" operator="equal">
      <formula>"CW 2130-R11"</formula>
    </cfRule>
    <cfRule type="cellIs" dxfId="509" priority="681" stopIfTrue="1" operator="equal">
      <formula>"CW 3120-R2"</formula>
    </cfRule>
    <cfRule type="cellIs" dxfId="508" priority="682" stopIfTrue="1" operator="equal">
      <formula>"CW 3240-R7"</formula>
    </cfRule>
  </conditionalFormatting>
  <conditionalFormatting sqref="D199">
    <cfRule type="cellIs" dxfId="507" priority="677" stopIfTrue="1" operator="equal">
      <formula>"CW 2130-R11"</formula>
    </cfRule>
    <cfRule type="cellIs" dxfId="506" priority="678" stopIfTrue="1" operator="equal">
      <formula>"CW 3120-R2"</formula>
    </cfRule>
    <cfRule type="cellIs" dxfId="505" priority="679" stopIfTrue="1" operator="equal">
      <formula>"CW 3240-R7"</formula>
    </cfRule>
  </conditionalFormatting>
  <conditionalFormatting sqref="D193">
    <cfRule type="cellIs" dxfId="504" priority="689" stopIfTrue="1" operator="equal">
      <formula>"CW 2130-R11"</formula>
    </cfRule>
    <cfRule type="cellIs" dxfId="503" priority="690" stopIfTrue="1" operator="equal">
      <formula>"CW 3120-R2"</formula>
    </cfRule>
    <cfRule type="cellIs" dxfId="502" priority="691" stopIfTrue="1" operator="equal">
      <formula>"CW 3240-R7"</formula>
    </cfRule>
  </conditionalFormatting>
  <conditionalFormatting sqref="D200:D201">
    <cfRule type="cellIs" dxfId="501" priority="674" stopIfTrue="1" operator="equal">
      <formula>"CW 2130-R11"</formula>
    </cfRule>
    <cfRule type="cellIs" dxfId="500" priority="675" stopIfTrue="1" operator="equal">
      <formula>"CW 3120-R2"</formula>
    </cfRule>
    <cfRule type="cellIs" dxfId="499" priority="676" stopIfTrue="1" operator="equal">
      <formula>"CW 3240-R7"</formula>
    </cfRule>
  </conditionalFormatting>
  <conditionalFormatting sqref="D194">
    <cfRule type="cellIs" dxfId="498" priority="686" stopIfTrue="1" operator="equal">
      <formula>"CW 2130-R11"</formula>
    </cfRule>
    <cfRule type="cellIs" dxfId="497" priority="687" stopIfTrue="1" operator="equal">
      <formula>"CW 3120-R2"</formula>
    </cfRule>
    <cfRule type="cellIs" dxfId="496" priority="688" stopIfTrue="1" operator="equal">
      <formula>"CW 3240-R7"</formula>
    </cfRule>
  </conditionalFormatting>
  <conditionalFormatting sqref="D195">
    <cfRule type="cellIs" dxfId="495" priority="683" stopIfTrue="1" operator="equal">
      <formula>"CW 2130-R11"</formula>
    </cfRule>
    <cfRule type="cellIs" dxfId="494" priority="684" stopIfTrue="1" operator="equal">
      <formula>"CW 3120-R2"</formula>
    </cfRule>
    <cfRule type="cellIs" dxfId="493" priority="685" stopIfTrue="1" operator="equal">
      <formula>"CW 3240-R7"</formula>
    </cfRule>
  </conditionalFormatting>
  <conditionalFormatting sqref="D203:D204">
    <cfRule type="cellIs" dxfId="492" priority="671" stopIfTrue="1" operator="equal">
      <formula>"CW 2130-R11"</formula>
    </cfRule>
    <cfRule type="cellIs" dxfId="491" priority="672" stopIfTrue="1" operator="equal">
      <formula>"CW 3120-R2"</formula>
    </cfRule>
    <cfRule type="cellIs" dxfId="490" priority="673" stopIfTrue="1" operator="equal">
      <formula>"CW 3240-R7"</formula>
    </cfRule>
  </conditionalFormatting>
  <conditionalFormatting sqref="D221">
    <cfRule type="cellIs" dxfId="489" priority="648" stopIfTrue="1" operator="equal">
      <formula>"CW 2130-R11"</formula>
    </cfRule>
    <cfRule type="cellIs" dxfId="488" priority="649" stopIfTrue="1" operator="equal">
      <formula>"CW 3120-R2"</formula>
    </cfRule>
    <cfRule type="cellIs" dxfId="487" priority="650" stopIfTrue="1" operator="equal">
      <formula>"CW 3240-R7"</formula>
    </cfRule>
  </conditionalFormatting>
  <conditionalFormatting sqref="D214">
    <cfRule type="cellIs" dxfId="486" priority="662" stopIfTrue="1" operator="equal">
      <formula>"CW 2130-R11"</formula>
    </cfRule>
    <cfRule type="cellIs" dxfId="485" priority="663" stopIfTrue="1" operator="equal">
      <formula>"CW 3120-R2"</formula>
    </cfRule>
    <cfRule type="cellIs" dxfId="484" priority="664" stopIfTrue="1" operator="equal">
      <formula>"CW 3240-R7"</formula>
    </cfRule>
  </conditionalFormatting>
  <conditionalFormatting sqref="D215">
    <cfRule type="cellIs" dxfId="483" priority="659" stopIfTrue="1" operator="equal">
      <formula>"CW 2130-R11"</formula>
    </cfRule>
    <cfRule type="cellIs" dxfId="482" priority="660" stopIfTrue="1" operator="equal">
      <formula>"CW 3120-R2"</formula>
    </cfRule>
    <cfRule type="cellIs" dxfId="481" priority="661" stopIfTrue="1" operator="equal">
      <formula>"CW 3240-R7"</formula>
    </cfRule>
  </conditionalFormatting>
  <conditionalFormatting sqref="D216">
    <cfRule type="cellIs" dxfId="480" priority="656" stopIfTrue="1" operator="equal">
      <formula>"CW 2130-R11"</formula>
    </cfRule>
    <cfRule type="cellIs" dxfId="479" priority="657" stopIfTrue="1" operator="equal">
      <formula>"CW 3120-R2"</formula>
    </cfRule>
    <cfRule type="cellIs" dxfId="478" priority="658" stopIfTrue="1" operator="equal">
      <formula>"CW 3240-R7"</formula>
    </cfRule>
  </conditionalFormatting>
  <conditionalFormatting sqref="D220">
    <cfRule type="cellIs" dxfId="477" priority="651" stopIfTrue="1" operator="equal">
      <formula>"CW 3120-R2"</formula>
    </cfRule>
    <cfRule type="cellIs" dxfId="476" priority="652" stopIfTrue="1" operator="equal">
      <formula>"CW 3240-R7"</formula>
    </cfRule>
  </conditionalFormatting>
  <conditionalFormatting sqref="D229:D230">
    <cfRule type="cellIs" dxfId="475" priority="633" stopIfTrue="1" operator="equal">
      <formula>"CW 2130-R11"</formula>
    </cfRule>
    <cfRule type="cellIs" dxfId="474" priority="634" stopIfTrue="1" operator="equal">
      <formula>"CW 3120-R2"</formula>
    </cfRule>
    <cfRule type="cellIs" dxfId="473" priority="635" stopIfTrue="1" operator="equal">
      <formula>"CW 3240-R7"</formula>
    </cfRule>
  </conditionalFormatting>
  <conditionalFormatting sqref="D228">
    <cfRule type="cellIs" dxfId="472" priority="636" stopIfTrue="1" operator="equal">
      <formula>"CW 3120-R2"</formula>
    </cfRule>
    <cfRule type="cellIs" dxfId="471" priority="637" stopIfTrue="1" operator="equal">
      <formula>"CW 3240-R7"</formula>
    </cfRule>
  </conditionalFormatting>
  <conditionalFormatting sqref="D222:D223">
    <cfRule type="cellIs" dxfId="470" priority="644" stopIfTrue="1" operator="equal">
      <formula>"CW 3120-R2"</formula>
    </cfRule>
    <cfRule type="cellIs" dxfId="469" priority="645" stopIfTrue="1" operator="equal">
      <formula>"CW 3240-R7"</formula>
    </cfRule>
  </conditionalFormatting>
  <conditionalFormatting sqref="D225">
    <cfRule type="cellIs" dxfId="468" priority="642" stopIfTrue="1" operator="equal">
      <formula>"CW 3120-R2"</formula>
    </cfRule>
    <cfRule type="cellIs" dxfId="467" priority="643" stopIfTrue="1" operator="equal">
      <formula>"CW 3240-R7"</formula>
    </cfRule>
  </conditionalFormatting>
  <conditionalFormatting sqref="D224">
    <cfRule type="cellIs" dxfId="466" priority="640" stopIfTrue="1" operator="equal">
      <formula>"CW 3120-R2"</formula>
    </cfRule>
    <cfRule type="cellIs" dxfId="465" priority="641" stopIfTrue="1" operator="equal">
      <formula>"CW 3240-R7"</formula>
    </cfRule>
  </conditionalFormatting>
  <conditionalFormatting sqref="D227">
    <cfRule type="cellIs" dxfId="464" priority="638" stopIfTrue="1" operator="equal">
      <formula>"CW 3120-R2"</formula>
    </cfRule>
    <cfRule type="cellIs" dxfId="463" priority="639" stopIfTrue="1" operator="equal">
      <formula>"CW 3240-R7"</formula>
    </cfRule>
  </conditionalFormatting>
  <conditionalFormatting sqref="D240">
    <cfRule type="cellIs" dxfId="462" priority="618" stopIfTrue="1" operator="equal">
      <formula>"CW 3120-R2"</formula>
    </cfRule>
    <cfRule type="cellIs" dxfId="461" priority="619" stopIfTrue="1" operator="equal">
      <formula>"CW 3240-R7"</formula>
    </cfRule>
  </conditionalFormatting>
  <conditionalFormatting sqref="D239">
    <cfRule type="cellIs" dxfId="460" priority="620" stopIfTrue="1" operator="equal">
      <formula>"CW 2130-R11"</formula>
    </cfRule>
    <cfRule type="cellIs" dxfId="459" priority="621" stopIfTrue="1" operator="equal">
      <formula>"CW 3120-R2"</formula>
    </cfRule>
    <cfRule type="cellIs" dxfId="458" priority="622" stopIfTrue="1" operator="equal">
      <formula>"CW 3240-R7"</formula>
    </cfRule>
  </conditionalFormatting>
  <conditionalFormatting sqref="D234">
    <cfRule type="cellIs" dxfId="457" priority="629" stopIfTrue="1" operator="equal">
      <formula>"CW 2130-R11"</formula>
    </cfRule>
    <cfRule type="cellIs" dxfId="456" priority="630" stopIfTrue="1" operator="equal">
      <formula>"CW 3240-R7"</formula>
    </cfRule>
  </conditionalFormatting>
  <conditionalFormatting sqref="D235">
    <cfRule type="cellIs" dxfId="455" priority="627" stopIfTrue="1" operator="equal">
      <formula>"CW 2130-R11"</formula>
    </cfRule>
    <cfRule type="cellIs" dxfId="454" priority="628" stopIfTrue="1" operator="equal">
      <formula>"CW 3240-R7"</formula>
    </cfRule>
  </conditionalFormatting>
  <conditionalFormatting sqref="D241">
    <cfRule type="cellIs" dxfId="453" priority="615" stopIfTrue="1" operator="equal">
      <formula>"CW 2130-R11"</formula>
    </cfRule>
    <cfRule type="cellIs" dxfId="452" priority="616" stopIfTrue="1" operator="equal">
      <formula>"CW 3120-R2"</formula>
    </cfRule>
    <cfRule type="cellIs" dxfId="451" priority="617" stopIfTrue="1" operator="equal">
      <formula>"CW 3240-R7"</formula>
    </cfRule>
  </conditionalFormatting>
  <conditionalFormatting sqref="D242">
    <cfRule type="cellIs" dxfId="450" priority="609" stopIfTrue="1" operator="equal">
      <formula>"CW 2130-R11"</formula>
    </cfRule>
    <cfRule type="cellIs" dxfId="449" priority="610" stopIfTrue="1" operator="equal">
      <formula>"CW 3120-R2"</formula>
    </cfRule>
    <cfRule type="cellIs" dxfId="448" priority="611" stopIfTrue="1" operator="equal">
      <formula>"CW 3240-R7"</formula>
    </cfRule>
  </conditionalFormatting>
  <conditionalFormatting sqref="D244">
    <cfRule type="cellIs" dxfId="447" priority="606" stopIfTrue="1" operator="equal">
      <formula>"CW 2130-R11"</formula>
    </cfRule>
    <cfRule type="cellIs" dxfId="446" priority="607" stopIfTrue="1" operator="equal">
      <formula>"CW 3120-R2"</formula>
    </cfRule>
    <cfRule type="cellIs" dxfId="445" priority="608" stopIfTrue="1" operator="equal">
      <formula>"CW 3240-R7"</formula>
    </cfRule>
  </conditionalFormatting>
  <conditionalFormatting sqref="D366">
    <cfRule type="cellIs" dxfId="444" priority="358" stopIfTrue="1" operator="equal">
      <formula>"CW 2130-R11"</formula>
    </cfRule>
    <cfRule type="cellIs" dxfId="443" priority="359" stopIfTrue="1" operator="equal">
      <formula>"CW 3120-R2"</formula>
    </cfRule>
    <cfRule type="cellIs" dxfId="442" priority="360" stopIfTrue="1" operator="equal">
      <formula>"CW 3240-R7"</formula>
    </cfRule>
  </conditionalFormatting>
  <conditionalFormatting sqref="D368:D369">
    <cfRule type="cellIs" dxfId="441" priority="355" stopIfTrue="1" operator="equal">
      <formula>"CW 2130-R11"</formula>
    </cfRule>
    <cfRule type="cellIs" dxfId="440" priority="356" stopIfTrue="1" operator="equal">
      <formula>"CW 3120-R2"</formula>
    </cfRule>
    <cfRule type="cellIs" dxfId="439" priority="357" stopIfTrue="1" operator="equal">
      <formula>"CW 3240-R7"</formula>
    </cfRule>
  </conditionalFormatting>
  <conditionalFormatting sqref="D252">
    <cfRule type="cellIs" dxfId="438" priority="597" stopIfTrue="1" operator="equal">
      <formula>"CW 2130-R11"</formula>
    </cfRule>
    <cfRule type="cellIs" dxfId="437" priority="598" stopIfTrue="1" operator="equal">
      <formula>"CW 3120-R2"</formula>
    </cfRule>
    <cfRule type="cellIs" dxfId="436" priority="599" stopIfTrue="1" operator="equal">
      <formula>"CW 3240-R7"</formula>
    </cfRule>
  </conditionalFormatting>
  <conditionalFormatting sqref="D253">
    <cfRule type="cellIs" dxfId="435" priority="594" stopIfTrue="1" operator="equal">
      <formula>"CW 2130-R11"</formula>
    </cfRule>
    <cfRule type="cellIs" dxfId="434" priority="595" stopIfTrue="1" operator="equal">
      <formula>"CW 3120-R2"</formula>
    </cfRule>
    <cfRule type="cellIs" dxfId="433" priority="596" stopIfTrue="1" operator="equal">
      <formula>"CW 3240-R7"</formula>
    </cfRule>
  </conditionalFormatting>
  <conditionalFormatting sqref="D254">
    <cfRule type="cellIs" dxfId="432" priority="591" stopIfTrue="1" operator="equal">
      <formula>"CW 2130-R11"</formula>
    </cfRule>
    <cfRule type="cellIs" dxfId="431" priority="592" stopIfTrue="1" operator="equal">
      <formula>"CW 3120-R2"</formula>
    </cfRule>
    <cfRule type="cellIs" dxfId="430" priority="593" stopIfTrue="1" operator="equal">
      <formula>"CW 3240-R7"</formula>
    </cfRule>
  </conditionalFormatting>
  <conditionalFormatting sqref="D255">
    <cfRule type="cellIs" dxfId="429" priority="588" stopIfTrue="1" operator="equal">
      <formula>"CW 2130-R11"</formula>
    </cfRule>
    <cfRule type="cellIs" dxfId="428" priority="589" stopIfTrue="1" operator="equal">
      <formula>"CW 3120-R2"</formula>
    </cfRule>
    <cfRule type="cellIs" dxfId="427" priority="590" stopIfTrue="1" operator="equal">
      <formula>"CW 3240-R7"</formula>
    </cfRule>
  </conditionalFormatting>
  <conditionalFormatting sqref="D256">
    <cfRule type="cellIs" dxfId="426" priority="585" stopIfTrue="1" operator="equal">
      <formula>"CW 2130-R11"</formula>
    </cfRule>
    <cfRule type="cellIs" dxfId="425" priority="586" stopIfTrue="1" operator="equal">
      <formula>"CW 3120-R2"</formula>
    </cfRule>
    <cfRule type="cellIs" dxfId="424" priority="587" stopIfTrue="1" operator="equal">
      <formula>"CW 3240-R7"</formula>
    </cfRule>
  </conditionalFormatting>
  <conditionalFormatting sqref="D257">
    <cfRule type="cellIs" dxfId="423" priority="582" stopIfTrue="1" operator="equal">
      <formula>"CW 2130-R11"</formula>
    </cfRule>
    <cfRule type="cellIs" dxfId="422" priority="583" stopIfTrue="1" operator="equal">
      <formula>"CW 3120-R2"</formula>
    </cfRule>
    <cfRule type="cellIs" dxfId="421" priority="584" stopIfTrue="1" operator="equal">
      <formula>"CW 3240-R7"</formula>
    </cfRule>
  </conditionalFormatting>
  <conditionalFormatting sqref="D258">
    <cfRule type="cellIs" dxfId="420" priority="579" stopIfTrue="1" operator="equal">
      <formula>"CW 2130-R11"</formula>
    </cfRule>
    <cfRule type="cellIs" dxfId="419" priority="580" stopIfTrue="1" operator="equal">
      <formula>"CW 3120-R2"</formula>
    </cfRule>
    <cfRule type="cellIs" dxfId="418" priority="581" stopIfTrue="1" operator="equal">
      <formula>"CW 3240-R7"</formula>
    </cfRule>
  </conditionalFormatting>
  <conditionalFormatting sqref="D259">
    <cfRule type="cellIs" dxfId="417" priority="576" stopIfTrue="1" operator="equal">
      <formula>"CW 2130-R11"</formula>
    </cfRule>
    <cfRule type="cellIs" dxfId="416" priority="577" stopIfTrue="1" operator="equal">
      <formula>"CW 3120-R2"</formula>
    </cfRule>
    <cfRule type="cellIs" dxfId="415" priority="578" stopIfTrue="1" operator="equal">
      <formula>"CW 3240-R7"</formula>
    </cfRule>
  </conditionalFormatting>
  <conditionalFormatting sqref="D260">
    <cfRule type="cellIs" dxfId="414" priority="573" stopIfTrue="1" operator="equal">
      <formula>"CW 2130-R11"</formula>
    </cfRule>
    <cfRule type="cellIs" dxfId="413" priority="574" stopIfTrue="1" operator="equal">
      <formula>"CW 3120-R2"</formula>
    </cfRule>
    <cfRule type="cellIs" dxfId="412" priority="575" stopIfTrue="1" operator="equal">
      <formula>"CW 3240-R7"</formula>
    </cfRule>
  </conditionalFormatting>
  <conditionalFormatting sqref="D261">
    <cfRule type="cellIs" dxfId="411" priority="570" stopIfTrue="1" operator="equal">
      <formula>"CW 2130-R11"</formula>
    </cfRule>
    <cfRule type="cellIs" dxfId="410" priority="571" stopIfTrue="1" operator="equal">
      <formula>"CW 3120-R2"</formula>
    </cfRule>
    <cfRule type="cellIs" dxfId="409" priority="572" stopIfTrue="1" operator="equal">
      <formula>"CW 3240-R7"</formula>
    </cfRule>
  </conditionalFormatting>
  <conditionalFormatting sqref="D262">
    <cfRule type="cellIs" dxfId="408" priority="567" stopIfTrue="1" operator="equal">
      <formula>"CW 2130-R11"</formula>
    </cfRule>
    <cfRule type="cellIs" dxfId="407" priority="568" stopIfTrue="1" operator="equal">
      <formula>"CW 3120-R2"</formula>
    </cfRule>
    <cfRule type="cellIs" dxfId="406" priority="569" stopIfTrue="1" operator="equal">
      <formula>"CW 3240-R7"</formula>
    </cfRule>
  </conditionalFormatting>
  <conditionalFormatting sqref="D263">
    <cfRule type="cellIs" dxfId="405" priority="564" stopIfTrue="1" operator="equal">
      <formula>"CW 2130-R11"</formula>
    </cfRule>
    <cfRule type="cellIs" dxfId="404" priority="565" stopIfTrue="1" operator="equal">
      <formula>"CW 3120-R2"</formula>
    </cfRule>
    <cfRule type="cellIs" dxfId="403" priority="566" stopIfTrue="1" operator="equal">
      <formula>"CW 3240-R7"</formula>
    </cfRule>
  </conditionalFormatting>
  <conditionalFormatting sqref="D264">
    <cfRule type="cellIs" dxfId="402" priority="561" stopIfTrue="1" operator="equal">
      <formula>"CW 2130-R11"</formula>
    </cfRule>
    <cfRule type="cellIs" dxfId="401" priority="562" stopIfTrue="1" operator="equal">
      <formula>"CW 3120-R2"</formula>
    </cfRule>
    <cfRule type="cellIs" dxfId="400" priority="563" stopIfTrue="1" operator="equal">
      <formula>"CW 3240-R7"</formula>
    </cfRule>
  </conditionalFormatting>
  <conditionalFormatting sqref="D266">
    <cfRule type="cellIs" dxfId="399" priority="552" stopIfTrue="1" operator="equal">
      <formula>"CW 2130-R11"</formula>
    </cfRule>
    <cfRule type="cellIs" dxfId="398" priority="553" stopIfTrue="1" operator="equal">
      <formula>"CW 3120-R2"</formula>
    </cfRule>
    <cfRule type="cellIs" dxfId="397" priority="554" stopIfTrue="1" operator="equal">
      <formula>"CW 3240-R7"</formula>
    </cfRule>
  </conditionalFormatting>
  <conditionalFormatting sqref="D267">
    <cfRule type="cellIs" dxfId="396" priority="549" stopIfTrue="1" operator="equal">
      <formula>"CW 2130-R11"</formula>
    </cfRule>
    <cfRule type="cellIs" dxfId="395" priority="550" stopIfTrue="1" operator="equal">
      <formula>"CW 3120-R2"</formula>
    </cfRule>
    <cfRule type="cellIs" dxfId="394" priority="551" stopIfTrue="1" operator="equal">
      <formula>"CW 3240-R7"</formula>
    </cfRule>
  </conditionalFormatting>
  <conditionalFormatting sqref="D268">
    <cfRule type="cellIs" dxfId="393" priority="546" stopIfTrue="1" operator="equal">
      <formula>"CW 2130-R11"</formula>
    </cfRule>
    <cfRule type="cellIs" dxfId="392" priority="547" stopIfTrue="1" operator="equal">
      <formula>"CW 3120-R2"</formula>
    </cfRule>
    <cfRule type="cellIs" dxfId="391" priority="548" stopIfTrue="1" operator="equal">
      <formula>"CW 3240-R7"</formula>
    </cfRule>
  </conditionalFormatting>
  <conditionalFormatting sqref="D269:D270">
    <cfRule type="cellIs" dxfId="390" priority="543" stopIfTrue="1" operator="equal">
      <formula>"CW 2130-R11"</formula>
    </cfRule>
    <cfRule type="cellIs" dxfId="389" priority="544" stopIfTrue="1" operator="equal">
      <formula>"CW 3120-R2"</formula>
    </cfRule>
    <cfRule type="cellIs" dxfId="388" priority="545" stopIfTrue="1" operator="equal">
      <formula>"CW 3240-R7"</formula>
    </cfRule>
  </conditionalFormatting>
  <conditionalFormatting sqref="D271">
    <cfRule type="cellIs" dxfId="387" priority="540" stopIfTrue="1" operator="equal">
      <formula>"CW 2130-R11"</formula>
    </cfRule>
    <cfRule type="cellIs" dxfId="386" priority="541" stopIfTrue="1" operator="equal">
      <formula>"CW 3120-R2"</formula>
    </cfRule>
    <cfRule type="cellIs" dxfId="385" priority="542" stopIfTrue="1" operator="equal">
      <formula>"CW 3240-R7"</formula>
    </cfRule>
  </conditionalFormatting>
  <conditionalFormatting sqref="D272:D273">
    <cfRule type="cellIs" dxfId="384" priority="537" stopIfTrue="1" operator="equal">
      <formula>"CW 2130-R11"</formula>
    </cfRule>
    <cfRule type="cellIs" dxfId="383" priority="538" stopIfTrue="1" operator="equal">
      <formula>"CW 3120-R2"</formula>
    </cfRule>
    <cfRule type="cellIs" dxfId="382" priority="539" stopIfTrue="1" operator="equal">
      <formula>"CW 3240-R7"</formula>
    </cfRule>
  </conditionalFormatting>
  <conditionalFormatting sqref="D275">
    <cfRule type="cellIs" dxfId="381" priority="534" stopIfTrue="1" operator="equal">
      <formula>"CW 2130-R11"</formula>
    </cfRule>
    <cfRule type="cellIs" dxfId="380" priority="535" stopIfTrue="1" operator="equal">
      <formula>"CW 3120-R2"</formula>
    </cfRule>
    <cfRule type="cellIs" dxfId="379" priority="536" stopIfTrue="1" operator="equal">
      <formula>"CW 3240-R7"</formula>
    </cfRule>
  </conditionalFormatting>
  <conditionalFormatting sqref="D276">
    <cfRule type="cellIs" dxfId="378" priority="531" stopIfTrue="1" operator="equal">
      <formula>"CW 2130-R11"</formula>
    </cfRule>
    <cfRule type="cellIs" dxfId="377" priority="532" stopIfTrue="1" operator="equal">
      <formula>"CW 3120-R2"</formula>
    </cfRule>
    <cfRule type="cellIs" dxfId="376" priority="533" stopIfTrue="1" operator="equal">
      <formula>"CW 3240-R7"</formula>
    </cfRule>
  </conditionalFormatting>
  <conditionalFormatting sqref="D277">
    <cfRule type="cellIs" dxfId="375" priority="528" stopIfTrue="1" operator="equal">
      <formula>"CW 2130-R11"</formula>
    </cfRule>
    <cfRule type="cellIs" dxfId="374" priority="529" stopIfTrue="1" operator="equal">
      <formula>"CW 3120-R2"</formula>
    </cfRule>
    <cfRule type="cellIs" dxfId="373" priority="530" stopIfTrue="1" operator="equal">
      <formula>"CW 3240-R7"</formula>
    </cfRule>
  </conditionalFormatting>
  <conditionalFormatting sqref="D278">
    <cfRule type="cellIs" dxfId="372" priority="525" stopIfTrue="1" operator="equal">
      <formula>"CW 2130-R11"</formula>
    </cfRule>
    <cfRule type="cellIs" dxfId="371" priority="526" stopIfTrue="1" operator="equal">
      <formula>"CW 3120-R2"</formula>
    </cfRule>
    <cfRule type="cellIs" dxfId="370" priority="527" stopIfTrue="1" operator="equal">
      <formula>"CW 3240-R7"</formula>
    </cfRule>
  </conditionalFormatting>
  <conditionalFormatting sqref="D279:D281">
    <cfRule type="cellIs" dxfId="369" priority="522" stopIfTrue="1" operator="equal">
      <formula>"CW 2130-R11"</formula>
    </cfRule>
    <cfRule type="cellIs" dxfId="368" priority="523" stopIfTrue="1" operator="equal">
      <formula>"CW 3120-R2"</formula>
    </cfRule>
    <cfRule type="cellIs" dxfId="367" priority="524" stopIfTrue="1" operator="equal">
      <formula>"CW 3240-R7"</formula>
    </cfRule>
  </conditionalFormatting>
  <conditionalFormatting sqref="D282">
    <cfRule type="cellIs" dxfId="366" priority="519" stopIfTrue="1" operator="equal">
      <formula>"CW 2130-R11"</formula>
    </cfRule>
    <cfRule type="cellIs" dxfId="365" priority="520" stopIfTrue="1" operator="equal">
      <formula>"CW 3120-R2"</formula>
    </cfRule>
    <cfRule type="cellIs" dxfId="364" priority="521" stopIfTrue="1" operator="equal">
      <formula>"CW 3240-R7"</formula>
    </cfRule>
  </conditionalFormatting>
  <conditionalFormatting sqref="D284">
    <cfRule type="cellIs" dxfId="363" priority="516" stopIfTrue="1" operator="equal">
      <formula>"CW 2130-R11"</formula>
    </cfRule>
    <cfRule type="cellIs" dxfId="362" priority="517" stopIfTrue="1" operator="equal">
      <formula>"CW 3120-R2"</formula>
    </cfRule>
    <cfRule type="cellIs" dxfId="361" priority="518" stopIfTrue="1" operator="equal">
      <formula>"CW 3240-R7"</formula>
    </cfRule>
  </conditionalFormatting>
  <conditionalFormatting sqref="D286:D287">
    <cfRule type="cellIs" dxfId="360" priority="513" stopIfTrue="1" operator="equal">
      <formula>"CW 2130-R11"</formula>
    </cfRule>
    <cfRule type="cellIs" dxfId="359" priority="514" stopIfTrue="1" operator="equal">
      <formula>"CW 3120-R2"</formula>
    </cfRule>
    <cfRule type="cellIs" dxfId="358" priority="515" stopIfTrue="1" operator="equal">
      <formula>"CW 3240-R7"</formula>
    </cfRule>
  </conditionalFormatting>
  <conditionalFormatting sqref="D291">
    <cfRule type="cellIs" dxfId="357" priority="510" stopIfTrue="1" operator="equal">
      <formula>"CW 2130-R11"</formula>
    </cfRule>
    <cfRule type="cellIs" dxfId="356" priority="511" stopIfTrue="1" operator="equal">
      <formula>"CW 3120-R2"</formula>
    </cfRule>
    <cfRule type="cellIs" dxfId="355" priority="512" stopIfTrue="1" operator="equal">
      <formula>"CW 3240-R7"</formula>
    </cfRule>
  </conditionalFormatting>
  <conditionalFormatting sqref="D292">
    <cfRule type="cellIs" dxfId="354" priority="507" stopIfTrue="1" operator="equal">
      <formula>"CW 2130-R11"</formula>
    </cfRule>
    <cfRule type="cellIs" dxfId="353" priority="508" stopIfTrue="1" operator="equal">
      <formula>"CW 3120-R2"</formula>
    </cfRule>
    <cfRule type="cellIs" dxfId="352" priority="509" stopIfTrue="1" operator="equal">
      <formula>"CW 3240-R7"</formula>
    </cfRule>
  </conditionalFormatting>
  <conditionalFormatting sqref="D293">
    <cfRule type="cellIs" dxfId="351" priority="504" stopIfTrue="1" operator="equal">
      <formula>"CW 2130-R11"</formula>
    </cfRule>
    <cfRule type="cellIs" dxfId="350" priority="505" stopIfTrue="1" operator="equal">
      <formula>"CW 3120-R2"</formula>
    </cfRule>
    <cfRule type="cellIs" dxfId="349" priority="506" stopIfTrue="1" operator="equal">
      <formula>"CW 3240-R7"</formula>
    </cfRule>
  </conditionalFormatting>
  <conditionalFormatting sqref="D294">
    <cfRule type="cellIs" dxfId="348" priority="501" stopIfTrue="1" operator="equal">
      <formula>"CW 2130-R11"</formula>
    </cfRule>
    <cfRule type="cellIs" dxfId="347" priority="502" stopIfTrue="1" operator="equal">
      <formula>"CW 3120-R2"</formula>
    </cfRule>
    <cfRule type="cellIs" dxfId="346" priority="503" stopIfTrue="1" operator="equal">
      <formula>"CW 3240-R7"</formula>
    </cfRule>
  </conditionalFormatting>
  <conditionalFormatting sqref="D295">
    <cfRule type="cellIs" dxfId="345" priority="498" stopIfTrue="1" operator="equal">
      <formula>"CW 2130-R11"</formula>
    </cfRule>
    <cfRule type="cellIs" dxfId="344" priority="499" stopIfTrue="1" operator="equal">
      <formula>"CW 3120-R2"</formula>
    </cfRule>
    <cfRule type="cellIs" dxfId="343" priority="500" stopIfTrue="1" operator="equal">
      <formula>"CW 3240-R7"</formula>
    </cfRule>
  </conditionalFormatting>
  <conditionalFormatting sqref="D296">
    <cfRule type="cellIs" dxfId="342" priority="495" stopIfTrue="1" operator="equal">
      <formula>"CW 2130-R11"</formula>
    </cfRule>
    <cfRule type="cellIs" dxfId="341" priority="496" stopIfTrue="1" operator="equal">
      <formula>"CW 3120-R2"</formula>
    </cfRule>
    <cfRule type="cellIs" dxfId="340" priority="497" stopIfTrue="1" operator="equal">
      <formula>"CW 3240-R7"</formula>
    </cfRule>
  </conditionalFormatting>
  <conditionalFormatting sqref="D297">
    <cfRule type="cellIs" dxfId="339" priority="492" stopIfTrue="1" operator="equal">
      <formula>"CW 2130-R11"</formula>
    </cfRule>
    <cfRule type="cellIs" dxfId="338" priority="493" stopIfTrue="1" operator="equal">
      <formula>"CW 3120-R2"</formula>
    </cfRule>
    <cfRule type="cellIs" dxfId="337" priority="494" stopIfTrue="1" operator="equal">
      <formula>"CW 3240-R7"</formula>
    </cfRule>
  </conditionalFormatting>
  <conditionalFormatting sqref="D298">
    <cfRule type="cellIs" dxfId="336" priority="489" stopIfTrue="1" operator="equal">
      <formula>"CW 2130-R11"</formula>
    </cfRule>
    <cfRule type="cellIs" dxfId="335" priority="490" stopIfTrue="1" operator="equal">
      <formula>"CW 3120-R2"</formula>
    </cfRule>
    <cfRule type="cellIs" dxfId="334" priority="491" stopIfTrue="1" operator="equal">
      <formula>"CW 3240-R7"</formula>
    </cfRule>
  </conditionalFormatting>
  <conditionalFormatting sqref="D299">
    <cfRule type="cellIs" dxfId="333" priority="486" stopIfTrue="1" operator="equal">
      <formula>"CW 2130-R11"</formula>
    </cfRule>
    <cfRule type="cellIs" dxfId="332" priority="487" stopIfTrue="1" operator="equal">
      <formula>"CW 3120-R2"</formula>
    </cfRule>
    <cfRule type="cellIs" dxfId="331" priority="488" stopIfTrue="1" operator="equal">
      <formula>"CW 3240-R7"</formula>
    </cfRule>
  </conditionalFormatting>
  <conditionalFormatting sqref="D300">
    <cfRule type="cellIs" dxfId="330" priority="483" stopIfTrue="1" operator="equal">
      <formula>"CW 2130-R11"</formula>
    </cfRule>
    <cfRule type="cellIs" dxfId="329" priority="484" stopIfTrue="1" operator="equal">
      <formula>"CW 3120-R2"</formula>
    </cfRule>
    <cfRule type="cellIs" dxfId="328" priority="485" stopIfTrue="1" operator="equal">
      <formula>"CW 3240-R7"</formula>
    </cfRule>
  </conditionalFormatting>
  <conditionalFormatting sqref="D301">
    <cfRule type="cellIs" dxfId="327" priority="480" stopIfTrue="1" operator="equal">
      <formula>"CW 2130-R11"</formula>
    </cfRule>
    <cfRule type="cellIs" dxfId="326" priority="481" stopIfTrue="1" operator="equal">
      <formula>"CW 3120-R2"</formula>
    </cfRule>
    <cfRule type="cellIs" dxfId="325" priority="482" stopIfTrue="1" operator="equal">
      <formula>"CW 3240-R7"</formula>
    </cfRule>
  </conditionalFormatting>
  <conditionalFormatting sqref="D303:D304">
    <cfRule type="cellIs" dxfId="324" priority="477" stopIfTrue="1" operator="equal">
      <formula>"CW 2130-R11"</formula>
    </cfRule>
    <cfRule type="cellIs" dxfId="323" priority="478" stopIfTrue="1" operator="equal">
      <formula>"CW 3120-R2"</formula>
    </cfRule>
    <cfRule type="cellIs" dxfId="322" priority="479" stopIfTrue="1" operator="equal">
      <formula>"CW 3240-R7"</formula>
    </cfRule>
  </conditionalFormatting>
  <conditionalFormatting sqref="D305">
    <cfRule type="cellIs" dxfId="321" priority="474" stopIfTrue="1" operator="equal">
      <formula>"CW 2130-R11"</formula>
    </cfRule>
    <cfRule type="cellIs" dxfId="320" priority="475" stopIfTrue="1" operator="equal">
      <formula>"CW 3120-R2"</formula>
    </cfRule>
    <cfRule type="cellIs" dxfId="319" priority="476" stopIfTrue="1" operator="equal">
      <formula>"CW 3240-R7"</formula>
    </cfRule>
  </conditionalFormatting>
  <conditionalFormatting sqref="D306">
    <cfRule type="cellIs" dxfId="318" priority="471" stopIfTrue="1" operator="equal">
      <formula>"CW 2130-R11"</formula>
    </cfRule>
    <cfRule type="cellIs" dxfId="317" priority="472" stopIfTrue="1" operator="equal">
      <formula>"CW 3120-R2"</formula>
    </cfRule>
    <cfRule type="cellIs" dxfId="316" priority="473" stopIfTrue="1" operator="equal">
      <formula>"CW 3240-R7"</formula>
    </cfRule>
  </conditionalFormatting>
  <conditionalFormatting sqref="D307">
    <cfRule type="cellIs" dxfId="315" priority="468" stopIfTrue="1" operator="equal">
      <formula>"CW 2130-R11"</formula>
    </cfRule>
    <cfRule type="cellIs" dxfId="314" priority="469" stopIfTrue="1" operator="equal">
      <formula>"CW 3120-R2"</formula>
    </cfRule>
    <cfRule type="cellIs" dxfId="313" priority="470" stopIfTrue="1" operator="equal">
      <formula>"CW 3240-R7"</formula>
    </cfRule>
  </conditionalFormatting>
  <conditionalFormatting sqref="D308">
    <cfRule type="cellIs" dxfId="312" priority="465" stopIfTrue="1" operator="equal">
      <formula>"CW 2130-R11"</formula>
    </cfRule>
    <cfRule type="cellIs" dxfId="311" priority="466" stopIfTrue="1" operator="equal">
      <formula>"CW 3120-R2"</formula>
    </cfRule>
    <cfRule type="cellIs" dxfId="310" priority="467" stopIfTrue="1" operator="equal">
      <formula>"CW 3240-R7"</formula>
    </cfRule>
  </conditionalFormatting>
  <conditionalFormatting sqref="D309:D310">
    <cfRule type="cellIs" dxfId="309" priority="462" stopIfTrue="1" operator="equal">
      <formula>"CW 2130-R11"</formula>
    </cfRule>
    <cfRule type="cellIs" dxfId="308" priority="463" stopIfTrue="1" operator="equal">
      <formula>"CW 3120-R2"</formula>
    </cfRule>
    <cfRule type="cellIs" dxfId="307" priority="464" stopIfTrue="1" operator="equal">
      <formula>"CW 3240-R7"</formula>
    </cfRule>
  </conditionalFormatting>
  <conditionalFormatting sqref="D311">
    <cfRule type="cellIs" dxfId="306" priority="459" stopIfTrue="1" operator="equal">
      <formula>"CW 2130-R11"</formula>
    </cfRule>
    <cfRule type="cellIs" dxfId="305" priority="460" stopIfTrue="1" operator="equal">
      <formula>"CW 3120-R2"</formula>
    </cfRule>
    <cfRule type="cellIs" dxfId="304" priority="461" stopIfTrue="1" operator="equal">
      <formula>"CW 3240-R7"</formula>
    </cfRule>
  </conditionalFormatting>
  <conditionalFormatting sqref="D312">
    <cfRule type="cellIs" dxfId="303" priority="456" stopIfTrue="1" operator="equal">
      <formula>"CW 2130-R11"</formula>
    </cfRule>
    <cfRule type="cellIs" dxfId="302" priority="457" stopIfTrue="1" operator="equal">
      <formula>"CW 3120-R2"</formula>
    </cfRule>
    <cfRule type="cellIs" dxfId="301" priority="458" stopIfTrue="1" operator="equal">
      <formula>"CW 3240-R7"</formula>
    </cfRule>
  </conditionalFormatting>
  <conditionalFormatting sqref="D313:D314">
    <cfRule type="cellIs" dxfId="300" priority="453" stopIfTrue="1" operator="equal">
      <formula>"CW 2130-R11"</formula>
    </cfRule>
    <cfRule type="cellIs" dxfId="299" priority="454" stopIfTrue="1" operator="equal">
      <formula>"CW 3120-R2"</formula>
    </cfRule>
    <cfRule type="cellIs" dxfId="298" priority="455" stopIfTrue="1" operator="equal">
      <formula>"CW 3240-R7"</formula>
    </cfRule>
  </conditionalFormatting>
  <conditionalFormatting sqref="D315">
    <cfRule type="cellIs" dxfId="297" priority="450" stopIfTrue="1" operator="equal">
      <formula>"CW 2130-R11"</formula>
    </cfRule>
    <cfRule type="cellIs" dxfId="296" priority="451" stopIfTrue="1" operator="equal">
      <formula>"CW 3120-R2"</formula>
    </cfRule>
    <cfRule type="cellIs" dxfId="295" priority="452" stopIfTrue="1" operator="equal">
      <formula>"CW 3240-R7"</formula>
    </cfRule>
  </conditionalFormatting>
  <conditionalFormatting sqref="D317">
    <cfRule type="cellIs" dxfId="294" priority="444" stopIfTrue="1" operator="equal">
      <formula>"CW 2130-R11"</formula>
    </cfRule>
    <cfRule type="cellIs" dxfId="293" priority="445" stopIfTrue="1" operator="equal">
      <formula>"CW 3120-R2"</formula>
    </cfRule>
    <cfRule type="cellIs" dxfId="292" priority="446" stopIfTrue="1" operator="equal">
      <formula>"CW 3240-R7"</formula>
    </cfRule>
  </conditionalFormatting>
  <conditionalFormatting sqref="D318">
    <cfRule type="cellIs" dxfId="291" priority="441" stopIfTrue="1" operator="equal">
      <formula>"CW 2130-R11"</formula>
    </cfRule>
    <cfRule type="cellIs" dxfId="290" priority="442" stopIfTrue="1" operator="equal">
      <formula>"CW 3120-R2"</formula>
    </cfRule>
    <cfRule type="cellIs" dxfId="289" priority="443" stopIfTrue="1" operator="equal">
      <formula>"CW 3240-R7"</formula>
    </cfRule>
  </conditionalFormatting>
  <conditionalFormatting sqref="D319">
    <cfRule type="cellIs" dxfId="288" priority="438" stopIfTrue="1" operator="equal">
      <formula>"CW 2130-R11"</formula>
    </cfRule>
    <cfRule type="cellIs" dxfId="287" priority="439" stopIfTrue="1" operator="equal">
      <formula>"CW 3120-R2"</formula>
    </cfRule>
    <cfRule type="cellIs" dxfId="286" priority="440" stopIfTrue="1" operator="equal">
      <formula>"CW 3240-R7"</formula>
    </cfRule>
  </conditionalFormatting>
  <conditionalFormatting sqref="D320">
    <cfRule type="cellIs" dxfId="285" priority="432" stopIfTrue="1" operator="equal">
      <formula>"CW 2130-R11"</formula>
    </cfRule>
    <cfRule type="cellIs" dxfId="284" priority="433" stopIfTrue="1" operator="equal">
      <formula>"CW 3120-R2"</formula>
    </cfRule>
    <cfRule type="cellIs" dxfId="283" priority="434" stopIfTrue="1" operator="equal">
      <formula>"CW 3240-R7"</formula>
    </cfRule>
  </conditionalFormatting>
  <conditionalFormatting sqref="D321:D322">
    <cfRule type="cellIs" dxfId="282" priority="429" stopIfTrue="1" operator="equal">
      <formula>"CW 2130-R11"</formula>
    </cfRule>
    <cfRule type="cellIs" dxfId="281" priority="430" stopIfTrue="1" operator="equal">
      <formula>"CW 3120-R2"</formula>
    </cfRule>
    <cfRule type="cellIs" dxfId="280" priority="431" stopIfTrue="1" operator="equal">
      <formula>"CW 3240-R7"</formula>
    </cfRule>
  </conditionalFormatting>
  <conditionalFormatting sqref="D324:D325">
    <cfRule type="cellIs" dxfId="279" priority="426" stopIfTrue="1" operator="equal">
      <formula>"CW 2130-R11"</formula>
    </cfRule>
    <cfRule type="cellIs" dxfId="278" priority="427" stopIfTrue="1" operator="equal">
      <formula>"CW 3120-R2"</formula>
    </cfRule>
    <cfRule type="cellIs" dxfId="277" priority="428" stopIfTrue="1" operator="equal">
      <formula>"CW 3240-R7"</formula>
    </cfRule>
  </conditionalFormatting>
  <conditionalFormatting sqref="D329">
    <cfRule type="cellIs" dxfId="276" priority="423" stopIfTrue="1" operator="equal">
      <formula>"CW 2130-R11"</formula>
    </cfRule>
    <cfRule type="cellIs" dxfId="275" priority="424" stopIfTrue="1" operator="equal">
      <formula>"CW 3120-R2"</formula>
    </cfRule>
    <cfRule type="cellIs" dxfId="274" priority="425" stopIfTrue="1" operator="equal">
      <formula>"CW 3240-R7"</formula>
    </cfRule>
  </conditionalFormatting>
  <conditionalFormatting sqref="D336">
    <cfRule type="cellIs" dxfId="273" priority="417" stopIfTrue="1" operator="equal">
      <formula>"CW 2130-R11"</formula>
    </cfRule>
    <cfRule type="cellIs" dxfId="272" priority="418" stopIfTrue="1" operator="equal">
      <formula>"CW 3120-R2"</formula>
    </cfRule>
    <cfRule type="cellIs" dxfId="271" priority="419" stopIfTrue="1" operator="equal">
      <formula>"CW 3240-R7"</formula>
    </cfRule>
  </conditionalFormatting>
  <conditionalFormatting sqref="D337">
    <cfRule type="cellIs" dxfId="270" priority="414" stopIfTrue="1" operator="equal">
      <formula>"CW 2130-R11"</formula>
    </cfRule>
    <cfRule type="cellIs" dxfId="269" priority="415" stopIfTrue="1" operator="equal">
      <formula>"CW 3120-R2"</formula>
    </cfRule>
    <cfRule type="cellIs" dxfId="268" priority="416" stopIfTrue="1" operator="equal">
      <formula>"CW 3240-R7"</formula>
    </cfRule>
  </conditionalFormatting>
  <conditionalFormatting sqref="D338">
    <cfRule type="cellIs" dxfId="267" priority="411" stopIfTrue="1" operator="equal">
      <formula>"CW 2130-R11"</formula>
    </cfRule>
    <cfRule type="cellIs" dxfId="266" priority="412" stopIfTrue="1" operator="equal">
      <formula>"CW 3120-R2"</formula>
    </cfRule>
    <cfRule type="cellIs" dxfId="265" priority="413" stopIfTrue="1" operator="equal">
      <formula>"CW 3240-R7"</formula>
    </cfRule>
  </conditionalFormatting>
  <conditionalFormatting sqref="D344">
    <cfRule type="cellIs" dxfId="264" priority="403" stopIfTrue="1" operator="equal">
      <formula>"CW 2130-R11"</formula>
    </cfRule>
    <cfRule type="cellIs" dxfId="263" priority="404" stopIfTrue="1" operator="equal">
      <formula>"CW 3120-R2"</formula>
    </cfRule>
    <cfRule type="cellIs" dxfId="262" priority="405" stopIfTrue="1" operator="equal">
      <formula>"CW 3240-R7"</formula>
    </cfRule>
  </conditionalFormatting>
  <conditionalFormatting sqref="D343">
    <cfRule type="cellIs" dxfId="261" priority="406" stopIfTrue="1" operator="equal">
      <formula>"CW 3120-R2"</formula>
    </cfRule>
    <cfRule type="cellIs" dxfId="260" priority="407" stopIfTrue="1" operator="equal">
      <formula>"CW 3240-R7"</formula>
    </cfRule>
  </conditionalFormatting>
  <conditionalFormatting sqref="D352:D353">
    <cfRule type="cellIs" dxfId="259" priority="388" stopIfTrue="1" operator="equal">
      <formula>"CW 2130-R11"</formula>
    </cfRule>
    <cfRule type="cellIs" dxfId="258" priority="389" stopIfTrue="1" operator="equal">
      <formula>"CW 3120-R2"</formula>
    </cfRule>
    <cfRule type="cellIs" dxfId="257" priority="390" stopIfTrue="1" operator="equal">
      <formula>"CW 3240-R7"</formula>
    </cfRule>
  </conditionalFormatting>
  <conditionalFormatting sqref="D345:D346">
    <cfRule type="cellIs" dxfId="256" priority="399" stopIfTrue="1" operator="equal">
      <formula>"CW 3120-R2"</formula>
    </cfRule>
    <cfRule type="cellIs" dxfId="255" priority="400" stopIfTrue="1" operator="equal">
      <formula>"CW 3240-R7"</formula>
    </cfRule>
  </conditionalFormatting>
  <conditionalFormatting sqref="D350">
    <cfRule type="cellIs" dxfId="254" priority="393" stopIfTrue="1" operator="equal">
      <formula>"CW 3120-R2"</formula>
    </cfRule>
    <cfRule type="cellIs" dxfId="253" priority="394" stopIfTrue="1" operator="equal">
      <formula>"CW 3240-R7"</formula>
    </cfRule>
  </conditionalFormatting>
  <conditionalFormatting sqref="D348">
    <cfRule type="cellIs" dxfId="252" priority="397" stopIfTrue="1" operator="equal">
      <formula>"CW 3120-R2"</formula>
    </cfRule>
    <cfRule type="cellIs" dxfId="251" priority="398" stopIfTrue="1" operator="equal">
      <formula>"CW 3240-R7"</formula>
    </cfRule>
  </conditionalFormatting>
  <conditionalFormatting sqref="D347">
    <cfRule type="cellIs" dxfId="250" priority="395" stopIfTrue="1" operator="equal">
      <formula>"CW 3120-R2"</formula>
    </cfRule>
    <cfRule type="cellIs" dxfId="249" priority="396" stopIfTrue="1" operator="equal">
      <formula>"CW 3240-R7"</formula>
    </cfRule>
  </conditionalFormatting>
  <conditionalFormatting sqref="D351">
    <cfRule type="cellIs" dxfId="248" priority="391" stopIfTrue="1" operator="equal">
      <formula>"CW 3120-R2"</formula>
    </cfRule>
    <cfRule type="cellIs" dxfId="247" priority="392" stopIfTrue="1" operator="equal">
      <formula>"CW 3240-R7"</formula>
    </cfRule>
  </conditionalFormatting>
  <conditionalFormatting sqref="D362">
    <cfRule type="cellIs" dxfId="246" priority="375" stopIfTrue="1" operator="equal">
      <formula>"CW 2130-R11"</formula>
    </cfRule>
    <cfRule type="cellIs" dxfId="245" priority="376" stopIfTrue="1" operator="equal">
      <formula>"CW 3120-R2"</formula>
    </cfRule>
    <cfRule type="cellIs" dxfId="244" priority="377" stopIfTrue="1" operator="equal">
      <formula>"CW 3240-R7"</formula>
    </cfRule>
  </conditionalFormatting>
  <conditionalFormatting sqref="D357">
    <cfRule type="cellIs" dxfId="243" priority="384" stopIfTrue="1" operator="equal">
      <formula>"CW 2130-R11"</formula>
    </cfRule>
    <cfRule type="cellIs" dxfId="242" priority="385" stopIfTrue="1" operator="equal">
      <formula>"CW 3240-R7"</formula>
    </cfRule>
  </conditionalFormatting>
  <conditionalFormatting sqref="D358">
    <cfRule type="cellIs" dxfId="241" priority="382" stopIfTrue="1" operator="equal">
      <formula>"CW 2130-R11"</formula>
    </cfRule>
    <cfRule type="cellIs" dxfId="240" priority="383" stopIfTrue="1" operator="equal">
      <formula>"CW 3240-R7"</formula>
    </cfRule>
  </conditionalFormatting>
  <conditionalFormatting sqref="D363">
    <cfRule type="cellIs" dxfId="239" priority="364" stopIfTrue="1" operator="equal">
      <formula>"CW 2130-R11"</formula>
    </cfRule>
    <cfRule type="cellIs" dxfId="238" priority="365" stopIfTrue="1" operator="equal">
      <formula>"CW 3120-R2"</formula>
    </cfRule>
    <cfRule type="cellIs" dxfId="237" priority="366" stopIfTrue="1" operator="equal">
      <formula>"CW 3240-R7"</formula>
    </cfRule>
  </conditionalFormatting>
  <conditionalFormatting sqref="D365">
    <cfRule type="cellIs" dxfId="236" priority="361" stopIfTrue="1" operator="equal">
      <formula>"CW 2130-R11"</formula>
    </cfRule>
    <cfRule type="cellIs" dxfId="235" priority="362" stopIfTrue="1" operator="equal">
      <formula>"CW 3120-R2"</formula>
    </cfRule>
    <cfRule type="cellIs" dxfId="234" priority="363" stopIfTrue="1" operator="equal">
      <formula>"CW 3240-R7"</formula>
    </cfRule>
  </conditionalFormatting>
  <conditionalFormatting sqref="D76">
    <cfRule type="cellIs" dxfId="233" priority="236" stopIfTrue="1" operator="equal">
      <formula>"CW 2130-R11"</formula>
    </cfRule>
    <cfRule type="cellIs" dxfId="232" priority="237" stopIfTrue="1" operator="equal">
      <formula>"CW 3120-R2"</formula>
    </cfRule>
    <cfRule type="cellIs" dxfId="231" priority="238" stopIfTrue="1" operator="equal">
      <formula>"CW 3240-R7"</formula>
    </cfRule>
  </conditionalFormatting>
  <conditionalFormatting sqref="D88">
    <cfRule type="cellIs" dxfId="230" priority="233" stopIfTrue="1" operator="equal">
      <formula>"CW 2130-R11"</formula>
    </cfRule>
    <cfRule type="cellIs" dxfId="229" priority="234" stopIfTrue="1" operator="equal">
      <formula>"CW 3120-R2"</formula>
    </cfRule>
    <cfRule type="cellIs" dxfId="228" priority="235" stopIfTrue="1" operator="equal">
      <formula>"CW 3240-R7"</formula>
    </cfRule>
  </conditionalFormatting>
  <conditionalFormatting sqref="D89">
    <cfRule type="cellIs" dxfId="227" priority="230" stopIfTrue="1" operator="equal">
      <formula>"CW 2130-R11"</formula>
    </cfRule>
    <cfRule type="cellIs" dxfId="226" priority="231" stopIfTrue="1" operator="equal">
      <formula>"CW 3120-R2"</formula>
    </cfRule>
    <cfRule type="cellIs" dxfId="225" priority="232" stopIfTrue="1" operator="equal">
      <formula>"CW 3240-R7"</formula>
    </cfRule>
  </conditionalFormatting>
  <conditionalFormatting sqref="D90:D91">
    <cfRule type="cellIs" dxfId="224" priority="227" stopIfTrue="1" operator="equal">
      <formula>"CW 2130-R11"</formula>
    </cfRule>
    <cfRule type="cellIs" dxfId="223" priority="228" stopIfTrue="1" operator="equal">
      <formula>"CW 3120-R2"</formula>
    </cfRule>
    <cfRule type="cellIs" dxfId="222" priority="229" stopIfTrue="1" operator="equal">
      <formula>"CW 3240-R7"</formula>
    </cfRule>
  </conditionalFormatting>
  <conditionalFormatting sqref="D92">
    <cfRule type="cellIs" dxfId="221" priority="224" stopIfTrue="1" operator="equal">
      <formula>"CW 2130-R11"</formula>
    </cfRule>
    <cfRule type="cellIs" dxfId="220" priority="225" stopIfTrue="1" operator="equal">
      <formula>"CW 3120-R2"</formula>
    </cfRule>
    <cfRule type="cellIs" dxfId="219" priority="226" stopIfTrue="1" operator="equal">
      <formula>"CW 3240-R7"</formula>
    </cfRule>
  </conditionalFormatting>
  <conditionalFormatting sqref="D93">
    <cfRule type="cellIs" dxfId="218" priority="221" stopIfTrue="1" operator="equal">
      <formula>"CW 2130-R11"</formula>
    </cfRule>
    <cfRule type="cellIs" dxfId="217" priority="222" stopIfTrue="1" operator="equal">
      <formula>"CW 3120-R2"</formula>
    </cfRule>
    <cfRule type="cellIs" dxfId="216" priority="223" stopIfTrue="1" operator="equal">
      <formula>"CW 3240-R7"</formula>
    </cfRule>
  </conditionalFormatting>
  <conditionalFormatting sqref="D109">
    <cfRule type="cellIs" dxfId="215" priority="216" stopIfTrue="1" operator="equal">
      <formula>"CW 2130-R11"</formula>
    </cfRule>
    <cfRule type="cellIs" dxfId="214" priority="217" stopIfTrue="1" operator="equal">
      <formula>"CW 3120-R2"</formula>
    </cfRule>
    <cfRule type="cellIs" dxfId="213" priority="218" stopIfTrue="1" operator="equal">
      <formula>"CW 3240-R7"</formula>
    </cfRule>
  </conditionalFormatting>
  <conditionalFormatting sqref="D110">
    <cfRule type="cellIs" dxfId="212" priority="213" stopIfTrue="1" operator="equal">
      <formula>"CW 2130-R11"</formula>
    </cfRule>
    <cfRule type="cellIs" dxfId="211" priority="214" stopIfTrue="1" operator="equal">
      <formula>"CW 3120-R2"</formula>
    </cfRule>
    <cfRule type="cellIs" dxfId="210" priority="215" stopIfTrue="1" operator="equal">
      <formula>"CW 3240-R7"</formula>
    </cfRule>
  </conditionalFormatting>
  <conditionalFormatting sqref="D96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70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71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72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78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190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191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192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96">
    <cfRule type="cellIs" dxfId="185" priority="181" stopIfTrue="1" operator="equal">
      <formula>"CW 2130-R11"</formula>
    </cfRule>
    <cfRule type="cellIs" dxfId="184" priority="182" stopIfTrue="1" operator="equal">
      <formula>"CW 3120-R2"</formula>
    </cfRule>
    <cfRule type="cellIs" dxfId="183" priority="183" stopIfTrue="1" operator="equal">
      <formula>"CW 3240-R7"</formula>
    </cfRule>
  </conditionalFormatting>
  <conditionalFormatting sqref="D198">
    <cfRule type="cellIs" dxfId="182" priority="184" stopIfTrue="1" operator="equal">
      <formula>"CW 2130-R11"</formula>
    </cfRule>
    <cfRule type="cellIs" dxfId="181" priority="185" stopIfTrue="1" operator="equal">
      <formula>"CW 3120-R2"</formula>
    </cfRule>
    <cfRule type="cellIs" dxfId="180" priority="186" stopIfTrue="1" operator="equal">
      <formula>"CW 3240-R7"</formula>
    </cfRule>
  </conditionalFormatting>
  <conditionalFormatting sqref="D209">
    <cfRule type="cellIs" dxfId="179" priority="175" stopIfTrue="1" operator="equal">
      <formula>"CW 2130-R11"</formula>
    </cfRule>
    <cfRule type="cellIs" dxfId="178" priority="176" stopIfTrue="1" operator="equal">
      <formula>"CW 3120-R2"</formula>
    </cfRule>
    <cfRule type="cellIs" dxfId="177" priority="177" stopIfTrue="1" operator="equal">
      <formula>"CW 3240-R7"</formula>
    </cfRule>
  </conditionalFormatting>
  <conditionalFormatting sqref="D208">
    <cfRule type="cellIs" dxfId="176" priority="178" stopIfTrue="1" operator="equal">
      <formula>"CW 2130-R11"</formula>
    </cfRule>
    <cfRule type="cellIs" dxfId="175" priority="179" stopIfTrue="1" operator="equal">
      <formula>"CW 3120-R2"</formula>
    </cfRule>
    <cfRule type="cellIs" dxfId="174" priority="180" stopIfTrue="1" operator="equal">
      <formula>"CW 3240-R7"</formula>
    </cfRule>
  </conditionalFormatting>
  <conditionalFormatting sqref="D210:D211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212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213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233">
    <cfRule type="cellIs" dxfId="164" priority="153" stopIfTrue="1" operator="equal">
      <formula>"CW 2130-R11"</formula>
    </cfRule>
    <cfRule type="cellIs" dxfId="163" priority="154" stopIfTrue="1" operator="equal">
      <formula>"CW 3120-R2"</formula>
    </cfRule>
    <cfRule type="cellIs" dxfId="162" priority="155" stopIfTrue="1" operator="equal">
      <formula>"CW 3240-R7"</formula>
    </cfRule>
  </conditionalFormatting>
  <conditionalFormatting sqref="D316">
    <cfRule type="cellIs" dxfId="161" priority="146" stopIfTrue="1" operator="equal">
      <formula>"CW 2130-R11"</formula>
    </cfRule>
    <cfRule type="cellIs" dxfId="160" priority="147" stopIfTrue="1" operator="equal">
      <formula>"CW 3120-R2"</formula>
    </cfRule>
    <cfRule type="cellIs" dxfId="159" priority="148" stopIfTrue="1" operator="equal">
      <formula>"CW 3240-R7"</formula>
    </cfRule>
  </conditionalFormatting>
  <conditionalFormatting sqref="D355">
    <cfRule type="cellIs" dxfId="158" priority="141" stopIfTrue="1" operator="equal">
      <formula>"CW 2130-R11"</formula>
    </cfRule>
    <cfRule type="cellIs" dxfId="157" priority="142" stopIfTrue="1" operator="equal">
      <formula>"CW 3120-R2"</formula>
    </cfRule>
    <cfRule type="cellIs" dxfId="156" priority="143" stopIfTrue="1" operator="equal">
      <formula>"CW 3240-R7"</formula>
    </cfRule>
  </conditionalFormatting>
  <conditionalFormatting sqref="D108">
    <cfRule type="cellIs" dxfId="155" priority="219" stopIfTrue="1" operator="equal">
      <formula>"CW 3120-R2"</formula>
    </cfRule>
    <cfRule type="cellIs" dxfId="154" priority="220" stopIfTrue="1" operator="equal">
      <formula>"CW 3240-R7"</formula>
    </cfRule>
  </conditionalFormatting>
  <conditionalFormatting sqref="D95">
    <cfRule type="cellIs" dxfId="153" priority="211" stopIfTrue="1" operator="equal">
      <formula>"CW 3120-R2"</formula>
    </cfRule>
    <cfRule type="cellIs" dxfId="152" priority="212" stopIfTrue="1" operator="equal">
      <formula>"CW 3240-R7"</formula>
    </cfRule>
  </conditionalFormatting>
  <conditionalFormatting sqref="D219">
    <cfRule type="cellIs" dxfId="151" priority="161" stopIfTrue="1" operator="equal">
      <formula>"CW 2130-R11"</formula>
    </cfRule>
    <cfRule type="cellIs" dxfId="150" priority="162" stopIfTrue="1" operator="equal">
      <formula>"CW 3120-R2"</formula>
    </cfRule>
    <cfRule type="cellIs" dxfId="149" priority="163" stopIfTrue="1" operator="equal">
      <formula>"CW 3240-R7"</formula>
    </cfRule>
  </conditionalFormatting>
  <conditionalFormatting sqref="D232">
    <cfRule type="cellIs" dxfId="148" priority="156" stopIfTrue="1" operator="equal">
      <formula>"CW 2130-R11"</formula>
    </cfRule>
    <cfRule type="cellIs" dxfId="147" priority="157" stopIfTrue="1" operator="equal">
      <formula>"CW 3120-R2"</formula>
    </cfRule>
    <cfRule type="cellIs" dxfId="146" priority="158" stopIfTrue="1" operator="equal">
      <formula>"CW 3240-R7"</formula>
    </cfRule>
  </conditionalFormatting>
  <conditionalFormatting sqref="D218">
    <cfRule type="cellIs" dxfId="145" priority="164" stopIfTrue="1" operator="equal">
      <formula>"CW 3120-R2"</formula>
    </cfRule>
    <cfRule type="cellIs" dxfId="144" priority="165" stopIfTrue="1" operator="equal">
      <formula>"CW 3240-R7"</formula>
    </cfRule>
  </conditionalFormatting>
  <conditionalFormatting sqref="D231">
    <cfRule type="cellIs" dxfId="143" priority="159" stopIfTrue="1" operator="equal">
      <formula>"CW 3120-R2"</formula>
    </cfRule>
    <cfRule type="cellIs" dxfId="142" priority="160" stopIfTrue="1" operator="equal">
      <formula>"CW 3240-R7"</formula>
    </cfRule>
  </conditionalFormatting>
  <conditionalFormatting sqref="D237">
    <cfRule type="cellIs" dxfId="141" priority="151" stopIfTrue="1" operator="equal">
      <formula>"CW 3120-R2"</formula>
    </cfRule>
    <cfRule type="cellIs" dxfId="140" priority="152" stopIfTrue="1" operator="equal">
      <formula>"CW 3240-R7"</formula>
    </cfRule>
  </conditionalFormatting>
  <conditionalFormatting sqref="D236">
    <cfRule type="cellIs" dxfId="139" priority="149" stopIfTrue="1" operator="equal">
      <formula>"CW 3120-R2"</formula>
    </cfRule>
    <cfRule type="cellIs" dxfId="138" priority="150" stopIfTrue="1" operator="equal">
      <formula>"CW 3240-R7"</formula>
    </cfRule>
  </conditionalFormatting>
  <conditionalFormatting sqref="D354">
    <cfRule type="cellIs" dxfId="137" priority="144" stopIfTrue="1" operator="equal">
      <formula>"CW 3120-R2"</formula>
    </cfRule>
    <cfRule type="cellIs" dxfId="136" priority="145" stopIfTrue="1" operator="equal">
      <formula>"CW 3240-R7"</formula>
    </cfRule>
  </conditionalFormatting>
  <conditionalFormatting sqref="D356">
    <cfRule type="cellIs" dxfId="135" priority="138" stopIfTrue="1" operator="equal">
      <formula>"CW 2130-R11"</formula>
    </cfRule>
    <cfRule type="cellIs" dxfId="134" priority="139" stopIfTrue="1" operator="equal">
      <formula>"CW 3120-R2"</formula>
    </cfRule>
    <cfRule type="cellIs" dxfId="133" priority="140" stopIfTrue="1" operator="equal">
      <formula>"CW 3240-R7"</formula>
    </cfRule>
  </conditionalFormatting>
  <conditionalFormatting sqref="D360">
    <cfRule type="cellIs" dxfId="132" priority="136" stopIfTrue="1" operator="equal">
      <formula>"CW 3120-R2"</formula>
    </cfRule>
    <cfRule type="cellIs" dxfId="131" priority="137" stopIfTrue="1" operator="equal">
      <formula>"CW 3240-R7"</formula>
    </cfRule>
  </conditionalFormatting>
  <conditionalFormatting sqref="D359">
    <cfRule type="cellIs" dxfId="130" priority="134" stopIfTrue="1" operator="equal">
      <formula>"CW 3120-R2"</formula>
    </cfRule>
    <cfRule type="cellIs" dxfId="129" priority="135" stopIfTrue="1" operator="equal">
      <formula>"CW 3240-R7"</formula>
    </cfRule>
  </conditionalFormatting>
  <conditionalFormatting sqref="D341"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342">
    <cfRule type="cellIs" dxfId="126" priority="129" stopIfTrue="1" operator="equal">
      <formula>"CW 2130-R11"</formula>
    </cfRule>
    <cfRule type="cellIs" dxfId="125" priority="130" stopIfTrue="1" operator="equal">
      <formula>"CW 3120-R2"</formula>
    </cfRule>
    <cfRule type="cellIs" dxfId="124" priority="131" stopIfTrue="1" operator="equal">
      <formula>"CW 3240-R7"</formula>
    </cfRule>
  </conditionalFormatting>
  <conditionalFormatting sqref="D332">
    <cfRule type="cellIs" dxfId="123" priority="126" stopIfTrue="1" operator="equal">
      <formula>"CW 2130-R11"</formula>
    </cfRule>
    <cfRule type="cellIs" dxfId="122" priority="127" stopIfTrue="1" operator="equal">
      <formula>"CW 3120-R2"</formula>
    </cfRule>
    <cfRule type="cellIs" dxfId="121" priority="128" stopIfTrue="1" operator="equal">
      <formula>"CW 3240-R7"</formula>
    </cfRule>
  </conditionalFormatting>
  <conditionalFormatting sqref="D333:D335">
    <cfRule type="cellIs" dxfId="120" priority="123" stopIfTrue="1" operator="equal">
      <formula>"CW 2130-R11"</formula>
    </cfRule>
    <cfRule type="cellIs" dxfId="119" priority="124" stopIfTrue="1" operator="equal">
      <formula>"CW 3120-R2"</formula>
    </cfRule>
    <cfRule type="cellIs" dxfId="118" priority="125" stopIfTrue="1" operator="equal">
      <formula>"CW 3240-R7"</formula>
    </cfRule>
  </conditionalFormatting>
  <conditionalFormatting sqref="D334">
    <cfRule type="cellIs" dxfId="117" priority="117" stopIfTrue="1" operator="equal">
      <formula>"CW 2130-R11"</formula>
    </cfRule>
    <cfRule type="cellIs" dxfId="116" priority="118" stopIfTrue="1" operator="equal">
      <formula>"CW 3120-R2"</formula>
    </cfRule>
    <cfRule type="cellIs" dxfId="115" priority="119" stopIfTrue="1" operator="equal">
      <formula>"CW 3240-R7"</formula>
    </cfRule>
  </conditionalFormatting>
  <conditionalFormatting sqref="D335">
    <cfRule type="cellIs" dxfId="114" priority="114" stopIfTrue="1" operator="equal">
      <formula>"CW 2130-R11"</formula>
    </cfRule>
    <cfRule type="cellIs" dxfId="113" priority="115" stopIfTrue="1" operator="equal">
      <formula>"CW 3120-R2"</formula>
    </cfRule>
    <cfRule type="cellIs" dxfId="112" priority="116" stopIfTrue="1" operator="equal">
      <formula>"CW 3240-R7"</formula>
    </cfRule>
  </conditionalFormatting>
  <conditionalFormatting sqref="D339">
    <cfRule type="cellIs" dxfId="111" priority="111" stopIfTrue="1" operator="equal">
      <formula>"CW 2130-R11"</formula>
    </cfRule>
    <cfRule type="cellIs" dxfId="110" priority="112" stopIfTrue="1" operator="equal">
      <formula>"CW 3120-R2"</formula>
    </cfRule>
    <cfRule type="cellIs" dxfId="109" priority="113" stopIfTrue="1" operator="equal">
      <formula>"CW 3240-R7"</formula>
    </cfRule>
  </conditionalFormatting>
  <conditionalFormatting sqref="D374">
    <cfRule type="cellIs" dxfId="108" priority="108" stopIfTrue="1" operator="equal">
      <formula>"CW 2130-R11"</formula>
    </cfRule>
    <cfRule type="cellIs" dxfId="107" priority="109" stopIfTrue="1" operator="equal">
      <formula>"CW 3120-R2"</formula>
    </cfRule>
    <cfRule type="cellIs" dxfId="106" priority="110" stopIfTrue="1" operator="equal">
      <formula>"CW 3240-R7"</formula>
    </cfRule>
  </conditionalFormatting>
  <conditionalFormatting sqref="D375">
    <cfRule type="cellIs" dxfId="105" priority="105" stopIfTrue="1" operator="equal">
      <formula>"CW 2130-R11"</formula>
    </cfRule>
    <cfRule type="cellIs" dxfId="104" priority="106" stopIfTrue="1" operator="equal">
      <formula>"CW 3120-R2"</formula>
    </cfRule>
    <cfRule type="cellIs" dxfId="103" priority="107" stopIfTrue="1" operator="equal">
      <formula>"CW 3240-R7"</formula>
    </cfRule>
  </conditionalFormatting>
  <conditionalFormatting sqref="D451:D454 D438:D443 D387:D391 D405:D406 D425:D426 D448 D462:D465 D394:D403 D409:D416 D419:D420">
    <cfRule type="cellIs" dxfId="102" priority="100" stopIfTrue="1" operator="equal">
      <formula>"CW 2130-R11"</formula>
    </cfRule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429:D430 D446">
    <cfRule type="cellIs" dxfId="99" priority="103" stopIfTrue="1" operator="equal">
      <formula>"CW 3120-R2"</formula>
    </cfRule>
    <cfRule type="cellIs" dxfId="98" priority="104" stopIfTrue="1" operator="equal">
      <formula>"CW 3240-R7"</formula>
    </cfRule>
  </conditionalFormatting>
  <conditionalFormatting sqref="D408">
    <cfRule type="cellIs" dxfId="97" priority="97" stopIfTrue="1" operator="equal">
      <formula>"CW 2130-R11"</formula>
    </cfRule>
    <cfRule type="cellIs" dxfId="96" priority="98" stopIfTrue="1" operator="equal">
      <formula>"CW 3120-R2"</formula>
    </cfRule>
    <cfRule type="cellIs" dxfId="95" priority="99" stopIfTrue="1" operator="equal">
      <formula>"CW 3240-R7"</formula>
    </cfRule>
  </conditionalFormatting>
  <conditionalFormatting sqref="D437"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444">
    <cfRule type="cellIs" dxfId="92" priority="92" stopIfTrue="1" operator="equal">
      <formula>"CW 2130-R11"</formula>
    </cfRule>
    <cfRule type="cellIs" dxfId="91" priority="93" stopIfTrue="1" operator="equal">
      <formula>"CW 3120-R2"</formula>
    </cfRule>
    <cfRule type="cellIs" dxfId="90" priority="94" stopIfTrue="1" operator="equal">
      <formula>"CW 3240-R7"</formula>
    </cfRule>
  </conditionalFormatting>
  <conditionalFormatting sqref="D445">
    <cfRule type="cellIs" dxfId="89" priority="89" stopIfTrue="1" operator="equal">
      <formula>"CW 2130-R11"</formula>
    </cfRule>
    <cfRule type="cellIs" dxfId="88" priority="90" stopIfTrue="1" operator="equal">
      <formula>"CW 3120-R2"</formula>
    </cfRule>
    <cfRule type="cellIs" dxfId="87" priority="91" stopIfTrue="1" operator="equal">
      <formula>"CW 3240-R7"</formula>
    </cfRule>
  </conditionalFormatting>
  <conditionalFormatting sqref="D449">
    <cfRule type="cellIs" dxfId="86" priority="86" stopIfTrue="1" operator="equal">
      <formula>"CW 2130-R11"</formula>
    </cfRule>
    <cfRule type="cellIs" dxfId="85" priority="87" stopIfTrue="1" operator="equal">
      <formula>"CW 3120-R2"</formula>
    </cfRule>
    <cfRule type="cellIs" dxfId="84" priority="88" stopIfTrue="1" operator="equal">
      <formula>"CW 3240-R7"</formula>
    </cfRule>
  </conditionalFormatting>
  <conditionalFormatting sqref="D450">
    <cfRule type="cellIs" dxfId="83" priority="83" stopIfTrue="1" operator="equal">
      <formula>"CW 2130-R11"</formula>
    </cfRule>
    <cfRule type="cellIs" dxfId="82" priority="84" stopIfTrue="1" operator="equal">
      <formula>"CW 3120-R2"</formula>
    </cfRule>
    <cfRule type="cellIs" dxfId="81" priority="85" stopIfTrue="1" operator="equal">
      <formula>"CW 3240-R7"</formula>
    </cfRule>
  </conditionalFormatting>
  <conditionalFormatting sqref="D455:D456">
    <cfRule type="cellIs" dxfId="80" priority="80" stopIfTrue="1" operator="equal">
      <formula>"CW 2130-R11"</formula>
    </cfRule>
    <cfRule type="cellIs" dxfId="79" priority="81" stopIfTrue="1" operator="equal">
      <formula>"CW 3120-R2"</formula>
    </cfRule>
    <cfRule type="cellIs" dxfId="78" priority="82" stopIfTrue="1" operator="equal">
      <formula>"CW 3240-R7"</formula>
    </cfRule>
  </conditionalFormatting>
  <conditionalFormatting sqref="D459">
    <cfRule type="cellIs" dxfId="77" priority="74" stopIfTrue="1" operator="equal">
      <formula>"CW 2130-R11"</formula>
    </cfRule>
    <cfRule type="cellIs" dxfId="76" priority="75" stopIfTrue="1" operator="equal">
      <formula>"CW 3120-R2"</formula>
    </cfRule>
    <cfRule type="cellIs" dxfId="75" priority="76" stopIfTrue="1" operator="equal">
      <formula>"CW 3240-R7"</formula>
    </cfRule>
  </conditionalFormatting>
  <conditionalFormatting sqref="D457:D458">
    <cfRule type="cellIs" dxfId="74" priority="77" stopIfTrue="1" operator="equal">
      <formula>"CW 2130-R11"</formula>
    </cfRule>
    <cfRule type="cellIs" dxfId="73" priority="78" stopIfTrue="1" operator="equal">
      <formula>"CW 3120-R2"</formula>
    </cfRule>
    <cfRule type="cellIs" dxfId="72" priority="79" stopIfTrue="1" operator="equal">
      <formula>"CW 3240-R7"</formula>
    </cfRule>
  </conditionalFormatting>
  <conditionalFormatting sqref="D460:D461">
    <cfRule type="cellIs" dxfId="71" priority="71" stopIfTrue="1" operator="equal">
      <formula>"CW 2130-R11"</formula>
    </cfRule>
    <cfRule type="cellIs" dxfId="70" priority="72" stopIfTrue="1" operator="equal">
      <formula>"CW 3120-R2"</formula>
    </cfRule>
    <cfRule type="cellIs" dxfId="69" priority="73" stopIfTrue="1" operator="equal">
      <formula>"CW 3240-R7"</formula>
    </cfRule>
  </conditionalFormatting>
  <conditionalFormatting sqref="D404">
    <cfRule type="cellIs" dxfId="68" priority="68" stopIfTrue="1" operator="equal">
      <formula>"CW 2130-R11"</formula>
    </cfRule>
    <cfRule type="cellIs" dxfId="67" priority="69" stopIfTrue="1" operator="equal">
      <formula>"CW 3120-R2"</formula>
    </cfRule>
    <cfRule type="cellIs" dxfId="66" priority="70" stopIfTrue="1" operator="equal">
      <formula>"CW 3240-R7"</formula>
    </cfRule>
  </conditionalFormatting>
  <conditionalFormatting sqref="D423:D424">
    <cfRule type="cellIs" dxfId="65" priority="65" stopIfTrue="1" operator="equal">
      <formula>"CW 2130-R11"</formula>
    </cfRule>
    <cfRule type="cellIs" dxfId="64" priority="66" stopIfTrue="1" operator="equal">
      <formula>"CW 3120-R2"</formula>
    </cfRule>
    <cfRule type="cellIs" dxfId="63" priority="67" stopIfTrue="1" operator="equal">
      <formula>"CW 3240-R7"</formula>
    </cfRule>
  </conditionalFormatting>
  <conditionalFormatting sqref="D461">
    <cfRule type="cellIs" dxfId="62" priority="62" stopIfTrue="1" operator="equal">
      <formula>"CW 2130-R11"</formula>
    </cfRule>
    <cfRule type="cellIs" dxfId="61" priority="63" stopIfTrue="1" operator="equal">
      <formula>"CW 3120-R2"</formula>
    </cfRule>
    <cfRule type="cellIs" dxfId="60" priority="64" stopIfTrue="1" operator="equal">
      <formula>"CW 3240-R7"</formula>
    </cfRule>
  </conditionalFormatting>
  <conditionalFormatting sqref="D377">
    <cfRule type="cellIs" dxfId="59" priority="59" stopIfTrue="1" operator="equal">
      <formula>"CW 2130-R11"</formula>
    </cfRule>
    <cfRule type="cellIs" dxfId="58" priority="60" stopIfTrue="1" operator="equal">
      <formula>"CW 3120-R2"</formula>
    </cfRule>
    <cfRule type="cellIs" dxfId="57" priority="61" stopIfTrue="1" operator="equal">
      <formula>"CW 3240-R7"</formula>
    </cfRule>
  </conditionalFormatting>
  <conditionalFormatting sqref="D422">
    <cfRule type="cellIs" dxfId="56" priority="56" stopIfTrue="1" operator="equal">
      <formula>"CW 2130-R11"</formula>
    </cfRule>
    <cfRule type="cellIs" dxfId="55" priority="57" stopIfTrue="1" operator="equal">
      <formula>"CW 3120-R2"</formula>
    </cfRule>
    <cfRule type="cellIs" dxfId="54" priority="58" stopIfTrue="1" operator="equal">
      <formula>"CW 3240-R7"</formula>
    </cfRule>
  </conditionalFormatting>
  <conditionalFormatting sqref="D392">
    <cfRule type="cellIs" dxfId="53" priority="53" stopIfTrue="1" operator="equal">
      <formula>"CW 2130-R11"</formula>
    </cfRule>
    <cfRule type="cellIs" dxfId="52" priority="54" stopIfTrue="1" operator="equal">
      <formula>"CW 3120-R2"</formula>
    </cfRule>
    <cfRule type="cellIs" dxfId="51" priority="55" stopIfTrue="1" operator="equal">
      <formula>"CW 3240-R7"</formula>
    </cfRule>
  </conditionalFormatting>
  <conditionalFormatting sqref="D393">
    <cfRule type="cellIs" dxfId="50" priority="50" stopIfTrue="1" operator="equal">
      <formula>"CW 2130-R11"</formula>
    </cfRule>
    <cfRule type="cellIs" dxfId="49" priority="51" stopIfTrue="1" operator="equal">
      <formula>"CW 3120-R2"</formula>
    </cfRule>
    <cfRule type="cellIs" dxfId="48" priority="52" stopIfTrue="1" operator="equal">
      <formula>"CW 3240-R7"</formula>
    </cfRule>
  </conditionalFormatting>
  <conditionalFormatting sqref="D378">
    <cfRule type="cellIs" dxfId="47" priority="47" stopIfTrue="1" operator="equal">
      <formula>"CW 2130-R11"</formula>
    </cfRule>
    <cfRule type="cellIs" dxfId="46" priority="48" stopIfTrue="1" operator="equal">
      <formula>"CW 3120-R2"</formula>
    </cfRule>
    <cfRule type="cellIs" dxfId="45" priority="49" stopIfTrue="1" operator="equal">
      <formula>"CW 3240-R7"</formula>
    </cfRule>
  </conditionalFormatting>
  <conditionalFormatting sqref="D380:D383">
    <cfRule type="cellIs" dxfId="44" priority="44" stopIfTrue="1" operator="equal">
      <formula>"CW 2130-R11"</formula>
    </cfRule>
    <cfRule type="cellIs" dxfId="43" priority="45" stopIfTrue="1" operator="equal">
      <formula>"CW 3120-R2"</formula>
    </cfRule>
    <cfRule type="cellIs" dxfId="42" priority="46" stopIfTrue="1" operator="equal">
      <formula>"CW 3240-R7"</formula>
    </cfRule>
  </conditionalFormatting>
  <conditionalFormatting sqref="D379">
    <cfRule type="cellIs" dxfId="41" priority="41" stopIfTrue="1" operator="equal">
      <formula>"CW 2130-R11"</formula>
    </cfRule>
    <cfRule type="cellIs" dxfId="40" priority="42" stopIfTrue="1" operator="equal">
      <formula>"CW 3120-R2"</formula>
    </cfRule>
    <cfRule type="cellIs" dxfId="39" priority="43" stopIfTrue="1" operator="equal">
      <formula>"CW 3240-R7"</formula>
    </cfRule>
  </conditionalFormatting>
  <conditionalFormatting sqref="D384">
    <cfRule type="cellIs" dxfId="38" priority="38" stopIfTrue="1" operator="equal">
      <formula>"CW 2130-R11"</formula>
    </cfRule>
    <cfRule type="cellIs" dxfId="37" priority="39" stopIfTrue="1" operator="equal">
      <formula>"CW 3120-R2"</formula>
    </cfRule>
    <cfRule type="cellIs" dxfId="36" priority="40" stopIfTrue="1" operator="equal">
      <formula>"CW 3240-R7"</formula>
    </cfRule>
  </conditionalFormatting>
  <conditionalFormatting sqref="D385">
    <cfRule type="cellIs" dxfId="35" priority="35" stopIfTrue="1" operator="equal">
      <formula>"CW 2130-R11"</formula>
    </cfRule>
    <cfRule type="cellIs" dxfId="34" priority="36" stopIfTrue="1" operator="equal">
      <formula>"CW 3120-R2"</formula>
    </cfRule>
    <cfRule type="cellIs" dxfId="33" priority="37" stopIfTrue="1" operator="equal">
      <formula>"CW 3240-R7"</formula>
    </cfRule>
  </conditionalFormatting>
  <conditionalFormatting sqref="D386">
    <cfRule type="cellIs" dxfId="32" priority="32" stopIfTrue="1" operator="equal">
      <formula>"CW 2130-R11"</formula>
    </cfRule>
    <cfRule type="cellIs" dxfId="31" priority="33" stopIfTrue="1" operator="equal">
      <formula>"CW 3120-R2"</formula>
    </cfRule>
    <cfRule type="cellIs" dxfId="30" priority="34" stopIfTrue="1" operator="equal">
      <formula>"CW 3240-R7"</formula>
    </cfRule>
  </conditionalFormatting>
  <conditionalFormatting sqref="D407">
    <cfRule type="cellIs" dxfId="29" priority="29" stopIfTrue="1" operator="equal">
      <formula>"CW 2130-R11"</formula>
    </cfRule>
    <cfRule type="cellIs" dxfId="28" priority="30" stopIfTrue="1" operator="equal">
      <formula>"CW 3120-R2"</formula>
    </cfRule>
    <cfRule type="cellIs" dxfId="27" priority="31" stopIfTrue="1" operator="equal">
      <formula>"CW 3240-R7"</formula>
    </cfRule>
  </conditionalFormatting>
  <conditionalFormatting sqref="D421">
    <cfRule type="cellIs" dxfId="26" priority="26" stopIfTrue="1" operator="equal">
      <formula>"CW 2130-R11"</formula>
    </cfRule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427"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428">
    <cfRule type="cellIs" dxfId="21" priority="21" stopIfTrue="1" operator="equal">
      <formula>"CW 2130-R11"</formula>
    </cfRule>
    <cfRule type="cellIs" dxfId="20" priority="22" stopIfTrue="1" operator="equal">
      <formula>"CW 3120-R2"</formula>
    </cfRule>
    <cfRule type="cellIs" dxfId="19" priority="23" stopIfTrue="1" operator="equal">
      <formula>"CW 3240-R7"</formula>
    </cfRule>
  </conditionalFormatting>
  <conditionalFormatting sqref="D431:D432"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433"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34"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435"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436"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47">
    <cfRule type="cellIs" dxfId="8" priority="9" stopIfTrue="1" operator="equal">
      <formula>"CW 2130-R11"</formula>
    </cfRule>
    <cfRule type="cellIs" dxfId="7" priority="10" stopIfTrue="1" operator="equal">
      <formula>"CW 3240-R7"</formula>
    </cfRule>
  </conditionalFormatting>
  <conditionalFormatting sqref="D417:D418">
    <cfRule type="cellIs" dxfId="6" priority="6" stopIfTrue="1" operator="equal">
      <formula>"CW 2130-R11"</formula>
    </cfRule>
    <cfRule type="cellIs" dxfId="5" priority="7" stopIfTrue="1" operator="equal">
      <formula>"CW 3120-R2"</formula>
    </cfRule>
    <cfRule type="cellIs" dxfId="4" priority="8" stopIfTrue="1" operator="equal">
      <formula>"CW 3240-R7"</formula>
    </cfRule>
  </conditionalFormatting>
  <conditionalFormatting sqref="D469">
    <cfRule type="cellIs" dxfId="3" priority="3" stopIfTrue="1" operator="equal">
      <formula>"CW 2130-R11"</formula>
    </cfRule>
    <cfRule type="cellIs" dxfId="2" priority="4" stopIfTrue="1" operator="equal">
      <formula>"CW 3120-R2"</formula>
    </cfRule>
    <cfRule type="cellIs" dxfId="1" priority="5" stopIfTrue="1" operator="equal">
      <formula>"CW 3240-R7"</formula>
    </cfRule>
  </conditionalFormatting>
  <conditionalFormatting sqref="G469">
    <cfRule type="expression" dxfId="0" priority="1">
      <formula>G469&gt;G487*0.05</formula>
    </cfRule>
  </conditionalFormatting>
  <dataValidations count="5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 G14:G15 G17 G19 G21 G24 G26:G29 G32 G35 G37 G40:G41 G43 G46 G50:G51 G53 G55:G56 G58 G60 G63 G65 G67 G118:G120 G81 G84 G98 G101:G102 G104 G106:G107 G93 G116 G123 G127:G128 G130 G132:G133 G135 G137 G139 G142 G144:G147 G150 G153 G155 G158:G159 G161 G164 G168:G169 G171 G173:G174 G176 G178 G181 G183 G185 G187 G75:G78 G192 G201 G204 G216 G221 G224:G225 G227 G229:G230 G219 G239 G241 G248 G252:G253 G255 G257:G258 G260 G262 G264 G267:G270 G273 G276 G278 G281:G282 G284 G287 G291:G292 G294 G296:G297 G299 G301 G304 G306 G308 G310 G312 G314 G316 G319 G322 G325 G344 G347:G348 G350 G352:G353 G342 G362 G369 G72 G89 G91 G418 G96 G69 G189 G195:G198 G213 G209 G211 G233:G237 G243:G245 G114 G364:G366 G331 G333:G335 G338:G339 G375 G464:G465 G428 G395 G414 G438:G447 G449 G451:G461 G435:G436 G378 G388:G393 G397 G400:G402 G405:G411 G385:G386 G380:G383 G360 G430 G432 G416 G110:G112 G356:G358 G420:G423 G425" xr:uid="{9306FAF7-A885-4838-B70B-47B132725E4D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18 G20 G23 G25 G30:G31 G34 G36 G38:G39 G45 G52 G54 G59 G62 G64 G66 G68 G95 G79:G80 G83 G97 G99:G100 G103 G105 G117 G122 G129 G131 G136 G138 G141 G143 G148:G149 G152 G154 G156:G157 G163 G170 G172 G177 G180 G182 G184 G186 G188 G193 G199:G200 G203 G214 G220 G222:G223 G226 G228 G242 G247 G254 G256 G261 G263 G266 G271:G272 G275 G277 G279:G280 G286 G293 G295 G300 G303 G305 G307 G309 G311 G313 G231:G232 G317 G320:G321 G324 G329:G330 G341 G343 G345:G346 G349 G351 G363 G368 G88 G90 G92 G108:G109 G70:G71 G73 G190:G191 G208 G210 G212 G218 G315 G354:G355 G332 G336 G334 G374 G431 G419 G415 G412:G413 G398:G399 G394 G387 G377 G448 G462:G463 G450 G396 G403 G384 G379 G426:G427 G429 G433:G434 G437 G417 G113 G359 G424" xr:uid="{D8054D29-BCF6-4D55-A059-CF9EFAC0FA41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04 F227 F350" xr:uid="{84D575EC-03DD-47D0-AD6A-4236B67A69E9}">
      <formula1>IF(F104&gt;=0,ROUND(F104,0),0)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40" xr:uid="{96910DE0-E1F7-4A90-8B50-84EADAC5D8A8}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69" xr:uid="{850D0D7F-6E9B-4EA8-95EA-BCBD5E2AAAF8}">
      <formula1>IF(AND(G469&gt;=0.01,G469&lt;=G487*0.05),ROUND(G469,2),0.01)</formula1>
    </dataValidation>
  </dataValidations>
  <pageMargins left="0.7" right="0.7" top="0.75" bottom="0.75" header="0.3" footer="0.3"/>
  <pageSetup scale="72" fitToHeight="0" orientation="portrait" r:id="rId1"/>
  <headerFooter alignWithMargins="0">
    <oddHeader>&amp;L&amp;10The City of Winnipeg
Tender No. 541-2022 
&amp;R&amp;10Bid Submission
&amp;P of &amp;N</oddHeader>
    <oddFooter xml:space="preserve">&amp;R                    </oddFooter>
  </headerFooter>
  <rowBreaks count="20" manualBreakCount="20">
    <brk id="32" min="1" max="7" man="1"/>
    <brk id="47" min="1" max="7" man="1"/>
    <brk id="72" min="1" max="7" man="1"/>
    <brk id="85" min="1" max="7" man="1"/>
    <brk id="112" min="1" max="7" man="1"/>
    <brk id="124" max="16383" man="1"/>
    <brk id="150" min="1" max="7" man="1"/>
    <brk id="165" max="16383" man="1"/>
    <brk id="192" min="1" max="7" man="1"/>
    <brk id="205" min="1" max="7" man="1"/>
    <brk id="230" min="1" max="7" man="1"/>
    <brk id="249" min="1" max="7" man="1"/>
    <brk id="288" min="1" max="7" man="1"/>
    <brk id="314" min="1" max="7" man="1"/>
    <brk id="326" min="1" max="7" man="1"/>
    <brk id="370" min="1" max="7" man="1"/>
    <brk id="397" min="1" max="7" man="1"/>
    <brk id="447" min="1" max="7" man="1"/>
    <brk id="466" min="1" max="7" man="1"/>
    <brk id="47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July 27, 2022
by C. Humbert
File size: 86.6KB</dc:description>
  <cp:lastModifiedBy>Windows User</cp:lastModifiedBy>
  <cp:lastPrinted>2022-07-27T15:56:30Z</cp:lastPrinted>
  <dcterms:created xsi:type="dcterms:W3CDTF">1999-03-31T15:44:33Z</dcterms:created>
  <dcterms:modified xsi:type="dcterms:W3CDTF">2022-07-27T15:58:35Z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