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919 Chlorination Upgrading at Pumping Stations\4 - CA\RFP 467-2022 Design\Final\"/>
    </mc:Choice>
  </mc:AlternateContent>
  <xr:revisionPtr revIDLastSave="0" documentId="13_ncr:1_{E97F36A5-2F00-4D57-91FA-B381D7F5E356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prices'!$A$1:$G$34</definedName>
    <definedName name="Print_Area_1">'Unit prices'!$A$6:$G$54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26" i="2" l="1"/>
  <c r="G10" i="2" l="1"/>
  <c r="G22" i="2" l="1"/>
  <c r="G7" i="2" l="1"/>
  <c r="G6" i="2"/>
  <c r="G8" i="2"/>
  <c r="G9" i="2"/>
  <c r="G11" i="2"/>
  <c r="G12" i="2"/>
  <c r="G13" i="2"/>
  <c r="G14" i="2"/>
  <c r="G15" i="2"/>
  <c r="G16" i="2"/>
  <c r="G17" i="2"/>
  <c r="G18" i="2"/>
  <c r="G19" i="2"/>
  <c r="G20" i="2"/>
  <c r="G21" i="2"/>
  <c r="G23" i="2"/>
  <c r="G24" i="2"/>
  <c r="G25" i="2"/>
  <c r="A7" i="2" l="1"/>
  <c r="F29" i="2" l="1"/>
  <c r="A8" i="2"/>
  <c r="A9" i="2" s="1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l="1"/>
  <c r="A24" i="2" s="1"/>
  <c r="A25" i="2" s="1"/>
  <c r="A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<sst xmlns="http://schemas.openxmlformats.org/spreadsheetml/2006/main" count="94" uniqueCount="53">
  <si>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</si>
  <si>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</si>
  <si>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</si>
  <si>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</si>
  <si>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</si>
  <si>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</si>
  <si>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</si>
  <si>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</si>
  <si>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TOTAL BID PRICE (GST and MRST extra) (in numbers)</t>
  </si>
  <si>
    <t xml:space="preserve">$   - </t>
  </si>
  <si>
    <t>Tender Services</t>
  </si>
  <si>
    <t>Contract Administration - Non-Resident Services</t>
  </si>
  <si>
    <t>Contract Administration - Resident Services</t>
  </si>
  <si>
    <t>As-Built Drawings</t>
  </si>
  <si>
    <t>Detailed Design - 30% Deliverables</t>
  </si>
  <si>
    <t>Detailed Design - 60% Deliverables</t>
  </si>
  <si>
    <t>Detailed Design - 90% Deliverables</t>
  </si>
  <si>
    <t>Fixed Fee</t>
  </si>
  <si>
    <t>Historical Information Review and Site Investigations</t>
  </si>
  <si>
    <t>Basis of Design Memorandum</t>
  </si>
  <si>
    <t>Detailed Design - Final</t>
  </si>
  <si>
    <t>McPhillips Geotechnical Services</t>
  </si>
  <si>
    <t>MacLean Geotechnical Services</t>
  </si>
  <si>
    <t>Commissioning Services</t>
  </si>
  <si>
    <t>Training</t>
  </si>
  <si>
    <t>Contract Closeout</t>
  </si>
  <si>
    <t>Additional Work Allowance</t>
  </si>
  <si>
    <t>Class 1 Cost Estimate</t>
  </si>
  <si>
    <t>Hourly</t>
  </si>
  <si>
    <t>Project Management - Project Coordination</t>
  </si>
  <si>
    <t>Project Management - Project Delivery Plan</t>
  </si>
  <si>
    <t>D9.2</t>
  </si>
  <si>
    <t>Project Management - Meetings and Progress Reports</t>
  </si>
  <si>
    <t>D9.3, D7.16, D9.4, D9.5</t>
  </si>
  <si>
    <t>Hurst Geotechnical Services</t>
  </si>
  <si>
    <t>D11</t>
  </si>
  <si>
    <t>D7.17, D10.4 to D10.5</t>
  </si>
  <si>
    <t>D7.3 to D7.7, D7.9 to D7.11, D12</t>
  </si>
  <si>
    <t>D7.8, D12.2.2(i)</t>
  </si>
  <si>
    <t>D12.3</t>
  </si>
  <si>
    <t>D7.3 to D7.7, D7.9 to D7.11, D12.1 to D12.2</t>
  </si>
  <si>
    <t>D13</t>
  </si>
  <si>
    <t>D7.12, D15.1-D15.8</t>
  </si>
  <si>
    <t>D15.9</t>
  </si>
  <si>
    <t>D16</t>
  </si>
  <si>
    <t>D18</t>
  </si>
  <si>
    <t>D7.15, D14</t>
  </si>
  <si>
    <t>D7.13, D7.14, D15.10, D17</t>
  </si>
  <si>
    <t>D6, D10.1 to D10.5</t>
  </si>
  <si>
    <t>D9.1, D9.6, D9.7, D19, D21, D7.1, D7.2</t>
  </si>
  <si>
    <t>FEES</t>
  </si>
  <si>
    <t>(See B9 "Fees" clause in RFP document)</t>
  </si>
  <si>
    <t>FORM B:FEES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</si>
</sst>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6" xfId="0" applyNumberFormat="1" applyBorder="1" applyAlignment="1" applyProtection="1">
      <alignment horizontal="right" vertical="top"/>
      <protection locked="0"/>
    </xf>
    <xf numFmtId="175" fontId="0" fillId="0" borderId="27" xfId="0" applyNumberFormat="1" applyBorder="1" applyAlignment="1" applyProtection="1">
      <alignment horizontal="right" vertical="top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8" xfId="0" applyNumberFormat="1" applyBorder="1" applyAlignment="1" applyProtection="1">
      <alignment vertical="top"/>
    </xf>
    <xf numFmtId="0" fontId="3" fillId="0" borderId="29" xfId="0" applyFont="1" applyBorder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164" fontId="0" fillId="0" borderId="25" xfId="0" applyNumberFormat="1" applyBorder="1" applyAlignment="1" applyProtection="1">
      <alignment vertical="top"/>
    </xf>
    <xf numFmtId="0" fontId="3" fillId="0" borderId="26" xfId="0" applyFont="1" applyBorder="1" applyAlignment="1" applyProtection="1">
      <alignment vertical="top" wrapText="1"/>
    </xf>
    <xf numFmtId="0" fontId="0" fillId="0" borderId="26" xfId="0" applyBorder="1" applyAlignment="1" applyProtection="1">
      <alignment horizontal="center" vertical="top" wrapText="1"/>
    </xf>
    <xf numFmtId="175" fontId="0" fillId="0" borderId="26" xfId="0" applyNumberFormat="1" applyBorder="1" applyAlignment="1" applyProtection="1">
      <alignment horizontal="right" vertical="top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3" customWidth="1"/>
    <col min="2" max="2" width="29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9"/>
      <c r="B1" s="59"/>
      <c r="C1" s="58" t="s">
        <v>52</v>
      </c>
      <c r="D1" s="58"/>
    </row>
    <row r="2" spans="1:7" x14ac:dyDescent="0.2">
      <c r="A2" s="58" t="s">
        <v>51</v>
      </c>
      <c r="B2" s="58"/>
      <c r="C2" s="58"/>
      <c r="D2" s="58"/>
      <c r="E2" s="58"/>
      <c r="F2" s="58"/>
      <c r="G2" s="58"/>
    </row>
    <row r="3" spans="1:7" x14ac:dyDescent="0.2">
      <c r="A3" s="62"/>
      <c r="B3" s="63"/>
      <c r="C3" s="28"/>
      <c r="F3" s="4"/>
      <c r="G3" s="4"/>
    </row>
    <row r="4" spans="1:7" x14ac:dyDescent="0.2">
      <c r="A4" s="3" t="s">
        <v>50</v>
      </c>
      <c r="F4" s="4"/>
      <c r="G4" s="4"/>
    </row>
    <row r="5" spans="1:7" ht="22.5" x14ac:dyDescent="0.2">
      <c r="A5" s="29" t="s">
        <v>0</v>
      </c>
      <c r="B5" s="29" t="s">
        <v>1</v>
      </c>
      <c r="C5" s="30" t="s">
        <v>2</v>
      </c>
      <c r="D5" s="30" t="s">
        <v>3</v>
      </c>
      <c r="E5" s="31" t="s">
        <v>4</v>
      </c>
      <c r="F5" s="6" t="s">
        <v>5</v>
      </c>
      <c r="G5" s="6" t="s">
        <v>6</v>
      </c>
    </row>
    <row r="6" spans="1:7" ht="25.5" x14ac:dyDescent="0.2">
      <c r="A6" s="38">
        <v>1</v>
      </c>
      <c r="B6" s="39" t="s">
        <v>30</v>
      </c>
      <c r="C6" s="40" t="s">
        <v>31</v>
      </c>
      <c r="D6" s="35" t="s">
        <v>17</v>
      </c>
      <c r="E6" s="36">
        <v>1</v>
      </c>
      <c r="F6" s="26" t="s">
        <v>9</v>
      </c>
      <c r="G6" s="27" t="str">
        <f>IF(OR(ISTEXT(F6),ISBLANK(F6)), "$   - ",ROUND(E6*F6,2))</f>
        <v xml:space="preserve">$   - </v>
      </c>
    </row>
    <row r="7" spans="1:7" ht="38.25" x14ac:dyDescent="0.2">
      <c r="A7" s="32">
        <f>A6+1</f>
        <v>2</v>
      </c>
      <c r="B7" s="33" t="s">
        <v>32</v>
      </c>
      <c r="C7" s="34" t="s">
        <v>33</v>
      </c>
      <c r="D7" s="35" t="s">
        <v>17</v>
      </c>
      <c r="E7" s="36">
        <v>1</v>
      </c>
      <c r="F7" s="26" t="s">
        <v>9</v>
      </c>
      <c r="G7" s="27" t="str">
        <f>IF(OR(ISTEXT(F7),ISBLANK(F7)), "$   - ",ROUND(E7*F7,2))</f>
        <v xml:space="preserve">$   - </v>
      </c>
    </row>
    <row r="8" spans="1:7" ht="63.75" x14ac:dyDescent="0.2">
      <c r="A8" s="32">
        <f t="shared" ref="A8:A25" si="0">A7+1</f>
        <v>3</v>
      </c>
      <c r="B8" s="33" t="s">
        <v>29</v>
      </c>
      <c r="C8" s="34" t="s">
        <v>49</v>
      </c>
      <c r="D8" s="35" t="s">
        <v>17</v>
      </c>
      <c r="E8" s="36">
        <v>1</v>
      </c>
      <c r="F8" s="26" t="s">
        <v>9</v>
      </c>
      <c r="G8" s="27" t="str">
        <f t="shared" ref="G8:G25" si="1">IF(OR(ISTEXT(F8),ISBLANK(F8)), "$   - ",ROUND(E8*F8,2))</f>
        <v xml:space="preserve">$   - </v>
      </c>
    </row>
    <row r="9" spans="1:7" ht="25.5" x14ac:dyDescent="0.2">
      <c r="A9" s="32">
        <f t="shared" si="0"/>
        <v>4</v>
      </c>
      <c r="B9" s="33" t="s">
        <v>18</v>
      </c>
      <c r="C9" s="34" t="s">
        <v>48</v>
      </c>
      <c r="D9" s="35" t="s">
        <v>17</v>
      </c>
      <c r="E9" s="36">
        <v>1</v>
      </c>
      <c r="F9" s="26" t="s">
        <v>9</v>
      </c>
      <c r="G9" s="27" t="str">
        <f t="shared" si="1"/>
        <v xml:space="preserve">$   - </v>
      </c>
    </row>
    <row r="10" spans="1:7" x14ac:dyDescent="0.2">
      <c r="A10" s="32">
        <f>A9+1</f>
        <v>5</v>
      </c>
      <c r="B10" s="33" t="s">
        <v>34</v>
      </c>
      <c r="C10" s="34" t="s">
        <v>35</v>
      </c>
      <c r="D10" s="35" t="s">
        <v>17</v>
      </c>
      <c r="E10" s="36">
        <v>1</v>
      </c>
      <c r="F10" s="26" t="s">
        <v>9</v>
      </c>
      <c r="G10" s="27" t="str">
        <f t="shared" ref="G10" si="2">IF(OR(ISTEXT(F10),ISBLANK(F10)), "$   - ",ROUND(E10*F10,2))</f>
        <v xml:space="preserve">$   - </v>
      </c>
    </row>
    <row r="11" spans="1:7" ht="25.5" x14ac:dyDescent="0.2">
      <c r="A11" s="32">
        <f>A10+1</f>
        <v>6</v>
      </c>
      <c r="B11" s="33" t="s">
        <v>21</v>
      </c>
      <c r="C11" s="34" t="s">
        <v>35</v>
      </c>
      <c r="D11" s="35" t="s">
        <v>17</v>
      </c>
      <c r="E11" s="36">
        <v>1</v>
      </c>
      <c r="F11" s="26" t="s">
        <v>9</v>
      </c>
      <c r="G11" s="27" t="str">
        <f t="shared" si="1"/>
        <v xml:space="preserve">$   - </v>
      </c>
    </row>
    <row r="12" spans="1:7" x14ac:dyDescent="0.2">
      <c r="A12" s="32">
        <f t="shared" si="0"/>
        <v>7</v>
      </c>
      <c r="B12" s="33" t="s">
        <v>22</v>
      </c>
      <c r="C12" s="34" t="s">
        <v>35</v>
      </c>
      <c r="D12" s="35" t="s">
        <v>17</v>
      </c>
      <c r="E12" s="36">
        <v>1</v>
      </c>
      <c r="F12" s="26" t="s">
        <v>9</v>
      </c>
      <c r="G12" s="27" t="str">
        <f t="shared" si="1"/>
        <v xml:space="preserve">$   - </v>
      </c>
    </row>
    <row r="13" spans="1:7" ht="38.25" x14ac:dyDescent="0.2">
      <c r="A13" s="32">
        <f t="shared" si="0"/>
        <v>8</v>
      </c>
      <c r="B13" s="33" t="s">
        <v>19</v>
      </c>
      <c r="C13" s="34" t="s">
        <v>36</v>
      </c>
      <c r="D13" s="35" t="s">
        <v>17</v>
      </c>
      <c r="E13" s="36">
        <v>1</v>
      </c>
      <c r="F13" s="26" t="s">
        <v>9</v>
      </c>
      <c r="G13" s="27" t="str">
        <f t="shared" si="1"/>
        <v xml:space="preserve">$   - </v>
      </c>
    </row>
    <row r="14" spans="1:7" ht="63.75" x14ac:dyDescent="0.2">
      <c r="A14" s="32">
        <f t="shared" si="0"/>
        <v>9</v>
      </c>
      <c r="B14" s="33" t="s">
        <v>14</v>
      </c>
      <c r="C14" s="34" t="s">
        <v>40</v>
      </c>
      <c r="D14" s="35" t="s">
        <v>17</v>
      </c>
      <c r="E14" s="36">
        <v>1</v>
      </c>
      <c r="F14" s="26" t="s">
        <v>9</v>
      </c>
      <c r="G14" s="27" t="str">
        <f t="shared" si="1"/>
        <v xml:space="preserve">$   - </v>
      </c>
    </row>
    <row r="15" spans="1:7" ht="63.75" x14ac:dyDescent="0.2">
      <c r="A15" s="32">
        <f t="shared" si="0"/>
        <v>10</v>
      </c>
      <c r="B15" s="33" t="s">
        <v>15</v>
      </c>
      <c r="C15" s="34" t="s">
        <v>40</v>
      </c>
      <c r="D15" s="35" t="s">
        <v>17</v>
      </c>
      <c r="E15" s="36">
        <v>1</v>
      </c>
      <c r="F15" s="26" t="s">
        <v>9</v>
      </c>
      <c r="G15" s="27" t="str">
        <f t="shared" si="1"/>
        <v xml:space="preserve">$   - </v>
      </c>
    </row>
    <row r="16" spans="1:7" ht="63.75" x14ac:dyDescent="0.2">
      <c r="A16" s="32">
        <f>A15+1</f>
        <v>11</v>
      </c>
      <c r="B16" s="33" t="s">
        <v>16</v>
      </c>
      <c r="C16" s="34" t="s">
        <v>40</v>
      </c>
      <c r="D16" s="35" t="s">
        <v>17</v>
      </c>
      <c r="E16" s="36">
        <v>1</v>
      </c>
      <c r="F16" s="26" t="s">
        <v>9</v>
      </c>
      <c r="G16" s="27" t="str">
        <f t="shared" si="1"/>
        <v xml:space="preserve">$   - </v>
      </c>
    </row>
    <row r="17" spans="1:7" ht="25.5" x14ac:dyDescent="0.2">
      <c r="A17" s="32">
        <f t="shared" si="0"/>
        <v>12</v>
      </c>
      <c r="B17" s="33" t="s">
        <v>27</v>
      </c>
      <c r="C17" s="34" t="s">
        <v>38</v>
      </c>
      <c r="D17" s="35" t="s">
        <v>17</v>
      </c>
      <c r="E17" s="36">
        <v>1</v>
      </c>
      <c r="F17" s="26" t="s">
        <v>9</v>
      </c>
      <c r="G17" s="27" t="str">
        <f t="shared" si="1"/>
        <v xml:space="preserve">$   - </v>
      </c>
    </row>
    <row r="18" spans="1:7" ht="51" x14ac:dyDescent="0.2">
      <c r="A18" s="32">
        <f t="shared" si="0"/>
        <v>13</v>
      </c>
      <c r="B18" s="33" t="s">
        <v>20</v>
      </c>
      <c r="C18" s="34" t="s">
        <v>37</v>
      </c>
      <c r="D18" s="35" t="s">
        <v>17</v>
      </c>
      <c r="E18" s="36">
        <v>1</v>
      </c>
      <c r="F18" s="26" t="s">
        <v>9</v>
      </c>
      <c r="G18" s="27" t="str">
        <f t="shared" si="1"/>
        <v xml:space="preserve">$   - </v>
      </c>
    </row>
    <row r="19" spans="1:7" x14ac:dyDescent="0.2">
      <c r="A19" s="32">
        <f t="shared" si="0"/>
        <v>14</v>
      </c>
      <c r="B19" s="33" t="s">
        <v>10</v>
      </c>
      <c r="C19" s="34" t="s">
        <v>39</v>
      </c>
      <c r="D19" s="35" t="s">
        <v>17</v>
      </c>
      <c r="E19" s="36">
        <v>1</v>
      </c>
      <c r="F19" s="26" t="s">
        <v>9</v>
      </c>
      <c r="G19" s="27" t="str">
        <f t="shared" si="1"/>
        <v xml:space="preserve">$   - </v>
      </c>
    </row>
    <row r="20" spans="1:7" ht="25.5" x14ac:dyDescent="0.2">
      <c r="A20" s="32">
        <f t="shared" si="0"/>
        <v>15</v>
      </c>
      <c r="B20" s="33" t="s">
        <v>11</v>
      </c>
      <c r="C20" s="34" t="s">
        <v>41</v>
      </c>
      <c r="D20" s="35" t="s">
        <v>17</v>
      </c>
      <c r="E20" s="36">
        <v>1</v>
      </c>
      <c r="F20" s="26" t="s">
        <v>9</v>
      </c>
      <c r="G20" s="27" t="str">
        <f t="shared" si="1"/>
        <v xml:space="preserve">$   - </v>
      </c>
    </row>
    <row r="21" spans="1:7" ht="25.5" x14ac:dyDescent="0.2">
      <c r="A21" s="32">
        <f t="shared" si="0"/>
        <v>16</v>
      </c>
      <c r="B21" s="33" t="s">
        <v>12</v>
      </c>
      <c r="C21" s="34" t="s">
        <v>46</v>
      </c>
      <c r="D21" s="35" t="s">
        <v>28</v>
      </c>
      <c r="E21" s="36">
        <v>800</v>
      </c>
      <c r="F21" s="26" t="s">
        <v>9</v>
      </c>
      <c r="G21" s="27" t="str">
        <f t="shared" si="1"/>
        <v xml:space="preserve">$   - </v>
      </c>
    </row>
    <row r="22" spans="1:7" ht="38.25" x14ac:dyDescent="0.2">
      <c r="A22" s="32">
        <f>A21+1</f>
        <v>17</v>
      </c>
      <c r="B22" s="33" t="s">
        <v>23</v>
      </c>
      <c r="C22" s="34" t="s">
        <v>42</v>
      </c>
      <c r="D22" s="35" t="s">
        <v>17</v>
      </c>
      <c r="E22" s="36">
        <v>1</v>
      </c>
      <c r="F22" s="26" t="s">
        <v>9</v>
      </c>
      <c r="G22" s="27" t="str">
        <f t="shared" ref="G22" si="3">IF(OR(ISTEXT(F22),ISBLANK(F22)), "$   - ",ROUND(E22*F22,2))</f>
        <v xml:space="preserve">$   - </v>
      </c>
    </row>
    <row r="23" spans="1:7" x14ac:dyDescent="0.2">
      <c r="A23" s="32">
        <f t="shared" si="0"/>
        <v>18</v>
      </c>
      <c r="B23" s="33" t="s">
        <v>24</v>
      </c>
      <c r="C23" s="34" t="s">
        <v>43</v>
      </c>
      <c r="D23" s="35" t="s">
        <v>17</v>
      </c>
      <c r="E23" s="36">
        <v>1</v>
      </c>
      <c r="F23" s="26" t="s">
        <v>9</v>
      </c>
      <c r="G23" s="27" t="str">
        <f t="shared" si="1"/>
        <v xml:space="preserve">$   - </v>
      </c>
    </row>
    <row r="24" spans="1:7" x14ac:dyDescent="0.2">
      <c r="A24" s="32">
        <f t="shared" si="0"/>
        <v>19</v>
      </c>
      <c r="B24" s="33" t="s">
        <v>13</v>
      </c>
      <c r="C24" s="34" t="s">
        <v>44</v>
      </c>
      <c r="D24" s="35" t="s">
        <v>17</v>
      </c>
      <c r="E24" s="36">
        <v>1</v>
      </c>
      <c r="F24" s="41">
        <v>20000</v>
      </c>
      <c r="G24" s="27">
        <f t="shared" si="1"/>
        <v>20000</v>
      </c>
    </row>
    <row r="25" spans="1:7" ht="51" x14ac:dyDescent="0.2">
      <c r="A25" s="32">
        <f t="shared" si="0"/>
        <v>20</v>
      </c>
      <c r="B25" s="33" t="s">
        <v>25</v>
      </c>
      <c r="C25" s="34" t="s">
        <v>47</v>
      </c>
      <c r="D25" s="35" t="s">
        <v>17</v>
      </c>
      <c r="E25" s="36">
        <v>1</v>
      </c>
      <c r="F25" s="26" t="s">
        <v>9</v>
      </c>
      <c r="G25" s="27" t="str">
        <f t="shared" si="1"/>
        <v xml:space="preserve">$   - </v>
      </c>
    </row>
    <row r="26" spans="1:7" ht="13.5" thickBot="1" x14ac:dyDescent="0.25">
      <c r="A26" s="37">
        <f>A25+1</f>
        <v>21</v>
      </c>
      <c r="B26" s="33" t="s">
        <v>26</v>
      </c>
      <c r="C26" s="34" t="s">
        <v>45</v>
      </c>
      <c r="D26" s="35" t="s">
        <v>17</v>
      </c>
      <c r="E26" s="36">
        <v>1</v>
      </c>
      <c r="F26" s="41">
        <v>50000</v>
      </c>
      <c r="G26" s="27">
        <f t="shared" ref="G26" si="4">IF(OR(ISTEXT(F26),ISBLANK(F26)), "$   - ",ROUND(E26*F26,2))</f>
        <v>50000</v>
      </c>
    </row>
    <row r="27" spans="1:7" ht="15" thickTop="1" x14ac:dyDescent="0.2">
      <c r="A27" s="8"/>
      <c r="B27" s="9"/>
      <c r="C27" s="9"/>
      <c r="D27" s="10"/>
      <c r="E27" s="11"/>
      <c r="F27" s="12"/>
      <c r="G27" s="13"/>
    </row>
    <row r="28" spans="1:7" ht="14.25" x14ac:dyDescent="0.2">
      <c r="A28" s="42"/>
      <c r="B28" s="43"/>
      <c r="C28" s="43"/>
      <c r="D28" s="44"/>
      <c r="E28" s="45"/>
      <c r="F28" s="60"/>
      <c r="G28" s="61"/>
    </row>
    <row r="29" spans="1:7" ht="14.25" x14ac:dyDescent="0.2">
      <c r="A29" s="42" t="s">
        <v>8</v>
      </c>
      <c r="D29" s="44"/>
      <c r="E29" s="45"/>
      <c r="F29" s="64">
        <f>SUM(G6:G26)</f>
        <v>70000</v>
      </c>
      <c r="G29" s="65"/>
    </row>
    <row r="30" spans="1:7" ht="14.25" x14ac:dyDescent="0.2">
      <c r="A30" s="46"/>
      <c r="B30" s="47"/>
      <c r="C30" s="47"/>
      <c r="D30" s="48"/>
      <c r="E30" s="49"/>
      <c r="F30" s="14"/>
      <c r="G30" s="14"/>
    </row>
    <row r="31" spans="1:7" x14ac:dyDescent="0.2">
      <c r="A31" s="15"/>
      <c r="B31" s="50"/>
      <c r="C31" s="50"/>
      <c r="D31" s="51"/>
      <c r="E31" s="20"/>
      <c r="F31" s="21"/>
      <c r="G31" s="22"/>
    </row>
    <row r="32" spans="1:7" x14ac:dyDescent="0.2">
      <c r="A32" s="16"/>
      <c r="B32" s="50"/>
      <c r="C32" s="50"/>
      <c r="D32" s="51"/>
      <c r="E32" s="23"/>
      <c r="F32" s="24"/>
      <c r="G32" s="25"/>
    </row>
    <row r="33" spans="1:7" x14ac:dyDescent="0.2">
      <c r="A33" s="16"/>
      <c r="B33" s="50"/>
      <c r="C33" s="50"/>
      <c r="D33" s="51"/>
      <c r="E33" s="66" t="s">
        <v>7</v>
      </c>
      <c r="F33" s="66"/>
      <c r="G33" s="54"/>
    </row>
    <row r="34" spans="1:7" x14ac:dyDescent="0.2">
      <c r="A34" s="17"/>
      <c r="B34" s="52"/>
      <c r="C34" s="52"/>
      <c r="D34" s="53"/>
      <c r="E34" s="55"/>
      <c r="F34" s="56"/>
      <c r="G34" s="57"/>
    </row>
    <row r="36" spans="1:7" x14ac:dyDescent="0.2">
      <c r="A36" s="18"/>
    </row>
    <row r="37" spans="1:7" x14ac:dyDescent="0.2">
      <c r="A37" s="7"/>
      <c r="B37" s="67"/>
      <c r="C37" s="67"/>
      <c r="D37" s="67"/>
      <c r="E37" s="67"/>
      <c r="F37" s="19"/>
      <c r="G37" s="19"/>
    </row>
    <row r="38" spans="1:7" x14ac:dyDescent="0.2">
      <c r="A38" s="7"/>
      <c r="B38" s="67"/>
      <c r="C38" s="67"/>
      <c r="D38" s="67"/>
      <c r="E38" s="67"/>
      <c r="F38" s="19"/>
      <c r="G38" s="19"/>
    </row>
    <row r="39" spans="1:7" x14ac:dyDescent="0.2">
      <c r="A39" s="7"/>
      <c r="B39" s="67"/>
      <c r="C39" s="67"/>
      <c r="D39" s="67"/>
      <c r="E39" s="67"/>
      <c r="F39" s="19"/>
      <c r="G39" s="19"/>
    </row>
    <row r="40" spans="1:7" x14ac:dyDescent="0.2">
      <c r="A40" s="7"/>
      <c r="B40" s="67"/>
      <c r="C40" s="67"/>
      <c r="D40" s="67"/>
      <c r="E40" s="67"/>
      <c r="F40" s="19"/>
      <c r="G40" s="19"/>
    </row>
    <row r="41" spans="1:7" x14ac:dyDescent="0.2">
      <c r="A41" s="7"/>
      <c r="B41" s="67"/>
      <c r="C41" s="67"/>
      <c r="D41" s="67"/>
      <c r="E41" s="67"/>
      <c r="F41" s="19"/>
      <c r="G41" s="19"/>
    </row>
    <row r="42" spans="1:7" x14ac:dyDescent="0.2">
      <c r="A42" s="7"/>
      <c r="B42" s="67"/>
      <c r="C42" s="67"/>
      <c r="D42" s="67"/>
      <c r="E42" s="67"/>
      <c r="F42" s="19"/>
      <c r="G42" s="19"/>
    </row>
    <row r="43" spans="1:7" x14ac:dyDescent="0.2">
      <c r="A43" s="7"/>
      <c r="B43" s="67"/>
      <c r="C43" s="67"/>
      <c r="D43" s="67"/>
      <c r="E43" s="67"/>
      <c r="F43" s="19"/>
      <c r="G43" s="19"/>
    </row>
    <row r="44" spans="1:7" x14ac:dyDescent="0.2">
      <c r="A44" s="7"/>
      <c r="B44" s="67"/>
      <c r="C44" s="67"/>
      <c r="D44" s="67"/>
      <c r="E44" s="67"/>
      <c r="F44" s="19"/>
      <c r="G44" s="19"/>
    </row>
    <row r="45" spans="1:7" x14ac:dyDescent="0.2">
      <c r="A45" s="7"/>
      <c r="B45" s="67"/>
      <c r="C45" s="67"/>
      <c r="D45" s="67"/>
      <c r="E45" s="67"/>
      <c r="F45" s="19"/>
      <c r="G45" s="19"/>
    </row>
    <row r="46" spans="1:7" x14ac:dyDescent="0.2">
      <c r="A46" s="7"/>
      <c r="B46" s="67"/>
      <c r="C46" s="67"/>
      <c r="D46" s="67"/>
      <c r="E46" s="67"/>
      <c r="F46" s="19"/>
      <c r="G46" s="19"/>
    </row>
    <row r="47" spans="1:7" x14ac:dyDescent="0.2">
      <c r="A47" s="7"/>
      <c r="B47" s="67"/>
      <c r="C47" s="67"/>
      <c r="D47" s="67"/>
      <c r="E47" s="67"/>
      <c r="F47" s="19"/>
      <c r="G47" s="19"/>
    </row>
    <row r="48" spans="1:7" x14ac:dyDescent="0.2">
      <c r="A48" s="7"/>
      <c r="B48" s="67"/>
      <c r="C48" s="67"/>
      <c r="D48" s="67"/>
      <c r="E48" s="67"/>
      <c r="F48" s="19"/>
      <c r="G48" s="19"/>
    </row>
    <row r="49" spans="1:7" x14ac:dyDescent="0.2">
      <c r="A49" s="7"/>
      <c r="B49" s="67"/>
      <c r="C49" s="67"/>
      <c r="D49" s="67"/>
      <c r="E49" s="67"/>
      <c r="F49" s="19"/>
      <c r="G49" s="19"/>
    </row>
    <row r="50" spans="1:7" x14ac:dyDescent="0.2">
      <c r="A50" s="7"/>
      <c r="B50" s="67"/>
      <c r="C50" s="67"/>
      <c r="D50" s="67"/>
      <c r="E50" s="67"/>
      <c r="F50" s="19"/>
      <c r="G50" s="19"/>
    </row>
    <row r="51" spans="1:7" x14ac:dyDescent="0.2">
      <c r="A51" s="7"/>
      <c r="B51" s="67"/>
      <c r="C51" s="67"/>
      <c r="D51" s="67"/>
      <c r="E51" s="67"/>
      <c r="F51" s="19"/>
      <c r="G51" s="19"/>
    </row>
    <row r="52" spans="1:7" x14ac:dyDescent="0.2">
      <c r="A52" s="7"/>
      <c r="B52" s="67"/>
      <c r="C52" s="67"/>
      <c r="D52" s="67"/>
      <c r="E52" s="67"/>
      <c r="F52" s="19"/>
      <c r="G52" s="19"/>
    </row>
    <row r="53" spans="1:7" x14ac:dyDescent="0.2">
      <c r="A53" s="7"/>
      <c r="B53" s="67"/>
      <c r="C53" s="67"/>
      <c r="D53" s="67"/>
      <c r="E53" s="67"/>
      <c r="F53" s="19"/>
      <c r="G53" s="19"/>
    </row>
    <row r="54" spans="1:7" x14ac:dyDescent="0.2">
      <c r="A54" s="7"/>
      <c r="B54" s="67"/>
      <c r="C54" s="67"/>
      <c r="D54" s="67"/>
      <c r="E54" s="67"/>
      <c r="F54" s="19"/>
      <c r="G54" s="19"/>
    </row>
  </sheetData>
  <sheetProtection algorithmName="SHA-512" hashValue="pIUCdRJAoGzCm4iY+va1Blbvt7flotUWBd67wmc/IA8hdxQ2v4q8ijymJJvneP6vP2CMYupA0lnQk3P5veQXPQ==" saltValue="BaVDTrHiU9c0VD6BpR7c/w==" spinCount="100000" sheet="1" objects="1" scenarios="1" selectLockedCells="1"/>
  <mergeCells count="25">
    <mergeCell ref="B54:E54"/>
    <mergeCell ref="B47:E47"/>
    <mergeCell ref="B48:E48"/>
    <mergeCell ref="B51:E51"/>
    <mergeCell ref="B52:E52"/>
    <mergeCell ref="B50:E50"/>
    <mergeCell ref="B49:E49"/>
    <mergeCell ref="F29:G29"/>
    <mergeCell ref="E33:F33"/>
    <mergeCell ref="B37:E37"/>
    <mergeCell ref="B45:E45"/>
    <mergeCell ref="B53:E53"/>
    <mergeCell ref="B46:E46"/>
    <mergeCell ref="B41:E41"/>
    <mergeCell ref="B42:E42"/>
    <mergeCell ref="B43:E43"/>
    <mergeCell ref="B44:E44"/>
    <mergeCell ref="B38:E38"/>
    <mergeCell ref="B39:E39"/>
    <mergeCell ref="B40:E40"/>
    <mergeCell ref="C1:D1"/>
    <mergeCell ref="A1:B1"/>
    <mergeCell ref="F28:G28"/>
    <mergeCell ref="A3:B3"/>
    <mergeCell ref="A2:G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6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No.467-2022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Brooks, Jeff</cp:lastModifiedBy>
  <cp:revision/>
  <dcterms:created xsi:type="dcterms:W3CDTF">1999-10-18T14:40:40Z</dcterms:created>
  <dcterms:modified xsi:type="dcterms:W3CDTF">2022-07-28T14:25:02Z</dcterms:modified>
  <cp:category/>
  <cp:contentStatus/>
</cp:coreProperties>
</file>