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awpg1pfiln001.na.aecomnet.com\local\Winnipeg\DCS\Projects\WTR\60661262\500_Deliverables\511_Contract 2 - IFT\Addendum 4\463-2022_Addendum 5\"/>
    </mc:Choice>
  </mc:AlternateContent>
  <xr:revisionPtr revIDLastSave="0" documentId="13_ncr:1_{CDAB53EF-1785-4C46-A9BC-7183EE423C76}" xr6:coauthVersionLast="47" xr6:coauthVersionMax="47" xr10:uidLastSave="{00000000-0000-0000-0000-000000000000}"/>
  <bookViews>
    <workbookView xWindow="28680" yWindow="420" windowWidth="25440" windowHeight="15390" xr2:uid="{00000000-000D-0000-FFFF-FFFF00000000}"/>
  </bookViews>
  <sheets>
    <sheet name="Form B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'Form B'!$A$5:$G$57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'Form B'!$A$1:$G$65</definedName>
    <definedName name="Print_Area_1">'Form B'!$A$50:$G$85</definedName>
    <definedName name="Print_Area_2">#REF!</definedName>
    <definedName name="_xlnm.Print_Titles" localSheetId="0">'Form B'!$1:$5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2" l="1"/>
  <c r="G40" i="2"/>
  <c r="G56" i="2"/>
  <c r="G55" i="2"/>
  <c r="G39" i="2" l="1"/>
  <c r="G42" i="2"/>
  <c r="G43" i="2"/>
  <c r="G57" i="2" l="1"/>
  <c r="G6" i="2"/>
  <c r="G33" i="2"/>
  <c r="G34" i="2"/>
  <c r="G35" i="2"/>
  <c r="G36" i="2"/>
  <c r="G37" i="2"/>
  <c r="G38" i="2"/>
  <c r="G17" i="2"/>
  <c r="G18" i="2"/>
  <c r="G19" i="2"/>
  <c r="G20" i="2"/>
  <c r="G21" i="2"/>
  <c r="G22" i="2"/>
  <c r="G23" i="2"/>
  <c r="G8" i="2"/>
  <c r="G9" i="2"/>
  <c r="G10" i="2"/>
  <c r="G11" i="2"/>
  <c r="G12" i="2"/>
  <c r="G13" i="2"/>
  <c r="G14" i="2"/>
  <c r="G15" i="2"/>
  <c r="G16" i="2"/>
  <c r="G24" i="2"/>
  <c r="G25" i="2"/>
  <c r="G26" i="2"/>
  <c r="G27" i="2"/>
  <c r="G28" i="2"/>
  <c r="G29" i="2"/>
  <c r="G30" i="2"/>
  <c r="G31" i="2"/>
  <c r="G32" i="2"/>
  <c r="G51" i="2" l="1"/>
  <c r="G50" i="2"/>
  <c r="G48" i="2" l="1"/>
  <c r="G47" i="2"/>
  <c r="G46" i="2"/>
  <c r="G45" i="2"/>
  <c r="G44" i="2"/>
  <c r="G49" i="2"/>
  <c r="F60" i="2" l="1"/>
</calcChain>
</file>

<file path=xl/sharedStrings.xml><?xml version="1.0" encoding="utf-8"?>
<sst xmlns="http://schemas.openxmlformats.org/spreadsheetml/2006/main" count="173" uniqueCount="85">
  <si>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</si>
  <si>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</si>
  <si>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</si>
  <si>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</si>
  <si>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</si>
  <si>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</si>
  <si>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</si>
  <si>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Amount</t>
  </si>
  <si>
    <t xml:space="preserve">$   - </t>
  </si>
  <si>
    <t>Lump Sum</t>
  </si>
  <si>
    <t>Closeout Submittals</t>
  </si>
  <si>
    <t>TOTAL BID PRICE (GST extra) (in numbers)</t>
  </si>
  <si>
    <t>Name of Bidder</t>
  </si>
  <si>
    <t>General Conditions</t>
  </si>
  <si>
    <t>01 78 00</t>
  </si>
  <si>
    <t>Division 3, 4, 5,7,8,9,10,21</t>
  </si>
  <si>
    <t>Division 34, 40,41,43,44,46</t>
  </si>
  <si>
    <t xml:space="preserve">Division 26, 40 </t>
  </si>
  <si>
    <t>Civil and Site Works</t>
  </si>
  <si>
    <t>Scum Dewatering Building Superstructure</t>
  </si>
  <si>
    <t>Process Works (Complete Project)</t>
  </si>
  <si>
    <t>Mechanical Works (Complete Project):</t>
  </si>
  <si>
    <t>Electrical and Instrumentation &amp; Controls Works (Complete Project)</t>
  </si>
  <si>
    <t>Building Permit</t>
  </si>
  <si>
    <t>Division 21, 22, 23</t>
  </si>
  <si>
    <t>Curb removal</t>
  </si>
  <si>
    <t>Concrete Pavement Removal</t>
  </si>
  <si>
    <t>Subgrade compaction</t>
  </si>
  <si>
    <t>Class A base (50 mm thickness) Supply and Place</t>
  </si>
  <si>
    <t>Class C sub base (100 mm thickness) Supply and Place</t>
  </si>
  <si>
    <t>Class A base (75 mm thickness) Supply and Place</t>
  </si>
  <si>
    <t>Class C sub base (300 mm thickness) Supply and Place</t>
  </si>
  <si>
    <t>Non-woven geotextile fabric</t>
  </si>
  <si>
    <t>Modified Barrier Curb</t>
  </si>
  <si>
    <t>75mm Lip Curb</t>
  </si>
  <si>
    <t>Yard Piping: 75mm Process Drain  - Class B Bedding - Class 2 Backfill</t>
  </si>
  <si>
    <t>Yard Piping: 75mm Process Drain - Class B Bedding - Class 4 Backfill</t>
  </si>
  <si>
    <t>Yard Piping: 100mm Scum Piping - Class B Bedding - Class 2 Backfill</t>
  </si>
  <si>
    <t>Yard Piping: 100mm Scum Piping - Class B Bedding - Class 4 Backfill</t>
  </si>
  <si>
    <t>Yard Piping: 75mm Flushing Water - Class B Bedding - Class 2 Backfill</t>
  </si>
  <si>
    <t>Yard Piping: 75mm Flushing Water - Class B Bedding - Class 4 Backfill</t>
  </si>
  <si>
    <t>Yard Piping: 50mm Potable Water - Class B Bedding - Class 2 Backfill</t>
  </si>
  <si>
    <t>Yard Piping: 50mm Potable Water - Class B Bedding - Class 4 Backfill</t>
  </si>
  <si>
    <t>250 mm PVC -Class B Bedding - Class 2 Backfill</t>
  </si>
  <si>
    <t>1200 mm MH</t>
  </si>
  <si>
    <t>Catch Basin (SD-025)</t>
  </si>
  <si>
    <t>Connection to existing sewer</t>
  </si>
  <si>
    <t>Connection to existing manhole</t>
  </si>
  <si>
    <t>Sodding</t>
  </si>
  <si>
    <t>Boulevard/Site Grading</t>
  </si>
  <si>
    <t>Commissioning, Demonstration and Training</t>
  </si>
  <si>
    <t>01 65 00, 01 91 31 and 01 79 00</t>
  </si>
  <si>
    <t>Front End/Division 1</t>
  </si>
  <si>
    <t>Asphalt</t>
  </si>
  <si>
    <t>lin.m.</t>
  </si>
  <si>
    <t>sq.m.</t>
  </si>
  <si>
    <t>cu.m.</t>
  </si>
  <si>
    <t>tonnes</t>
  </si>
  <si>
    <t>vim.</t>
  </si>
  <si>
    <t>ea.</t>
  </si>
  <si>
    <t>200 Concrete - reinforced</t>
  </si>
  <si>
    <t>Granular A base course (75 mm thickness) Supply and Place (Temp Road)</t>
  </si>
  <si>
    <t>Class A base (250 mm thickness) Supply and Place (Temp Road)</t>
  </si>
  <si>
    <t xml:space="preserve">Supply of Steel Casing Tips </t>
  </si>
  <si>
    <t>Installation of Steel Casing Tips</t>
  </si>
  <si>
    <t>Division 31, 32, 33</t>
  </si>
  <si>
    <t>Scum Dewatering Building Substructure (except rock-socketed caisson or caisson tips)</t>
  </si>
  <si>
    <t xml:space="preserve">Section 31 63 19.11 </t>
  </si>
  <si>
    <t>Extra Work Allowance (includes allowance for asbestos abatement and inspection and testing for roofing)</t>
  </si>
  <si>
    <t>Unit Price</t>
  </si>
  <si>
    <t>Standardized Goods.</t>
  </si>
  <si>
    <t xml:space="preserve">Indicate base costs for material supply under the following standardization agreements.  </t>
  </si>
  <si>
    <t>Any material mark-up or installation costs, as applicable, shall be included in other line items above.</t>
  </si>
  <si>
    <t>Standardized Control System and Motor Control Equipment 
– Base Cost</t>
  </si>
  <si>
    <t>each</t>
  </si>
  <si>
    <t>Standardized Instrumentation 
– Base Cost</t>
  </si>
  <si>
    <t>E6</t>
  </si>
  <si>
    <t>E7</t>
  </si>
  <si>
    <t>Division 3, 4, 5, 6, 7, 8, 9,10, 21</t>
  </si>
  <si>
    <t>Yard Piping: 75mm Hydronic Water - Class B Bedding - Class 2 Backfill</t>
  </si>
  <si>
    <t>Yard Piping: 75mm Hydronic Water - Class B Bedding - Class 4 Backfill</t>
  </si>
  <si>
    <t>Supply and Installation of Rock-Socketed Caissons Shafts in Overburden Soil (55 Caissons for an estimated 19.87m x 55= 1,093 meters)</t>
  </si>
  <si>
    <t>Supply and Installation of Rock-Socketed Caissons Rock Socket (55 Caissons for an estimated 1.75m x 55= 96 meters)</t>
  </si>
  <si>
    <t>Supply and Installation of Permanent Caissons Sleeving (55 Caissons for an estimated 2.00m x 55= 110 meters)</t>
  </si>
  <si>
    <t>FORM B(R4):PRICES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</si>
</sst>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&quot;$&quot;#,##0.00"/>
    <numFmt numFmtId="177" formatCode="0.0."/>
    <numFmt numFmtId="178" formatCode="0.00."/>
    <numFmt numFmtId="179" formatCode="#,##0.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Calibri"/>
      <family val="2"/>
    </font>
    <font>
      <sz val="1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70">
    <xf numFmtId="0" fontId="0" fillId="0" borderId="0" xfId="0"/>
    <xf numFmtId="165" fontId="0" fillId="0" borderId="16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76" fontId="0" fillId="0" borderId="21" xfId="0" applyNumberFormat="1" applyBorder="1" applyAlignment="1">
      <alignment horizontal="right"/>
    </xf>
    <xf numFmtId="165" fontId="0" fillId="0" borderId="15" xfId="0" applyNumberFormat="1" applyBorder="1"/>
    <xf numFmtId="0" fontId="0" fillId="0" borderId="14" xfId="0" applyBorder="1" applyAlignment="1">
      <alignment wrapText="1"/>
    </xf>
    <xf numFmtId="0" fontId="0" fillId="0" borderId="14" xfId="0" applyBorder="1" applyAlignment="1">
      <alignment horizontal="center" wrapText="1"/>
    </xf>
    <xf numFmtId="4" fontId="0" fillId="0" borderId="14" xfId="0" applyNumberFormat="1" applyBorder="1" applyAlignment="1">
      <alignment horizontal="center"/>
    </xf>
    <xf numFmtId="176" fontId="0" fillId="0" borderId="14" xfId="0" applyNumberFormat="1" applyBorder="1" applyAlignment="1">
      <alignment horizontal="right"/>
    </xf>
    <xf numFmtId="176" fontId="0" fillId="0" borderId="20" xfId="0" applyNumberFormat="1" applyBorder="1" applyAlignment="1">
      <alignment horizontal="right"/>
    </xf>
    <xf numFmtId="0" fontId="36" fillId="24" borderId="17" xfId="1" applyFont="1" applyBorder="1" applyAlignment="1">
      <alignment horizontal="left"/>
    </xf>
    <xf numFmtId="0" fontId="36" fillId="24" borderId="18" xfId="1" applyFont="1" applyBorder="1" applyAlignment="1">
      <alignment horizontal="left"/>
    </xf>
    <xf numFmtId="0" fontId="36" fillId="24" borderId="18" xfId="1" applyFont="1" applyBorder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176" fontId="36" fillId="24" borderId="18" xfId="1" applyNumberFormat="1" applyFont="1" applyBorder="1" applyAlignment="1">
      <alignment horizontal="left"/>
    </xf>
    <xf numFmtId="176" fontId="36" fillId="24" borderId="22" xfId="1" applyNumberFormat="1" applyFont="1" applyBorder="1" applyAlignment="1">
      <alignment horizontal="left"/>
    </xf>
    <xf numFmtId="0" fontId="36" fillId="24" borderId="16" xfId="1" applyFont="1" applyBorder="1" applyAlignment="1">
      <alignment horizontal="left"/>
    </xf>
    <xf numFmtId="0" fontId="36" fillId="24" borderId="0" xfId="1" applyFont="1" applyAlignment="1">
      <alignment horizontal="left"/>
    </xf>
    <xf numFmtId="0" fontId="36" fillId="24" borderId="0" xfId="1" applyFont="1" applyAlignment="1">
      <alignment horizontal="center"/>
    </xf>
    <xf numFmtId="4" fontId="36" fillId="24" borderId="0" xfId="1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176" fontId="0" fillId="0" borderId="0" xfId="0" applyNumberFormat="1" applyAlignment="1">
      <alignment horizontal="right"/>
    </xf>
    <xf numFmtId="165" fontId="0" fillId="0" borderId="12" xfId="0" applyNumberFormat="1" applyBorder="1"/>
    <xf numFmtId="0" fontId="3" fillId="0" borderId="12" xfId="0" applyFont="1" applyBorder="1" applyAlignment="1">
      <alignment wrapText="1"/>
    </xf>
    <xf numFmtId="0" fontId="3" fillId="0" borderId="12" xfId="0" applyFont="1" applyBorder="1" applyAlignment="1">
      <alignment horizontal="center" wrapText="1"/>
    </xf>
    <xf numFmtId="3" fontId="0" fillId="0" borderId="12" xfId="0" applyNumberFormat="1" applyBorder="1" applyAlignment="1">
      <alignment horizontal="center"/>
    </xf>
    <xf numFmtId="176" fontId="0" fillId="0" borderId="12" xfId="0" applyNumberFormat="1" applyBorder="1" applyAlignment="1">
      <alignment horizontal="right"/>
    </xf>
    <xf numFmtId="0" fontId="0" fillId="0" borderId="12" xfId="0" applyBorder="1" applyAlignment="1">
      <alignment horizontal="center" wrapText="1"/>
    </xf>
    <xf numFmtId="0" fontId="3" fillId="0" borderId="0" xfId="0" applyFont="1"/>
    <xf numFmtId="176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177" fontId="0" fillId="0" borderId="12" xfId="0" applyNumberFormat="1" applyBorder="1"/>
    <xf numFmtId="178" fontId="0" fillId="0" borderId="12" xfId="0" applyNumberFormat="1" applyBorder="1"/>
    <xf numFmtId="179" fontId="0" fillId="0" borderId="12" xfId="0" applyNumberFormat="1" applyBorder="1" applyAlignment="1">
      <alignment horizontal="center"/>
    </xf>
    <xf numFmtId="0" fontId="3" fillId="0" borderId="12" xfId="0" applyFont="1" applyBorder="1"/>
    <xf numFmtId="0" fontId="2" fillId="0" borderId="0" xfId="0" applyFont="1"/>
    <xf numFmtId="165" fontId="0" fillId="0" borderId="0" xfId="0" applyNumberFormat="1"/>
    <xf numFmtId="176" fontId="0" fillId="0" borderId="0" xfId="0" applyNumberFormat="1" applyAlignment="1">
      <alignment wrapText="1"/>
    </xf>
    <xf numFmtId="0" fontId="3" fillId="0" borderId="0" xfId="0" applyFont="1" applyAlignment="1">
      <alignment horizontal="center"/>
    </xf>
    <xf numFmtId="176" fontId="1" fillId="0" borderId="12" xfId="0" applyNumberFormat="1" applyFont="1" applyBorder="1" applyAlignment="1">
      <alignment horizontal="center" wrapText="1"/>
    </xf>
    <xf numFmtId="176" fontId="0" fillId="0" borderId="12" xfId="0" applyNumberFormat="1" applyBorder="1" applyAlignment="1" applyProtection="1">
      <alignment horizontal="right"/>
      <protection locked="0"/>
    </xf>
    <xf numFmtId="0" fontId="39" fillId="0" borderId="0" xfId="0" applyFont="1" applyAlignment="1">
      <alignment vertical="center"/>
    </xf>
    <xf numFmtId="0" fontId="0" fillId="0" borderId="24" xfId="0" applyBorder="1" applyAlignment="1">
      <alignment wrapText="1"/>
    </xf>
    <xf numFmtId="0" fontId="3" fillId="0" borderId="25" xfId="0" applyFont="1" applyBorder="1" applyAlignment="1">
      <alignment horizontal="center" wrapText="1"/>
    </xf>
    <xf numFmtId="0" fontId="0" fillId="0" borderId="25" xfId="0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3" fillId="0" borderId="24" xfId="0" applyFont="1" applyBorder="1" applyAlignment="1">
      <alignment wrapText="1"/>
    </xf>
    <xf numFmtId="0" fontId="3" fillId="0" borderId="0" xfId="0" applyFont="1" applyAlignment="1">
      <alignment wrapText="1"/>
    </xf>
    <xf numFmtId="165" fontId="0" fillId="0" borderId="27" xfId="0" applyNumberFormat="1" applyBorder="1"/>
    <xf numFmtId="0" fontId="40" fillId="0" borderId="27" xfId="0" applyFont="1" applyBorder="1"/>
    <xf numFmtId="165" fontId="0" fillId="0" borderId="0" xfId="0" applyNumberFormat="1" applyAlignment="1">
      <alignment wrapText="1"/>
    </xf>
    <xf numFmtId="164" fontId="36" fillId="24" borderId="0" xfId="1" applyNumberFormat="1" applyFont="1" applyAlignment="1">
      <alignment horizontal="center"/>
    </xf>
    <xf numFmtId="0" fontId="36" fillId="24" borderId="21" xfId="1" applyFont="1" applyBorder="1"/>
    <xf numFmtId="4" fontId="0" fillId="0" borderId="19" xfId="0" applyNumberFormat="1" applyBorder="1" applyAlignment="1">
      <alignment horizontal="left"/>
    </xf>
    <xf numFmtId="0" fontId="0" fillId="0" borderId="14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4" fontId="0" fillId="0" borderId="19" xfId="0" applyNumberFormat="1" applyBorder="1" applyAlignment="1">
      <alignment horizontal="center"/>
    </xf>
    <xf numFmtId="4" fontId="0" fillId="0" borderId="23" xfId="0" applyNumberForma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.aecomnet.com\lfs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J85"/>
  <sheetViews>
    <sheetView showGridLines="0" tabSelected="1" view="pageBreakPreview" zoomScale="145" zoomScaleNormal="100" zoomScaleSheetLayoutView="145" workbookViewId="0">
      <selection activeCell="C34" sqref="C34"/>
    </sheetView>
  </sheetViews>
  <sheetFormatPr defaultColWidth="9.28515625" defaultRowHeight="12.75" x14ac:dyDescent="0.2"/>
  <cols>
    <col min="1" max="1" width="5.7109375" customWidth="1"/>
    <col min="2" max="2" width="31.28515625" customWidth="1"/>
    <col min="3" max="3" width="18.7109375" customWidth="1"/>
    <col min="4" max="4" width="13.7109375" style="31" customWidth="1"/>
    <col min="5" max="5" width="10.7109375" style="21" customWidth="1"/>
    <col min="6" max="6" width="12.42578125" style="22" customWidth="1"/>
    <col min="7" max="7" width="13.7109375" style="22" customWidth="1"/>
  </cols>
  <sheetData>
    <row r="1" spans="1:10" x14ac:dyDescent="0.2">
      <c r="A1" s="68"/>
      <c r="B1" s="68"/>
      <c r="C1" s="67" t="s">
        <v>84</v>
      </c>
      <c r="D1" s="67"/>
    </row>
    <row r="2" spans="1:10" x14ac:dyDescent="0.2">
      <c r="A2" s="66"/>
      <c r="B2" s="66"/>
      <c r="C2" s="29" t="s">
        <v>0</v>
      </c>
      <c r="D2" s="29"/>
      <c r="F2" s="30"/>
      <c r="G2" s="30"/>
    </row>
    <row r="3" spans="1:10" x14ac:dyDescent="0.2">
      <c r="A3" s="69"/>
      <c r="B3" s="66"/>
      <c r="C3" s="42"/>
      <c r="F3" s="30"/>
      <c r="G3" s="30"/>
    </row>
    <row r="4" spans="1:10" x14ac:dyDescent="0.2">
      <c r="A4" t="s">
        <v>1</v>
      </c>
      <c r="F4" s="30"/>
      <c r="G4" s="30"/>
    </row>
    <row r="5" spans="1:10" ht="22.5" x14ac:dyDescent="0.2">
      <c r="A5" s="32" t="s">
        <v>2</v>
      </c>
      <c r="B5" s="32" t="s">
        <v>3</v>
      </c>
      <c r="C5" s="33" t="s">
        <v>4</v>
      </c>
      <c r="D5" s="33" t="s">
        <v>5</v>
      </c>
      <c r="E5" s="34" t="s">
        <v>6</v>
      </c>
      <c r="F5" s="43" t="s">
        <v>69</v>
      </c>
      <c r="G5" s="43" t="s">
        <v>7</v>
      </c>
    </row>
    <row r="6" spans="1:10" x14ac:dyDescent="0.2">
      <c r="A6" s="23">
        <v>1</v>
      </c>
      <c r="B6" s="24" t="s">
        <v>13</v>
      </c>
      <c r="C6" s="25" t="s">
        <v>52</v>
      </c>
      <c r="D6" s="25" t="s">
        <v>9</v>
      </c>
      <c r="E6" s="26">
        <v>1</v>
      </c>
      <c r="F6" s="44"/>
      <c r="G6" s="27" t="str">
        <f>IF(OR(ISTEXT(F6),ISBLANK(F6)), "$   - ",ROUND(E6*F6,2))</f>
        <v xml:space="preserve">$   - </v>
      </c>
      <c r="J6" s="29"/>
    </row>
    <row r="7" spans="1:10" x14ac:dyDescent="0.2">
      <c r="A7" s="23">
        <v>2</v>
      </c>
      <c r="B7" s="24" t="s">
        <v>18</v>
      </c>
      <c r="C7" s="28" t="s">
        <v>65</v>
      </c>
      <c r="D7" s="25"/>
      <c r="E7" s="26"/>
      <c r="F7" s="44"/>
      <c r="G7" s="27"/>
      <c r="J7" s="29"/>
    </row>
    <row r="8" spans="1:10" x14ac:dyDescent="0.2">
      <c r="A8" s="35">
        <v>2.1</v>
      </c>
      <c r="B8" s="24" t="s">
        <v>25</v>
      </c>
      <c r="C8" s="28"/>
      <c r="D8" s="25" t="s">
        <v>54</v>
      </c>
      <c r="E8" s="26">
        <v>47</v>
      </c>
      <c r="F8" s="44" t="s">
        <v>8</v>
      </c>
      <c r="G8" s="27" t="str">
        <f t="shared" ref="G8:G32" si="0">IF(OR(ISTEXT(F8),ISBLANK(F8)), "$   - ",ROUND(E8*F8,2))</f>
        <v xml:space="preserve">$   - </v>
      </c>
      <c r="J8" s="29"/>
    </row>
    <row r="9" spans="1:10" x14ac:dyDescent="0.2">
      <c r="A9" s="35">
        <v>2.2000000000000002</v>
      </c>
      <c r="B9" s="24" t="s">
        <v>26</v>
      </c>
      <c r="C9" s="28"/>
      <c r="D9" s="25" t="s">
        <v>55</v>
      </c>
      <c r="E9" s="26">
        <v>125</v>
      </c>
      <c r="F9" s="44" t="s">
        <v>8</v>
      </c>
      <c r="G9" s="27" t="str">
        <f t="shared" si="0"/>
        <v xml:space="preserve">$   - </v>
      </c>
      <c r="J9" s="29"/>
    </row>
    <row r="10" spans="1:10" x14ac:dyDescent="0.2">
      <c r="A10" s="35">
        <v>2.2999999999999998</v>
      </c>
      <c r="B10" s="24" t="s">
        <v>27</v>
      </c>
      <c r="C10" s="28"/>
      <c r="D10" s="25" t="s">
        <v>55</v>
      </c>
      <c r="E10" s="26">
        <v>500</v>
      </c>
      <c r="F10" s="44" t="s">
        <v>8</v>
      </c>
      <c r="G10" s="27" t="str">
        <f t="shared" si="0"/>
        <v xml:space="preserve">$   - </v>
      </c>
      <c r="J10" s="29"/>
    </row>
    <row r="11" spans="1:10" ht="38.25" x14ac:dyDescent="0.2">
      <c r="A11" s="35">
        <v>2.4</v>
      </c>
      <c r="B11" s="24" t="s">
        <v>61</v>
      </c>
      <c r="C11" s="28"/>
      <c r="D11" s="25" t="s">
        <v>56</v>
      </c>
      <c r="E11" s="26">
        <v>25</v>
      </c>
      <c r="F11" s="44" t="s">
        <v>8</v>
      </c>
      <c r="G11" s="27" t="str">
        <f t="shared" si="0"/>
        <v xml:space="preserve">$   - </v>
      </c>
      <c r="J11" s="29"/>
    </row>
    <row r="12" spans="1:10" ht="25.5" x14ac:dyDescent="0.2">
      <c r="A12" s="35">
        <v>2.5</v>
      </c>
      <c r="B12" s="24" t="s">
        <v>62</v>
      </c>
      <c r="C12" s="28"/>
      <c r="D12" s="25" t="s">
        <v>57</v>
      </c>
      <c r="E12" s="26">
        <v>175</v>
      </c>
      <c r="F12" s="44" t="s">
        <v>8</v>
      </c>
      <c r="G12" s="27" t="str">
        <f t="shared" si="0"/>
        <v xml:space="preserve">$   - </v>
      </c>
      <c r="J12" s="29"/>
    </row>
    <row r="13" spans="1:10" x14ac:dyDescent="0.2">
      <c r="A13" s="35">
        <v>2.6</v>
      </c>
      <c r="B13" s="24" t="s">
        <v>53</v>
      </c>
      <c r="C13" s="28"/>
      <c r="D13" s="25" t="s">
        <v>57</v>
      </c>
      <c r="E13" s="26">
        <v>5</v>
      </c>
      <c r="F13" s="44" t="s">
        <v>8</v>
      </c>
      <c r="G13" s="27" t="str">
        <f t="shared" si="0"/>
        <v xml:space="preserve">$   - </v>
      </c>
      <c r="J13" s="29"/>
    </row>
    <row r="14" spans="1:10" ht="25.5" x14ac:dyDescent="0.2">
      <c r="A14" s="35">
        <v>2.7</v>
      </c>
      <c r="B14" s="24" t="s">
        <v>28</v>
      </c>
      <c r="C14" s="28"/>
      <c r="D14" s="25" t="s">
        <v>57</v>
      </c>
      <c r="E14" s="26">
        <v>3</v>
      </c>
      <c r="F14" s="44"/>
      <c r="G14" s="27" t="str">
        <f t="shared" si="0"/>
        <v xml:space="preserve">$   - </v>
      </c>
      <c r="J14" s="29"/>
    </row>
    <row r="15" spans="1:10" ht="25.5" x14ac:dyDescent="0.2">
      <c r="A15" s="35">
        <v>2.8</v>
      </c>
      <c r="B15" s="24" t="s">
        <v>29</v>
      </c>
      <c r="C15" s="28"/>
      <c r="D15" s="25" t="s">
        <v>57</v>
      </c>
      <c r="E15" s="26">
        <v>6</v>
      </c>
      <c r="F15" s="44" t="s">
        <v>8</v>
      </c>
      <c r="G15" s="27" t="str">
        <f t="shared" si="0"/>
        <v xml:space="preserve">$   - </v>
      </c>
      <c r="J15" s="29"/>
    </row>
    <row r="16" spans="1:10" x14ac:dyDescent="0.2">
      <c r="A16" s="35">
        <v>2.9</v>
      </c>
      <c r="B16" s="24" t="s">
        <v>60</v>
      </c>
      <c r="C16" s="28"/>
      <c r="D16" s="25" t="s">
        <v>55</v>
      </c>
      <c r="E16" s="26">
        <v>400</v>
      </c>
      <c r="F16" s="44" t="s">
        <v>8</v>
      </c>
      <c r="G16" s="27" t="str">
        <f t="shared" si="0"/>
        <v xml:space="preserve">$   - </v>
      </c>
      <c r="J16" s="29"/>
    </row>
    <row r="17" spans="1:10" ht="25.5" x14ac:dyDescent="0.2">
      <c r="A17" s="36">
        <v>2.1</v>
      </c>
      <c r="B17" s="24" t="s">
        <v>30</v>
      </c>
      <c r="C17" s="28"/>
      <c r="D17" s="25" t="s">
        <v>57</v>
      </c>
      <c r="E17" s="26">
        <v>70</v>
      </c>
      <c r="F17" s="44" t="s">
        <v>8</v>
      </c>
      <c r="G17" s="27" t="str">
        <f t="shared" ref="G17:G23" si="1">IF(OR(ISTEXT(F17),ISBLANK(F17)), "$   - ",ROUND(E17*F17,2))</f>
        <v xml:space="preserve">$   - </v>
      </c>
      <c r="J17" s="29"/>
    </row>
    <row r="18" spans="1:10" ht="25.5" x14ac:dyDescent="0.2">
      <c r="A18" s="36">
        <v>2.11</v>
      </c>
      <c r="B18" s="24" t="s">
        <v>31</v>
      </c>
      <c r="C18" s="28"/>
      <c r="D18" s="25" t="s">
        <v>57</v>
      </c>
      <c r="E18" s="26">
        <v>280</v>
      </c>
      <c r="F18" s="44" t="s">
        <v>8</v>
      </c>
      <c r="G18" s="27" t="str">
        <f t="shared" si="1"/>
        <v xml:space="preserve">$   - </v>
      </c>
      <c r="J18" s="29"/>
    </row>
    <row r="19" spans="1:10" x14ac:dyDescent="0.2">
      <c r="A19" s="36">
        <v>2.12</v>
      </c>
      <c r="B19" s="24" t="s">
        <v>32</v>
      </c>
      <c r="C19" s="28"/>
      <c r="D19" s="25" t="s">
        <v>55</v>
      </c>
      <c r="E19" s="26">
        <v>450</v>
      </c>
      <c r="F19" s="44" t="s">
        <v>8</v>
      </c>
      <c r="G19" s="27" t="str">
        <f t="shared" si="1"/>
        <v xml:space="preserve">$   - </v>
      </c>
      <c r="J19" s="29"/>
    </row>
    <row r="20" spans="1:10" x14ac:dyDescent="0.2">
      <c r="A20" s="36">
        <v>2.13</v>
      </c>
      <c r="B20" s="24" t="s">
        <v>33</v>
      </c>
      <c r="C20" s="28"/>
      <c r="D20" s="25" t="s">
        <v>54</v>
      </c>
      <c r="E20" s="26">
        <v>40</v>
      </c>
      <c r="F20" s="44" t="s">
        <v>8</v>
      </c>
      <c r="G20" s="27" t="str">
        <f t="shared" si="1"/>
        <v xml:space="preserve">$   - </v>
      </c>
      <c r="J20" s="29"/>
    </row>
    <row r="21" spans="1:10" x14ac:dyDescent="0.2">
      <c r="A21" s="36">
        <v>2.14</v>
      </c>
      <c r="B21" s="24" t="s">
        <v>34</v>
      </c>
      <c r="C21" s="28"/>
      <c r="D21" s="25" t="s">
        <v>54</v>
      </c>
      <c r="E21" s="26">
        <v>32</v>
      </c>
      <c r="F21" s="44" t="s">
        <v>8</v>
      </c>
      <c r="G21" s="27" t="str">
        <f t="shared" si="1"/>
        <v xml:space="preserve">$   - </v>
      </c>
      <c r="J21" s="29"/>
    </row>
    <row r="22" spans="1:10" ht="25.5" x14ac:dyDescent="0.2">
      <c r="A22" s="36">
        <v>2.15</v>
      </c>
      <c r="B22" s="24" t="s">
        <v>35</v>
      </c>
      <c r="C22" s="28"/>
      <c r="D22" s="25" t="s">
        <v>54</v>
      </c>
      <c r="E22" s="26">
        <v>36</v>
      </c>
      <c r="F22" s="44" t="s">
        <v>8</v>
      </c>
      <c r="G22" s="27" t="str">
        <f t="shared" si="1"/>
        <v xml:space="preserve">$   - </v>
      </c>
      <c r="J22" s="29"/>
    </row>
    <row r="23" spans="1:10" ht="25.5" x14ac:dyDescent="0.2">
      <c r="A23" s="36">
        <v>2.16</v>
      </c>
      <c r="B23" s="24" t="s">
        <v>36</v>
      </c>
      <c r="C23" s="28"/>
      <c r="D23" s="25" t="s">
        <v>54</v>
      </c>
      <c r="E23" s="26">
        <v>30</v>
      </c>
      <c r="F23" s="44" t="s">
        <v>8</v>
      </c>
      <c r="G23" s="27" t="str">
        <f t="shared" si="1"/>
        <v xml:space="preserve">$   - </v>
      </c>
      <c r="J23" s="29"/>
    </row>
    <row r="24" spans="1:10" ht="25.5" x14ac:dyDescent="0.2">
      <c r="A24" s="36">
        <v>2.17</v>
      </c>
      <c r="B24" s="24" t="s">
        <v>37</v>
      </c>
      <c r="C24" s="28"/>
      <c r="D24" s="25" t="s">
        <v>54</v>
      </c>
      <c r="E24" s="26">
        <v>55</v>
      </c>
      <c r="F24" s="44" t="s">
        <v>8</v>
      </c>
      <c r="G24" s="27" t="str">
        <f t="shared" si="0"/>
        <v xml:space="preserve">$   - </v>
      </c>
      <c r="J24" s="29"/>
    </row>
    <row r="25" spans="1:10" ht="25.5" x14ac:dyDescent="0.2">
      <c r="A25" s="36">
        <v>2.1800000000000002</v>
      </c>
      <c r="B25" s="24" t="s">
        <v>38</v>
      </c>
      <c r="C25" s="28"/>
      <c r="D25" s="25" t="s">
        <v>54</v>
      </c>
      <c r="E25" s="26">
        <v>48</v>
      </c>
      <c r="F25" s="44" t="s">
        <v>8</v>
      </c>
      <c r="G25" s="27" t="str">
        <f t="shared" si="0"/>
        <v xml:space="preserve">$   - </v>
      </c>
      <c r="J25" s="29"/>
    </row>
    <row r="26" spans="1:10" ht="25.5" x14ac:dyDescent="0.2">
      <c r="A26" s="36">
        <v>2.19</v>
      </c>
      <c r="B26" s="24" t="s">
        <v>39</v>
      </c>
      <c r="C26" s="28"/>
      <c r="D26" s="25" t="s">
        <v>54</v>
      </c>
      <c r="E26" s="26">
        <v>22</v>
      </c>
      <c r="F26" s="44" t="s">
        <v>8</v>
      </c>
      <c r="G26" s="27" t="str">
        <f t="shared" si="0"/>
        <v xml:space="preserve">$   - </v>
      </c>
      <c r="J26" s="29"/>
    </row>
    <row r="27" spans="1:10" ht="25.5" x14ac:dyDescent="0.2">
      <c r="A27" s="36">
        <v>2.2000000000000002</v>
      </c>
      <c r="B27" s="24" t="s">
        <v>40</v>
      </c>
      <c r="C27" s="28"/>
      <c r="D27" s="25" t="s">
        <v>54</v>
      </c>
      <c r="E27" s="26">
        <v>17</v>
      </c>
      <c r="F27" s="44" t="s">
        <v>8</v>
      </c>
      <c r="G27" s="27" t="str">
        <f t="shared" si="0"/>
        <v xml:space="preserve">$   - </v>
      </c>
      <c r="J27" s="29"/>
    </row>
    <row r="28" spans="1:10" ht="29.25" customHeight="1" x14ac:dyDescent="0.2">
      <c r="A28" s="36">
        <v>2.21</v>
      </c>
      <c r="B28" s="24" t="s">
        <v>79</v>
      </c>
      <c r="C28" s="28"/>
      <c r="D28" s="25" t="s">
        <v>54</v>
      </c>
      <c r="E28" s="26">
        <v>40</v>
      </c>
      <c r="F28" s="44" t="s">
        <v>8</v>
      </c>
      <c r="G28" s="27" t="str">
        <f t="shared" si="0"/>
        <v xml:space="preserve">$   - </v>
      </c>
      <c r="J28" s="29"/>
    </row>
    <row r="29" spans="1:10" ht="29.25" customHeight="1" x14ac:dyDescent="0.2">
      <c r="A29" s="36">
        <v>2.2200000000000002</v>
      </c>
      <c r="B29" s="24" t="s">
        <v>80</v>
      </c>
      <c r="C29" s="28"/>
      <c r="D29" s="25" t="s">
        <v>54</v>
      </c>
      <c r="E29" s="26">
        <v>34</v>
      </c>
      <c r="F29" s="44" t="s">
        <v>8</v>
      </c>
      <c r="G29" s="27" t="str">
        <f t="shared" si="0"/>
        <v xml:space="preserve">$   - </v>
      </c>
      <c r="J29" s="29"/>
    </row>
    <row r="30" spans="1:10" ht="25.5" x14ac:dyDescent="0.2">
      <c r="A30" s="36">
        <v>2.23</v>
      </c>
      <c r="B30" s="24" t="s">
        <v>41</v>
      </c>
      <c r="C30" s="28"/>
      <c r="D30" s="25" t="s">
        <v>54</v>
      </c>
      <c r="E30" s="26">
        <v>20</v>
      </c>
      <c r="F30" s="44" t="s">
        <v>8</v>
      </c>
      <c r="G30" s="27" t="str">
        <f t="shared" si="0"/>
        <v xml:space="preserve">$   - </v>
      </c>
      <c r="J30" s="29"/>
    </row>
    <row r="31" spans="1:10" ht="25.5" x14ac:dyDescent="0.2">
      <c r="A31" s="36">
        <v>2.2400000000000002</v>
      </c>
      <c r="B31" s="24" t="s">
        <v>42</v>
      </c>
      <c r="C31" s="28"/>
      <c r="D31" s="25" t="s">
        <v>54</v>
      </c>
      <c r="E31" s="26">
        <v>18</v>
      </c>
      <c r="F31" s="44" t="s">
        <v>8</v>
      </c>
      <c r="G31" s="27" t="str">
        <f t="shared" si="0"/>
        <v xml:space="preserve">$   - </v>
      </c>
      <c r="J31" s="29"/>
    </row>
    <row r="32" spans="1:10" ht="25.5" x14ac:dyDescent="0.2">
      <c r="A32" s="36">
        <v>2.25</v>
      </c>
      <c r="B32" s="24" t="s">
        <v>43</v>
      </c>
      <c r="C32" s="28"/>
      <c r="D32" s="25" t="s">
        <v>54</v>
      </c>
      <c r="E32" s="26">
        <v>55</v>
      </c>
      <c r="F32" s="44" t="s">
        <v>8</v>
      </c>
      <c r="G32" s="27" t="str">
        <f t="shared" si="0"/>
        <v xml:space="preserve">$   - </v>
      </c>
      <c r="J32" s="29"/>
    </row>
    <row r="33" spans="1:10" x14ac:dyDescent="0.2">
      <c r="A33" s="36">
        <v>2.2599999999999998</v>
      </c>
      <c r="B33" s="24" t="s">
        <v>44</v>
      </c>
      <c r="C33" s="28"/>
      <c r="D33" s="25" t="s">
        <v>58</v>
      </c>
      <c r="E33" s="37">
        <v>3.2</v>
      </c>
      <c r="F33" s="44" t="s">
        <v>8</v>
      </c>
      <c r="G33" s="27" t="str">
        <f t="shared" ref="G33:G38" si="2">IF(OR(ISTEXT(F33),ISBLANK(F33)), "$   - ",ROUND(E33*F33,2))</f>
        <v xml:space="preserve">$   - </v>
      </c>
      <c r="J33" s="29"/>
    </row>
    <row r="34" spans="1:10" x14ac:dyDescent="0.2">
      <c r="A34" s="36">
        <v>2.27</v>
      </c>
      <c r="B34" s="24" t="s">
        <v>45</v>
      </c>
      <c r="C34" s="28"/>
      <c r="D34" s="25" t="s">
        <v>59</v>
      </c>
      <c r="E34" s="26">
        <v>2</v>
      </c>
      <c r="F34" s="44" t="s">
        <v>8</v>
      </c>
      <c r="G34" s="27" t="str">
        <f t="shared" si="2"/>
        <v xml:space="preserve">$   - </v>
      </c>
      <c r="J34" s="29"/>
    </row>
    <row r="35" spans="1:10" x14ac:dyDescent="0.2">
      <c r="A35" s="36">
        <v>2.2799999999999998</v>
      </c>
      <c r="B35" s="24" t="s">
        <v>46</v>
      </c>
      <c r="C35" s="28"/>
      <c r="D35" s="25" t="s">
        <v>59</v>
      </c>
      <c r="E35" s="26">
        <v>1</v>
      </c>
      <c r="F35" s="44" t="s">
        <v>8</v>
      </c>
      <c r="G35" s="27" t="str">
        <f t="shared" si="2"/>
        <v xml:space="preserve">$   - </v>
      </c>
      <c r="J35" s="29"/>
    </row>
    <row r="36" spans="1:10" x14ac:dyDescent="0.2">
      <c r="A36" s="36">
        <v>2.29</v>
      </c>
      <c r="B36" s="24" t="s">
        <v>47</v>
      </c>
      <c r="C36" s="28"/>
      <c r="D36" s="25" t="s">
        <v>59</v>
      </c>
      <c r="E36" s="26">
        <v>2</v>
      </c>
      <c r="F36" s="44" t="s">
        <v>8</v>
      </c>
      <c r="G36" s="27" t="str">
        <f t="shared" si="2"/>
        <v xml:space="preserve">$   - </v>
      </c>
      <c r="J36" s="29"/>
    </row>
    <row r="37" spans="1:10" x14ac:dyDescent="0.2">
      <c r="A37" s="36">
        <v>2.2999999999999998</v>
      </c>
      <c r="B37" s="24" t="s">
        <v>48</v>
      </c>
      <c r="C37" s="28"/>
      <c r="D37" s="25" t="s">
        <v>55</v>
      </c>
      <c r="E37" s="26">
        <v>350</v>
      </c>
      <c r="F37" s="44" t="s">
        <v>8</v>
      </c>
      <c r="G37" s="27" t="str">
        <f t="shared" si="2"/>
        <v xml:space="preserve">$   - </v>
      </c>
      <c r="J37" s="29"/>
    </row>
    <row r="38" spans="1:10" x14ac:dyDescent="0.2">
      <c r="A38" s="36">
        <v>2.31</v>
      </c>
      <c r="B38" s="24" t="s">
        <v>49</v>
      </c>
      <c r="C38" s="28"/>
      <c r="D38" s="25" t="s">
        <v>55</v>
      </c>
      <c r="E38" s="26">
        <v>350</v>
      </c>
      <c r="F38" s="44" t="s">
        <v>8</v>
      </c>
      <c r="G38" s="27" t="str">
        <f t="shared" si="2"/>
        <v xml:space="preserve">$   - </v>
      </c>
      <c r="J38" s="29"/>
    </row>
    <row r="39" spans="1:10" ht="63.75" x14ac:dyDescent="0.2">
      <c r="A39" s="23">
        <v>3</v>
      </c>
      <c r="B39" s="24" t="s">
        <v>81</v>
      </c>
      <c r="C39" s="38" t="s">
        <v>67</v>
      </c>
      <c r="D39" s="25" t="s">
        <v>54</v>
      </c>
      <c r="E39" s="26">
        <v>1093</v>
      </c>
      <c r="F39" s="44" t="s">
        <v>8</v>
      </c>
      <c r="G39" s="27" t="str">
        <f t="shared" ref="G39:G43" si="3">IF(OR(ISTEXT(F39),ISBLANK(F39)), "$   - ",ROUND(E39*F39,2))</f>
        <v xml:space="preserve">$   - </v>
      </c>
      <c r="J39" s="29"/>
    </row>
    <row r="40" spans="1:10" ht="51" x14ac:dyDescent="0.2">
      <c r="A40" s="35">
        <v>3.1</v>
      </c>
      <c r="B40" s="24" t="s">
        <v>82</v>
      </c>
      <c r="C40" s="38" t="s">
        <v>67</v>
      </c>
      <c r="D40" s="25" t="s">
        <v>54</v>
      </c>
      <c r="E40" s="26">
        <v>96</v>
      </c>
      <c r="F40" s="44" t="s">
        <v>8</v>
      </c>
      <c r="G40" s="27" t="str">
        <f t="shared" ref="G40:G41" si="4">IF(OR(ISTEXT(F40),ISBLANK(F40)), "$   - ",ROUND(E40*F40,2))</f>
        <v xml:space="preserve">$   - </v>
      </c>
      <c r="J40" s="29"/>
    </row>
    <row r="41" spans="1:10" ht="51" x14ac:dyDescent="0.2">
      <c r="A41" s="35">
        <v>3.2</v>
      </c>
      <c r="B41" s="24" t="s">
        <v>83</v>
      </c>
      <c r="C41" s="38" t="s">
        <v>67</v>
      </c>
      <c r="D41" s="25" t="s">
        <v>54</v>
      </c>
      <c r="E41" s="26">
        <v>110</v>
      </c>
      <c r="F41" s="44" t="s">
        <v>8</v>
      </c>
      <c r="G41" s="27" t="str">
        <f t="shared" si="4"/>
        <v xml:space="preserve">$   - </v>
      </c>
      <c r="J41" s="29"/>
    </row>
    <row r="42" spans="1:10" x14ac:dyDescent="0.2">
      <c r="A42" s="23">
        <v>4</v>
      </c>
      <c r="B42" s="24" t="s">
        <v>63</v>
      </c>
      <c r="C42" s="38" t="s">
        <v>67</v>
      </c>
      <c r="D42" s="25" t="s">
        <v>59</v>
      </c>
      <c r="E42" s="26">
        <v>12</v>
      </c>
      <c r="F42" s="44" t="s">
        <v>8</v>
      </c>
      <c r="G42" s="27" t="str">
        <f t="shared" si="3"/>
        <v xml:space="preserve">$   - </v>
      </c>
      <c r="J42" s="29"/>
    </row>
    <row r="43" spans="1:10" x14ac:dyDescent="0.2">
      <c r="A43" s="23">
        <v>5</v>
      </c>
      <c r="B43" s="24" t="s">
        <v>64</v>
      </c>
      <c r="C43" s="38" t="s">
        <v>67</v>
      </c>
      <c r="D43" s="25" t="s">
        <v>59</v>
      </c>
      <c r="E43" s="26">
        <v>12</v>
      </c>
      <c r="F43" s="44" t="s">
        <v>8</v>
      </c>
      <c r="G43" s="27" t="str">
        <f t="shared" si="3"/>
        <v xml:space="preserve">$   - </v>
      </c>
      <c r="J43" s="29"/>
    </row>
    <row r="44" spans="1:10" ht="25.5" x14ac:dyDescent="0.2">
      <c r="A44" s="23">
        <v>6</v>
      </c>
      <c r="B44" s="24" t="s">
        <v>19</v>
      </c>
      <c r="C44" s="25" t="s">
        <v>78</v>
      </c>
      <c r="D44" s="25" t="s">
        <v>9</v>
      </c>
      <c r="E44" s="26">
        <v>1</v>
      </c>
      <c r="F44" s="44" t="s">
        <v>8</v>
      </c>
      <c r="G44" s="27" t="str">
        <f t="shared" ref="G44:G48" si="5">IF(OR(ISTEXT(F44),ISBLANK(F44)), "$   - ",ROUND(E44*F44,2))</f>
        <v xml:space="preserve">$   - </v>
      </c>
    </row>
    <row r="45" spans="1:10" ht="38.25" x14ac:dyDescent="0.2">
      <c r="A45" s="23">
        <v>7</v>
      </c>
      <c r="B45" s="24" t="s">
        <v>66</v>
      </c>
      <c r="C45" s="25" t="s">
        <v>15</v>
      </c>
      <c r="D45" s="25" t="s">
        <v>9</v>
      </c>
      <c r="E45" s="26">
        <v>1</v>
      </c>
      <c r="F45" s="44" t="s">
        <v>8</v>
      </c>
      <c r="G45" s="27" t="str">
        <f t="shared" si="5"/>
        <v xml:space="preserve">$   - </v>
      </c>
      <c r="H45" s="29"/>
    </row>
    <row r="46" spans="1:10" ht="25.5" x14ac:dyDescent="0.2">
      <c r="A46" s="23">
        <v>8</v>
      </c>
      <c r="B46" s="24" t="s">
        <v>20</v>
      </c>
      <c r="C46" s="25" t="s">
        <v>16</v>
      </c>
      <c r="D46" s="25" t="s">
        <v>9</v>
      </c>
      <c r="E46" s="26">
        <v>1</v>
      </c>
      <c r="F46" s="44" t="s">
        <v>8</v>
      </c>
      <c r="G46" s="27" t="str">
        <f t="shared" si="5"/>
        <v xml:space="preserve">$   - </v>
      </c>
    </row>
    <row r="47" spans="1:10" ht="25.5" x14ac:dyDescent="0.2">
      <c r="A47" s="23">
        <v>9</v>
      </c>
      <c r="B47" s="24" t="s">
        <v>21</v>
      </c>
      <c r="C47" s="25" t="s">
        <v>24</v>
      </c>
      <c r="D47" s="25" t="s">
        <v>9</v>
      </c>
      <c r="E47" s="26">
        <v>1</v>
      </c>
      <c r="F47" s="44" t="s">
        <v>8</v>
      </c>
      <c r="G47" s="27" t="str">
        <f t="shared" si="5"/>
        <v xml:space="preserve">$   - </v>
      </c>
    </row>
    <row r="48" spans="1:10" ht="25.5" x14ac:dyDescent="0.2">
      <c r="A48" s="23">
        <v>10</v>
      </c>
      <c r="B48" s="24" t="s">
        <v>22</v>
      </c>
      <c r="C48" s="25" t="s">
        <v>17</v>
      </c>
      <c r="D48" s="25" t="s">
        <v>9</v>
      </c>
      <c r="E48" s="26">
        <v>1</v>
      </c>
      <c r="F48" s="44" t="s">
        <v>8</v>
      </c>
      <c r="G48" s="27" t="str">
        <f t="shared" si="5"/>
        <v xml:space="preserve">$   - </v>
      </c>
    </row>
    <row r="49" spans="1:8" ht="25.5" x14ac:dyDescent="0.2">
      <c r="A49" s="23">
        <v>11</v>
      </c>
      <c r="B49" s="24" t="s">
        <v>50</v>
      </c>
      <c r="C49" s="25" t="s">
        <v>51</v>
      </c>
      <c r="D49" s="25" t="s">
        <v>9</v>
      </c>
      <c r="E49" s="26">
        <v>1</v>
      </c>
      <c r="F49" s="44" t="s">
        <v>8</v>
      </c>
      <c r="G49" s="27" t="str">
        <f>IF(OR(ISTEXT(F49),ISBLANK(F49)), "$   - ",ROUND(E49*F49,2))</f>
        <v xml:space="preserve">$   - </v>
      </c>
      <c r="H49" s="29"/>
    </row>
    <row r="50" spans="1:8" x14ac:dyDescent="0.2">
      <c r="A50" s="23">
        <v>12</v>
      </c>
      <c r="B50" s="24" t="s">
        <v>10</v>
      </c>
      <c r="C50" s="25" t="s">
        <v>14</v>
      </c>
      <c r="D50" s="25" t="s">
        <v>9</v>
      </c>
      <c r="E50" s="26">
        <v>1</v>
      </c>
      <c r="F50" s="44" t="s">
        <v>8</v>
      </c>
      <c r="G50" s="27" t="str">
        <f t="shared" ref="G50:G51" si="6">IF(OR(ISTEXT(F50),ISBLANK(F50)), "$   - ",ROUND(E50*F50,2))</f>
        <v xml:space="preserve">$   - </v>
      </c>
      <c r="H50" s="29"/>
    </row>
    <row r="51" spans="1:8" x14ac:dyDescent="0.2">
      <c r="A51" s="23">
        <v>13</v>
      </c>
      <c r="B51" s="29" t="s">
        <v>23</v>
      </c>
      <c r="C51" s="28"/>
      <c r="D51" s="25" t="s">
        <v>9</v>
      </c>
      <c r="E51" s="26">
        <v>1</v>
      </c>
      <c r="F51" s="44" t="s">
        <v>8</v>
      </c>
      <c r="G51" s="27" t="str">
        <f t="shared" si="6"/>
        <v xml:space="preserve">$   - </v>
      </c>
      <c r="H51" s="29"/>
    </row>
    <row r="52" spans="1:8" x14ac:dyDescent="0.2">
      <c r="A52" s="45" t="s">
        <v>70</v>
      </c>
      <c r="B52" s="46"/>
      <c r="C52" s="46"/>
      <c r="D52" s="47"/>
      <c r="E52" s="48"/>
      <c r="F52" s="49"/>
      <c r="G52" s="50"/>
      <c r="H52" s="29"/>
    </row>
    <row r="53" spans="1:8" x14ac:dyDescent="0.2">
      <c r="A53" s="45" t="s">
        <v>71</v>
      </c>
      <c r="B53" s="46"/>
      <c r="C53" s="46"/>
      <c r="D53" s="47"/>
      <c r="E53" s="48"/>
      <c r="F53" s="49"/>
      <c r="G53" s="50"/>
      <c r="H53" s="29"/>
    </row>
    <row r="54" spans="1:8" x14ac:dyDescent="0.2">
      <c r="A54" s="54" t="s">
        <v>72</v>
      </c>
      <c r="B54" s="46"/>
      <c r="C54" s="46"/>
      <c r="D54" s="47"/>
      <c r="E54" s="48"/>
      <c r="F54" s="49"/>
      <c r="G54" s="50"/>
      <c r="H54" s="29"/>
    </row>
    <row r="55" spans="1:8" ht="38.25" x14ac:dyDescent="0.2">
      <c r="A55" s="53">
        <v>14</v>
      </c>
      <c r="B55" s="51" t="s">
        <v>73</v>
      </c>
      <c r="C55" s="51" t="s">
        <v>76</v>
      </c>
      <c r="D55" s="47" t="s">
        <v>74</v>
      </c>
      <c r="E55" s="48">
        <v>1</v>
      </c>
      <c r="F55" s="44" t="s">
        <v>8</v>
      </c>
      <c r="G55" s="27" t="str">
        <f t="shared" ref="G55:G56" si="7">IF(OR(ISTEXT(F55),ISBLANK(F55)), "$   - ",ROUND(E55*F55,2))</f>
        <v xml:space="preserve">$   - </v>
      </c>
      <c r="H55" s="29"/>
    </row>
    <row r="56" spans="1:8" ht="25.5" x14ac:dyDescent="0.2">
      <c r="A56" s="53">
        <v>15</v>
      </c>
      <c r="B56" s="52" t="s">
        <v>75</v>
      </c>
      <c r="C56" s="51" t="s">
        <v>77</v>
      </c>
      <c r="D56" s="47" t="s">
        <v>74</v>
      </c>
      <c r="E56" s="48">
        <v>1</v>
      </c>
      <c r="F56" s="44" t="s">
        <v>8</v>
      </c>
      <c r="G56" s="27" t="str">
        <f t="shared" si="7"/>
        <v xml:space="preserve">$   - </v>
      </c>
      <c r="H56" s="29"/>
    </row>
    <row r="57" spans="1:8" ht="51.75" thickBot="1" x14ac:dyDescent="0.25">
      <c r="A57" s="23">
        <v>16</v>
      </c>
      <c r="B57" s="24" t="s">
        <v>68</v>
      </c>
      <c r="C57" s="28"/>
      <c r="D57" s="25" t="s">
        <v>9</v>
      </c>
      <c r="E57" s="26">
        <v>1</v>
      </c>
      <c r="F57" s="27">
        <v>600000</v>
      </c>
      <c r="G57" s="27">
        <f>IF(OR(ISTEXT(F57),ISBLANK(F57)), "$   - ",ROUND(E57*F57,2))</f>
        <v>600000</v>
      </c>
      <c r="H57" s="29"/>
    </row>
    <row r="58" spans="1:8" ht="15" thickTop="1" x14ac:dyDescent="0.2">
      <c r="A58" s="11"/>
      <c r="B58" s="12"/>
      <c r="C58" s="12"/>
      <c r="D58" s="13"/>
      <c r="E58" s="14"/>
      <c r="F58" s="15"/>
      <c r="G58" s="16"/>
    </row>
    <row r="59" spans="1:8" ht="14.25" x14ac:dyDescent="0.2">
      <c r="A59" s="17"/>
      <c r="B59" s="18"/>
      <c r="C59" s="18"/>
      <c r="D59" s="19"/>
      <c r="E59" s="20"/>
      <c r="F59" s="56"/>
      <c r="G59" s="57"/>
    </row>
    <row r="60" spans="1:8" ht="14.25" x14ac:dyDescent="0.2">
      <c r="A60" s="17" t="s">
        <v>11</v>
      </c>
      <c r="D60" s="19"/>
      <c r="E60" s="20"/>
      <c r="F60" s="56">
        <f>SUM(G6:G57)</f>
        <v>600000</v>
      </c>
      <c r="G60" s="57"/>
    </row>
    <row r="61" spans="1:8" x14ac:dyDescent="0.2">
      <c r="A61" s="63"/>
      <c r="B61" s="64"/>
      <c r="C61" s="64"/>
      <c r="D61" s="64"/>
      <c r="E61" s="64"/>
      <c r="F61" s="64"/>
      <c r="G61" s="65"/>
    </row>
    <row r="62" spans="1:8" x14ac:dyDescent="0.2">
      <c r="A62" s="1"/>
      <c r="B62" s="2"/>
      <c r="C62" s="2"/>
      <c r="D62" s="3"/>
      <c r="E62" s="61"/>
      <c r="F62" s="61"/>
      <c r="G62" s="62"/>
    </row>
    <row r="63" spans="1:8" x14ac:dyDescent="0.2">
      <c r="A63" s="1"/>
      <c r="B63" s="2"/>
      <c r="C63" s="2"/>
      <c r="D63" s="3"/>
      <c r="E63" s="59"/>
      <c r="F63" s="59"/>
      <c r="G63" s="60"/>
    </row>
    <row r="64" spans="1:8" x14ac:dyDescent="0.2">
      <c r="A64" s="1"/>
      <c r="B64" s="2"/>
      <c r="C64" s="2"/>
      <c r="D64" s="3"/>
      <c r="E64" s="58" t="s">
        <v>12</v>
      </c>
      <c r="F64" s="58"/>
      <c r="G64" s="4"/>
    </row>
    <row r="65" spans="1:7" x14ac:dyDescent="0.2">
      <c r="A65" s="5"/>
      <c r="B65" s="6"/>
      <c r="C65" s="6"/>
      <c r="D65" s="7"/>
      <c r="E65" s="8"/>
      <c r="F65" s="9"/>
      <c r="G65" s="10"/>
    </row>
    <row r="67" spans="1:7" x14ac:dyDescent="0.2">
      <c r="A67" s="39"/>
    </row>
    <row r="68" spans="1:7" x14ac:dyDescent="0.2">
      <c r="A68" s="40"/>
      <c r="B68" s="55"/>
      <c r="C68" s="55"/>
      <c r="D68" s="55"/>
      <c r="E68" s="55"/>
      <c r="F68" s="41"/>
      <c r="G68" s="41"/>
    </row>
    <row r="69" spans="1:7" x14ac:dyDescent="0.2">
      <c r="A69" s="40"/>
      <c r="B69" s="55"/>
      <c r="C69" s="55"/>
      <c r="D69" s="55"/>
      <c r="E69" s="55"/>
      <c r="F69" s="41"/>
      <c r="G69" s="41"/>
    </row>
    <row r="70" spans="1:7" x14ac:dyDescent="0.2">
      <c r="A70" s="40"/>
      <c r="B70" s="55"/>
      <c r="C70" s="55"/>
      <c r="D70" s="55"/>
      <c r="E70" s="55"/>
      <c r="F70" s="41"/>
      <c r="G70" s="41"/>
    </row>
    <row r="71" spans="1:7" x14ac:dyDescent="0.2">
      <c r="A71" s="40"/>
      <c r="B71" s="55"/>
      <c r="C71" s="55"/>
      <c r="D71" s="55"/>
      <c r="E71" s="55"/>
      <c r="F71" s="41"/>
      <c r="G71" s="41"/>
    </row>
    <row r="72" spans="1:7" x14ac:dyDescent="0.2">
      <c r="A72" s="40"/>
      <c r="B72" s="55"/>
      <c r="C72" s="55"/>
      <c r="D72" s="55"/>
      <c r="E72" s="55"/>
      <c r="F72" s="41"/>
      <c r="G72" s="41"/>
    </row>
    <row r="73" spans="1:7" x14ac:dyDescent="0.2">
      <c r="A73" s="40"/>
      <c r="B73" s="55"/>
      <c r="C73" s="55"/>
      <c r="D73" s="55"/>
      <c r="E73" s="55"/>
      <c r="F73" s="41"/>
      <c r="G73" s="41"/>
    </row>
    <row r="74" spans="1:7" x14ac:dyDescent="0.2">
      <c r="A74" s="40"/>
      <c r="B74" s="55"/>
      <c r="C74" s="55"/>
      <c r="D74" s="55"/>
      <c r="E74" s="55"/>
      <c r="F74" s="41"/>
      <c r="G74" s="41"/>
    </row>
    <row r="75" spans="1:7" x14ac:dyDescent="0.2">
      <c r="A75" s="40"/>
      <c r="B75" s="55"/>
      <c r="C75" s="55"/>
      <c r="D75" s="55"/>
      <c r="E75" s="55"/>
      <c r="F75" s="41"/>
      <c r="G75" s="41"/>
    </row>
    <row r="76" spans="1:7" x14ac:dyDescent="0.2">
      <c r="A76" s="40"/>
      <c r="B76" s="55"/>
      <c r="C76" s="55"/>
      <c r="D76" s="55"/>
      <c r="E76" s="55"/>
      <c r="F76" s="41"/>
      <c r="G76" s="41"/>
    </row>
    <row r="77" spans="1:7" x14ac:dyDescent="0.2">
      <c r="A77" s="40"/>
      <c r="B77" s="55"/>
      <c r="C77" s="55"/>
      <c r="D77" s="55"/>
      <c r="E77" s="55"/>
      <c r="F77" s="41"/>
      <c r="G77" s="41"/>
    </row>
    <row r="78" spans="1:7" x14ac:dyDescent="0.2">
      <c r="A78" s="40"/>
      <c r="B78" s="55"/>
      <c r="C78" s="55"/>
      <c r="D78" s="55"/>
      <c r="E78" s="55"/>
      <c r="F78" s="41"/>
      <c r="G78" s="41"/>
    </row>
    <row r="79" spans="1:7" x14ac:dyDescent="0.2">
      <c r="A79" s="40"/>
      <c r="B79" s="55"/>
      <c r="C79" s="55"/>
      <c r="D79" s="55"/>
      <c r="E79" s="55"/>
      <c r="F79" s="41"/>
      <c r="G79" s="41"/>
    </row>
    <row r="80" spans="1:7" x14ac:dyDescent="0.2">
      <c r="A80" s="40"/>
      <c r="B80" s="55"/>
      <c r="C80" s="55"/>
      <c r="D80" s="55"/>
      <c r="E80" s="55"/>
      <c r="F80" s="41"/>
      <c r="G80" s="41"/>
    </row>
    <row r="81" spans="1:7" x14ac:dyDescent="0.2">
      <c r="A81" s="40"/>
      <c r="B81" s="55"/>
      <c r="C81" s="55"/>
      <c r="D81" s="55"/>
      <c r="E81" s="55"/>
      <c r="F81" s="41"/>
      <c r="G81" s="41"/>
    </row>
    <row r="82" spans="1:7" x14ac:dyDescent="0.2">
      <c r="A82" s="40"/>
      <c r="B82" s="55"/>
      <c r="C82" s="55"/>
      <c r="D82" s="55"/>
      <c r="E82" s="55"/>
      <c r="F82" s="41"/>
      <c r="G82" s="41"/>
    </row>
    <row r="83" spans="1:7" x14ac:dyDescent="0.2">
      <c r="A83" s="40"/>
      <c r="B83" s="55"/>
      <c r="C83" s="55"/>
      <c r="D83" s="55"/>
      <c r="E83" s="55"/>
      <c r="F83" s="41"/>
      <c r="G83" s="41"/>
    </row>
    <row r="84" spans="1:7" x14ac:dyDescent="0.2">
      <c r="A84" s="40"/>
      <c r="B84" s="55"/>
      <c r="C84" s="55"/>
      <c r="D84" s="55"/>
      <c r="E84" s="55"/>
      <c r="F84" s="41"/>
      <c r="G84" s="41"/>
    </row>
    <row r="85" spans="1:7" x14ac:dyDescent="0.2">
      <c r="A85" s="40"/>
      <c r="B85" s="55"/>
      <c r="C85" s="55"/>
      <c r="D85" s="55"/>
      <c r="E85" s="55"/>
      <c r="F85" s="41"/>
      <c r="G85" s="41"/>
    </row>
  </sheetData>
  <sheetProtection sheet="1" objects="1" scenarios="1"/>
  <mergeCells count="28">
    <mergeCell ref="A2:B2"/>
    <mergeCell ref="C1:D1"/>
    <mergeCell ref="A1:B1"/>
    <mergeCell ref="F59:G59"/>
    <mergeCell ref="A3:B3"/>
    <mergeCell ref="F60:G60"/>
    <mergeCell ref="E64:F64"/>
    <mergeCell ref="B68:E68"/>
    <mergeCell ref="B76:E76"/>
    <mergeCell ref="B84:E84"/>
    <mergeCell ref="B77:E77"/>
    <mergeCell ref="B72:E72"/>
    <mergeCell ref="B73:E73"/>
    <mergeCell ref="B74:E74"/>
    <mergeCell ref="B75:E75"/>
    <mergeCell ref="B69:E69"/>
    <mergeCell ref="B70:E70"/>
    <mergeCell ref="B71:E71"/>
    <mergeCell ref="E63:G63"/>
    <mergeCell ref="E62:G62"/>
    <mergeCell ref="A61:G61"/>
    <mergeCell ref="B85:E85"/>
    <mergeCell ref="B78:E78"/>
    <mergeCell ref="B79:E79"/>
    <mergeCell ref="B82:E82"/>
    <mergeCell ref="B83:E83"/>
    <mergeCell ref="B81:E81"/>
    <mergeCell ref="B80:E80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57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0" fitToHeight="0" orientation="portrait" r:id="rId1"/>
  <headerFooter alignWithMargins="0">
    <oddHeader xml:space="preserve">&amp;LThe City of Winnipeg
Tender No.463-2022 Addendum 5&amp;C                     &amp;R Bid Submission
Page &amp;P 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a3591c2-ca26-4112-ad75-11aadd451416" xsi:nil="true"/>
    <lcf76f155ced4ddcb4097134ff3c332f xmlns="5e561222-3fcd-4381-b469-b2508dcf44d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7EFFD72924DC41A88D010ADAD869E1" ma:contentTypeVersion="16" ma:contentTypeDescription="Create a new document." ma:contentTypeScope="" ma:versionID="76dbb74194094d5f373a6ebd0e86d67c">
  <xsd:schema xmlns:xsd="http://www.w3.org/2001/XMLSchema" xmlns:xs="http://www.w3.org/2001/XMLSchema" xmlns:p="http://schemas.microsoft.com/office/2006/metadata/properties" xmlns:ns2="5e561222-3fcd-4381-b469-b2508dcf44d9" xmlns:ns3="3a3591c2-ca26-4112-ad75-11aadd451416" targetNamespace="http://schemas.microsoft.com/office/2006/metadata/properties" ma:root="true" ma:fieldsID="47decd5db5fa753d1c1a771d091f8cf1" ns2:_="" ns3:_="">
    <xsd:import namespace="5e561222-3fcd-4381-b469-b2508dcf44d9"/>
    <xsd:import namespace="3a3591c2-ca26-4112-ad75-11aadd4514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561222-3fcd-4381-b469-b2508dcf44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166aa50-2606-4bee-b14b-7e98c91f20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3591c2-ca26-4112-ad75-11aadd451416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00617fe-271c-43a2-bf94-95d18500128b}" ma:internalName="TaxCatchAll" ma:showField="CatchAllData" ma:web="3a3591c2-ca26-4112-ad75-11aadd4514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F33B7D-E99F-478B-82D6-50680FE684C7}">
  <ds:schemaRefs>
    <ds:schemaRef ds:uri="http://schemas.microsoft.com/office/2006/metadata/properties"/>
    <ds:schemaRef ds:uri="http://www.w3.org/XML/1998/namespace"/>
    <ds:schemaRef ds:uri="http://purl.org/dc/dcmitype/"/>
    <ds:schemaRef ds:uri="http://purl.org/dc/terms/"/>
    <ds:schemaRef ds:uri="http://purl.org/dc/elements/1.1/"/>
    <ds:schemaRef ds:uri="3a3591c2-ca26-4112-ad75-11aadd451416"/>
    <ds:schemaRef ds:uri="http://schemas.microsoft.com/office/2006/documentManagement/types"/>
    <ds:schemaRef ds:uri="5e561222-3fcd-4381-b469-b2508dcf44d9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FF63F26D-7257-44B2-AD34-8C548EE095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82C02A-0E67-447B-9099-9D0BEB2E16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561222-3fcd-4381-b469-b2508dcf44d9"/>
    <ds:schemaRef ds:uri="3a3591c2-ca26-4112-ad75-11aadd4514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Form B</vt:lpstr>
      <vt:lpstr>Sheet1</vt:lpstr>
      <vt:lpstr>'Form B'!Print_Area</vt:lpstr>
      <vt:lpstr>Print_Area_1</vt:lpstr>
      <vt:lpstr>'Form B'!Print_Titles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Kowalski, Matt</cp:lastModifiedBy>
  <cp:revision/>
  <cp:lastPrinted>2023-11-21T20:08:57Z</cp:lastPrinted>
  <dcterms:created xsi:type="dcterms:W3CDTF">1999-10-18T14:40:40Z</dcterms:created>
  <dcterms:modified xsi:type="dcterms:W3CDTF">2023-11-21T20:10:09Z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0x010100567EFFD72924DC41A88D010ADAD869E1</vt:lpwstr>
  </property>
</Properties>
</file>