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HENA.lm-architects.com\Projects.LMA\2021\2129\06-SPECS\"/>
    </mc:Choice>
  </mc:AlternateContent>
  <bookViews>
    <workbookView xWindow="0" yWindow="0" windowWidth="28170" windowHeight="10545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Deductions'!$A$1:$G$30</definedName>
    <definedName name="Print_Area_1" localSheetId="0">'Lump Sum Price (with Deductions'!$A$6:$F$21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62913"/>
</workbook>
</file>

<file path=xl/calcChain.xml><?xml version="1.0" encoding="utf-8"?>
<calcChain xmlns="http://schemas.openxmlformats.org/spreadsheetml/2006/main">
  <c r="G19" i="9" l="1"/>
  <c r="G20" i="9" l="1"/>
  <c r="G21" i="9"/>
  <c r="E11" i="9" l="1"/>
  <c r="A20" i="9" l="1"/>
  <c r="A21" i="9" s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<sst xmlns="http://schemas.openxmlformats.org/spreadsheetml/2006/main" count="40" uniqueCount="26">
  <si>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</si>
  <si>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</si>
  <si>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</si>
  <si>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</si>
  <si>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</si>
  <si>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</si>
  <si>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</si>
  <si>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</si>
  <si>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</si>
  <si>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</si>
  <si>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</si>
  <si>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(See "Prices" clause in Tender document)</t>
  </si>
  <si>
    <t>LS</t>
  </si>
  <si>
    <t>Applicable MRST (PST)</t>
  </si>
  <si>
    <t>TOTAL BID PRICE (GST extra) (in numbers)  $</t>
  </si>
  <si>
    <t xml:space="preserve">$   - </t>
  </si>
  <si>
    <t>CONTRACT DELETE PRICES TO BE DEDUCTED FROM LUMP SUM PRICE</t>
  </si>
  <si>
    <t xml:space="preserve"> - </t>
  </si>
  <si>
    <t>08 80 00 Glazing, 2.1.4.2.</t>
  </si>
  <si>
    <t>Deletion of the Specified Extended 5 year warranty on the Packaged Outdoor HVAC Equipment and provision of the Standard 2 year warranty.</t>
  </si>
  <si>
    <t>Deletion of Scope of Work associated with the replacement of the Clerestory Insulated Glass Units.</t>
  </si>
  <si>
    <t xml:space="preserve">23 74 00 </t>
  </si>
  <si>
    <t>Bonivital Pool Renewal</t>
  </si>
  <si>
    <t>Cash Allowances</t>
  </si>
  <si>
    <t xml:space="preserve">01 21 00 </t>
  </si>
  <si>
    <t>Deletion of Scope of Work Associated with the demolition and construction for the new Multi-Purpose Room 1:15, Sauna Shower Area 1:16A, and Sauna Rm 1:16B for Architectural, Structural, Mechanical, and Electrical disciplines.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</si>
</sst>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40" fillId="24" borderId="0"/>
    <xf numFmtId="0" fontId="4" fillId="0" borderId="0"/>
    <xf numFmtId="0" fontId="4" fillId="0" borderId="0"/>
    <xf numFmtId="0" fontId="1" fillId="0" borderId="0"/>
    <xf numFmtId="0" fontId="41" fillId="24" borderId="0"/>
  </cellStyleXfs>
  <cellXfs count="7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4" fontId="2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4" fontId="38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8" fillId="24" borderId="0" xfId="1" applyFont="1"/>
    <xf numFmtId="164" fontId="0" fillId="0" borderId="16" xfId="0" applyNumberFormat="1" applyBorder="1"/>
    <xf numFmtId="0" fontId="38" fillId="24" borderId="15" xfId="1" applyFont="1" applyBorder="1"/>
    <xf numFmtId="175" fontId="0" fillId="0" borderId="19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20" xfId="0" applyNumberFormat="1" applyBorder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38" fillId="24" borderId="16" xfId="1" applyFont="1" applyBorder="1" applyAlignment="1" applyProtection="1">
      <alignment horizontal="left"/>
      <protection locked="0"/>
    </xf>
    <xf numFmtId="0" fontId="38" fillId="24" borderId="16" xfId="1" applyFont="1" applyBorder="1" applyAlignment="1" applyProtection="1">
      <alignment horizontal="center"/>
      <protection locked="0"/>
    </xf>
    <xf numFmtId="4" fontId="38" fillId="24" borderId="16" xfId="1" applyNumberFormat="1" applyFont="1" applyBorder="1" applyAlignment="1" applyProtection="1">
      <alignment horizontal="center"/>
      <protection locked="0"/>
    </xf>
    <xf numFmtId="0" fontId="38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2" fillId="0" borderId="12" xfId="0" applyNumberFormat="1" applyFon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left" wrapText="1"/>
    </xf>
    <xf numFmtId="0" fontId="0" fillId="0" borderId="11" xfId="0" applyBorder="1" applyAlignment="1" applyProtection="1">
      <alignment wrapText="1"/>
    </xf>
    <xf numFmtId="0" fontId="4" fillId="0" borderId="12" xfId="0" applyFont="1" applyBorder="1" applyAlignment="1" applyProtection="1">
      <alignment wrapText="1"/>
    </xf>
    <xf numFmtId="0" fontId="4" fillId="0" borderId="19" xfId="0" applyFont="1" applyBorder="1" applyAlignment="1" applyProtection="1">
      <alignment vertical="top" wrapText="1"/>
    </xf>
    <xf numFmtId="0" fontId="4" fillId="0" borderId="11" xfId="0" applyFont="1" applyBorder="1" applyAlignment="1" applyProtection="1">
      <alignment wrapText="1"/>
    </xf>
    <xf numFmtId="0" fontId="38" fillId="24" borderId="15" xfId="1" applyFont="1" applyBorder="1" applyProtection="1"/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left"/>
    </xf>
    <xf numFmtId="0" fontId="0" fillId="0" borderId="23" xfId="0" applyBorder="1" applyAlignment="1" applyProtection="1">
      <alignment vertical="top" wrapText="1"/>
    </xf>
    <xf numFmtId="0" fontId="38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4" fontId="38" fillId="24" borderId="0" xfId="1" applyNumberFormat="1" applyFont="1" applyAlignment="1">
      <alignment horizontal="left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  <xf numFmtId="3" fontId="0" fillId="0" borderId="12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4" fontId="38" fillId="24" borderId="0" xfId="1" applyNumberFormat="1" applyFont="1" applyAlignment="1" applyProtection="1">
      <alignment horizontal="left"/>
    </xf>
    <xf numFmtId="0" fontId="38" fillId="24" borderId="0" xfId="1" applyFont="1" applyProtection="1"/>
    <xf numFmtId="0" fontId="4" fillId="0" borderId="0" xfId="0" applyFont="1" applyProtection="1"/>
    <xf numFmtId="164" fontId="0" fillId="0" borderId="18" xfId="0" applyNumberFormat="1" applyBorder="1" applyAlignment="1" applyProtection="1">
      <alignment vertical="top"/>
    </xf>
    <xf numFmtId="0" fontId="4" fillId="0" borderId="19" xfId="0" applyFont="1" applyBorder="1" applyAlignment="1" applyProtection="1">
      <alignment wrapText="1"/>
    </xf>
    <xf numFmtId="0" fontId="4" fillId="0" borderId="19" xfId="0" applyFont="1" applyBorder="1" applyAlignment="1" applyProtection="1">
      <alignment horizontal="center" wrapText="1"/>
    </xf>
    <xf numFmtId="3" fontId="0" fillId="0" borderId="19" xfId="0" applyNumberFormat="1" applyBorder="1" applyAlignment="1" applyProtection="1">
      <alignment horizontal="center"/>
    </xf>
    <xf numFmtId="164" fontId="0" fillId="0" borderId="21" xfId="0" applyNumberFormat="1" applyBorder="1" applyAlignment="1" applyProtection="1">
      <alignment vertical="top"/>
    </xf>
    <xf numFmtId="0" fontId="0" fillId="0" borderId="22" xfId="0" applyBorder="1" applyAlignment="1" applyProtection="1">
      <alignment wrapText="1"/>
    </xf>
    <xf numFmtId="3" fontId="0" fillId="0" borderId="22" xfId="0" applyNumberFormat="1" applyBorder="1" applyAlignment="1" applyProtection="1">
      <alignment horizontal="center"/>
    </xf>
  </cellXfs>
  <cellStyles count="1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5 2" xfId="117"/>
    <cellStyle name="Normal 6" xfId="1"/>
    <cellStyle name="Normal 7" xfId="110"/>
    <cellStyle name="Normal 7 2" xfId="113"/>
    <cellStyle name="Normal 7 3" xfId="115"/>
    <cellStyle name="Normal 8" xfId="114"/>
    <cellStyle name="Normal 8 2" xfId="116"/>
    <cellStyle name="Normal 8 3" xfId="118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tabSelected="1" view="pageLayout" zoomScaleNormal="100" zoomScaleSheetLayoutView="80" workbookViewId="0">
      <selection activeCell="A12" sqref="A12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7" customWidth="1"/>
    <col min="5" max="5" width="14.5703125" style="5" customWidth="1"/>
    <col min="6" max="6" width="13.140625" style="1" customWidth="1"/>
    <col min="7" max="7" width="15.7109375" customWidth="1"/>
  </cols>
  <sheetData>
    <row r="1" spans="1:7" x14ac:dyDescent="0.2">
      <c r="A1" s="18"/>
      <c r="B1" s="18"/>
      <c r="C1" s="54" t="s">
        <v>0</v>
      </c>
      <c r="D1" s="54"/>
      <c r="E1" s="54"/>
      <c r="F1" s="36"/>
      <c r="G1" s="18"/>
    </row>
    <row r="2" spans="1:7" x14ac:dyDescent="0.2">
      <c r="A2" s="52"/>
      <c r="B2" s="52"/>
      <c r="C2" s="55" t="s">
        <v>11</v>
      </c>
      <c r="D2" s="55"/>
      <c r="E2" s="55"/>
      <c r="F2" s="49"/>
      <c r="G2" s="18"/>
    </row>
    <row r="3" spans="1:7" x14ac:dyDescent="0.2">
      <c r="A3" s="46"/>
      <c r="B3" s="46"/>
      <c r="C3" s="45"/>
      <c r="D3" s="19"/>
      <c r="E3" s="17"/>
      <c r="F3" s="49"/>
      <c r="G3" s="18"/>
    </row>
    <row r="4" spans="1:7" x14ac:dyDescent="0.2">
      <c r="A4" s="18" t="s">
        <v>1</v>
      </c>
      <c r="B4" s="18"/>
      <c r="C4" s="18"/>
      <c r="D4" s="19"/>
      <c r="E4" s="17"/>
      <c r="F4" s="49"/>
      <c r="G4" s="18"/>
    </row>
    <row r="5" spans="1:7" ht="22.5" x14ac:dyDescent="0.2">
      <c r="A5" s="39" t="s">
        <v>2</v>
      </c>
      <c r="B5" s="39" t="s">
        <v>3</v>
      </c>
      <c r="C5" s="38" t="s">
        <v>4</v>
      </c>
      <c r="D5" s="38" t="s">
        <v>5</v>
      </c>
      <c r="E5" s="37" t="s">
        <v>6</v>
      </c>
      <c r="F5" s="56" t="s">
        <v>8</v>
      </c>
      <c r="G5" s="57"/>
    </row>
    <row r="6" spans="1:7" ht="21.75" customHeight="1" x14ac:dyDescent="0.2">
      <c r="A6" s="27">
        <v>1</v>
      </c>
      <c r="B6" s="41" t="s">
        <v>22</v>
      </c>
      <c r="C6" s="41" t="s">
        <v>17</v>
      </c>
      <c r="D6" s="64" t="s">
        <v>12</v>
      </c>
      <c r="E6" s="62">
        <v>1</v>
      </c>
      <c r="F6" s="58"/>
      <c r="G6" s="59"/>
    </row>
    <row r="7" spans="1:7" s="47" customFormat="1" ht="31.5" customHeight="1" x14ac:dyDescent="0.2">
      <c r="A7" s="27">
        <v>2</v>
      </c>
      <c r="B7" s="43" t="s">
        <v>23</v>
      </c>
      <c r="C7" s="43" t="s">
        <v>24</v>
      </c>
      <c r="D7" s="65" t="s">
        <v>12</v>
      </c>
      <c r="E7" s="63">
        <v>1</v>
      </c>
      <c r="F7" s="60">
        <v>128000</v>
      </c>
      <c r="G7" s="61"/>
    </row>
    <row r="8" spans="1:7" ht="25.5" customHeight="1" x14ac:dyDescent="0.2">
      <c r="A8" s="27">
        <v>3</v>
      </c>
      <c r="B8" s="40" t="s">
        <v>13</v>
      </c>
      <c r="C8" s="43" t="s">
        <v>17</v>
      </c>
      <c r="D8" s="66" t="s">
        <v>12</v>
      </c>
      <c r="E8" s="63">
        <v>1</v>
      </c>
      <c r="F8" s="58"/>
      <c r="G8" s="59"/>
    </row>
    <row r="9" spans="1:7" ht="14.25" x14ac:dyDescent="0.2">
      <c r="A9" s="28"/>
      <c r="B9" s="28"/>
      <c r="C9" s="28"/>
      <c r="D9" s="29"/>
      <c r="E9" s="30"/>
      <c r="F9" s="51"/>
      <c r="G9" s="51"/>
    </row>
    <row r="10" spans="1:7" x14ac:dyDescent="0.2">
      <c r="A10" s="22"/>
      <c r="B10" s="22"/>
      <c r="C10" s="22"/>
      <c r="D10" s="21"/>
      <c r="E10" s="20"/>
      <c r="F10" s="25"/>
      <c r="G10" s="22"/>
    </row>
    <row r="11" spans="1:7" ht="14.25" x14ac:dyDescent="0.2">
      <c r="A11" s="44" t="s">
        <v>14</v>
      </c>
      <c r="B11" s="18"/>
      <c r="C11" s="18"/>
      <c r="D11" s="68"/>
      <c r="E11" s="67">
        <f>SUM(F6:G10)</f>
        <v>128000</v>
      </c>
      <c r="F11" s="67"/>
      <c r="G11" s="67"/>
    </row>
    <row r="12" spans="1:7" ht="14.25" x14ac:dyDescent="0.2">
      <c r="A12" s="31"/>
      <c r="B12" s="18"/>
      <c r="C12" s="22"/>
      <c r="D12" s="31"/>
      <c r="E12" s="8"/>
      <c r="F12" s="8"/>
      <c r="G12" s="8"/>
    </row>
    <row r="13" spans="1:7" x14ac:dyDescent="0.2">
      <c r="A13" s="32"/>
      <c r="B13" s="32"/>
      <c r="C13" s="32"/>
      <c r="D13" s="33"/>
      <c r="E13" s="23"/>
      <c r="F13" s="34"/>
      <c r="G13" s="32"/>
    </row>
    <row r="14" spans="1:7" x14ac:dyDescent="0.2">
      <c r="A14" s="47"/>
      <c r="B14" s="47"/>
      <c r="C14" s="47"/>
      <c r="F14" s="48"/>
      <c r="G14" s="47"/>
    </row>
    <row r="15" spans="1:7" x14ac:dyDescent="0.2">
      <c r="A15" s="47"/>
      <c r="B15" s="47"/>
      <c r="C15" s="47"/>
      <c r="F15" s="48"/>
      <c r="G15" s="47"/>
    </row>
    <row r="16" spans="1:7" x14ac:dyDescent="0.2">
      <c r="A16" s="3"/>
      <c r="B16" s="47"/>
      <c r="C16" s="47"/>
      <c r="F16" s="48"/>
      <c r="G16" s="47"/>
    </row>
    <row r="17" spans="1:7" x14ac:dyDescent="0.2">
      <c r="A17" s="69" t="s">
        <v>16</v>
      </c>
      <c r="B17" s="18"/>
      <c r="C17" s="18"/>
      <c r="D17" s="19"/>
      <c r="E17" s="17"/>
      <c r="F17" s="26"/>
      <c r="G17" s="2"/>
    </row>
    <row r="18" spans="1:7" ht="22.5" x14ac:dyDescent="0.2">
      <c r="A18" s="39" t="s">
        <v>2</v>
      </c>
      <c r="B18" s="39" t="s">
        <v>3</v>
      </c>
      <c r="C18" s="38" t="s">
        <v>4</v>
      </c>
      <c r="D18" s="38" t="s">
        <v>5</v>
      </c>
      <c r="E18" s="37" t="s">
        <v>6</v>
      </c>
      <c r="F18" s="35" t="s">
        <v>7</v>
      </c>
      <c r="G18" s="6" t="s">
        <v>8</v>
      </c>
    </row>
    <row r="19" spans="1:7" ht="140.25" x14ac:dyDescent="0.2">
      <c r="A19" s="70">
        <v>1</v>
      </c>
      <c r="B19" s="42" t="s">
        <v>25</v>
      </c>
      <c r="C19" s="71" t="s">
        <v>17</v>
      </c>
      <c r="D19" s="72" t="s">
        <v>9</v>
      </c>
      <c r="E19" s="73">
        <v>1</v>
      </c>
      <c r="F19" s="16" t="s">
        <v>15</v>
      </c>
      <c r="G19" s="24" t="str">
        <f>IF(OR(ISTEXT(F19),ISBLANK(F19)), "$   - ",ROUND(E19*F19,2))</f>
        <v xml:space="preserve">$   - </v>
      </c>
    </row>
    <row r="20" spans="1:7" ht="63.75" x14ac:dyDescent="0.2">
      <c r="A20" s="74">
        <f>A19+1</f>
        <v>2</v>
      </c>
      <c r="B20" s="50" t="s">
        <v>20</v>
      </c>
      <c r="C20" s="75" t="s">
        <v>18</v>
      </c>
      <c r="D20" s="72" t="s">
        <v>9</v>
      </c>
      <c r="E20" s="76">
        <v>62</v>
      </c>
      <c r="F20" s="16" t="s">
        <v>15</v>
      </c>
      <c r="G20" s="24" t="str">
        <f t="shared" ref="G20:G21" si="0">IF(OR(ISTEXT(F20),ISBLANK(F20)), "$   - ",ROUND(E20*F20,2))</f>
        <v xml:space="preserve">$   - </v>
      </c>
    </row>
    <row r="21" spans="1:7" ht="78" customHeight="1" x14ac:dyDescent="0.2">
      <c r="A21" s="74">
        <f t="shared" ref="A21" si="1">A20+1</f>
        <v>3</v>
      </c>
      <c r="B21" s="50" t="s">
        <v>19</v>
      </c>
      <c r="C21" s="75" t="s">
        <v>21</v>
      </c>
      <c r="D21" s="72" t="s">
        <v>9</v>
      </c>
      <c r="E21" s="76">
        <v>1</v>
      </c>
      <c r="F21" s="16" t="s">
        <v>15</v>
      </c>
      <c r="G21" s="24" t="str">
        <f t="shared" si="0"/>
        <v xml:space="preserve">$   - </v>
      </c>
    </row>
    <row r="22" spans="1:7" x14ac:dyDescent="0.2">
      <c r="A22" s="14"/>
      <c r="B22" s="9"/>
      <c r="C22" s="9"/>
      <c r="D22" s="10"/>
    </row>
    <row r="23" spans="1:7" x14ac:dyDescent="0.2">
      <c r="A23" s="4"/>
      <c r="B23" s="9"/>
      <c r="C23" s="9"/>
      <c r="D23" s="10"/>
    </row>
    <row r="24" spans="1:7" x14ac:dyDescent="0.2">
      <c r="A24" s="4"/>
      <c r="B24" s="9"/>
      <c r="C24" s="9"/>
      <c r="D24" s="10"/>
    </row>
    <row r="25" spans="1:7" ht="14.25" x14ac:dyDescent="0.2">
      <c r="A25" s="15"/>
      <c r="D25" s="13"/>
      <c r="E25" s="53"/>
      <c r="F25" s="53"/>
      <c r="G25" s="53"/>
    </row>
    <row r="26" spans="1:7" ht="14.25" x14ac:dyDescent="0.2">
      <c r="A26" s="13"/>
      <c r="D26" s="13"/>
      <c r="E26" s="8"/>
      <c r="F26" s="8"/>
      <c r="G26" s="8"/>
    </row>
    <row r="27" spans="1:7" x14ac:dyDescent="0.2">
      <c r="A27" s="4"/>
      <c r="B27" s="9"/>
      <c r="C27" s="9"/>
      <c r="D27" s="10"/>
    </row>
    <row r="28" spans="1:7" ht="25.5" customHeight="1" x14ac:dyDescent="0.2">
      <c r="A28" s="4"/>
      <c r="B28" s="9"/>
      <c r="C28" s="9"/>
      <c r="D28" s="10"/>
      <c r="E28" s="12"/>
      <c r="F28" s="12"/>
      <c r="G28" s="12"/>
    </row>
    <row r="29" spans="1:7" x14ac:dyDescent="0.2">
      <c r="A29" s="4"/>
      <c r="B29" s="9"/>
      <c r="C29" s="9"/>
      <c r="D29" s="10"/>
      <c r="E29" s="11" t="s">
        <v>10</v>
      </c>
      <c r="F29" s="11"/>
      <c r="G29" s="1"/>
    </row>
    <row r="30" spans="1:7" x14ac:dyDescent="0.2">
      <c r="A30" s="4"/>
      <c r="B30" s="9"/>
      <c r="C30" s="9"/>
      <c r="D30" s="10"/>
    </row>
  </sheetData>
  <sheetProtection algorithmName="SHA-512" hashValue="+uZLbtNP+LIN0imUspzFaMhid9sHQ6mDic/+d08FkGjAgNFATqfTi2IA89eS77H4XTaVFhxhsR1ZzTeDm48qKA==" saltValue="MFA/JDvhfpAnv8hpibSHvw==" spinCount="100000" sheet="1" formatCells="0" formatColumns="0" formatRows="0" insertColumns="0" insertRows="0" insertHyperlinks="0" deleteColumns="0" deleteRows="0" selectLockedCells="1" sort="0" autoFilter="0" pivotTables="0"/>
  <mergeCells count="10">
    <mergeCell ref="F9:G9"/>
    <mergeCell ref="A2:B2"/>
    <mergeCell ref="E11:G11"/>
    <mergeCell ref="E25:G25"/>
    <mergeCell ref="C1:E1"/>
    <mergeCell ref="C2:E2"/>
    <mergeCell ref="F5:G5"/>
    <mergeCell ref="F6:G6"/>
    <mergeCell ref="F8:G8"/>
    <mergeCell ref="F7:G7"/>
  </mergeCells>
  <dataValidations count="2">
    <dataValidation type="decimal" operator="equal" allowBlank="1" showInputMessage="1" showErrorMessage="1" sqref="F6:F8 G6 G8">
      <formula1>IF(G6&gt;=0.01,ROUND(G6,2),0.01)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:F21">
      <formula1>IF(F19&gt;=0,ROUND(F19,2),0.01)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340-2022B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Janelle Fillion</cp:lastModifiedBy>
  <cp:revision/>
  <cp:lastPrinted>2022-06-13T15:24:35Z</cp:lastPrinted>
  <dcterms:created xsi:type="dcterms:W3CDTF">1999-10-18T14:40:40Z</dcterms:created>
  <dcterms:modified xsi:type="dcterms:W3CDTF">2022-06-13T15:30:47Z</dcterms:modified>
  <cp:category/>
  <cp:contentStatus/>
</cp:coreProperties>
</file>