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w working directory\projects 2022\dillon_40beg\dms36440\"/>
    </mc:Choice>
  </mc:AlternateContent>
  <bookViews>
    <workbookView xWindow="0" yWindow="0" windowWidth="28800" windowHeight="12228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prices'!$A$1:$G$27</definedName>
    <definedName name="Print_Area_1">'Unit prices'!$A$6:$G$47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52511"/>
</workbook>
</file>

<file path=xl/calcChain.xml><?xml version="1.0" encoding="utf-8"?>
<calcChain xmlns="http://schemas.openxmlformats.org/spreadsheetml/2006/main">
  <c r="G18" i="2" l="1"/>
  <c r="G17" i="2" l="1"/>
  <c r="G7" i="2" l="1"/>
  <c r="G6" i="2"/>
  <c r="G8" i="2"/>
  <c r="G9" i="2"/>
  <c r="G10" i="2"/>
  <c r="G11" i="2"/>
  <c r="G12" i="2"/>
  <c r="G13" i="2"/>
  <c r="G14" i="2"/>
  <c r="G15" i="2"/>
  <c r="G16" i="2"/>
  <c r="G19" i="2"/>
  <c r="A7" i="2" l="1"/>
  <c r="F22" i="2" l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</calcChain>
</file>

<file path=xl/comments1.xml><?xml version="1.0" encoding="utf-8"?>
<comments xmlns="http://schemas.openxmlformats.org/spreadsheetml/2006/main">
  <authors>
    <author>Schirlie, Tami</author>
  </authors>
  <commentList>
    <comment ref="C2" authorId="0" shapeId="0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<sst xmlns="http://schemas.openxmlformats.org/spreadsheetml/2006/main" count="67" uniqueCount="42">
  <si>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</si>
  <si>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</si>
  <si>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</si>
  <si>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</si>
  <si>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</si>
  <si>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</si>
  <si>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</si>
  <si>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</si>
  <si>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</si>
  <si>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MRST</t>
  </si>
  <si>
    <t>Lump Sum</t>
  </si>
  <si>
    <t>TOTAL BID PRICE (GST extra) (in numbers)</t>
  </si>
  <si>
    <t>Name of Bidder</t>
  </si>
  <si>
    <t>E2.3</t>
  </si>
  <si>
    <t>E2.5</t>
  </si>
  <si>
    <t>E2.6</t>
  </si>
  <si>
    <t xml:space="preserve">$   - </t>
  </si>
  <si>
    <t>154 l/s Sewage Pumps with Motors and Drive Shafts</t>
  </si>
  <si>
    <t>E2.1</t>
  </si>
  <si>
    <t>Spare Parts</t>
  </si>
  <si>
    <t>Initial Start Up Inspection and Testing</t>
  </si>
  <si>
    <t>250 mm Resilient Seated Non-Rising Stem Gate Valves</t>
  </si>
  <si>
    <t>300 mm Resilient Seated Rising Stem Gate Valve</t>
  </si>
  <si>
    <t>350 mm Resilient Seated Rising Stem Gate Valve</t>
  </si>
  <si>
    <t>250 mm Resilient Seated Rising Stem Gate Valves</t>
  </si>
  <si>
    <t>250 mm Check Valves with "Hold Open" Device</t>
  </si>
  <si>
    <t>(See B10)</t>
  </si>
  <si>
    <t>Two Days Training</t>
  </si>
  <si>
    <t>O&amp;M Manuals</t>
  </si>
  <si>
    <t>Warranty Site Visit</t>
  </si>
  <si>
    <t>E2.2</t>
  </si>
  <si>
    <t>E2.4</t>
  </si>
  <si>
    <t>E2.7</t>
  </si>
  <si>
    <t>E2.8</t>
  </si>
  <si>
    <t>E2.9</t>
  </si>
  <si>
    <t>E2.10</t>
  </si>
  <si>
    <t>E2.11</t>
  </si>
  <si>
    <t>250 mm Metal Seated Rising Stem Gate Valves</t>
  </si>
  <si>
    <t>300 mm Metal Seated Rising Stem Gate Valves</t>
  </si>
  <si>
    <t>E2.12</t>
  </si>
  <si>
    <t>E2.13</t>
  </si>
  <si>
    <t>FORM B(R1):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</si>
</sst>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3">
    <xf numFmtId="0" fontId="0" fillId="0" borderId="0" xfId="0"/>
    <xf numFmtId="176" fontId="0" fillId="0" borderId="27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8" xfId="0" applyNumberFormat="1" applyBorder="1" applyAlignment="1" applyProtection="1">
      <alignment horizontal="right"/>
    </xf>
    <xf numFmtId="165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6" fontId="37" fillId="24" borderId="18" xfId="1" applyNumberFormat="1" applyFont="1" applyBorder="1" applyAlignment="1" applyProtection="1">
      <alignment horizontal="left"/>
    </xf>
    <xf numFmtId="176" fontId="37" fillId="24" borderId="25" xfId="1" applyNumberFormat="1" applyFont="1" applyBorder="1" applyAlignment="1" applyProtection="1">
      <alignment horizontal="left"/>
    </xf>
    <xf numFmtId="176" fontId="37" fillId="24" borderId="14" xfId="1" applyNumberFormat="1" applyFont="1" applyBorder="1" applyProtection="1"/>
    <xf numFmtId="165" fontId="0" fillId="0" borderId="21" xfId="0" applyNumberFormat="1" applyBorder="1" applyProtection="1"/>
    <xf numFmtId="165" fontId="0" fillId="0" borderId="16" xfId="0" applyNumberFormat="1" applyBorder="1" applyProtection="1"/>
    <xf numFmtId="165" fontId="0" fillId="0" borderId="15" xfId="0" applyNumberFormat="1" applyBorder="1" applyProtection="1"/>
    <xf numFmtId="0" fontId="2" fillId="0" borderId="0" xfId="0" applyFont="1" applyProtection="1"/>
    <xf numFmtId="176" fontId="0" fillId="0" borderId="0" xfId="0" applyNumberFormat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165" fontId="0" fillId="0" borderId="26" xfId="0" applyNumberFormat="1" applyBorder="1" applyProtection="1"/>
    <xf numFmtId="165" fontId="0" fillId="0" borderId="29" xfId="0" applyNumberFormat="1" applyBorder="1" applyProtection="1"/>
    <xf numFmtId="0" fontId="0" fillId="0" borderId="27" xfId="0" applyBorder="1" applyAlignment="1" applyProtection="1">
      <alignment wrapText="1"/>
    </xf>
    <xf numFmtId="0" fontId="0" fillId="0" borderId="30" xfId="0" applyBorder="1" applyAlignment="1" applyProtection="1">
      <alignment wrapText="1"/>
    </xf>
    <xf numFmtId="0" fontId="3" fillId="0" borderId="20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center" wrapText="1"/>
    </xf>
    <xf numFmtId="0" fontId="3" fillId="0" borderId="27" xfId="0" applyFont="1" applyBorder="1" applyAlignment="1" applyProtection="1">
      <alignment horizontal="center" wrapText="1"/>
    </xf>
    <xf numFmtId="0" fontId="3" fillId="0" borderId="20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3" fontId="0" fillId="0" borderId="27" xfId="0" applyNumberFormat="1" applyBorder="1" applyAlignment="1" applyProtection="1">
      <alignment horizontal="center"/>
    </xf>
    <xf numFmtId="3" fontId="3" fillId="0" borderId="20" xfId="0" applyNumberFormat="1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27" xfId="0" applyBorder="1" applyAlignment="1" applyProtection="1">
      <alignment vertical="center" wrapText="1"/>
    </xf>
    <xf numFmtId="0" fontId="0" fillId="0" borderId="30" xfId="0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7" fillId="24" borderId="18" xfId="1" applyFont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3" fillId="0" borderId="0" xfId="0" applyFont="1" applyProtection="1"/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 vertical="center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Alignment="1" applyProtection="1">
      <alignment vertical="center"/>
    </xf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6" fontId="0" fillId="0" borderId="22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6" fontId="0" fillId="0" borderId="14" xfId="0" applyNumberFormat="1" applyBorder="1" applyAlignment="1" applyProtection="1">
      <alignment horizontal="right"/>
    </xf>
    <xf numFmtId="176" fontId="0" fillId="0" borderId="23" xfId="0" applyNumberFormat="1" applyBorder="1" applyAlignment="1" applyProtection="1">
      <alignment horizontal="right"/>
    </xf>
    <xf numFmtId="176" fontId="0" fillId="0" borderId="24" xfId="0" applyNumberFormat="1" applyBorder="1" applyAlignment="1" applyProtection="1">
      <alignment horizontal="right"/>
    </xf>
    <xf numFmtId="0" fontId="0" fillId="0" borderId="14" xfId="0" applyBorder="1" applyAlignment="1" applyProtection="1">
      <alignment vertical="center" wrapText="1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165" fontId="0" fillId="0" borderId="0" xfId="0" applyNumberFormat="1" applyAlignment="1" applyProtection="1">
      <alignment wrapText="1"/>
    </xf>
    <xf numFmtId="164" fontId="37" fillId="24" borderId="14" xfId="1" applyNumberFormat="1" applyFont="1" applyBorder="1" applyAlignment="1" applyProtection="1">
      <alignment horizontal="center"/>
    </xf>
    <xf numFmtId="0" fontId="37" fillId="24" borderId="23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164" fontId="37" fillId="24" borderId="0" xfId="1" applyNumberFormat="1" applyFont="1" applyAlignment="1" applyProtection="1">
      <alignment horizontal="center"/>
    </xf>
    <xf numFmtId="0" fontId="37" fillId="24" borderId="24" xfId="1" applyFont="1" applyBorder="1" applyAlignment="1" applyProtection="1"/>
    <xf numFmtId="0" fontId="3" fillId="0" borderId="0" xfId="0" applyFont="1" applyAlignment="1" applyProtection="1">
      <alignment horizontal="left"/>
    </xf>
  </cellXfs>
  <cellStyles count="117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rmal 7 3" xfId="115"/>
    <cellStyle name="Normal 8" xfId="114"/>
    <cellStyle name="Normal 8 2" xfId="116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G47"/>
  <sheetViews>
    <sheetView showGridLines="0" tabSelected="1" view="pageBreakPreview" zoomScaleNormal="100" zoomScaleSheetLayoutView="100" workbookViewId="0">
      <selection activeCell="F19" sqref="F19"/>
    </sheetView>
  </sheetViews>
  <sheetFormatPr defaultColWidth="9.109375" defaultRowHeight="13.2" x14ac:dyDescent="0.25"/>
  <cols>
    <col min="1" max="1" width="5.6640625" style="4" customWidth="1"/>
    <col min="2" max="2" width="31.109375" style="39" customWidth="1"/>
    <col min="3" max="3" width="10.33203125" style="4" customWidth="1"/>
    <col min="4" max="4" width="13.6640625" style="6" customWidth="1"/>
    <col min="5" max="5" width="10.6640625" style="2" customWidth="1"/>
    <col min="6" max="6" width="12.44140625" style="3" customWidth="1"/>
    <col min="7" max="7" width="13.88671875" style="3" customWidth="1"/>
    <col min="8" max="16384" width="9.109375" style="4"/>
  </cols>
  <sheetData>
    <row r="1" spans="1:7" x14ac:dyDescent="0.25">
      <c r="A1" s="69"/>
      <c r="B1" s="69"/>
      <c r="C1" s="68" t="s">
        <v>41</v>
      </c>
      <c r="D1" s="68"/>
    </row>
    <row r="2" spans="1:7" x14ac:dyDescent="0.25">
      <c r="A2" s="67"/>
      <c r="B2" s="67"/>
      <c r="C2" s="40" t="s">
        <v>26</v>
      </c>
      <c r="D2" s="40"/>
      <c r="F2" s="5"/>
      <c r="G2" s="5"/>
    </row>
    <row r="3" spans="1:7" x14ac:dyDescent="0.25">
      <c r="A3" s="72"/>
      <c r="B3" s="67"/>
      <c r="C3" s="62"/>
      <c r="F3" s="5"/>
      <c r="G3" s="5"/>
    </row>
    <row r="4" spans="1:7" x14ac:dyDescent="0.25">
      <c r="A4" s="4" t="s">
        <v>0</v>
      </c>
      <c r="F4" s="5"/>
      <c r="G4" s="5"/>
    </row>
    <row r="5" spans="1:7" ht="21" x14ac:dyDescent="0.25">
      <c r="A5" s="22" t="s">
        <v>1</v>
      </c>
      <c r="B5" s="34" t="s">
        <v>2</v>
      </c>
      <c r="C5" s="28" t="s">
        <v>3</v>
      </c>
      <c r="D5" s="28" t="s">
        <v>4</v>
      </c>
      <c r="E5" s="31" t="s">
        <v>5</v>
      </c>
      <c r="F5" s="7" t="s">
        <v>6</v>
      </c>
      <c r="G5" s="7" t="s">
        <v>7</v>
      </c>
    </row>
    <row r="6" spans="1:7" ht="26.4" x14ac:dyDescent="0.25">
      <c r="A6" s="23">
        <v>1</v>
      </c>
      <c r="B6" s="35" t="s">
        <v>17</v>
      </c>
      <c r="C6" s="25" t="s">
        <v>18</v>
      </c>
      <c r="D6" s="29" t="s">
        <v>8</v>
      </c>
      <c r="E6" s="32">
        <v>2</v>
      </c>
      <c r="F6" s="1" t="s">
        <v>16</v>
      </c>
      <c r="G6" s="8" t="str">
        <f>IF(OR(ISTEXT(F6),ISBLANK(F6)), "$   - ",ROUND(E6*F6,2))</f>
        <v xml:space="preserve">$   - </v>
      </c>
    </row>
    <row r="7" spans="1:7" x14ac:dyDescent="0.25">
      <c r="A7" s="24">
        <f>A6+1</f>
        <v>2</v>
      </c>
      <c r="B7" s="36" t="s">
        <v>19</v>
      </c>
      <c r="C7" s="26" t="s">
        <v>30</v>
      </c>
      <c r="D7" s="29" t="s">
        <v>8</v>
      </c>
      <c r="E7" s="32">
        <v>2</v>
      </c>
      <c r="F7" s="1" t="s">
        <v>16</v>
      </c>
      <c r="G7" s="8" t="str">
        <f>IF(OR(ISTEXT(F7),ISBLANK(F7)), "$   - ",ROUND(E7*F7,2))</f>
        <v xml:space="preserve">$   - </v>
      </c>
    </row>
    <row r="8" spans="1:7" ht="26.4" x14ac:dyDescent="0.25">
      <c r="A8" s="24">
        <f t="shared" ref="A8:A18" si="0">A7+1</f>
        <v>3</v>
      </c>
      <c r="B8" s="36" t="s">
        <v>20</v>
      </c>
      <c r="C8" s="26" t="s">
        <v>13</v>
      </c>
      <c r="D8" s="29" t="s">
        <v>8</v>
      </c>
      <c r="E8" s="32">
        <v>1</v>
      </c>
      <c r="F8" s="1" t="s">
        <v>16</v>
      </c>
      <c r="G8" s="8" t="str">
        <f t="shared" ref="G8:G16" si="1">IF(OR(ISTEXT(F8),ISBLANK(F8)), "$   - ",ROUND(E8*F8,2))</f>
        <v xml:space="preserve">$   - </v>
      </c>
    </row>
    <row r="9" spans="1:7" ht="27" customHeight="1" x14ac:dyDescent="0.25">
      <c r="A9" s="24">
        <f t="shared" si="0"/>
        <v>4</v>
      </c>
      <c r="B9" s="36" t="s">
        <v>21</v>
      </c>
      <c r="C9" s="26" t="s">
        <v>31</v>
      </c>
      <c r="D9" s="29" t="s">
        <v>8</v>
      </c>
      <c r="E9" s="32">
        <v>1</v>
      </c>
      <c r="F9" s="1" t="s">
        <v>16</v>
      </c>
      <c r="G9" s="8" t="str">
        <f t="shared" si="1"/>
        <v xml:space="preserve">$   - </v>
      </c>
    </row>
    <row r="10" spans="1:7" ht="26.4" x14ac:dyDescent="0.25">
      <c r="A10" s="24">
        <f>A9+1</f>
        <v>5</v>
      </c>
      <c r="B10" s="36" t="s">
        <v>22</v>
      </c>
      <c r="C10" s="26" t="s">
        <v>14</v>
      </c>
      <c r="D10" s="29" t="s">
        <v>8</v>
      </c>
      <c r="E10" s="32">
        <v>2</v>
      </c>
      <c r="F10" s="1" t="s">
        <v>16</v>
      </c>
      <c r="G10" s="8" t="str">
        <f t="shared" si="1"/>
        <v xml:space="preserve">$   - </v>
      </c>
    </row>
    <row r="11" spans="1:7" ht="26.4" x14ac:dyDescent="0.25">
      <c r="A11" s="24">
        <f t="shared" si="0"/>
        <v>6</v>
      </c>
      <c r="B11" s="36" t="s">
        <v>23</v>
      </c>
      <c r="C11" s="26" t="s">
        <v>15</v>
      </c>
      <c r="D11" s="29" t="s">
        <v>8</v>
      </c>
      <c r="E11" s="32">
        <v>1</v>
      </c>
      <c r="F11" s="1" t="s">
        <v>16</v>
      </c>
      <c r="G11" s="8" t="str">
        <f t="shared" si="1"/>
        <v xml:space="preserve">$   - </v>
      </c>
    </row>
    <row r="12" spans="1:7" ht="26.4" x14ac:dyDescent="0.25">
      <c r="A12" s="24">
        <f t="shared" si="0"/>
        <v>7</v>
      </c>
      <c r="B12" s="36" t="s">
        <v>24</v>
      </c>
      <c r="C12" s="26" t="s">
        <v>32</v>
      </c>
      <c r="D12" s="29" t="s">
        <v>8</v>
      </c>
      <c r="E12" s="32">
        <v>2</v>
      </c>
      <c r="F12" s="1" t="s">
        <v>16</v>
      </c>
      <c r="G12" s="8" t="str">
        <f t="shared" si="1"/>
        <v xml:space="preserve">$   - </v>
      </c>
    </row>
    <row r="13" spans="1:7" ht="26.4" x14ac:dyDescent="0.25">
      <c r="A13" s="24">
        <f t="shared" si="0"/>
        <v>8</v>
      </c>
      <c r="B13" s="36" t="s">
        <v>25</v>
      </c>
      <c r="C13" s="26" t="s">
        <v>33</v>
      </c>
      <c r="D13" s="29" t="s">
        <v>8</v>
      </c>
      <c r="E13" s="32">
        <v>2</v>
      </c>
      <c r="F13" s="1" t="s">
        <v>16</v>
      </c>
      <c r="G13" s="8" t="str">
        <f t="shared" si="1"/>
        <v xml:space="preserve">$   - </v>
      </c>
    </row>
    <row r="14" spans="1:7" x14ac:dyDescent="0.25">
      <c r="A14" s="24">
        <f t="shared" si="0"/>
        <v>9</v>
      </c>
      <c r="B14" s="36" t="s">
        <v>27</v>
      </c>
      <c r="C14" s="26" t="s">
        <v>34</v>
      </c>
      <c r="D14" s="29" t="s">
        <v>8</v>
      </c>
      <c r="E14" s="32">
        <v>1</v>
      </c>
      <c r="F14" s="1" t="s">
        <v>16</v>
      </c>
      <c r="G14" s="8" t="str">
        <f t="shared" si="1"/>
        <v xml:space="preserve">$   - </v>
      </c>
    </row>
    <row r="15" spans="1:7" x14ac:dyDescent="0.25">
      <c r="A15" s="24">
        <f>A14+1</f>
        <v>10</v>
      </c>
      <c r="B15" s="36" t="s">
        <v>28</v>
      </c>
      <c r="C15" s="26" t="s">
        <v>35</v>
      </c>
      <c r="D15" s="29" t="s">
        <v>8</v>
      </c>
      <c r="E15" s="32">
        <v>5</v>
      </c>
      <c r="F15" s="1" t="s">
        <v>16</v>
      </c>
      <c r="G15" s="8" t="str">
        <f t="shared" si="1"/>
        <v xml:space="preserve">$   - </v>
      </c>
    </row>
    <row r="16" spans="1:7" x14ac:dyDescent="0.25">
      <c r="A16" s="24">
        <f t="shared" si="0"/>
        <v>11</v>
      </c>
      <c r="B16" s="36" t="s">
        <v>29</v>
      </c>
      <c r="C16" s="26" t="s">
        <v>36</v>
      </c>
      <c r="D16" s="29" t="s">
        <v>8</v>
      </c>
      <c r="E16" s="32">
        <v>1</v>
      </c>
      <c r="F16" s="1" t="s">
        <v>16</v>
      </c>
      <c r="G16" s="8" t="str">
        <f t="shared" si="1"/>
        <v xml:space="preserve">$   - </v>
      </c>
    </row>
    <row r="17" spans="1:7" ht="26.4" x14ac:dyDescent="0.25">
      <c r="A17" s="24">
        <f t="shared" si="0"/>
        <v>12</v>
      </c>
      <c r="B17" s="36" t="s">
        <v>37</v>
      </c>
      <c r="C17" s="26" t="s">
        <v>39</v>
      </c>
      <c r="D17" s="29" t="s">
        <v>8</v>
      </c>
      <c r="E17" s="32">
        <v>2</v>
      </c>
      <c r="F17" s="1" t="s">
        <v>16</v>
      </c>
      <c r="G17" s="8" t="str">
        <f t="shared" ref="G17:G18" si="2">IF(OR(ISTEXT(F17),ISBLANK(F17)), "$   - ",ROUND(E17*F17,2))</f>
        <v xml:space="preserve">$   - </v>
      </c>
    </row>
    <row r="18" spans="1:7" ht="26.4" x14ac:dyDescent="0.25">
      <c r="A18" s="24">
        <f t="shared" si="0"/>
        <v>13</v>
      </c>
      <c r="B18" s="36" t="s">
        <v>38</v>
      </c>
      <c r="C18" s="26" t="s">
        <v>40</v>
      </c>
      <c r="D18" s="29" t="s">
        <v>8</v>
      </c>
      <c r="E18" s="32">
        <v>2</v>
      </c>
      <c r="F18" s="1" t="s">
        <v>16</v>
      </c>
      <c r="G18" s="8" t="str">
        <f t="shared" si="2"/>
        <v xml:space="preserve">$   - </v>
      </c>
    </row>
    <row r="19" spans="1:7" ht="13.8" thickBot="1" x14ac:dyDescent="0.3">
      <c r="A19" s="24">
        <v>14</v>
      </c>
      <c r="B19" s="37" t="s">
        <v>9</v>
      </c>
      <c r="C19" s="27"/>
      <c r="D19" s="30" t="s">
        <v>10</v>
      </c>
      <c r="E19" s="33">
        <v>1</v>
      </c>
      <c r="F19" s="1" t="s">
        <v>16</v>
      </c>
      <c r="G19" s="8" t="str">
        <f t="shared" ref="G19" si="3">IF(OR(ISTEXT(F19),ISBLANK(F19)), "$   - ",ROUND(E19*F19,2))</f>
        <v xml:space="preserve">$   - </v>
      </c>
    </row>
    <row r="20" spans="1:7" ht="14.4" thickTop="1" x14ac:dyDescent="0.25">
      <c r="A20" s="10"/>
      <c r="B20" s="38"/>
      <c r="C20" s="11"/>
      <c r="D20" s="12"/>
      <c r="E20" s="13"/>
      <c r="F20" s="14"/>
      <c r="G20" s="15"/>
    </row>
    <row r="21" spans="1:7" ht="13.8" x14ac:dyDescent="0.25">
      <c r="A21" s="41"/>
      <c r="B21" s="42"/>
      <c r="C21" s="43"/>
      <c r="D21" s="44"/>
      <c r="E21" s="45"/>
      <c r="F21" s="70"/>
      <c r="G21" s="71"/>
    </row>
    <row r="22" spans="1:7" ht="13.8" x14ac:dyDescent="0.25">
      <c r="A22" s="41" t="s">
        <v>11</v>
      </c>
      <c r="D22" s="44"/>
      <c r="E22" s="45"/>
      <c r="F22" s="64">
        <f>SUM(G6:G19)</f>
        <v>0</v>
      </c>
      <c r="G22" s="65"/>
    </row>
    <row r="23" spans="1:7" ht="13.8" x14ac:dyDescent="0.25">
      <c r="A23" s="46"/>
      <c r="B23" s="47"/>
      <c r="C23" s="48"/>
      <c r="D23" s="49"/>
      <c r="E23" s="50"/>
      <c r="F23" s="16"/>
      <c r="G23" s="16"/>
    </row>
    <row r="24" spans="1:7" x14ac:dyDescent="0.25">
      <c r="A24" s="17"/>
      <c r="B24" s="51"/>
      <c r="C24" s="52"/>
      <c r="D24" s="53"/>
      <c r="G24" s="54"/>
    </row>
    <row r="25" spans="1:7" x14ac:dyDescent="0.25">
      <c r="A25" s="18"/>
      <c r="B25" s="51"/>
      <c r="C25" s="52"/>
      <c r="D25" s="53"/>
      <c r="E25" s="55"/>
      <c r="F25" s="56"/>
      <c r="G25" s="57"/>
    </row>
    <row r="26" spans="1:7" x14ac:dyDescent="0.25">
      <c r="A26" s="18"/>
      <c r="B26" s="51"/>
      <c r="C26" s="52"/>
      <c r="D26" s="53"/>
      <c r="E26" s="66" t="s">
        <v>12</v>
      </c>
      <c r="F26" s="66"/>
      <c r="G26" s="58"/>
    </row>
    <row r="27" spans="1:7" x14ac:dyDescent="0.25">
      <c r="A27" s="19"/>
      <c r="B27" s="59"/>
      <c r="C27" s="60"/>
      <c r="D27" s="61"/>
      <c r="E27" s="55"/>
      <c r="F27" s="56"/>
      <c r="G27" s="57"/>
    </row>
    <row r="29" spans="1:7" x14ac:dyDescent="0.25">
      <c r="A29" s="20"/>
    </row>
    <row r="30" spans="1:7" x14ac:dyDescent="0.25">
      <c r="A30" s="9"/>
      <c r="B30" s="63"/>
      <c r="C30" s="63"/>
      <c r="D30" s="63"/>
      <c r="E30" s="63"/>
      <c r="F30" s="21"/>
      <c r="G30" s="21"/>
    </row>
    <row r="31" spans="1:7" x14ac:dyDescent="0.25">
      <c r="A31" s="9"/>
      <c r="B31" s="63"/>
      <c r="C31" s="63"/>
      <c r="D31" s="63"/>
      <c r="E31" s="63"/>
      <c r="F31" s="21"/>
      <c r="G31" s="21"/>
    </row>
    <row r="32" spans="1:7" x14ac:dyDescent="0.25">
      <c r="A32" s="9"/>
      <c r="B32" s="63"/>
      <c r="C32" s="63"/>
      <c r="D32" s="63"/>
      <c r="E32" s="63"/>
      <c r="F32" s="21"/>
      <c r="G32" s="21"/>
    </row>
    <row r="33" spans="1:7" x14ac:dyDescent="0.25">
      <c r="A33" s="9"/>
      <c r="B33" s="63"/>
      <c r="C33" s="63"/>
      <c r="D33" s="63"/>
      <c r="E33" s="63"/>
      <c r="F33" s="21"/>
      <c r="G33" s="21"/>
    </row>
    <row r="34" spans="1:7" x14ac:dyDescent="0.25">
      <c r="A34" s="9"/>
      <c r="B34" s="63"/>
      <c r="C34" s="63"/>
      <c r="D34" s="63"/>
      <c r="E34" s="63"/>
      <c r="F34" s="21"/>
      <c r="G34" s="21"/>
    </row>
    <row r="35" spans="1:7" x14ac:dyDescent="0.25">
      <c r="A35" s="9"/>
      <c r="B35" s="63"/>
      <c r="C35" s="63"/>
      <c r="D35" s="63"/>
      <c r="E35" s="63"/>
      <c r="F35" s="21"/>
      <c r="G35" s="21"/>
    </row>
    <row r="36" spans="1:7" x14ac:dyDescent="0.25">
      <c r="A36" s="9"/>
      <c r="B36" s="63"/>
      <c r="C36" s="63"/>
      <c r="D36" s="63"/>
      <c r="E36" s="63"/>
      <c r="F36" s="21"/>
      <c r="G36" s="21"/>
    </row>
    <row r="37" spans="1:7" x14ac:dyDescent="0.25">
      <c r="A37" s="9"/>
      <c r="B37" s="63"/>
      <c r="C37" s="63"/>
      <c r="D37" s="63"/>
      <c r="E37" s="63"/>
      <c r="F37" s="21"/>
      <c r="G37" s="21"/>
    </row>
    <row r="38" spans="1:7" x14ac:dyDescent="0.25">
      <c r="A38" s="9"/>
      <c r="B38" s="63"/>
      <c r="C38" s="63"/>
      <c r="D38" s="63"/>
      <c r="E38" s="63"/>
      <c r="F38" s="21"/>
      <c r="G38" s="21"/>
    </row>
    <row r="39" spans="1:7" x14ac:dyDescent="0.25">
      <c r="A39" s="9"/>
      <c r="B39" s="63"/>
      <c r="C39" s="63"/>
      <c r="D39" s="63"/>
      <c r="E39" s="63"/>
      <c r="F39" s="21"/>
      <c r="G39" s="21"/>
    </row>
    <row r="40" spans="1:7" x14ac:dyDescent="0.25">
      <c r="A40" s="9"/>
      <c r="B40" s="63"/>
      <c r="C40" s="63"/>
      <c r="D40" s="63"/>
      <c r="E40" s="63"/>
      <c r="F40" s="21"/>
      <c r="G40" s="21"/>
    </row>
    <row r="41" spans="1:7" x14ac:dyDescent="0.25">
      <c r="A41" s="9"/>
      <c r="B41" s="63"/>
      <c r="C41" s="63"/>
      <c r="D41" s="63"/>
      <c r="E41" s="63"/>
      <c r="F41" s="21"/>
      <c r="G41" s="21"/>
    </row>
    <row r="42" spans="1:7" x14ac:dyDescent="0.25">
      <c r="A42" s="9"/>
      <c r="B42" s="63"/>
      <c r="C42" s="63"/>
      <c r="D42" s="63"/>
      <c r="E42" s="63"/>
      <c r="F42" s="21"/>
      <c r="G42" s="21"/>
    </row>
    <row r="43" spans="1:7" x14ac:dyDescent="0.25">
      <c r="A43" s="9"/>
      <c r="B43" s="63"/>
      <c r="C43" s="63"/>
      <c r="D43" s="63"/>
      <c r="E43" s="63"/>
      <c r="F43" s="21"/>
      <c r="G43" s="21"/>
    </row>
    <row r="44" spans="1:7" x14ac:dyDescent="0.25">
      <c r="A44" s="9"/>
      <c r="B44" s="63"/>
      <c r="C44" s="63"/>
      <c r="D44" s="63"/>
      <c r="E44" s="63"/>
      <c r="F44" s="21"/>
      <c r="G44" s="21"/>
    </row>
    <row r="45" spans="1:7" x14ac:dyDescent="0.25">
      <c r="A45" s="9"/>
      <c r="B45" s="63"/>
      <c r="C45" s="63"/>
      <c r="D45" s="63"/>
      <c r="E45" s="63"/>
      <c r="F45" s="21"/>
      <c r="G45" s="21"/>
    </row>
    <row r="46" spans="1:7" x14ac:dyDescent="0.25">
      <c r="A46" s="9"/>
      <c r="B46" s="63"/>
      <c r="C46" s="63"/>
      <c r="D46" s="63"/>
      <c r="E46" s="63"/>
      <c r="F46" s="21"/>
      <c r="G46" s="21"/>
    </row>
    <row r="47" spans="1:7" x14ac:dyDescent="0.25">
      <c r="A47" s="9"/>
      <c r="B47" s="63"/>
      <c r="C47" s="63"/>
      <c r="D47" s="63"/>
      <c r="E47" s="63"/>
      <c r="F47" s="21"/>
      <c r="G47" s="21"/>
    </row>
  </sheetData>
  <sheetProtection algorithmName="SHA-512" hashValue="g2mmHvHwtAS5jD0K4G1kCd7Oov7tby8bInChnkFp/Z+3lVuJfcUz/Jd53q3/jq9Zt/4PGQdF2k9DYXccVnqOwQ==" saltValue="QZ3L0pnLtxs7oQw+MjAkPg==" spinCount="100000" sheet="1" objects="1" scenarios="1" selectLockedCells="1"/>
  <mergeCells count="25">
    <mergeCell ref="A2:B2"/>
    <mergeCell ref="C1:D1"/>
    <mergeCell ref="A1:B1"/>
    <mergeCell ref="F21:G21"/>
    <mergeCell ref="A3:B3"/>
    <mergeCell ref="F22:G22"/>
    <mergeCell ref="E26:F26"/>
    <mergeCell ref="B30:E30"/>
    <mergeCell ref="B38:E38"/>
    <mergeCell ref="B46:E46"/>
    <mergeCell ref="B39:E39"/>
    <mergeCell ref="B34:E34"/>
    <mergeCell ref="B35:E35"/>
    <mergeCell ref="B36:E36"/>
    <mergeCell ref="B37:E37"/>
    <mergeCell ref="B31:E31"/>
    <mergeCell ref="B32:E32"/>
    <mergeCell ref="B33:E33"/>
    <mergeCell ref="B47:E47"/>
    <mergeCell ref="B40:E40"/>
    <mergeCell ref="B41:E41"/>
    <mergeCell ref="B44:E44"/>
    <mergeCell ref="B45:E45"/>
    <mergeCell ref="B43:E43"/>
    <mergeCell ref="B42:E42"/>
  </mergeCells>
  <phoneticPr fontId="0" type="noConversion"/>
  <dataValidations xWindow="735" yWindow="910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9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&amp;L283-2022 Addendum 4
&amp;C                     &amp;RPage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Grand, Breanne</cp:lastModifiedBy>
  <cp:revision/>
  <cp:lastPrinted>2022-05-24T17:56:43Z</cp:lastPrinted>
  <dcterms:created xsi:type="dcterms:W3CDTF">1999-10-18T14:40:40Z</dcterms:created>
  <dcterms:modified xsi:type="dcterms:W3CDTF">2022-07-05T20:43:01Z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