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ofile\Desktop\FMS Desktop\FMS\21-0107-016\"/>
    </mc:Choice>
  </mc:AlternateContent>
  <xr:revisionPtr revIDLastSave="0" documentId="13_ncr:1_{CE0990FA-E922-42DB-9AD5-D60E9554BC1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273-2022 Form B" sheetId="1" r:id="rId1"/>
  </sheets>
  <definedNames>
    <definedName name="_12TENDER_SUBMISSI">'273-2022 Form B'!#REF!</definedName>
    <definedName name="_4PAGE_1_OF_13">'273-2022 Form B'!#REF!</definedName>
    <definedName name="_8TENDER_NO._181">'273-2022 Form B'!#REF!</definedName>
    <definedName name="_xlnm._FilterDatabase" localSheetId="0" hidden="1">'273-2022 Form B'!$A$4:$H$681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'273-2022 Form B'!#REF!</definedName>
    <definedName name="_xlnm.Print_Area" localSheetId="0">'273-2022 Form B'!$B$1:$H$682</definedName>
    <definedName name="_xlnm.Print_Titles" localSheetId="0">'273-2022 Form B'!$1:$5</definedName>
    <definedName name="_xlnm.Print_Titles">'273-2022 Form B'!$B$4:$GZ$4</definedName>
    <definedName name="TEMP">'273-2022 Form B'!#REF!</definedName>
    <definedName name="TESTHEAD">'273-2022 Form B'!#REF!</definedName>
    <definedName name="XEVERYTHING">'273-2022 Form B'!$B$1:$GZ$643</definedName>
    <definedName name="XITEMS">'273-2022 Form B'!$B$6:$GZ$643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9" i="1" l="1"/>
  <c r="H23" i="1"/>
  <c r="H528" i="1"/>
  <c r="H230" i="1" l="1"/>
  <c r="H602" i="1" l="1"/>
  <c r="H47" i="1"/>
  <c r="C679" i="1" l="1"/>
  <c r="B679" i="1"/>
  <c r="C664" i="1"/>
  <c r="B664" i="1"/>
  <c r="H663" i="1"/>
  <c r="H661" i="1"/>
  <c r="H547" i="1"/>
  <c r="H653" i="1"/>
  <c r="H664" i="1" l="1"/>
  <c r="H679" i="1" s="1"/>
  <c r="H223" i="1" l="1"/>
  <c r="H244" i="1"/>
  <c r="H251" i="1"/>
  <c r="H260" i="1"/>
  <c r="H652" i="1"/>
  <c r="H650" i="1"/>
  <c r="H647" i="1"/>
  <c r="H229" i="1"/>
  <c r="H219" i="1"/>
  <c r="H168" i="1" l="1"/>
  <c r="H220" i="1" l="1"/>
  <c r="H203" i="1" l="1"/>
  <c r="H627" i="1"/>
  <c r="H617" i="1"/>
  <c r="H635" i="1"/>
  <c r="H639" i="1"/>
  <c r="H624" i="1"/>
  <c r="H622" i="1"/>
  <c r="H620" i="1"/>
  <c r="H637" i="1"/>
  <c r="H614" i="1"/>
  <c r="H606" i="1"/>
  <c r="H605" i="1"/>
  <c r="H604" i="1"/>
  <c r="H567" i="1"/>
  <c r="H666" i="1"/>
  <c r="H536" i="1"/>
  <c r="H515" i="1"/>
  <c r="H510" i="1"/>
  <c r="H202" i="1" l="1"/>
  <c r="H550" i="1"/>
  <c r="H505" i="1"/>
  <c r="H502" i="1" l="1"/>
  <c r="H497" i="1"/>
  <c r="H492" i="1" l="1"/>
  <c r="H525" i="1"/>
  <c r="H530" i="1"/>
  <c r="H532" i="1"/>
  <c r="H533" i="1"/>
  <c r="H535" i="1"/>
  <c r="H538" i="1"/>
  <c r="H545" i="1"/>
  <c r="H562" i="1"/>
  <c r="H572" i="1"/>
  <c r="H595" i="1"/>
  <c r="H600" i="1"/>
  <c r="H633" i="1"/>
  <c r="H429" i="1"/>
  <c r="H431" i="1"/>
  <c r="H432" i="1"/>
  <c r="H433" i="1"/>
  <c r="H455" i="1"/>
  <c r="H459" i="1"/>
  <c r="H466" i="1"/>
  <c r="H467" i="1"/>
  <c r="H468" i="1"/>
  <c r="H469" i="1"/>
  <c r="H471" i="1"/>
  <c r="H473" i="1"/>
  <c r="H474" i="1"/>
  <c r="H475" i="1"/>
  <c r="H476" i="1"/>
  <c r="H626" i="1"/>
  <c r="H625" i="1"/>
  <c r="H641" i="1"/>
  <c r="H631" i="1"/>
  <c r="H630" i="1"/>
  <c r="H629" i="1"/>
  <c r="H611" i="1"/>
  <c r="H609" i="1"/>
  <c r="H597" i="1"/>
  <c r="H594" i="1"/>
  <c r="H592" i="1"/>
  <c r="H589" i="1"/>
  <c r="H588" i="1"/>
  <c r="H587" i="1"/>
  <c r="H586" i="1"/>
  <c r="H583" i="1"/>
  <c r="H580" i="1"/>
  <c r="H578" i="1"/>
  <c r="H577" i="1"/>
  <c r="H574" i="1"/>
  <c r="H573" i="1"/>
  <c r="H571" i="1"/>
  <c r="H568" i="1"/>
  <c r="H565" i="1"/>
  <c r="H563" i="1"/>
  <c r="H559" i="1"/>
  <c r="H557" i="1"/>
  <c r="H555" i="1"/>
  <c r="H553" i="1"/>
  <c r="H552" i="1"/>
  <c r="H549" i="1"/>
  <c r="H546" i="1"/>
  <c r="H263" i="1"/>
  <c r="H262" i="1"/>
  <c r="H258" i="1"/>
  <c r="H257" i="1"/>
  <c r="H256" i="1"/>
  <c r="H254" i="1"/>
  <c r="H252" i="1"/>
  <c r="H250" i="1"/>
  <c r="H655" i="1"/>
  <c r="H247" i="1"/>
  <c r="H246" i="1"/>
  <c r="H243" i="1"/>
  <c r="H241" i="1"/>
  <c r="H238" i="1"/>
  <c r="H235" i="1"/>
  <c r="H232" i="1"/>
  <c r="H228" i="1"/>
  <c r="H225" i="1"/>
  <c r="H222" i="1"/>
  <c r="H221" i="1"/>
  <c r="H217" i="1"/>
  <c r="H214" i="1"/>
  <c r="H213" i="1"/>
  <c r="H211" i="1"/>
  <c r="H210" i="1"/>
  <c r="H208" i="1"/>
  <c r="H206" i="1"/>
  <c r="H201" i="1"/>
  <c r="H200" i="1"/>
  <c r="H199" i="1"/>
  <c r="H196" i="1"/>
  <c r="H195" i="1"/>
  <c r="H194" i="1"/>
  <c r="H193" i="1"/>
  <c r="H190" i="1"/>
  <c r="H187" i="1"/>
  <c r="H185" i="1"/>
  <c r="H184" i="1"/>
  <c r="H183" i="1"/>
  <c r="H182" i="1"/>
  <c r="H181" i="1"/>
  <c r="H180" i="1"/>
  <c r="H178" i="1"/>
  <c r="H176" i="1"/>
  <c r="H173" i="1"/>
  <c r="H169" i="1"/>
  <c r="H166" i="1"/>
  <c r="H164" i="1"/>
  <c r="H163" i="1"/>
  <c r="H162" i="1"/>
  <c r="H481" i="1"/>
  <c r="H478" i="1"/>
  <c r="H447" i="1"/>
  <c r="H446" i="1"/>
  <c r="H464" i="1"/>
  <c r="H462" i="1"/>
  <c r="H171" i="1" l="1"/>
  <c r="H264" i="1" s="1"/>
  <c r="H584" i="1"/>
  <c r="H642" i="1" s="1"/>
  <c r="H407" i="1"/>
  <c r="H406" i="1"/>
  <c r="H413" i="1"/>
  <c r="H415" i="1"/>
  <c r="H416" i="1"/>
  <c r="H355" i="1" l="1"/>
  <c r="H353" i="1"/>
  <c r="H418" i="1"/>
  <c r="H399" i="1"/>
  <c r="H392" i="1"/>
  <c r="H391" i="1"/>
  <c r="H384" i="1"/>
  <c r="H360" i="1"/>
  <c r="H343" i="1"/>
  <c r="H156" i="1"/>
  <c r="H332" i="1"/>
  <c r="H303" i="1"/>
  <c r="H297" i="1"/>
  <c r="H298" i="1"/>
  <c r="H310" i="1"/>
  <c r="H318" i="1"/>
  <c r="H277" i="1"/>
  <c r="H133" i="1"/>
  <c r="H350" i="1" l="1"/>
  <c r="H357" i="1"/>
  <c r="H311" i="1"/>
  <c r="H89" i="1" l="1"/>
  <c r="H98" i="1"/>
  <c r="H97" i="1"/>
  <c r="H96" i="1"/>
  <c r="H94" i="1"/>
  <c r="H73" i="1"/>
  <c r="H85" i="1" l="1"/>
  <c r="H100" i="1"/>
  <c r="H70" i="1"/>
  <c r="H33" i="1"/>
  <c r="H368" i="1" l="1"/>
  <c r="H369" i="1"/>
  <c r="H371" i="1"/>
  <c r="H373" i="1"/>
  <c r="H396" i="1"/>
  <c r="H404" i="1"/>
  <c r="H408" i="1"/>
  <c r="H409" i="1"/>
  <c r="H411" i="1"/>
  <c r="H414" i="1"/>
  <c r="H421" i="1"/>
  <c r="H285" i="1"/>
  <c r="H286" i="1"/>
  <c r="H288" i="1"/>
  <c r="H290" i="1"/>
  <c r="H314" i="1"/>
  <c r="H326" i="1"/>
  <c r="H329" i="1"/>
  <c r="H334" i="1"/>
  <c r="H336" i="1"/>
  <c r="H337" i="1"/>
  <c r="H339" i="1"/>
  <c r="H341" i="1"/>
  <c r="H346" i="1"/>
  <c r="H122" i="1"/>
  <c r="H136" i="1"/>
  <c r="H138" i="1"/>
  <c r="H141" i="1"/>
  <c r="H142" i="1"/>
  <c r="H144" i="1"/>
  <c r="H146" i="1"/>
  <c r="H147" i="1"/>
  <c r="H148" i="1"/>
  <c r="H149" i="1"/>
  <c r="H151" i="1"/>
  <c r="H153" i="1"/>
  <c r="H154" i="1"/>
  <c r="H76" i="1"/>
  <c r="H91" i="1"/>
  <c r="H13" i="1"/>
  <c r="H14" i="1"/>
  <c r="H15" i="1"/>
  <c r="H16" i="1"/>
  <c r="H17" i="1"/>
  <c r="H18" i="1"/>
  <c r="H20" i="1"/>
  <c r="H22" i="1"/>
  <c r="H26" i="1"/>
  <c r="H27" i="1"/>
  <c r="H40" i="1"/>
  <c r="H43" i="1"/>
  <c r="H49" i="1"/>
  <c r="H55" i="1"/>
  <c r="H513" i="1"/>
  <c r="H499" i="1"/>
  <c r="H443" i="1"/>
  <c r="H315" i="1"/>
  <c r="H130" i="1"/>
  <c r="H87" i="1"/>
  <c r="H656" i="1" l="1"/>
  <c r="H84" i="1" l="1"/>
  <c r="H64" i="1"/>
  <c r="H495" i="1"/>
  <c r="H112" i="1" l="1"/>
  <c r="H113" i="1"/>
  <c r="H351" i="1" l="1"/>
  <c r="H428" i="1" l="1"/>
  <c r="H480" i="1"/>
  <c r="H301" i="1"/>
  <c r="H425" i="1"/>
  <c r="H427" i="1"/>
  <c r="H436" i="1"/>
  <c r="H439" i="1"/>
  <c r="H440" i="1"/>
  <c r="H441" i="1"/>
  <c r="H451" i="1"/>
  <c r="H453" i="1"/>
  <c r="H485" i="1"/>
  <c r="H487" i="1"/>
  <c r="H488" i="1"/>
  <c r="H489" i="1"/>
  <c r="H493" i="1"/>
  <c r="H507" i="1"/>
  <c r="H508" i="1"/>
  <c r="H509" i="1"/>
  <c r="H518" i="1"/>
  <c r="H520" i="1"/>
  <c r="H522" i="1"/>
  <c r="H541" i="1"/>
  <c r="H267" i="1"/>
  <c r="H269" i="1"/>
  <c r="H272" i="1"/>
  <c r="H274" i="1"/>
  <c r="H279" i="1"/>
  <c r="H281" i="1"/>
  <c r="H282" i="1"/>
  <c r="H283" i="1"/>
  <c r="H284" i="1"/>
  <c r="H293" i="1"/>
  <c r="H294" i="1"/>
  <c r="H295" i="1"/>
  <c r="H300" i="1"/>
  <c r="H302" i="1"/>
  <c r="H306" i="1"/>
  <c r="H308" i="1"/>
  <c r="H312" i="1"/>
  <c r="H320" i="1"/>
  <c r="H323" i="1"/>
  <c r="H362" i="1"/>
  <c r="H364" i="1"/>
  <c r="H365" i="1"/>
  <c r="H366" i="1"/>
  <c r="H367" i="1"/>
  <c r="H376" i="1"/>
  <c r="H377" i="1"/>
  <c r="H378" i="1"/>
  <c r="H381" i="1"/>
  <c r="H382" i="1"/>
  <c r="H383" i="1"/>
  <c r="H387" i="1"/>
  <c r="H389" i="1"/>
  <c r="H393" i="1"/>
  <c r="H395" i="1"/>
  <c r="H401" i="1"/>
  <c r="H420" i="1"/>
  <c r="H542" i="1" l="1"/>
  <c r="H482" i="1"/>
  <c r="H345" i="1"/>
  <c r="H270" i="1"/>
  <c r="H115" i="1" l="1"/>
  <c r="H106" i="1" l="1"/>
  <c r="H108" i="1"/>
  <c r="H109" i="1"/>
  <c r="H110" i="1"/>
  <c r="H118" i="1"/>
  <c r="H119" i="1"/>
  <c r="H121" i="1"/>
  <c r="H125" i="1"/>
  <c r="H127" i="1"/>
  <c r="H128" i="1"/>
  <c r="H134" i="1"/>
  <c r="H45" i="1"/>
  <c r="H57" i="1"/>
  <c r="H60" i="1"/>
  <c r="H51" i="1"/>
  <c r="H52" i="1"/>
  <c r="H54" i="1"/>
  <c r="H29" i="1"/>
  <c r="H31" i="1"/>
  <c r="H36" i="1"/>
  <c r="H38" i="1"/>
  <c r="H42" i="1"/>
  <c r="H11" i="1" l="1"/>
  <c r="H8" i="1" l="1"/>
  <c r="H66" i="1"/>
  <c r="H158" i="1"/>
  <c r="H102" i="1"/>
  <c r="H75" i="1"/>
  <c r="H82" i="1" l="1"/>
  <c r="H71" i="1"/>
  <c r="H68" i="1"/>
  <c r="H79" i="1"/>
  <c r="H61" i="1" l="1"/>
  <c r="B542" i="1"/>
  <c r="B676" i="1" s="1"/>
  <c r="B482" i="1"/>
  <c r="B675" i="1" s="1"/>
  <c r="B103" i="1"/>
  <c r="B670" i="1" s="1"/>
  <c r="H677" i="1"/>
  <c r="C642" i="1"/>
  <c r="B642" i="1"/>
  <c r="B677" i="1" s="1"/>
  <c r="H676" i="1"/>
  <c r="C542" i="1"/>
  <c r="H675" i="1"/>
  <c r="C482" i="1"/>
  <c r="H422" i="1"/>
  <c r="H674" i="1" s="1"/>
  <c r="C422" i="1"/>
  <c r="B422" i="1"/>
  <c r="B674" i="1" s="1"/>
  <c r="H347" i="1"/>
  <c r="H673" i="1" s="1"/>
  <c r="C347" i="1"/>
  <c r="B347" i="1"/>
  <c r="B673" i="1" s="1"/>
  <c r="H672" i="1"/>
  <c r="C264" i="1"/>
  <c r="C672" i="1" s="1"/>
  <c r="B264" i="1"/>
  <c r="B672" i="1" s="1"/>
  <c r="H159" i="1"/>
  <c r="H671" i="1" s="1"/>
  <c r="C159" i="1"/>
  <c r="C671" i="1" s="1"/>
  <c r="B159" i="1"/>
  <c r="B671" i="1" s="1"/>
  <c r="H103" i="1"/>
  <c r="H670" i="1" s="1"/>
  <c r="C103" i="1"/>
  <c r="C670" i="1" s="1"/>
  <c r="C61" i="1"/>
  <c r="B61" i="1"/>
  <c r="C677" i="1" l="1"/>
  <c r="C675" i="1"/>
  <c r="C676" i="1"/>
  <c r="C673" i="1"/>
  <c r="C674" i="1"/>
  <c r="C680" i="1" l="1"/>
  <c r="B680" i="1"/>
  <c r="C667" i="1"/>
  <c r="B667" i="1"/>
  <c r="H667" i="1"/>
  <c r="H680" i="1" l="1"/>
  <c r="H678" i="1"/>
  <c r="B678" i="1"/>
  <c r="B669" i="1"/>
  <c r="B656" i="1"/>
  <c r="C678" i="1"/>
  <c r="C669" i="1"/>
  <c r="C656" i="1"/>
  <c r="H669" i="1" l="1"/>
  <c r="G681" i="1" s="1"/>
</calcChain>
</file>

<file path=xl/sharedStrings.xml><?xml version="1.0" encoding="utf-8"?>
<sst xmlns="http://schemas.openxmlformats.org/spreadsheetml/2006/main" count="2605" uniqueCount="728">
  <si>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</si>
  <si>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</si>
  <si>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</si>
  <si>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</si>
  <si>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</si>
  <si>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</si>
  <si>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</si>
  <si>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</si>
  <si>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</si>
  <si>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</si>
  <si>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</si>
  <si>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</si>
  <si>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</si>
  <si>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</si>
  <si>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</si>
  <si>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</si>
  <si>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</si>
  <si>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</si>
  <si>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</si>
  <si>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</si>
  <si>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</si>
  <si>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</si>
  <si>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</si>
  <si>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</si>
  <si>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</si>
  <si>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</si>
  <si>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</si>
  <si>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</si>
  <si>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</si>
  <si>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</si>
  <si>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</si>
  <si>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</si>
  <si>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</si>
  <si>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</si>
  <si>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</si>
  <si>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</si>
  <si>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</si>
  <si>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</si>
  <si>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</si>
  <si>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</si>
  <si>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</si>
  <si>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</si>
  <si>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</si>
  <si>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</si>
  <si>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</si>
  <si>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</si>
  <si>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</si>
  <si>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</si>
  <si>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</si>
  <si>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C032</t>
  </si>
  <si>
    <t>Concrete Curbs, Curb and Gutter, and Splash Strips</t>
  </si>
  <si>
    <t>C046</t>
  </si>
  <si>
    <t>D006</t>
  </si>
  <si>
    <t xml:space="preserve">Reflective Crack Maintenance </t>
  </si>
  <si>
    <t>F001</t>
  </si>
  <si>
    <t>F003</t>
  </si>
  <si>
    <t>F005</t>
  </si>
  <si>
    <t>F007</t>
  </si>
  <si>
    <t>iv)</t>
  </si>
  <si>
    <t>G001</t>
  </si>
  <si>
    <t>Sodding</t>
  </si>
  <si>
    <t>G003</t>
  </si>
  <si>
    <t>B001</t>
  </si>
  <si>
    <t>Pavement Removal</t>
  </si>
  <si>
    <t>B002</t>
  </si>
  <si>
    <t>Concrete Pavement</t>
  </si>
  <si>
    <t>Tie-ins and Approaches</t>
  </si>
  <si>
    <t>vert. m</t>
  </si>
  <si>
    <t>F009</t>
  </si>
  <si>
    <t>C008</t>
  </si>
  <si>
    <t>C019</t>
  </si>
  <si>
    <t>Concrete Pavements for Early Opening</t>
  </si>
  <si>
    <t>E023</t>
  </si>
  <si>
    <t>E024</t>
  </si>
  <si>
    <t>E025</t>
  </si>
  <si>
    <t>Adjustment of Valve Boxes</t>
  </si>
  <si>
    <t>A003</t>
  </si>
  <si>
    <t>Excavation</t>
  </si>
  <si>
    <t>A004</t>
  </si>
  <si>
    <t>Sub-Grade Compaction</t>
  </si>
  <si>
    <t>A007</t>
  </si>
  <si>
    <t>A.3</t>
  </si>
  <si>
    <t>A.4</t>
  </si>
  <si>
    <t>A.5</t>
  </si>
  <si>
    <t>A022</t>
  </si>
  <si>
    <t>A.6</t>
  </si>
  <si>
    <t>A.7</t>
  </si>
  <si>
    <t>Supply and Install Geogrid</t>
  </si>
  <si>
    <t>A.8</t>
  </si>
  <si>
    <t>A.9</t>
  </si>
  <si>
    <t>A.10</t>
  </si>
  <si>
    <t>A.11</t>
  </si>
  <si>
    <t xml:space="preserve">CW 3235-R9  </t>
  </si>
  <si>
    <t>a)</t>
  </si>
  <si>
    <t>b)</t>
  </si>
  <si>
    <t>c)</t>
  </si>
  <si>
    <t>B154rl</t>
  </si>
  <si>
    <t>A.12</t>
  </si>
  <si>
    <t>SD-203B</t>
  </si>
  <si>
    <t>SD-229C,D</t>
  </si>
  <si>
    <t>B200</t>
  </si>
  <si>
    <t>A.13</t>
  </si>
  <si>
    <t>Planing of Pavement</t>
  </si>
  <si>
    <t>B201</t>
  </si>
  <si>
    <t>B219</t>
  </si>
  <si>
    <t>A.14</t>
  </si>
  <si>
    <t>Detectable Warning Surface Tiles</t>
  </si>
  <si>
    <t>A.15</t>
  </si>
  <si>
    <t>A.16</t>
  </si>
  <si>
    <t>SD-229C</t>
  </si>
  <si>
    <t>A.17</t>
  </si>
  <si>
    <t>Type IA</t>
  </si>
  <si>
    <t>A.18</t>
  </si>
  <si>
    <t>CW 3250-R7</t>
  </si>
  <si>
    <t>E003</t>
  </si>
  <si>
    <t>A.19</t>
  </si>
  <si>
    <t xml:space="preserve">Catch Basin  </t>
  </si>
  <si>
    <t>CW 2130-R12</t>
  </si>
  <si>
    <t>E004</t>
  </si>
  <si>
    <t>E008</t>
  </si>
  <si>
    <t>A.20</t>
  </si>
  <si>
    <t>Sewer Service</t>
  </si>
  <si>
    <t>E009</t>
  </si>
  <si>
    <t>250 mm, PVC</t>
  </si>
  <si>
    <t>E010</t>
  </si>
  <si>
    <t>A.21</t>
  </si>
  <si>
    <t>E036</t>
  </si>
  <si>
    <t>A.22</t>
  </si>
  <si>
    <t xml:space="preserve">Connecting to Existing Sewer </t>
  </si>
  <si>
    <t>E037</t>
  </si>
  <si>
    <t>A.23</t>
  </si>
  <si>
    <t>E051</t>
  </si>
  <si>
    <t>Installation of Subdrains</t>
  </si>
  <si>
    <t>CW 3120-R4</t>
  </si>
  <si>
    <t>Pre-cast Concrete Risers</t>
  </si>
  <si>
    <t>51 mm</t>
  </si>
  <si>
    <t xml:space="preserve"> width &gt; or = 600 mm</t>
  </si>
  <si>
    <t>C037</t>
  </si>
  <si>
    <t>E038</t>
  </si>
  <si>
    <t>E006</t>
  </si>
  <si>
    <t xml:space="preserve">Catch Pit </t>
  </si>
  <si>
    <t>E007</t>
  </si>
  <si>
    <t>SD-023</t>
  </si>
  <si>
    <t>E012</t>
  </si>
  <si>
    <t>Drainage Connection Pipe</t>
  </si>
  <si>
    <t xml:space="preserve">250 mm </t>
  </si>
  <si>
    <t>C051</t>
  </si>
  <si>
    <t>76 mm</t>
  </si>
  <si>
    <t>A.1</t>
  </si>
  <si>
    <t>E15</t>
  </si>
  <si>
    <t>B003</t>
  </si>
  <si>
    <t>Asphalt Pavement</t>
  </si>
  <si>
    <t xml:space="preserve">CW 3230-R8
</t>
  </si>
  <si>
    <t>B097A</t>
  </si>
  <si>
    <t>15 M Deformed Tie Bar</t>
  </si>
  <si>
    <t>B184rlA</t>
  </si>
  <si>
    <t>B190</t>
  </si>
  <si>
    <t xml:space="preserve">Construction of Asphaltic Concrete Overlay </t>
  </si>
  <si>
    <t>B193</t>
  </si>
  <si>
    <t>B194</t>
  </si>
  <si>
    <t>B195</t>
  </si>
  <si>
    <t>CW 3326-R3</t>
  </si>
  <si>
    <t>E12</t>
  </si>
  <si>
    <t>SD-227C</t>
  </si>
  <si>
    <t>C035</t>
  </si>
  <si>
    <t>SD-204</t>
  </si>
  <si>
    <t>SD-024, 1200 mm deep</t>
  </si>
  <si>
    <t>E005</t>
  </si>
  <si>
    <t>SD-025, 1800 mm deep</t>
  </si>
  <si>
    <t>300 mm, PVC</t>
  </si>
  <si>
    <t>E013</t>
  </si>
  <si>
    <t>Sewer Service Risers</t>
  </si>
  <si>
    <t>E014</t>
  </si>
  <si>
    <t xml:space="preserve">300 mm </t>
  </si>
  <si>
    <t>E026</t>
  </si>
  <si>
    <t>E040</t>
  </si>
  <si>
    <t>E046</t>
  </si>
  <si>
    <t>Removal of Existing Catch Basins</t>
  </si>
  <si>
    <t>E16</t>
  </si>
  <si>
    <t>F004</t>
  </si>
  <si>
    <t>38 mm</t>
  </si>
  <si>
    <t>F006</t>
  </si>
  <si>
    <t>64 mm</t>
  </si>
  <si>
    <t>E017</t>
  </si>
  <si>
    <t>Sewer Repair - Up to 3.0 Meters Long</t>
  </si>
  <si>
    <t>E017E</t>
  </si>
  <si>
    <t>E017F</t>
  </si>
  <si>
    <t>Class 3 Backfill</t>
  </si>
  <si>
    <t>E022A</t>
  </si>
  <si>
    <t>E022D</t>
  </si>
  <si>
    <t>E13</t>
  </si>
  <si>
    <t>B.3</t>
  </si>
  <si>
    <t>B.2</t>
  </si>
  <si>
    <t>B.1</t>
  </si>
  <si>
    <t>C.1</t>
  </si>
  <si>
    <t>C.2</t>
  </si>
  <si>
    <t>C.3</t>
  </si>
  <si>
    <t>D.2</t>
  </si>
  <si>
    <t>D.3</t>
  </si>
  <si>
    <t>D.4</t>
  </si>
  <si>
    <t>F</t>
  </si>
  <si>
    <t>(SEE B10)</t>
  </si>
  <si>
    <t>B064-72</t>
  </si>
  <si>
    <t>Slab Replacement - Early Opening (72 hour)</t>
  </si>
  <si>
    <t>B074-72</t>
  </si>
  <si>
    <t>B077-72</t>
  </si>
  <si>
    <t>Partial Slab Patches 
- Early Opening (72 hour)</t>
  </si>
  <si>
    <t>B090-72</t>
  </si>
  <si>
    <t>B091-72</t>
  </si>
  <si>
    <t>B093-72</t>
  </si>
  <si>
    <t>B093A</t>
  </si>
  <si>
    <t>Partial Depth Planing of Existing Joints</t>
  </si>
  <si>
    <t>B093B</t>
  </si>
  <si>
    <t>Asphalt Patching of Partial Depth Joints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</si>
  <si>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</si>
  <si>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</si>
  <si>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</si>
  <si>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</si>
  <si>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</si>
  <si>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</si>
  <si>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</si>
  <si>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</si>
  <si>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</si>
  <si>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</si>
  <si>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</si>
  <si>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B131r</t>
  </si>
  <si>
    <t>Lip Curb</t>
  </si>
  <si>
    <t>SD-202C</t>
  </si>
  <si>
    <t>B135i</t>
  </si>
  <si>
    <t>Concrete Curb Installation</t>
  </si>
  <si>
    <t>B182rl</t>
  </si>
  <si>
    <t>SD-202B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</si>
  <si>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</si>
  <si>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</si>
  <si>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</si>
  <si>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</si>
  <si>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</si>
  <si>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</si>
  <si>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1 - 50 mm Depth (Asphalt)</t>
  </si>
  <si>
    <t>B202</t>
  </si>
  <si>
    <t>50 - 100 mm Depth (Asphalt)</t>
  </si>
  <si>
    <t>B203</t>
  </si>
  <si>
    <t>1 - 50 mm Depth (Concrete)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</si>
  <si>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</si>
  <si>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</si>
  <si>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</si>
  <si>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</si>
  <si>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</si>
  <si>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</si>
  <si>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</si>
  <si>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</si>
  <si>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</si>
  <si>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</si>
  <si>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</si>
  <si>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</si>
  <si>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</si>
  <si>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B121rl</t>
  </si>
  <si>
    <t>Greater than 20 sq.m.</t>
  </si>
  <si>
    <t>B124</t>
  </si>
  <si>
    <t>B.9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</si>
  <si>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</si>
  <si>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</si>
  <si>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</si>
  <si>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</si>
  <si>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</si>
  <si>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</si>
  <si>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</si>
  <si>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</si>
  <si>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</si>
  <si>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B.19</t>
  </si>
  <si>
    <t>B.20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</si>
  <si>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</si>
  <si>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</si>
  <si>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</si>
  <si>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</si>
  <si>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</si>
  <si>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</si>
  <si>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</si>
  <si>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</si>
  <si>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</si>
  <si>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</si>
  <si>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</si>
  <si>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</si>
  <si>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</si>
  <si>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</si>
  <si>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</si>
  <si>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</si>
  <si>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</si>
  <si>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</si>
  <si>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</si>
  <si>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</si>
  <si>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</si>
  <si>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</si>
  <si>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D.1</t>
  </si>
  <si>
    <t>D.5</t>
  </si>
  <si>
    <t>D.6</t>
  </si>
  <si>
    <t>D.7</t>
  </si>
  <si>
    <t>B155rl</t>
  </si>
  <si>
    <t>SD-205,
SD-206A</t>
  </si>
  <si>
    <t>AP-006 - Standard Frame for Manhole and Catch Basin</t>
  </si>
  <si>
    <t>AP-007 - Standard Solid Cover for Standard Frame</t>
  </si>
  <si>
    <t>E.1</t>
  </si>
  <si>
    <t>E.2</t>
  </si>
  <si>
    <t>E.3</t>
  </si>
  <si>
    <t>E.4</t>
  </si>
  <si>
    <t>E.5</t>
  </si>
  <si>
    <t>E.6</t>
  </si>
  <si>
    <t>E.7</t>
  </si>
  <si>
    <t>E.8</t>
  </si>
  <si>
    <t>Less than 3 m</t>
  </si>
  <si>
    <t>E14</t>
  </si>
  <si>
    <t>B125</t>
  </si>
  <si>
    <t>SD-200</t>
  </si>
  <si>
    <t>C055</t>
  </si>
  <si>
    <t xml:space="preserve">Construction of Asphaltic Concrete Pavements </t>
  </si>
  <si>
    <t>C056</t>
  </si>
  <si>
    <t>C058</t>
  </si>
  <si>
    <t>C059</t>
  </si>
  <si>
    <t>C060</t>
  </si>
  <si>
    <t>E017C</t>
  </si>
  <si>
    <t xml:space="preserve">200 mm </t>
  </si>
  <si>
    <t>E017D</t>
  </si>
  <si>
    <t>E020</t>
  </si>
  <si>
    <t xml:space="preserve">Sewer Repair - In Addition to First 3.0 Meters </t>
  </si>
  <si>
    <t>C.26</t>
  </si>
  <si>
    <t>C.27</t>
  </si>
  <si>
    <t>ROADWORKS - REMOVALS/RENEWALS</t>
  </si>
  <si>
    <t>MOBILIZATION /DEMOLIBIZATION</t>
  </si>
  <si>
    <t>L. sum</t>
  </si>
  <si>
    <t>G</t>
  </si>
  <si>
    <t>F.1</t>
  </si>
  <si>
    <t>I001</t>
  </si>
  <si>
    <t>Mobilization/Demobilization</t>
  </si>
  <si>
    <t>ASCOT BAY - LAXDAL RD TO LAXDAL ROAD (AC RESURFACE)</t>
  </si>
  <si>
    <t>BISCAYNE BAY - MCGILLIVRAY PL TO MCGILLIVRAY PL (AC RESURFACE)</t>
  </si>
  <si>
    <t>JEWETT BAY - SINNOTT ST TO SINNOTT ST (MINOR REHABILITATION)</t>
  </si>
  <si>
    <t>H</t>
  </si>
  <si>
    <t>I</t>
  </si>
  <si>
    <t xml:space="preserve">LINTON LANE - WEXFORD ST TO SWANN DR (AC REHABILITATION) </t>
  </si>
  <si>
    <t>J</t>
  </si>
  <si>
    <t>K</t>
  </si>
  <si>
    <t>A010B1</t>
  </si>
  <si>
    <t>Base Course Material - Granular B Limestone</t>
  </si>
  <si>
    <t>CW 3110-R21</t>
  </si>
  <si>
    <t>A013</t>
  </si>
  <si>
    <t xml:space="preserve">Ditch Grading </t>
  </si>
  <si>
    <t>CW 3410-R12</t>
  </si>
  <si>
    <t>A022A4</t>
  </si>
  <si>
    <t>CW 3135-R2</t>
  </si>
  <si>
    <t>A022A6</t>
  </si>
  <si>
    <t>Class B Geogrid</t>
  </si>
  <si>
    <t>G.1</t>
  </si>
  <si>
    <t>Supplying and Placing Sub-base Material</t>
  </si>
  <si>
    <t>A007B1</t>
  </si>
  <si>
    <t>50 mm Granular B  Limestone</t>
  </si>
  <si>
    <t>B092-72</t>
  </si>
  <si>
    <t>B149iA</t>
  </si>
  <si>
    <t>B206</t>
  </si>
  <si>
    <t>Supply and Install Pavement Repair Fabric</t>
  </si>
  <si>
    <t>B206A</t>
  </si>
  <si>
    <t>Type A</t>
  </si>
  <si>
    <t>E.9</t>
  </si>
  <si>
    <t>CW 2145-R4</t>
  </si>
  <si>
    <t>E.10</t>
  </si>
  <si>
    <t>E031B</t>
  </si>
  <si>
    <t>AP-017 - Mountable Curb and Gutter  Paving Cover</t>
  </si>
  <si>
    <t>E031</t>
  </si>
  <si>
    <t>AP-015 - Mountable Curb and Gutter Frame</t>
  </si>
  <si>
    <t>E034</t>
  </si>
  <si>
    <t>E.12</t>
  </si>
  <si>
    <t>Connecting to Existing Catch Basin</t>
  </si>
  <si>
    <t>E035</t>
  </si>
  <si>
    <t>250 mm Drainage Connection Pipe</t>
  </si>
  <si>
    <t>A022A5</t>
  </si>
  <si>
    <t>Class A Geogrid</t>
  </si>
  <si>
    <t>B198</t>
  </si>
  <si>
    <t>Construction of Asphaltic Concrete Base Course (Type III)</t>
  </si>
  <si>
    <t xml:space="preserve">CW 3410-R12 </t>
  </si>
  <si>
    <t>AP-008 - Standard Grated Cover for Standard Frame</t>
  </si>
  <si>
    <t>A024</t>
  </si>
  <si>
    <t>Surfacing Material</t>
  </si>
  <si>
    <t>CW 3150-R4</t>
  </si>
  <si>
    <t>A026</t>
  </si>
  <si>
    <t>Limestone</t>
  </si>
  <si>
    <t>E052s</t>
  </si>
  <si>
    <t>E.26</t>
  </si>
  <si>
    <t>Corrugated Steel Pipe Culvert - Supply</t>
  </si>
  <si>
    <t>CW 3610-R5</t>
  </si>
  <si>
    <t>E053s</t>
  </si>
  <si>
    <t>E057i</t>
  </si>
  <si>
    <t>E.27</t>
  </si>
  <si>
    <t>Corrugated Steel Pipe Culvert - Install</t>
  </si>
  <si>
    <t>E058i</t>
  </si>
  <si>
    <t>E069</t>
  </si>
  <si>
    <t>Removal of Existing Culverts</t>
  </si>
  <si>
    <t>E070</t>
  </si>
  <si>
    <t>Disposal of Existing Culverts</t>
  </si>
  <si>
    <t>E071</t>
  </si>
  <si>
    <t>Culvert End Markers</t>
  </si>
  <si>
    <t>F.3</t>
  </si>
  <si>
    <t>F.4</t>
  </si>
  <si>
    <t>Geotextile Fabric</t>
  </si>
  <si>
    <t>CW 3130-R5</t>
  </si>
  <si>
    <t>A005A</t>
  </si>
  <si>
    <t>A022A2</t>
  </si>
  <si>
    <t>Separation/Filtration Fabric</t>
  </si>
  <si>
    <t>A023</t>
  </si>
  <si>
    <t>Preparation of Existing Roadway</t>
  </si>
  <si>
    <t>B071-72</t>
  </si>
  <si>
    <t>B086-72</t>
  </si>
  <si>
    <t>B087-72</t>
  </si>
  <si>
    <t>B088-72</t>
  </si>
  <si>
    <t>B089-72</t>
  </si>
  <si>
    <t>3 m to 30 m</t>
  </si>
  <si>
    <t xml:space="preserve">c) </t>
  </si>
  <si>
    <t xml:space="preserve"> Greater than 30 m</t>
  </si>
  <si>
    <t>E007A</t>
  </si>
  <si>
    <t xml:space="preserve">Remove and Replace Existing Catch Basin  </t>
  </si>
  <si>
    <t>E007B</t>
  </si>
  <si>
    <t>SD-024</t>
  </si>
  <si>
    <t>E007D</t>
  </si>
  <si>
    <t>Remove and Replace Existing Catch Pit</t>
  </si>
  <si>
    <t>E007E</t>
  </si>
  <si>
    <t>E017G</t>
  </si>
  <si>
    <t>E017H</t>
  </si>
  <si>
    <t>E020G</t>
  </si>
  <si>
    <t>E020H</t>
  </si>
  <si>
    <t>E022E</t>
  </si>
  <si>
    <t>E.19</t>
  </si>
  <si>
    <t>E.25</t>
  </si>
  <si>
    <t>B170rl</t>
  </si>
  <si>
    <t>Greater than 30 m</t>
  </si>
  <si>
    <t>E017K</t>
  </si>
  <si>
    <t xml:space="preserve">450 mm </t>
  </si>
  <si>
    <t>E017L</t>
  </si>
  <si>
    <t>C037A</t>
  </si>
  <si>
    <t>C029-72</t>
  </si>
  <si>
    <t>Construction of 150 mm Type 4 Concrete Pavement for Early Opening 72 Hour (Reinforced)</t>
  </si>
  <si>
    <t>E031A</t>
  </si>
  <si>
    <t>AP-016 - Mountable Curb and Gutter Cover</t>
  </si>
  <si>
    <t>150 mm Type 4 Concrete Pavement (Type A)</t>
  </si>
  <si>
    <t>150 mm Type 4 Concrete Pavement (Reinforced)</t>
  </si>
  <si>
    <t>150 mm Type 4 Concrete Pavement (Type B)</t>
  </si>
  <si>
    <t>150 mm Type 4 Concrete Pavement (Type C)</t>
  </si>
  <si>
    <t>150 mm Type 4 Concrete Pavement (Type D)</t>
  </si>
  <si>
    <t xml:space="preserve">CW 3230-R8, E17
</t>
  </si>
  <si>
    <t>CW 3230-R8,
E17</t>
  </si>
  <si>
    <t>CW 3235-R9, E17</t>
  </si>
  <si>
    <t>Asphalt Patching of Joints and Cracks</t>
  </si>
  <si>
    <t>E020E</t>
  </si>
  <si>
    <t>250 mm</t>
  </si>
  <si>
    <t>E020F</t>
  </si>
  <si>
    <t>E.13</t>
  </si>
  <si>
    <t>CW 3310-R17, E17</t>
  </si>
  <si>
    <t>CW 3240-R10, E17</t>
  </si>
  <si>
    <t xml:space="preserve">CW 3235-R9, E17 </t>
  </si>
  <si>
    <t>200 mm Type 4 Concrete Pavement (Type A)</t>
  </si>
  <si>
    <t>200 mm Type 4 Concrete Pavement (Type B)</t>
  </si>
  <si>
    <t>200 mm Type 4 Concrete Pavement (Type C)</t>
  </si>
  <si>
    <t>200 mm Type 4 Concrete Pavement (Type D)</t>
  </si>
  <si>
    <t>200 mm Type 4 Concrete Pavement (Reinforced)</t>
  </si>
  <si>
    <t>G005</t>
  </si>
  <si>
    <t>G.3</t>
  </si>
  <si>
    <t>Salt Tolerant Grass Seeding</t>
  </si>
  <si>
    <t>Construction of 200 mm Type 4 Concrete Pavement - (Reinforced)</t>
  </si>
  <si>
    <t>Construction of  Modified Barrier  (150 mm ht, Type 4, Integral)</t>
  </si>
  <si>
    <t>Removal of Excessive Grease and or Roots per Sewer Segment</t>
  </si>
  <si>
    <t>Type 4 Concrete Curb and Gutter (150 mm reveal ht, Barrier, Integral, 600 mm width, 150 mm Plain Concrete Pavement)</t>
  </si>
  <si>
    <t>width &gt; or = 600 mm</t>
  </si>
  <si>
    <t>E2</t>
  </si>
  <si>
    <t>100 mm Type 5 Concrete Sidewalk</t>
  </si>
  <si>
    <t>Type 2 Concrete Barrier (150 mm reveal ht, Dowelled)</t>
  </si>
  <si>
    <t xml:space="preserve">Type 2 Concrete Lip Curb (40 mm reveal ht, Integral) </t>
  </si>
  <si>
    <t>Type 2 Concrete Modified Lip Curb (75 mm reveal ht, Dowelled, Slip Form Paving)</t>
  </si>
  <si>
    <t>G004</t>
  </si>
  <si>
    <t>G.2</t>
  </si>
  <si>
    <t>Seeding</t>
  </si>
  <si>
    <t>CW 3520-R7</t>
  </si>
  <si>
    <t>C026-72</t>
  </si>
  <si>
    <t>Construction of 200 mm Type 4 Concrete Pavement for Early Opening 72 Hour (Reinforced)</t>
  </si>
  <si>
    <t>B155rl1</t>
  </si>
  <si>
    <t>B155rl2</t>
  </si>
  <si>
    <t>B155rl3</t>
  </si>
  <si>
    <t>B184rl</t>
  </si>
  <si>
    <t>Type 2 Concrete Curb Ramp (8-12 mm reveal ht, Monolithic)</t>
  </si>
  <si>
    <t>Type 2 Concrete Curb Ramp (8-12 mm reveal ht, Integral)</t>
  </si>
  <si>
    <t>Type 2 Concrete Barrier (180 mm reveal ht, Dowelled)</t>
  </si>
  <si>
    <t>B167rlA</t>
  </si>
  <si>
    <t>Type 2 Concrete Modified Barrier (150 mm reveal ht, Dowelled)</t>
  </si>
  <si>
    <t>E.15</t>
  </si>
  <si>
    <t>E041B</t>
  </si>
  <si>
    <t>250 mm (Type PVC) Connecting Pipe</t>
  </si>
  <si>
    <t>Connecting to 1500 mm  (Type Conc) Sewer</t>
  </si>
  <si>
    <t>300 mm, Clay</t>
  </si>
  <si>
    <t>B122rl</t>
  </si>
  <si>
    <t>Type 5 Concrete Bullnose</t>
  </si>
  <si>
    <t>Construction of Barrier (180 mm ht, Type 2, Integral)</t>
  </si>
  <si>
    <t>CW 3325-R5, E17</t>
  </si>
  <si>
    <t>In a Trench, Class 3 Type 2  Bedding, Class 2 Backfill</t>
  </si>
  <si>
    <t xml:space="preserve">300 mm, Clay </t>
  </si>
  <si>
    <t>250 mm (PVC) Connecting Pipe</t>
  </si>
  <si>
    <t>Connecting to 300 mm (Conc) Sewer</t>
  </si>
  <si>
    <t>A010A1</t>
  </si>
  <si>
    <t>Base Course Material - Granular A Limestone</t>
  </si>
  <si>
    <t>B170rlA</t>
  </si>
  <si>
    <t>Type 2 Concrete Curb and Gutter (150 mm reveal ht, Barrier, Integral, 600 mm width, 150 mm Plain Concrete Pavement)</t>
  </si>
  <si>
    <t>Construction of  Modified Barrier  (150 mm ht, Type 2, Integral)</t>
  </si>
  <si>
    <t>Lip Curb (Integral or Monolitic)</t>
  </si>
  <si>
    <t>Lip Curb (Separate)</t>
  </si>
  <si>
    <t>C063</t>
  </si>
  <si>
    <t>Manhole</t>
  </si>
  <si>
    <t>SD-010 (1800 mm Diameter)</t>
  </si>
  <si>
    <t>In a Trench, Class 2 Type B Sand  Bedding, Class 2 Backfill</t>
  </si>
  <si>
    <t>HUDSON ST WEST ALLEY - CLARENCE AVE TO WALLER AVE (RECONSTRUCTION)</t>
  </si>
  <si>
    <t>CARPATHIA RD - CORYDON AVE TO KENASTON BLVD (MAJOR REHABILITATION)</t>
  </si>
  <si>
    <t>RENFREW ST - GRANT AVE TO TAYLOR AVE (MAJOR REHABILITATION)</t>
  </si>
  <si>
    <t>CAMPBELL ST - MATHERS AVE TO TAYLOR AVE (MAJOR REHABILITATION)</t>
  </si>
  <si>
    <t>BROCK ST - CORYDON AVE TO GROSVENOR AVE (AC RESURFACE)</t>
  </si>
  <si>
    <t>Construction of  Curb Ramp (8-12 mm ht, Type 2, Integral)</t>
  </si>
  <si>
    <t>Type 2 Concrete Curb and Gutter (75 mm reveal ht, Lip Curb, Integral, 300 mm total width to match existing, 150 mm Plain Concrete Pavement)</t>
  </si>
  <si>
    <t>Type 2 Concrete Curb and Gutter (8-12 mm reveal ht, Curb Ramp, Integral, 300 mm total width, 150 mm Plain Concrete Pavement)</t>
  </si>
  <si>
    <t>B178rl</t>
  </si>
  <si>
    <t>Type 2 Concrete Curb and Gutter (75 mm reveal ht, Lip Curb, Integral, 600 mm width, 150 mm Plain Concrete Pavement)</t>
  </si>
  <si>
    <t>Construction of  Modified Barrier  (75 mm ht, Type 4, Integral)</t>
  </si>
  <si>
    <t>F015</t>
  </si>
  <si>
    <t>F.11</t>
  </si>
  <si>
    <t>Adjustment of Curb and Gutter Frames</t>
  </si>
  <si>
    <t>E022G</t>
  </si>
  <si>
    <t>450 mm, CS</t>
  </si>
  <si>
    <t>50 mm Granular B Limestone</t>
  </si>
  <si>
    <t>Adjustment of Precast Sidewalk Blocks</t>
  </si>
  <si>
    <t>Supply of Precast Sidewalk Blocks</t>
  </si>
  <si>
    <t>E005A</t>
  </si>
  <si>
    <t>SD-025, 1200 mm deep</t>
  </si>
  <si>
    <t>E015</t>
  </si>
  <si>
    <t>SD-014</t>
  </si>
  <si>
    <t>Sewer Inspection (following repair)</t>
  </si>
  <si>
    <t>200 mm, PVC</t>
  </si>
  <si>
    <t>F.2</t>
  </si>
  <si>
    <t>A008C3</t>
  </si>
  <si>
    <t>100 mm Granular C</t>
  </si>
  <si>
    <t>450 mm, Conc</t>
  </si>
  <si>
    <t>300 mm (Type PVC) Connecting Pipe</t>
  </si>
  <si>
    <t>Connecting to 450 mm  (Type Conc) Sewer</t>
  </si>
  <si>
    <t>Imported Fill Material</t>
  </si>
  <si>
    <t>C036B</t>
  </si>
  <si>
    <t xml:space="preserve"> i)</t>
  </si>
  <si>
    <t>Construction of Modified Barrier (180 mm ht, Type 2, Dowelled)</t>
  </si>
  <si>
    <t>Connecting to 300 mm (Clay) Sewer</t>
  </si>
  <si>
    <t>External Point Repair (W&amp;W Asset #: S-MA60005916)</t>
  </si>
  <si>
    <t>300 mm, Conc</t>
  </si>
  <si>
    <t>Removal of Roots (W&amp;W Asset #: S-MA60006579)</t>
  </si>
  <si>
    <t>Construction of Curb Ramp (8-12 mm ht, Type 2, Integral)</t>
  </si>
  <si>
    <t>CARPATHIA RD - CORYDON AVE TO KENASTON BLVD 
(WATER AND WASTE WORK)</t>
  </si>
  <si>
    <t>CAMPBELL ST - MATHERS AVE TO TAYLOR AVE 
(WATER AND WASTE WORK)</t>
  </si>
  <si>
    <t>L</t>
  </si>
  <si>
    <t>Concrete to Asphalt Transition Slab (Reinforced, Type 4)</t>
  </si>
  <si>
    <t>CW 3325-R5, E17, E18</t>
  </si>
  <si>
    <t>Install Catch Basin Risers</t>
  </si>
  <si>
    <t>Sewer Inspection</t>
  </si>
  <si>
    <t>CW 2140-R4</t>
  </si>
  <si>
    <t>D.8</t>
  </si>
  <si>
    <t>D.9</t>
  </si>
  <si>
    <t>D.10</t>
  </si>
  <si>
    <t>D.11</t>
  </si>
  <si>
    <t>D.12</t>
  </si>
  <si>
    <t>D.13</t>
  </si>
  <si>
    <t>D.14</t>
  </si>
  <si>
    <t>D.15</t>
  </si>
  <si>
    <t>D.16</t>
  </si>
  <si>
    <t>D.17</t>
  </si>
  <si>
    <t>D.18</t>
  </si>
  <si>
    <t>D.19</t>
  </si>
  <si>
    <t>D.20</t>
  </si>
  <si>
    <t>D.21</t>
  </si>
  <si>
    <t>D.22</t>
  </si>
  <si>
    <t>D.23</t>
  </si>
  <si>
    <t>D.24</t>
  </si>
  <si>
    <t>D.25</t>
  </si>
  <si>
    <t>D.26</t>
  </si>
  <si>
    <t>D.27</t>
  </si>
  <si>
    <t>D.28</t>
  </si>
  <si>
    <t>D.29</t>
  </si>
  <si>
    <t>D.30</t>
  </si>
  <si>
    <t>D.31</t>
  </si>
  <si>
    <t>D.32</t>
  </si>
  <si>
    <t>D.33</t>
  </si>
  <si>
    <t>D.34</t>
  </si>
  <si>
    <t>D.36</t>
  </si>
  <si>
    <t>D.37</t>
  </si>
  <si>
    <t>D.38</t>
  </si>
  <si>
    <t>D.39</t>
  </si>
  <si>
    <t>D.40</t>
  </si>
  <si>
    <t>D.41</t>
  </si>
  <si>
    <t>D.42</t>
  </si>
  <si>
    <t>E.11</t>
  </si>
  <si>
    <t>E.14</t>
  </si>
  <si>
    <t>E.16</t>
  </si>
  <si>
    <t>E.17</t>
  </si>
  <si>
    <t>E.18</t>
  </si>
  <si>
    <t>E.20</t>
  </si>
  <si>
    <t>E.21</t>
  </si>
  <si>
    <t>E.22</t>
  </si>
  <si>
    <t>E.23</t>
  </si>
  <si>
    <t>E.24</t>
  </si>
  <si>
    <t>E.28</t>
  </si>
  <si>
    <t>E.29</t>
  </si>
  <si>
    <t>E.30</t>
  </si>
  <si>
    <t>E.31</t>
  </si>
  <si>
    <t>F.5</t>
  </si>
  <si>
    <t>F.6</t>
  </si>
  <si>
    <t>F.7</t>
  </si>
  <si>
    <t>F.8</t>
  </si>
  <si>
    <t>F.9</t>
  </si>
  <si>
    <t>F.10</t>
  </si>
  <si>
    <t>F.12</t>
  </si>
  <si>
    <t>F.13</t>
  </si>
  <si>
    <t>F.14</t>
  </si>
  <si>
    <t>F.15</t>
  </si>
  <si>
    <t>F.16</t>
  </si>
  <si>
    <t>F.17</t>
  </si>
  <si>
    <t>F.18</t>
  </si>
  <si>
    <t>F.19</t>
  </si>
  <si>
    <t>F.20</t>
  </si>
  <si>
    <t>F.21</t>
  </si>
  <si>
    <t>F.22</t>
  </si>
  <si>
    <t>F.23</t>
  </si>
  <si>
    <t>F.24</t>
  </si>
  <si>
    <t>F.25</t>
  </si>
  <si>
    <t>F.26</t>
  </si>
  <si>
    <t>F.27</t>
  </si>
  <si>
    <t>G.4</t>
  </si>
  <si>
    <t>G.5</t>
  </si>
  <si>
    <t>G.6</t>
  </si>
  <si>
    <t>G.7</t>
  </si>
  <si>
    <t>G.8</t>
  </si>
  <si>
    <t>G.9</t>
  </si>
  <si>
    <t>G.10</t>
  </si>
  <si>
    <t>G.11</t>
  </si>
  <si>
    <t>G.12</t>
  </si>
  <si>
    <t>G.13</t>
  </si>
  <si>
    <t>G.14</t>
  </si>
  <si>
    <t>G.15</t>
  </si>
  <si>
    <t>G.16</t>
  </si>
  <si>
    <t>G.17</t>
  </si>
  <si>
    <t>G.18</t>
  </si>
  <si>
    <t>G.19</t>
  </si>
  <si>
    <t>G.20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</si>
  <si>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</si>
  <si>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</si>
  <si>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</si>
  <si>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</si>
  <si>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</si>
  <si>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</si>
  <si>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</si>
  <si>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</si>
  <si>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</si>
  <si>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</si>
  <si>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</si>
  <si>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</si>
  <si>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H.13</t>
  </si>
  <si>
    <t>H.14</t>
  </si>
  <si>
    <t>H.15</t>
  </si>
  <si>
    <t>H.16</t>
  </si>
  <si>
    <t>H.17</t>
  </si>
  <si>
    <t>H.18</t>
  </si>
  <si>
    <t>H.19</t>
  </si>
  <si>
    <t>H.20</t>
  </si>
  <si>
    <t>I.1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</si>
  <si>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</si>
  <si>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</si>
  <si>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</si>
  <si>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</si>
  <si>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</si>
  <si>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</si>
  <si>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</si>
  <si>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</si>
  <si>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</si>
  <si>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I.11</t>
  </si>
  <si>
    <t>I.12</t>
  </si>
  <si>
    <t>I.13</t>
  </si>
  <si>
    <t>I.14</t>
  </si>
  <si>
    <t>I.15</t>
  </si>
  <si>
    <t>I.16</t>
  </si>
  <si>
    <t>I.17</t>
  </si>
  <si>
    <t>I.18</t>
  </si>
  <si>
    <t>I.19</t>
  </si>
  <si>
    <t>I.20</t>
  </si>
  <si>
    <t>I.21</t>
  </si>
  <si>
    <t>I.22</t>
  </si>
  <si>
    <t>I.23</t>
  </si>
  <si>
    <t>I.24</t>
  </si>
  <si>
    <t>I.25</t>
  </si>
  <si>
    <t>I.26</t>
  </si>
  <si>
    <t>I.27</t>
  </si>
  <si>
    <t>I.28</t>
  </si>
  <si>
    <t>I.29</t>
  </si>
  <si>
    <t>I.30</t>
  </si>
  <si>
    <t>I.31</t>
  </si>
  <si>
    <t>I.32</t>
  </si>
  <si>
    <t>I.33</t>
  </si>
  <si>
    <t>I.34</t>
  </si>
  <si>
    <t>I.35</t>
  </si>
  <si>
    <t>I.36</t>
  </si>
  <si>
    <t>I.37</t>
  </si>
  <si>
    <t>I.38</t>
  </si>
  <si>
    <t>J.1</t>
  </si>
  <si>
    <t>J.2</t>
  </si>
  <si>
    <t>J.3</t>
  </si>
  <si>
    <t>J.4</t>
  </si>
  <si>
    <t>K.1</t>
  </si>
  <si>
    <t>K.2</t>
  </si>
  <si>
    <t>L.1</t>
  </si>
  <si>
    <t>B170rl1</t>
  </si>
  <si>
    <t>B170rl2</t>
  </si>
  <si>
    <t>B170rl3</t>
  </si>
  <si>
    <t>B170rlA2</t>
  </si>
  <si>
    <t>External Point Repair 
(W&amp;W Asset #: S-MA60005043)</t>
  </si>
  <si>
    <t>I.39</t>
  </si>
  <si>
    <t>Plugging Existing Sewers and Sewer Services Smaller Than 300 Millimetres</t>
  </si>
  <si>
    <t>D.43</t>
  </si>
  <si>
    <t>CW 3230-R8, E17</t>
  </si>
  <si>
    <t>H.21</t>
  </si>
  <si>
    <t xml:space="preserve">CW 3235-R9, E17  </t>
  </si>
  <si>
    <t>H.22</t>
  </si>
  <si>
    <t>D.35</t>
  </si>
  <si>
    <t>(250 mm, 14  gauge, galvanized)</t>
  </si>
  <si>
    <t>CW 3510-R10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</si>
</sst>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&quot;$&quot;#,##0.00_);\(&quot;$&quot;#,##0.00\)"/>
    <numFmt numFmtId="165" formatCode="0;0;&quot;&quot;;@"/>
    <numFmt numFmtId="166" formatCode="0;0;[Red]&quot;###&quot;;@"/>
    <numFmt numFmtId="167" formatCode="&quot;$&quot;#,##0.00"/>
    <numFmt numFmtId="168" formatCode="&quot;Subtotal: &quot;#\ ###\ ##0.00;;&quot;Subtotal: Nil&quot;;@"/>
    <numFmt numFmtId="169" formatCode="#\ ###\ ##0.00;;0;@"/>
    <numFmt numFmtId="170" formatCode="&quot;&quot;;&quot;&quot;;&quot;&quot;;&quot;&quot;"/>
    <numFmt numFmtId="171" formatCode="#\ ###\ ##0.00;;0;[Red]@"/>
    <numFmt numFmtId="172" formatCode="0;\-0;0;@"/>
    <numFmt numFmtId="173" formatCode="#\ ###\ ##0.00;;&quot;(in figures)                                 &quot;;@"/>
    <numFmt numFmtId="174" formatCode="#\ ###\ ##0.00;;;@"/>
    <numFmt numFmtId="175" formatCode="#\ ###\ ##0.?;[Red]0;[Red]0;[Red]@"/>
    <numFmt numFmtId="176" formatCode="#\ ###\ ##0.00;;;"/>
    <numFmt numFmtId="177" formatCode="[Red]&quot;Z&quot;;[Red]&quot;Z&quot;;[Red]&quot;Z&quot;;@"/>
    <numFmt numFmtId="178" formatCode="#,##0.0"/>
    <numFmt numFmtId="179" formatCode="0.0"/>
  </numFmts>
  <fonts count="56" x14ac:knownFonts="1">
    <font>
      <sz val="12"/>
      <name val="Arial"/>
    </font>
    <font>
      <sz val="11"/>
      <color theme="1"/>
      <name val="Calibri"/>
      <family val="2"/>
      <scheme val="minor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  <font>
      <sz val="10"/>
      <name val="MS Sans Serif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8"/>
      </left>
      <right style="thin">
        <color indexed="8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8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/>
      <diagonal/>
    </border>
    <border>
      <left style="thin">
        <color indexed="8"/>
      </left>
      <right style="thin">
        <color indexed="8"/>
      </right>
      <top style="thin">
        <color theme="0" tint="-0.14996795556505021"/>
      </top>
      <bottom/>
      <diagonal/>
    </border>
    <border>
      <left style="thin">
        <color indexed="8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 style="thin">
        <color indexed="8"/>
      </right>
      <top/>
      <bottom style="thin">
        <color theme="0" tint="-0.14996795556505021"/>
      </bottom>
      <diagonal/>
    </border>
    <border>
      <left style="thin">
        <color indexed="8"/>
      </left>
      <right/>
      <top/>
      <bottom style="thin">
        <color theme="0" tint="-0.14996795556505021"/>
      </bottom>
      <diagonal/>
    </border>
    <border>
      <left style="thin">
        <color indexed="8"/>
      </left>
      <right style="thin">
        <color indexed="64"/>
      </right>
      <top/>
      <bottom style="thin">
        <color theme="0" tint="-0.14996795556505021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/>
      <top style="thin">
        <color theme="0" tint="-0.14996795556505021"/>
      </top>
      <bottom/>
      <diagonal/>
    </border>
    <border>
      <left style="thin">
        <color indexed="8"/>
      </left>
      <right style="thin">
        <color indexed="8"/>
      </right>
      <top/>
      <bottom style="thin">
        <color theme="0" tint="-0.14993743705557422"/>
      </bottom>
      <diagonal/>
    </border>
    <border>
      <left style="thin">
        <color indexed="8"/>
      </left>
      <right/>
      <top/>
      <bottom style="thin">
        <color theme="0" tint="-0.14993743705557422"/>
      </bottom>
      <diagonal/>
    </border>
    <border>
      <left style="thin">
        <color indexed="64"/>
      </left>
      <right style="thin">
        <color indexed="64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indexed="64"/>
      </left>
      <right style="thin">
        <color indexed="64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indexed="8"/>
      </left>
      <right style="thin">
        <color indexed="8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indexed="8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indexed="64"/>
      </left>
      <right style="thin">
        <color indexed="64"/>
      </right>
      <top style="thin">
        <color theme="0" tint="-0.14993743705557422"/>
      </top>
      <bottom style="thin">
        <color indexed="8"/>
      </bottom>
      <diagonal/>
    </border>
  </borders>
  <cellStyleXfs count="114">
    <xf numFmtId="0" fontId="0" fillId="2" borderId="0"/>
    <xf numFmtId="0" fontId="38" fillId="3" borderId="0" applyNumberFormat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6" borderId="0" applyNumberFormat="0" applyBorder="0" applyAlignment="0" applyProtection="0"/>
    <xf numFmtId="0" fontId="38" fillId="9" borderId="0" applyNumberFormat="0" applyBorder="0" applyAlignment="0" applyProtection="0"/>
    <xf numFmtId="0" fontId="38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20" borderId="0" applyNumberFormat="0" applyBorder="0" applyAlignment="0" applyProtection="0"/>
    <xf numFmtId="0" fontId="27" fillId="4" borderId="0" applyNumberFormat="0" applyBorder="0" applyAlignment="0" applyProtection="0"/>
    <xf numFmtId="0" fontId="11" fillId="0" borderId="0" applyFill="0">
      <alignment horizontal="right" vertical="top"/>
    </xf>
    <xf numFmtId="0" fontId="40" fillId="0" borderId="0" applyFill="0">
      <alignment horizontal="right" vertical="top"/>
    </xf>
    <xf numFmtId="0" fontId="12" fillId="0" borderId="1" applyFill="0">
      <alignment horizontal="right" vertical="top"/>
    </xf>
    <xf numFmtId="0" fontId="41" fillId="0" borderId="1" applyFill="0">
      <alignment horizontal="right" vertical="top"/>
    </xf>
    <xf numFmtId="0" fontId="41" fillId="0" borderId="1" applyFill="0">
      <alignment horizontal="right" vertical="top"/>
    </xf>
    <xf numFmtId="170" fontId="12" fillId="0" borderId="2" applyFill="0">
      <alignment horizontal="right" vertical="top"/>
    </xf>
    <xf numFmtId="170" fontId="41" fillId="0" borderId="2" applyFill="0">
      <alignment horizontal="right" vertical="top"/>
    </xf>
    <xf numFmtId="0" fontId="12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13" fillId="0" borderId="3" applyFill="0">
      <alignment horizontal="center" vertical="center" wrapText="1"/>
    </xf>
    <xf numFmtId="0" fontId="42" fillId="0" borderId="3" applyFill="0">
      <alignment horizontal="center" vertical="center" wrapText="1"/>
    </xf>
    <xf numFmtId="0" fontId="12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14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165" fontId="15" fillId="0" borderId="4" applyFill="0">
      <alignment horizontal="centerContinuous" wrapText="1"/>
    </xf>
    <xf numFmtId="165" fontId="44" fillId="0" borderId="4" applyFill="0">
      <alignment horizontal="centerContinuous" wrapText="1"/>
    </xf>
    <xf numFmtId="165" fontId="12" fillId="0" borderId="1" applyFill="0">
      <alignment horizontal="center" vertical="top" wrapText="1"/>
    </xf>
    <xf numFmtId="165" fontId="41" fillId="0" borderId="1" applyFill="0">
      <alignment horizontal="center" vertical="top" wrapText="1"/>
    </xf>
    <xf numFmtId="165" fontId="41" fillId="0" borderId="1" applyFill="0">
      <alignment horizontal="center" vertical="top" wrapText="1"/>
    </xf>
    <xf numFmtId="0" fontId="12" fillId="0" borderId="1" applyFill="0">
      <alignment horizontal="center" wrapText="1"/>
    </xf>
    <xf numFmtId="0" fontId="41" fillId="0" borderId="1" applyFill="0">
      <alignment horizontal="center" wrapText="1"/>
    </xf>
    <xf numFmtId="0" fontId="41" fillId="0" borderId="1" applyFill="0">
      <alignment horizontal="center" wrapText="1"/>
    </xf>
    <xf numFmtId="175" fontId="12" fillId="0" borderId="1" applyFill="0"/>
    <xf numFmtId="175" fontId="41" fillId="0" borderId="1" applyFill="0"/>
    <xf numFmtId="175" fontId="41" fillId="0" borderId="1" applyFill="0"/>
    <xf numFmtId="171" fontId="12" fillId="0" borderId="1" applyFill="0">
      <alignment horizontal="right"/>
      <protection locked="0"/>
    </xf>
    <xf numFmtId="171" fontId="41" fillId="0" borderId="1" applyFill="0">
      <alignment horizontal="right"/>
      <protection locked="0"/>
    </xf>
    <xf numFmtId="171" fontId="41" fillId="0" borderId="1" applyFill="0">
      <alignment horizontal="right"/>
      <protection locked="0"/>
    </xf>
    <xf numFmtId="169" fontId="12" fillId="0" borderId="1" applyFill="0">
      <alignment horizontal="right"/>
      <protection locked="0"/>
    </xf>
    <xf numFmtId="169" fontId="41" fillId="0" borderId="1" applyFill="0">
      <alignment horizontal="right"/>
      <protection locked="0"/>
    </xf>
    <xf numFmtId="169" fontId="41" fillId="0" borderId="1" applyFill="0">
      <alignment horizontal="right"/>
      <protection locked="0"/>
    </xf>
    <xf numFmtId="169" fontId="12" fillId="0" borderId="1" applyFill="0"/>
    <xf numFmtId="169" fontId="41" fillId="0" borderId="1" applyFill="0"/>
    <xf numFmtId="169" fontId="41" fillId="0" borderId="1" applyFill="0"/>
    <xf numFmtId="169" fontId="12" fillId="0" borderId="3" applyFill="0">
      <alignment horizontal="right"/>
    </xf>
    <xf numFmtId="169" fontId="41" fillId="0" borderId="3" applyFill="0">
      <alignment horizontal="right"/>
    </xf>
    <xf numFmtId="0" fontId="31" fillId="21" borderId="5" applyNumberFormat="0" applyAlignment="0" applyProtection="0"/>
    <xf numFmtId="0" fontId="33" fillId="22" borderId="6" applyNumberFormat="0" applyAlignment="0" applyProtection="0"/>
    <xf numFmtId="0" fontId="16" fillId="0" borderId="1" applyFill="0">
      <alignment horizontal="left" vertical="top"/>
    </xf>
    <xf numFmtId="0" fontId="45" fillId="0" borderId="1" applyFill="0">
      <alignment horizontal="left" vertical="top"/>
    </xf>
    <xf numFmtId="0" fontId="45" fillId="0" borderId="1" applyFill="0">
      <alignment horizontal="left" vertical="top"/>
    </xf>
    <xf numFmtId="0" fontId="35" fillId="0" borderId="0" applyNumberFormat="0" applyFill="0" applyBorder="0" applyAlignment="0" applyProtection="0"/>
    <xf numFmtId="0" fontId="26" fillId="5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9" fillId="8" borderId="5" applyNumberFormat="0" applyAlignment="0" applyProtection="0"/>
    <xf numFmtId="0" fontId="32" fillId="0" borderId="10" applyNumberFormat="0" applyFill="0" applyAlignment="0" applyProtection="0"/>
    <xf numFmtId="0" fontId="28" fillId="23" borderId="0" applyNumberFormat="0" applyBorder="0" applyAlignment="0" applyProtection="0"/>
    <xf numFmtId="0" fontId="10" fillId="0" borderId="0"/>
    <xf numFmtId="0" fontId="9" fillId="2" borderId="0"/>
    <xf numFmtId="0" fontId="10" fillId="0" borderId="0"/>
    <xf numFmtId="0" fontId="51" fillId="0" borderId="0"/>
    <xf numFmtId="0" fontId="9" fillId="24" borderId="11" applyNumberFormat="0" applyFont="0" applyAlignment="0" applyProtection="0"/>
    <xf numFmtId="177" fontId="13" fillId="0" borderId="3" applyNumberFormat="0" applyFont="0" applyFill="0" applyBorder="0" applyAlignment="0" applyProtection="0">
      <alignment horizontal="center" vertical="top" wrapText="1"/>
    </xf>
    <xf numFmtId="177" fontId="42" fillId="0" borderId="3" applyNumberFormat="0" applyFont="0" applyFill="0" applyBorder="0" applyAlignment="0" applyProtection="0">
      <alignment horizontal="center" vertical="top" wrapText="1"/>
    </xf>
    <xf numFmtId="0" fontId="30" fillId="21" borderId="12" applyNumberFormat="0" applyAlignment="0" applyProtection="0"/>
    <xf numFmtId="0" fontId="17" fillId="0" borderId="0">
      <alignment horizontal="right"/>
    </xf>
    <xf numFmtId="0" fontId="46" fillId="0" borderId="0">
      <alignment horizontal="right"/>
    </xf>
    <xf numFmtId="0" fontId="22" fillId="0" borderId="0" applyNumberFormat="0" applyFill="0" applyBorder="0" applyAlignment="0" applyProtection="0"/>
    <xf numFmtId="0" fontId="12" fillId="0" borderId="0" applyFill="0">
      <alignment horizontal="left"/>
    </xf>
    <xf numFmtId="0" fontId="41" fillId="0" borderId="0" applyFill="0">
      <alignment horizontal="left"/>
    </xf>
    <xf numFmtId="0" fontId="18" fillId="0" borderId="0" applyFill="0">
      <alignment horizontal="centerContinuous" vertical="center"/>
    </xf>
    <xf numFmtId="0" fontId="47" fillId="0" borderId="0" applyFill="0">
      <alignment horizontal="centerContinuous" vertical="center"/>
    </xf>
    <xf numFmtId="174" fontId="19" fillId="0" borderId="0" applyFill="0">
      <alignment horizontal="centerContinuous" vertical="center"/>
    </xf>
    <xf numFmtId="174" fontId="48" fillId="0" borderId="0" applyFill="0">
      <alignment horizontal="centerContinuous" vertical="center"/>
    </xf>
    <xf numFmtId="176" fontId="19" fillId="0" borderId="0" applyFill="0">
      <alignment horizontal="centerContinuous" vertical="center"/>
    </xf>
    <xf numFmtId="176" fontId="48" fillId="0" borderId="0" applyFill="0">
      <alignment horizontal="centerContinuous" vertical="center"/>
    </xf>
    <xf numFmtId="0" fontId="12" fillId="0" borderId="3">
      <alignment horizontal="centerContinuous" wrapText="1"/>
    </xf>
    <xf numFmtId="0" fontId="41" fillId="0" borderId="3">
      <alignment horizontal="centerContinuous" wrapText="1"/>
    </xf>
    <xf numFmtId="172" fontId="20" fillId="0" borderId="0" applyFill="0">
      <alignment horizontal="left"/>
    </xf>
    <xf numFmtId="172" fontId="49" fillId="0" borderId="0" applyFill="0">
      <alignment horizontal="left"/>
    </xf>
    <xf numFmtId="173" fontId="21" fillId="0" borderId="0" applyFill="0">
      <alignment horizontal="right"/>
    </xf>
    <xf numFmtId="173" fontId="50" fillId="0" borderId="0" applyFill="0">
      <alignment horizontal="right"/>
    </xf>
    <xf numFmtId="0" fontId="12" fillId="0" borderId="13" applyFill="0"/>
    <xf numFmtId="0" fontId="41" fillId="0" borderId="13" applyFill="0"/>
    <xf numFmtId="0" fontId="36" fillId="0" borderId="14" applyNumberFormat="0" applyFill="0" applyAlignment="0" applyProtection="0"/>
    <xf numFmtId="0" fontId="34" fillId="0" borderId="0" applyNumberFormat="0" applyFill="0" applyBorder="0" applyAlignment="0" applyProtection="0"/>
    <xf numFmtId="0" fontId="55" fillId="0" borderId="0"/>
    <xf numFmtId="0" fontId="10" fillId="0" borderId="0"/>
    <xf numFmtId="0" fontId="1" fillId="0" borderId="0"/>
    <xf numFmtId="0" fontId="10" fillId="0" borderId="0"/>
    <xf numFmtId="0" fontId="10" fillId="0" borderId="0"/>
  </cellStyleXfs>
  <cellXfs count="352">
    <xf numFmtId="0" fontId="0" fillId="2" borderId="0" xfId="0" applyNumberFormat="1"/>
    <xf numFmtId="0" fontId="0" fillId="2" borderId="0" xfId="0" applyNumberFormat="1" applyAlignment="1">
      <alignment horizontal="centerContinuous" vertical="center"/>
    </xf>
    <xf numFmtId="0" fontId="0" fillId="2" borderId="0" xfId="0" applyNumberFormat="1" applyAlignment="1">
      <alignment vertical="top"/>
    </xf>
    <xf numFmtId="0" fontId="0" fillId="2" borderId="0" xfId="0" applyNumberFormat="1" applyAlignment="1">
      <alignment horizontal="right"/>
    </xf>
    <xf numFmtId="0" fontId="0" fillId="2" borderId="0" xfId="0" applyNumberFormat="1" applyAlignment="1">
      <alignment horizontal="center"/>
    </xf>
    <xf numFmtId="164" fontId="0" fillId="2" borderId="13" xfId="0" applyNumberFormat="1" applyBorder="1" applyAlignment="1">
      <alignment horizontal="right"/>
    </xf>
    <xf numFmtId="164" fontId="2" fillId="2" borderId="0" xfId="0" applyNumberFormat="1" applyFont="1" applyAlignment="1">
      <alignment horizontal="centerContinuous" vertical="center"/>
    </xf>
    <xf numFmtId="0" fontId="5" fillId="2" borderId="0" xfId="0" applyNumberFormat="1" applyFont="1" applyAlignment="1">
      <alignment horizontal="centerContinuous" vertical="center"/>
    </xf>
    <xf numFmtId="164" fontId="6" fillId="2" borderId="0" xfId="0" applyNumberFormat="1" applyFont="1" applyAlignment="1">
      <alignment horizontal="centerContinuous" vertical="center"/>
    </xf>
    <xf numFmtId="165" fontId="7" fillId="25" borderId="19" xfId="0" applyNumberFormat="1" applyFont="1" applyFill="1" applyBorder="1" applyAlignment="1" applyProtection="1">
      <alignment horizontal="left" vertical="center"/>
    </xf>
    <xf numFmtId="164" fontId="0" fillId="2" borderId="0" xfId="0" applyNumberFormat="1" applyAlignment="1">
      <alignment horizontal="centerContinuous" vertical="center"/>
    </xf>
    <xf numFmtId="0" fontId="3" fillId="2" borderId="22" xfId="0" applyNumberFormat="1" applyFont="1" applyBorder="1" applyAlignment="1">
      <alignment horizontal="center" vertical="center"/>
    </xf>
    <xf numFmtId="0" fontId="3" fillId="2" borderId="19" xfId="0" applyNumberFormat="1" applyFont="1" applyBorder="1" applyAlignment="1">
      <alignment horizontal="center" vertical="center"/>
    </xf>
    <xf numFmtId="164" fontId="0" fillId="2" borderId="20" xfId="0" applyNumberFormat="1" applyBorder="1" applyAlignment="1">
      <alignment horizontal="right" vertical="center"/>
    </xf>
    <xf numFmtId="164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164" fontId="0" fillId="2" borderId="22" xfId="0" applyNumberFormat="1" applyBorder="1" applyAlignment="1">
      <alignment horizontal="right" vertical="center"/>
    </xf>
    <xf numFmtId="0" fontId="0" fillId="2" borderId="28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164" fontId="0" fillId="2" borderId="29" xfId="0" applyNumberFormat="1" applyBorder="1" applyAlignment="1">
      <alignment horizontal="right"/>
    </xf>
    <xf numFmtId="164" fontId="0" fillId="0" borderId="20" xfId="0" applyNumberFormat="1" applyFill="1" applyBorder="1" applyAlignment="1">
      <alignment horizontal="right" vertical="center"/>
    </xf>
    <xf numFmtId="165" fontId="7" fillId="25" borderId="19" xfId="81" applyNumberFormat="1" applyFont="1" applyFill="1" applyBorder="1" applyAlignment="1" applyProtection="1">
      <alignment horizontal="left" vertical="center"/>
    </xf>
    <xf numFmtId="164" fontId="9" fillId="2" borderId="20" xfId="81" applyNumberFormat="1" applyBorder="1" applyAlignment="1">
      <alignment horizontal="right" vertical="center"/>
    </xf>
    <xf numFmtId="0" fontId="3" fillId="2" borderId="44" xfId="81" applyNumberFormat="1" applyFont="1" applyBorder="1" applyAlignment="1">
      <alignment horizontal="center" vertical="center"/>
    </xf>
    <xf numFmtId="164" fontId="9" fillId="2" borderId="45" xfId="81" applyNumberFormat="1" applyBorder="1" applyAlignment="1">
      <alignment horizontal="right" vertical="center"/>
    </xf>
    <xf numFmtId="164" fontId="9" fillId="2" borderId="35" xfId="81" applyNumberFormat="1" applyBorder="1" applyAlignment="1">
      <alignment horizontal="right" vertical="center"/>
    </xf>
    <xf numFmtId="0" fontId="3" fillId="2" borderId="46" xfId="81" applyNumberFormat="1" applyFont="1" applyBorder="1" applyAlignment="1">
      <alignment horizontal="center" vertical="center"/>
    </xf>
    <xf numFmtId="164" fontId="9" fillId="2" borderId="22" xfId="81" applyNumberFormat="1" applyBorder="1" applyAlignment="1">
      <alignment horizontal="right" vertical="center"/>
    </xf>
    <xf numFmtId="164" fontId="9" fillId="2" borderId="47" xfId="81" applyNumberFormat="1" applyBorder="1" applyAlignment="1">
      <alignment horizontal="right" vertical="center"/>
    </xf>
    <xf numFmtId="0" fontId="53" fillId="26" borderId="0" xfId="0" applyFont="1" applyFill="1"/>
    <xf numFmtId="0" fontId="53" fillId="26" borderId="0" xfId="0" applyFont="1" applyFill="1" applyAlignment="1">
      <alignment vertical="top"/>
    </xf>
    <xf numFmtId="165" fontId="3" fillId="25" borderId="19" xfId="0" applyNumberFormat="1" applyFont="1" applyFill="1" applyBorder="1" applyAlignment="1">
      <alignment horizontal="left" vertical="center"/>
    </xf>
    <xf numFmtId="164" fontId="0" fillId="2" borderId="0" xfId="0" applyNumberFormat="1" applyAlignment="1">
      <alignment horizontal="right" vertical="center"/>
    </xf>
    <xf numFmtId="0" fontId="0" fillId="2" borderId="13" xfId="0" applyNumberFormat="1" applyBorder="1" applyAlignment="1">
      <alignment horizontal="right"/>
    </xf>
    <xf numFmtId="165" fontId="7" fillId="25" borderId="50" xfId="0" applyNumberFormat="1" applyFont="1" applyFill="1" applyBorder="1" applyAlignment="1" applyProtection="1">
      <alignment horizontal="left" vertical="center" wrapText="1"/>
    </xf>
    <xf numFmtId="0" fontId="9" fillId="26" borderId="52" xfId="0" applyFont="1" applyFill="1" applyBorder="1" applyAlignment="1">
      <alignment vertical="center"/>
    </xf>
    <xf numFmtId="0" fontId="9" fillId="26" borderId="56" xfId="0" applyFont="1" applyFill="1" applyBorder="1" applyAlignment="1">
      <alignment vertical="center"/>
    </xf>
    <xf numFmtId="0" fontId="9" fillId="26" borderId="56" xfId="109" applyNumberFormat="1" applyFont="1" applyFill="1" applyBorder="1" applyAlignment="1" applyProtection="1">
      <alignment vertical="center"/>
    </xf>
    <xf numFmtId="165" fontId="7" fillId="25" borderId="57" xfId="0" applyNumberFormat="1" applyFont="1" applyFill="1" applyBorder="1" applyAlignment="1" applyProtection="1">
      <alignment horizontal="left" vertical="center" wrapText="1"/>
    </xf>
    <xf numFmtId="165" fontId="3" fillId="25" borderId="57" xfId="0" applyNumberFormat="1" applyFont="1" applyFill="1" applyBorder="1" applyAlignment="1">
      <alignment horizontal="left" vertical="center" wrapText="1"/>
    </xf>
    <xf numFmtId="165" fontId="7" fillId="25" borderId="63" xfId="0" applyNumberFormat="1" applyFont="1" applyFill="1" applyBorder="1" applyAlignment="1" applyProtection="1">
      <alignment horizontal="left" vertical="center"/>
    </xf>
    <xf numFmtId="165" fontId="3" fillId="25" borderId="63" xfId="0" applyNumberFormat="1" applyFont="1" applyFill="1" applyBorder="1" applyAlignment="1">
      <alignment horizontal="left" vertical="center"/>
    </xf>
    <xf numFmtId="0" fontId="9" fillId="0" borderId="56" xfId="0" applyFont="1" applyFill="1" applyBorder="1" applyAlignment="1">
      <alignment vertical="center"/>
    </xf>
    <xf numFmtId="165" fontId="3" fillId="0" borderId="61" xfId="0" applyNumberFormat="1" applyFont="1" applyFill="1" applyBorder="1" applyAlignment="1" applyProtection="1">
      <alignment horizontal="left" vertical="center"/>
    </xf>
    <xf numFmtId="165" fontId="7" fillId="25" borderId="68" xfId="0" applyNumberFormat="1" applyFont="1" applyFill="1" applyBorder="1" applyAlignment="1" applyProtection="1">
      <alignment horizontal="left" vertical="center"/>
    </xf>
    <xf numFmtId="1" fontId="5" fillId="2" borderId="0" xfId="0" applyNumberFormat="1" applyFont="1" applyAlignment="1">
      <alignment horizontal="centerContinuous" vertical="center"/>
    </xf>
    <xf numFmtId="1" fontId="9" fillId="2" borderId="0" xfId="0" applyNumberFormat="1" applyFont="1" applyAlignment="1">
      <alignment horizontal="centerContinuous" vertical="center"/>
    </xf>
    <xf numFmtId="2" fontId="0" fillId="2" borderId="0" xfId="0" applyNumberFormat="1" applyAlignment="1">
      <alignment horizontal="centerContinuous" vertical="center"/>
    </xf>
    <xf numFmtId="164" fontId="0" fillId="2" borderId="16" xfId="0" applyNumberFormat="1" applyBorder="1" applyAlignment="1">
      <alignment horizontal="center" vertical="center"/>
    </xf>
    <xf numFmtId="0" fontId="0" fillId="2" borderId="16" xfId="0" applyNumberFormat="1" applyBorder="1" applyAlignment="1">
      <alignment horizontal="center" vertical="center"/>
    </xf>
    <xf numFmtId="0" fontId="0" fillId="2" borderId="17" xfId="0" applyNumberFormat="1" applyBorder="1" applyAlignment="1">
      <alignment horizontal="center" vertical="center"/>
    </xf>
    <xf numFmtId="0" fontId="0" fillId="2" borderId="18" xfId="0" applyNumberFormat="1" applyBorder="1" applyAlignment="1">
      <alignment horizontal="center" vertical="center"/>
    </xf>
    <xf numFmtId="164" fontId="0" fillId="2" borderId="18" xfId="0" applyNumberFormat="1" applyBorder="1" applyAlignment="1">
      <alignment horizontal="right" vertical="center"/>
    </xf>
    <xf numFmtId="164" fontId="0" fillId="2" borderId="23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center"/>
    </xf>
    <xf numFmtId="0" fontId="0" fillId="2" borderId="26" xfId="0" applyNumberFormat="1" applyBorder="1" applyAlignment="1">
      <alignment vertical="center"/>
    </xf>
    <xf numFmtId="0" fontId="0" fillId="2" borderId="24" xfId="0" applyNumberFormat="1" applyBorder="1" applyAlignment="1">
      <alignment horizontal="center" vertical="center"/>
    </xf>
    <xf numFmtId="0" fontId="0" fillId="2" borderId="27" xfId="0" applyNumberFormat="1" applyBorder="1" applyAlignment="1">
      <alignment vertical="center"/>
    </xf>
    <xf numFmtId="0" fontId="0" fillId="2" borderId="27" xfId="0" applyNumberFormat="1" applyBorder="1" applyAlignment="1">
      <alignment horizontal="center" vertical="center"/>
    </xf>
    <xf numFmtId="164" fontId="0" fillId="2" borderId="27" xfId="0" applyNumberFormat="1" applyBorder="1" applyAlignment="1">
      <alignment horizontal="right" vertical="center"/>
    </xf>
    <xf numFmtId="0" fontId="0" fillId="2" borderId="27" xfId="0" applyNumberFormat="1" applyBorder="1" applyAlignment="1">
      <alignment horizontal="right" vertical="center"/>
    </xf>
    <xf numFmtId="0" fontId="3" fillId="2" borderId="19" xfId="0" applyNumberFormat="1" applyFont="1" applyBorder="1" applyAlignment="1">
      <alignment vertical="center"/>
    </xf>
    <xf numFmtId="1" fontId="0" fillId="2" borderId="20" xfId="0" applyNumberFormat="1" applyBorder="1" applyAlignment="1">
      <alignment horizontal="center" vertical="center"/>
    </xf>
    <xf numFmtId="0" fontId="0" fillId="2" borderId="20" xfId="0" applyNumberFormat="1" applyBorder="1" applyAlignment="1">
      <alignment horizontal="center" vertical="center"/>
    </xf>
    <xf numFmtId="4" fontId="9" fillId="26" borderId="1" xfId="0" applyNumberFormat="1" applyFont="1" applyFill="1" applyBorder="1" applyAlignment="1">
      <alignment horizontal="center" vertical="center" wrapText="1"/>
    </xf>
    <xf numFmtId="166" fontId="9" fillId="0" borderId="49" xfId="0" applyNumberFormat="1" applyFont="1" applyFill="1" applyBorder="1" applyAlignment="1">
      <alignment horizontal="left" vertical="center" wrapText="1"/>
    </xf>
    <xf numFmtId="165" fontId="9" fillId="0" borderId="49" xfId="0" applyNumberFormat="1" applyFont="1" applyFill="1" applyBorder="1" applyAlignment="1">
      <alignment horizontal="left" vertical="center" wrapText="1"/>
    </xf>
    <xf numFmtId="165" fontId="9" fillId="26" borderId="49" xfId="0" applyNumberFormat="1" applyFont="1" applyFill="1" applyBorder="1" applyAlignment="1">
      <alignment horizontal="center" vertical="center" wrapText="1"/>
    </xf>
    <xf numFmtId="0" fontId="9" fillId="0" borderId="49" xfId="0" applyFont="1" applyFill="1" applyBorder="1" applyAlignment="1">
      <alignment horizontal="center" vertical="center" wrapText="1"/>
    </xf>
    <xf numFmtId="1" fontId="52" fillId="0" borderId="49" xfId="81" applyNumberFormat="1" applyFont="1" applyFill="1" applyBorder="1" applyAlignment="1" applyProtection="1">
      <alignment horizontal="right" vertical="center"/>
    </xf>
    <xf numFmtId="167" fontId="9" fillId="26" borderId="49" xfId="0" applyNumberFormat="1" applyFont="1" applyFill="1" applyBorder="1" applyAlignment="1" applyProtection="1">
      <alignment vertical="center"/>
      <protection locked="0"/>
    </xf>
    <xf numFmtId="167" fontId="9" fillId="0" borderId="49" xfId="0" applyNumberFormat="1" applyFont="1" applyFill="1" applyBorder="1" applyAlignment="1">
      <alignment vertical="center"/>
    </xf>
    <xf numFmtId="0" fontId="3" fillId="2" borderId="50" xfId="0" applyNumberFormat="1" applyFont="1" applyBorder="1" applyAlignment="1">
      <alignment vertical="center"/>
    </xf>
    <xf numFmtId="1" fontId="0" fillId="2" borderId="51" xfId="0" applyNumberFormat="1" applyBorder="1" applyAlignment="1">
      <alignment horizontal="center" vertical="center"/>
    </xf>
    <xf numFmtId="1" fontId="0" fillId="2" borderId="51" xfId="0" applyNumberFormat="1" applyBorder="1" applyAlignment="1">
      <alignment vertical="center"/>
    </xf>
    <xf numFmtId="1" fontId="52" fillId="0" borderId="52" xfId="81" applyNumberFormat="1" applyFont="1" applyFill="1" applyBorder="1" applyAlignment="1" applyProtection="1">
      <alignment horizontal="right" vertical="center"/>
    </xf>
    <xf numFmtId="164" fontId="0" fillId="2" borderId="51" xfId="0" applyNumberFormat="1" applyBorder="1" applyAlignment="1">
      <alignment horizontal="right" vertical="center"/>
    </xf>
    <xf numFmtId="167" fontId="9" fillId="0" borderId="52" xfId="0" applyNumberFormat="1" applyFont="1" applyFill="1" applyBorder="1" applyAlignment="1">
      <alignment vertical="center"/>
    </xf>
    <xf numFmtId="4" fontId="9" fillId="26" borderId="1" xfId="0" applyNumberFormat="1" applyFont="1" applyFill="1" applyBorder="1" applyAlignment="1">
      <alignment horizontal="center" vertical="center"/>
    </xf>
    <xf numFmtId="166" fontId="9" fillId="0" borderId="52" xfId="0" applyNumberFormat="1" applyFont="1" applyFill="1" applyBorder="1" applyAlignment="1">
      <alignment horizontal="left" vertical="center" wrapText="1"/>
    </xf>
    <xf numFmtId="165" fontId="9" fillId="0" borderId="52" xfId="0" applyNumberFormat="1" applyFont="1" applyFill="1" applyBorder="1" applyAlignment="1">
      <alignment horizontal="left" vertical="center" wrapText="1"/>
    </xf>
    <xf numFmtId="165" fontId="9" fillId="0" borderId="52" xfId="0" applyNumberFormat="1" applyFont="1" applyFill="1" applyBorder="1" applyAlignment="1">
      <alignment horizontal="center" vertical="center" wrapText="1"/>
    </xf>
    <xf numFmtId="0" fontId="9" fillId="0" borderId="52" xfId="0" applyFont="1" applyFill="1" applyBorder="1" applyAlignment="1">
      <alignment horizontal="center" vertical="center" wrapText="1"/>
    </xf>
    <xf numFmtId="166" fontId="9" fillId="0" borderId="52" xfId="0" applyNumberFormat="1" applyFont="1" applyFill="1" applyBorder="1" applyAlignment="1">
      <alignment horizontal="center" vertical="center" wrapText="1"/>
    </xf>
    <xf numFmtId="167" fontId="9" fillId="26" borderId="52" xfId="0" applyNumberFormat="1" applyFont="1" applyFill="1" applyBorder="1" applyAlignment="1" applyProtection="1">
      <alignment vertical="center"/>
      <protection locked="0"/>
    </xf>
    <xf numFmtId="166" fontId="9" fillId="0" borderId="52" xfId="0" applyNumberFormat="1" applyFont="1" applyFill="1" applyBorder="1" applyAlignment="1">
      <alignment horizontal="left" vertical="center"/>
    </xf>
    <xf numFmtId="0" fontId="9" fillId="2" borderId="53" xfId="0" applyFont="1" applyBorder="1" applyAlignment="1">
      <alignment vertical="center" wrapText="1"/>
    </xf>
    <xf numFmtId="178" fontId="9" fillId="26" borderId="1" xfId="0" applyNumberFormat="1" applyFont="1" applyFill="1" applyBorder="1" applyAlignment="1">
      <alignment horizontal="center" vertical="center"/>
    </xf>
    <xf numFmtId="178" fontId="9" fillId="26" borderId="52" xfId="0" applyNumberFormat="1" applyFont="1" applyFill="1" applyBorder="1" applyAlignment="1">
      <alignment horizontal="center" vertical="center" wrapText="1"/>
    </xf>
    <xf numFmtId="166" fontId="9" fillId="0" borderId="52" xfId="0" applyNumberFormat="1" applyFont="1" applyFill="1" applyBorder="1" applyAlignment="1">
      <alignment horizontal="right" vertical="center" wrapText="1"/>
    </xf>
    <xf numFmtId="167" fontId="9" fillId="0" borderId="52" xfId="0" applyNumberFormat="1" applyFont="1" applyFill="1" applyBorder="1" applyAlignment="1" applyProtection="1">
      <alignment vertical="center"/>
      <protection locked="0"/>
    </xf>
    <xf numFmtId="0" fontId="10" fillId="0" borderId="53" xfId="0" applyFont="1" applyFill="1" applyBorder="1" applyAlignment="1">
      <alignment vertical="center"/>
    </xf>
    <xf numFmtId="0" fontId="0" fillId="2" borderId="50" xfId="0" applyNumberFormat="1" applyBorder="1" applyAlignment="1">
      <alignment horizontal="center" vertical="center"/>
    </xf>
    <xf numFmtId="0" fontId="0" fillId="2" borderId="51" xfId="0" applyNumberFormat="1" applyBorder="1" applyAlignment="1">
      <alignment vertical="center"/>
    </xf>
    <xf numFmtId="1" fontId="9" fillId="0" borderId="52" xfId="0" applyNumberFormat="1" applyFont="1" applyFill="1" applyBorder="1" applyAlignment="1">
      <alignment horizontal="right" vertical="center" wrapText="1"/>
    </xf>
    <xf numFmtId="165" fontId="9" fillId="0" borderId="52" xfId="80" applyNumberFormat="1" applyFont="1" applyBorder="1" applyAlignment="1">
      <alignment horizontal="left" vertical="center" wrapText="1"/>
    </xf>
    <xf numFmtId="165" fontId="9" fillId="26" borderId="52" xfId="80" applyNumberFormat="1" applyFont="1" applyFill="1" applyBorder="1" applyAlignment="1">
      <alignment horizontal="center" vertical="center" wrapText="1"/>
    </xf>
    <xf numFmtId="165" fontId="9" fillId="0" borderId="52" xfId="80" applyNumberFormat="1" applyFont="1" applyBorder="1" applyAlignment="1">
      <alignment vertical="center" wrapText="1"/>
    </xf>
    <xf numFmtId="165" fontId="9" fillId="0" borderId="52" xfId="80" applyNumberFormat="1" applyFont="1" applyBorder="1" applyAlignment="1">
      <alignment horizontal="center" vertical="center" wrapText="1"/>
    </xf>
    <xf numFmtId="4" fontId="9" fillId="26" borderId="1" xfId="80" applyNumberFormat="1" applyFont="1" applyFill="1" applyBorder="1" applyAlignment="1">
      <alignment horizontal="center" vertical="center" wrapText="1"/>
    </xf>
    <xf numFmtId="166" fontId="9" fillId="0" borderId="52" xfId="80" applyNumberFormat="1" applyFont="1" applyBorder="1" applyAlignment="1">
      <alignment horizontal="center" vertical="center" wrapText="1"/>
    </xf>
    <xf numFmtId="0" fontId="9" fillId="0" borderId="52" xfId="80" applyFont="1" applyBorder="1" applyAlignment="1">
      <alignment horizontal="center" vertical="center" wrapText="1"/>
    </xf>
    <xf numFmtId="165" fontId="9" fillId="0" borderId="52" xfId="0" applyNumberFormat="1" applyFont="1" applyFill="1" applyBorder="1" applyAlignment="1">
      <alignment vertical="center" wrapText="1"/>
    </xf>
    <xf numFmtId="0" fontId="0" fillId="2" borderId="50" xfId="0" applyNumberFormat="1" applyBorder="1" applyAlignment="1">
      <alignment vertical="center"/>
    </xf>
    <xf numFmtId="166" fontId="9" fillId="0" borderId="54" xfId="0" applyNumberFormat="1" applyFont="1" applyFill="1" applyBorder="1" applyAlignment="1">
      <alignment horizontal="left" vertical="center" wrapText="1"/>
    </xf>
    <xf numFmtId="165" fontId="9" fillId="0" borderId="54" xfId="0" applyNumberFormat="1" applyFont="1" applyFill="1" applyBorder="1" applyAlignment="1">
      <alignment horizontal="left" vertical="center" wrapText="1"/>
    </xf>
    <xf numFmtId="165" fontId="9" fillId="0" borderId="54" xfId="0" applyNumberFormat="1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1" fontId="52" fillId="0" borderId="54" xfId="81" applyNumberFormat="1" applyFont="1" applyFill="1" applyBorder="1" applyAlignment="1" applyProtection="1">
      <alignment horizontal="right" vertical="center"/>
    </xf>
    <xf numFmtId="167" fontId="9" fillId="0" borderId="54" xfId="0" applyNumberFormat="1" applyFont="1" applyFill="1" applyBorder="1" applyAlignment="1">
      <alignment vertical="center"/>
    </xf>
    <xf numFmtId="166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left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" fontId="52" fillId="0" borderId="1" xfId="81" applyNumberFormat="1" applyFont="1" applyFill="1" applyBorder="1" applyAlignment="1" applyProtection="1">
      <alignment horizontal="right" vertical="center"/>
    </xf>
    <xf numFmtId="167" fontId="9" fillId="26" borderId="1" xfId="0" applyNumberFormat="1" applyFont="1" applyFill="1" applyBorder="1" applyAlignment="1" applyProtection="1">
      <alignment vertical="center"/>
      <protection locked="0"/>
    </xf>
    <xf numFmtId="167" fontId="9" fillId="0" borderId="1" xfId="0" applyNumberFormat="1" applyFont="1" applyFill="1" applyBorder="1" applyAlignment="1">
      <alignment vertical="center"/>
    </xf>
    <xf numFmtId="0" fontId="3" fillId="2" borderId="68" xfId="0" applyNumberFormat="1" applyFont="1" applyBorder="1" applyAlignment="1">
      <alignment vertical="center"/>
    </xf>
    <xf numFmtId="1" fontId="0" fillId="2" borderId="69" xfId="0" applyNumberFormat="1" applyBorder="1" applyAlignment="1">
      <alignment horizontal="center" vertical="center"/>
    </xf>
    <xf numFmtId="0" fontId="0" fillId="2" borderId="69" xfId="0" applyNumberFormat="1" applyBorder="1" applyAlignment="1">
      <alignment horizontal="center" vertical="center"/>
    </xf>
    <xf numFmtId="164" fontId="0" fillId="2" borderId="68" xfId="0" applyNumberFormat="1" applyBorder="1" applyAlignment="1">
      <alignment horizontal="right" vertical="center"/>
    </xf>
    <xf numFmtId="4" fontId="9" fillId="26" borderId="1" xfId="109" applyNumberFormat="1" applyFont="1" applyFill="1" applyBorder="1" applyAlignment="1" applyProtection="1">
      <alignment horizontal="center" vertical="center" wrapText="1"/>
    </xf>
    <xf numFmtId="166" fontId="9" fillId="0" borderId="70" xfId="109" applyNumberFormat="1" applyFont="1" applyFill="1" applyBorder="1" applyAlignment="1" applyProtection="1">
      <alignment horizontal="left" vertical="center" wrapText="1"/>
    </xf>
    <xf numFmtId="165" fontId="9" fillId="0" borderId="70" xfId="109" applyNumberFormat="1" applyFont="1" applyFill="1" applyBorder="1" applyAlignment="1" applyProtection="1">
      <alignment horizontal="left" vertical="center" wrapText="1"/>
    </xf>
    <xf numFmtId="165" fontId="9" fillId="26" borderId="70" xfId="109" applyNumberFormat="1" applyFont="1" applyFill="1" applyBorder="1" applyAlignment="1" applyProtection="1">
      <alignment horizontal="center" vertical="center" wrapText="1"/>
    </xf>
    <xf numFmtId="0" fontId="9" fillId="0" borderId="70" xfId="109" applyNumberFormat="1" applyFont="1" applyFill="1" applyBorder="1" applyAlignment="1" applyProtection="1">
      <alignment horizontal="center" vertical="center" wrapText="1"/>
    </xf>
    <xf numFmtId="1" fontId="52" fillId="0" borderId="70" xfId="81" applyNumberFormat="1" applyFont="1" applyFill="1" applyBorder="1" applyAlignment="1" applyProtection="1">
      <alignment horizontal="right" vertical="center"/>
    </xf>
    <xf numFmtId="167" fontId="9" fillId="26" borderId="70" xfId="0" applyNumberFormat="1" applyFont="1" applyFill="1" applyBorder="1" applyAlignment="1" applyProtection="1">
      <alignment vertical="center"/>
      <protection locked="0"/>
    </xf>
    <xf numFmtId="167" fontId="9" fillId="0" borderId="70" xfId="0" applyNumberFormat="1" applyFont="1" applyFill="1" applyBorder="1" applyAlignment="1">
      <alignment vertical="center"/>
    </xf>
    <xf numFmtId="168" fontId="9" fillId="26" borderId="1" xfId="0" applyNumberFormat="1" applyFont="1" applyFill="1" applyBorder="1" applyAlignment="1">
      <alignment horizontal="center" vertical="center"/>
    </xf>
    <xf numFmtId="166" fontId="9" fillId="0" borderId="56" xfId="0" applyNumberFormat="1" applyFont="1" applyFill="1" applyBorder="1" applyAlignment="1">
      <alignment horizontal="left" vertical="center" wrapText="1"/>
    </xf>
    <xf numFmtId="165" fontId="9" fillId="0" borderId="56" xfId="0" applyNumberFormat="1" applyFont="1" applyFill="1" applyBorder="1" applyAlignment="1">
      <alignment horizontal="left" vertical="center" wrapText="1"/>
    </xf>
    <xf numFmtId="165" fontId="9" fillId="26" borderId="56" xfId="0" applyNumberFormat="1" applyFont="1" applyFill="1" applyBorder="1" applyAlignment="1">
      <alignment horizontal="center" vertical="center" wrapText="1"/>
    </xf>
    <xf numFmtId="0" fontId="9" fillId="0" borderId="56" xfId="0" applyFont="1" applyFill="1" applyBorder="1" applyAlignment="1">
      <alignment horizontal="center" vertical="center" wrapText="1"/>
    </xf>
    <xf numFmtId="1" fontId="52" fillId="0" borderId="56" xfId="81" applyNumberFormat="1" applyFont="1" applyFill="1" applyBorder="1" applyAlignment="1" applyProtection="1">
      <alignment horizontal="right" vertical="center"/>
    </xf>
    <xf numFmtId="167" fontId="9" fillId="0" borderId="56" xfId="0" applyNumberFormat="1" applyFont="1" applyFill="1" applyBorder="1" applyAlignment="1">
      <alignment vertical="center"/>
    </xf>
    <xf numFmtId="166" fontId="9" fillId="0" borderId="56" xfId="0" applyNumberFormat="1" applyFont="1" applyFill="1" applyBorder="1" applyAlignment="1">
      <alignment horizontal="center" vertical="center" wrapText="1"/>
    </xf>
    <xf numFmtId="165" fontId="9" fillId="0" borderId="56" xfId="0" applyNumberFormat="1" applyFont="1" applyFill="1" applyBorder="1" applyAlignment="1">
      <alignment horizontal="center" vertical="center" wrapText="1"/>
    </xf>
    <xf numFmtId="167" fontId="9" fillId="26" borderId="56" xfId="0" applyNumberFormat="1" applyFont="1" applyFill="1" applyBorder="1" applyAlignment="1" applyProtection="1">
      <alignment vertical="center"/>
      <protection locked="0"/>
    </xf>
    <xf numFmtId="168" fontId="9" fillId="26" borderId="1" xfId="109" applyNumberFormat="1" applyFont="1" applyFill="1" applyBorder="1" applyAlignment="1" applyProtection="1">
      <alignment horizontal="center" vertical="center"/>
    </xf>
    <xf numFmtId="166" fontId="9" fillId="0" borderId="56" xfId="109" applyNumberFormat="1" applyFont="1" applyFill="1" applyBorder="1" applyAlignment="1" applyProtection="1">
      <alignment horizontal="left" vertical="center" wrapText="1"/>
    </xf>
    <xf numFmtId="165" fontId="9" fillId="0" borderId="56" xfId="109" applyNumberFormat="1" applyFont="1" applyFill="1" applyBorder="1" applyAlignment="1" applyProtection="1">
      <alignment horizontal="left" vertical="center" wrapText="1"/>
    </xf>
    <xf numFmtId="165" fontId="9" fillId="26" borderId="56" xfId="109" applyNumberFormat="1" applyFont="1" applyFill="1" applyBorder="1" applyAlignment="1" applyProtection="1">
      <alignment horizontal="center" vertical="center" wrapText="1"/>
    </xf>
    <xf numFmtId="0" fontId="9" fillId="0" borderId="56" xfId="109" applyNumberFormat="1" applyFont="1" applyFill="1" applyBorder="1" applyAlignment="1" applyProtection="1">
      <alignment horizontal="center" vertical="center" wrapText="1"/>
    </xf>
    <xf numFmtId="166" fontId="9" fillId="0" borderId="56" xfId="109" applyNumberFormat="1" applyFont="1" applyFill="1" applyBorder="1" applyAlignment="1" applyProtection="1">
      <alignment horizontal="center" vertical="center" wrapText="1"/>
    </xf>
    <xf numFmtId="165" fontId="9" fillId="0" borderId="56" xfId="109" applyNumberFormat="1" applyFont="1" applyFill="1" applyBorder="1" applyAlignment="1" applyProtection="1">
      <alignment horizontal="center" vertical="center" wrapText="1"/>
    </xf>
    <xf numFmtId="167" fontId="9" fillId="26" borderId="56" xfId="0" applyNumberFormat="1" applyFont="1" applyFill="1" applyBorder="1" applyAlignment="1">
      <alignment vertical="center"/>
    </xf>
    <xf numFmtId="0" fontId="3" fillId="2" borderId="57" xfId="0" applyNumberFormat="1" applyFont="1" applyBorder="1" applyAlignment="1">
      <alignment vertical="center"/>
    </xf>
    <xf numFmtId="1" fontId="0" fillId="2" borderId="58" xfId="0" applyNumberFormat="1" applyBorder="1" applyAlignment="1">
      <alignment horizontal="center" vertical="center"/>
    </xf>
    <xf numFmtId="1" fontId="0" fillId="2" borderId="58" xfId="0" applyNumberFormat="1" applyBorder="1" applyAlignment="1">
      <alignment vertical="center"/>
    </xf>
    <xf numFmtId="164" fontId="0" fillId="2" borderId="57" xfId="0" applyNumberFormat="1" applyBorder="1" applyAlignment="1">
      <alignment horizontal="right" vertical="center"/>
    </xf>
    <xf numFmtId="4" fontId="9" fillId="26" borderId="1" xfId="109" applyNumberFormat="1" applyFont="1" applyFill="1" applyBorder="1" applyAlignment="1" applyProtection="1">
      <alignment horizontal="center" vertical="center"/>
    </xf>
    <xf numFmtId="0" fontId="10" fillId="0" borderId="59" xfId="109" applyFont="1" applyFill="1" applyBorder="1" applyAlignment="1" applyProtection="1">
      <alignment vertical="center"/>
    </xf>
    <xf numFmtId="166" fontId="9" fillId="0" borderId="56" xfId="109" applyNumberFormat="1" applyFont="1" applyFill="1" applyBorder="1" applyAlignment="1" applyProtection="1">
      <alignment horizontal="right" vertical="center" wrapText="1"/>
    </xf>
    <xf numFmtId="166" fontId="9" fillId="2" borderId="56" xfId="0" applyNumberFormat="1" applyFont="1" applyBorder="1" applyAlignment="1">
      <alignment horizontal="center" vertical="center" wrapText="1"/>
    </xf>
    <xf numFmtId="165" fontId="9" fillId="2" borderId="56" xfId="0" applyNumberFormat="1" applyFont="1" applyBorder="1" applyAlignment="1">
      <alignment horizontal="center" vertical="center" wrapText="1"/>
    </xf>
    <xf numFmtId="0" fontId="9" fillId="2" borderId="56" xfId="0" applyFont="1" applyBorder="1" applyAlignment="1">
      <alignment horizontal="center" vertical="center" wrapText="1"/>
    </xf>
    <xf numFmtId="166" fontId="9" fillId="2" borderId="56" xfId="0" applyNumberFormat="1" applyFont="1" applyBorder="1" applyAlignment="1">
      <alignment horizontal="right" vertical="center" wrapText="1"/>
    </xf>
    <xf numFmtId="0" fontId="0" fillId="2" borderId="57" xfId="0" applyNumberFormat="1" applyBorder="1" applyAlignment="1">
      <alignment horizontal="center" vertical="center"/>
    </xf>
    <xf numFmtId="0" fontId="0" fillId="2" borderId="58" xfId="0" applyNumberFormat="1" applyBorder="1" applyAlignment="1">
      <alignment vertical="center"/>
    </xf>
    <xf numFmtId="165" fontId="9" fillId="0" borderId="56" xfId="0" applyNumberFormat="1" applyFont="1" applyFill="1" applyBorder="1" applyAlignment="1">
      <alignment vertical="center" wrapText="1"/>
    </xf>
    <xf numFmtId="166" fontId="9" fillId="26" borderId="56" xfId="0" applyNumberFormat="1" applyFont="1" applyFill="1" applyBorder="1" applyAlignment="1">
      <alignment horizontal="left" vertical="center" wrapText="1"/>
    </xf>
    <xf numFmtId="165" fontId="9" fillId="26" borderId="56" xfId="0" applyNumberFormat="1" applyFont="1" applyFill="1" applyBorder="1" applyAlignment="1">
      <alignment vertical="center" wrapText="1"/>
    </xf>
    <xf numFmtId="166" fontId="9" fillId="0" borderId="60" xfId="0" applyNumberFormat="1" applyFont="1" applyFill="1" applyBorder="1" applyAlignment="1">
      <alignment horizontal="left" vertical="center" wrapText="1"/>
    </xf>
    <xf numFmtId="165" fontId="9" fillId="0" borderId="60" xfId="0" applyNumberFormat="1" applyFont="1" applyFill="1" applyBorder="1" applyAlignment="1">
      <alignment horizontal="left" vertical="center" wrapText="1"/>
    </xf>
    <xf numFmtId="165" fontId="9" fillId="0" borderId="60" xfId="0" applyNumberFormat="1" applyFont="1" applyFill="1" applyBorder="1" applyAlignment="1">
      <alignment horizontal="center" vertical="center" wrapText="1"/>
    </xf>
    <xf numFmtId="0" fontId="9" fillId="0" borderId="60" xfId="0" applyFont="1" applyFill="1" applyBorder="1" applyAlignment="1">
      <alignment horizontal="center" vertical="center" wrapText="1"/>
    </xf>
    <xf numFmtId="1" fontId="52" fillId="0" borderId="60" xfId="81" applyNumberFormat="1" applyFont="1" applyFill="1" applyBorder="1" applyAlignment="1" applyProtection="1">
      <alignment horizontal="right" vertical="center"/>
    </xf>
    <xf numFmtId="164" fontId="0" fillId="2" borderId="61" xfId="0" applyNumberFormat="1" applyBorder="1" applyAlignment="1">
      <alignment horizontal="right" vertical="center"/>
    </xf>
    <xf numFmtId="167" fontId="9" fillId="0" borderId="60" xfId="0" applyNumberFormat="1" applyFont="1" applyFill="1" applyBorder="1" applyAlignment="1">
      <alignment vertical="center"/>
    </xf>
    <xf numFmtId="166" fontId="9" fillId="0" borderId="55" xfId="0" applyNumberFormat="1" applyFont="1" applyFill="1" applyBorder="1" applyAlignment="1">
      <alignment horizontal="left" vertical="center" wrapText="1"/>
    </xf>
    <xf numFmtId="165" fontId="9" fillId="0" borderId="55" xfId="0" applyNumberFormat="1" applyFont="1" applyFill="1" applyBorder="1" applyAlignment="1">
      <alignment horizontal="left" vertical="center" wrapText="1"/>
    </xf>
    <xf numFmtId="165" fontId="9" fillId="26" borderId="55" xfId="0" applyNumberFormat="1" applyFont="1" applyFill="1" applyBorder="1" applyAlignment="1">
      <alignment horizontal="center" vertical="center" wrapText="1"/>
    </xf>
    <xf numFmtId="0" fontId="9" fillId="0" borderId="55" xfId="0" applyFont="1" applyFill="1" applyBorder="1" applyAlignment="1">
      <alignment horizontal="center" vertical="center" wrapText="1"/>
    </xf>
    <xf numFmtId="1" fontId="52" fillId="0" borderId="55" xfId="81" applyNumberFormat="1" applyFont="1" applyFill="1" applyBorder="1" applyAlignment="1" applyProtection="1">
      <alignment horizontal="right" vertical="center"/>
    </xf>
    <xf numFmtId="167" fontId="9" fillId="26" borderId="55" xfId="109" applyNumberFormat="1" applyFont="1" applyFill="1" applyBorder="1" applyAlignment="1" applyProtection="1">
      <alignment vertical="center"/>
      <protection locked="0"/>
    </xf>
    <xf numFmtId="167" fontId="9" fillId="0" borderId="55" xfId="0" applyNumberFormat="1" applyFont="1" applyFill="1" applyBorder="1" applyAlignment="1">
      <alignment vertical="center"/>
    </xf>
    <xf numFmtId="167" fontId="9" fillId="26" borderId="56" xfId="109" applyNumberFormat="1" applyFont="1" applyFill="1" applyBorder="1" applyAlignment="1" applyProtection="1">
      <alignment vertical="center"/>
      <protection locked="0"/>
    </xf>
    <xf numFmtId="167" fontId="9" fillId="0" borderId="56" xfId="0" applyNumberFormat="1" applyFont="1" applyFill="1" applyBorder="1" applyAlignment="1" applyProtection="1">
      <alignment vertical="center"/>
      <protection locked="0"/>
    </xf>
    <xf numFmtId="164" fontId="0" fillId="2" borderId="58" xfId="0" applyNumberFormat="1" applyBorder="1" applyAlignment="1">
      <alignment horizontal="right" vertical="center"/>
    </xf>
    <xf numFmtId="178" fontId="9" fillId="26" borderId="56" xfId="0" applyNumberFormat="1" applyFont="1" applyFill="1" applyBorder="1" applyAlignment="1">
      <alignment horizontal="center" vertical="center" wrapText="1"/>
    </xf>
    <xf numFmtId="0" fontId="10" fillId="0" borderId="59" xfId="0" applyFont="1" applyFill="1" applyBorder="1" applyAlignment="1">
      <alignment vertical="center"/>
    </xf>
    <xf numFmtId="166" fontId="9" fillId="0" borderId="56" xfId="0" applyNumberFormat="1" applyFont="1" applyFill="1" applyBorder="1" applyAlignment="1">
      <alignment horizontal="right" vertical="center" wrapText="1"/>
    </xf>
    <xf numFmtId="0" fontId="0" fillId="2" borderId="58" xfId="0" applyNumberFormat="1" applyBorder="1" applyAlignment="1">
      <alignment horizontal="center" vertical="center"/>
    </xf>
    <xf numFmtId="165" fontId="9" fillId="0" borderId="56" xfId="80" applyNumberFormat="1" applyFont="1" applyBorder="1" applyAlignment="1">
      <alignment vertical="center" wrapText="1"/>
    </xf>
    <xf numFmtId="165" fontId="9" fillId="0" borderId="56" xfId="80" applyNumberFormat="1" applyFont="1" applyBorder="1" applyAlignment="1">
      <alignment horizontal="center" vertical="center" wrapText="1"/>
    </xf>
    <xf numFmtId="165" fontId="9" fillId="0" borderId="56" xfId="80" applyNumberFormat="1" applyFont="1" applyBorder="1" applyAlignment="1">
      <alignment horizontal="left" vertical="center" wrapText="1"/>
    </xf>
    <xf numFmtId="0" fontId="0" fillId="2" borderId="57" xfId="0" applyNumberFormat="1" applyBorder="1" applyAlignment="1">
      <alignment vertical="center"/>
    </xf>
    <xf numFmtId="0" fontId="3" fillId="2" borderId="19" xfId="0" applyFont="1" applyBorder="1" applyAlignment="1">
      <alignment vertical="center"/>
    </xf>
    <xf numFmtId="0" fontId="0" fillId="2" borderId="20" xfId="0" applyBorder="1" applyAlignment="1">
      <alignment horizontal="center" vertical="center"/>
    </xf>
    <xf numFmtId="167" fontId="9" fillId="26" borderId="55" xfId="0" applyNumberFormat="1" applyFont="1" applyFill="1" applyBorder="1" applyAlignment="1" applyProtection="1">
      <alignment vertical="center"/>
      <protection locked="0"/>
    </xf>
    <xf numFmtId="0" fontId="3" fillId="2" borderId="57" xfId="0" applyFont="1" applyBorder="1" applyAlignment="1">
      <alignment vertical="center"/>
    </xf>
    <xf numFmtId="164" fontId="0" fillId="2" borderId="62" xfId="0" applyNumberFormat="1" applyBorder="1" applyAlignment="1">
      <alignment horizontal="right" vertical="center"/>
    </xf>
    <xf numFmtId="166" fontId="9" fillId="0" borderId="56" xfId="0" applyNumberFormat="1" applyFont="1" applyFill="1" applyBorder="1" applyAlignment="1">
      <alignment horizontal="left" vertical="center"/>
    </xf>
    <xf numFmtId="0" fontId="9" fillId="2" borderId="59" xfId="0" applyFont="1" applyBorder="1" applyAlignment="1">
      <alignment vertical="center" wrapText="1"/>
    </xf>
    <xf numFmtId="166" fontId="9" fillId="26" borderId="56" xfId="0" applyNumberFormat="1" applyFont="1" applyFill="1" applyBorder="1" applyAlignment="1">
      <alignment horizontal="right" vertical="center" wrapText="1"/>
    </xf>
    <xf numFmtId="0" fontId="9" fillId="26" borderId="56" xfId="0" applyFont="1" applyFill="1" applyBorder="1" applyAlignment="1">
      <alignment horizontal="center" vertical="center" wrapText="1"/>
    </xf>
    <xf numFmtId="0" fontId="0" fillId="2" borderId="57" xfId="0" applyBorder="1" applyAlignment="1">
      <alignment horizontal="center" vertical="center"/>
    </xf>
    <xf numFmtId="0" fontId="0" fillId="2" borderId="58" xfId="0" applyBorder="1" applyAlignment="1">
      <alignment horizontal="center" vertical="center"/>
    </xf>
    <xf numFmtId="167" fontId="9" fillId="0" borderId="56" xfId="0" applyNumberFormat="1" applyFont="1" applyFill="1" applyBorder="1" applyAlignment="1">
      <alignment vertical="center" wrapText="1"/>
    </xf>
    <xf numFmtId="0" fontId="0" fillId="2" borderId="58" xfId="0" applyBorder="1" applyAlignment="1">
      <alignment vertical="center"/>
    </xf>
    <xf numFmtId="165" fontId="9" fillId="26" borderId="56" xfId="80" applyNumberFormat="1" applyFont="1" applyFill="1" applyBorder="1" applyAlignment="1">
      <alignment horizontal="center" vertical="center" wrapText="1"/>
    </xf>
    <xf numFmtId="0" fontId="0" fillId="2" borderId="57" xfId="0" applyBorder="1" applyAlignment="1">
      <alignment vertical="center"/>
    </xf>
    <xf numFmtId="166" fontId="9" fillId="0" borderId="60" xfId="0" applyNumberFormat="1" applyFont="1" applyFill="1" applyBorder="1" applyAlignment="1">
      <alignment horizontal="center" vertical="center" wrapText="1"/>
    </xf>
    <xf numFmtId="167" fontId="9" fillId="26" borderId="60" xfId="0" applyNumberFormat="1" applyFont="1" applyFill="1" applyBorder="1" applyAlignment="1" applyProtection="1">
      <alignment vertical="center"/>
      <protection locked="0"/>
    </xf>
    <xf numFmtId="166" fontId="9" fillId="0" borderId="1" xfId="0" applyNumberFormat="1" applyFont="1" applyFill="1" applyBorder="1" applyAlignment="1">
      <alignment horizontal="left" vertical="center" wrapText="1"/>
    </xf>
    <xf numFmtId="0" fontId="3" fillId="2" borderId="63" xfId="0" applyNumberFormat="1" applyFont="1" applyBorder="1" applyAlignment="1">
      <alignment vertical="center"/>
    </xf>
    <xf numFmtId="1" fontId="0" fillId="2" borderId="64" xfId="0" applyNumberFormat="1" applyBorder="1" applyAlignment="1">
      <alignment horizontal="center" vertical="center"/>
    </xf>
    <xf numFmtId="0" fontId="0" fillId="2" borderId="64" xfId="0" applyNumberFormat="1" applyBorder="1" applyAlignment="1">
      <alignment horizontal="center" vertical="center"/>
    </xf>
    <xf numFmtId="164" fontId="0" fillId="2" borderId="64" xfId="0" applyNumberFormat="1" applyBorder="1" applyAlignment="1">
      <alignment horizontal="right" vertical="center"/>
    </xf>
    <xf numFmtId="164" fontId="0" fillId="2" borderId="65" xfId="0" applyNumberFormat="1" applyBorder="1" applyAlignment="1">
      <alignment horizontal="right" vertical="center"/>
    </xf>
    <xf numFmtId="166" fontId="9" fillId="26" borderId="56" xfId="0" applyNumberFormat="1" applyFont="1" applyFill="1" applyBorder="1" applyAlignment="1">
      <alignment horizontal="center" vertical="center" wrapText="1"/>
    </xf>
    <xf numFmtId="4" fontId="9" fillId="27" borderId="1" xfId="0" applyNumberFormat="1" applyFont="1" applyFill="1" applyBorder="1" applyAlignment="1">
      <alignment horizontal="center" vertical="center"/>
    </xf>
    <xf numFmtId="166" fontId="9" fillId="0" borderId="56" xfId="80" applyNumberFormat="1" applyFont="1" applyBorder="1" applyAlignment="1">
      <alignment horizontal="center" vertical="center" wrapText="1"/>
    </xf>
    <xf numFmtId="0" fontId="9" fillId="0" borderId="56" xfId="80" applyFont="1" applyBorder="1" applyAlignment="1">
      <alignment horizontal="center" vertical="center" wrapText="1"/>
    </xf>
    <xf numFmtId="0" fontId="3" fillId="2" borderId="63" xfId="0" applyFont="1" applyBorder="1" applyAlignment="1">
      <alignment vertical="center"/>
    </xf>
    <xf numFmtId="0" fontId="0" fillId="2" borderId="64" xfId="0" applyBorder="1" applyAlignment="1">
      <alignment horizontal="center" vertical="center"/>
    </xf>
    <xf numFmtId="0" fontId="9" fillId="0" borderId="59" xfId="0" applyFont="1" applyFill="1" applyBorder="1" applyAlignment="1">
      <alignment horizontal="center" vertical="center" wrapText="1"/>
    </xf>
    <xf numFmtId="166" fontId="39" fillId="0" borderId="56" xfId="111" applyNumberFormat="1" applyFont="1" applyBorder="1" applyAlignment="1">
      <alignment horizontal="left" vertical="center" wrapText="1"/>
    </xf>
    <xf numFmtId="165" fontId="9" fillId="2" borderId="66" xfId="0" applyNumberFormat="1" applyFont="1" applyBorder="1" applyAlignment="1">
      <alignment horizontal="left" vertical="center" wrapText="1"/>
    </xf>
    <xf numFmtId="2" fontId="9" fillId="2" borderId="66" xfId="0" applyNumberFormat="1" applyFont="1" applyBorder="1" applyAlignment="1">
      <alignment vertical="center"/>
    </xf>
    <xf numFmtId="0" fontId="9" fillId="0" borderId="56" xfId="113" applyFont="1" applyBorder="1" applyAlignment="1">
      <alignment horizontal="center" vertical="center" wrapText="1"/>
    </xf>
    <xf numFmtId="179" fontId="52" fillId="0" borderId="56" xfId="81" applyNumberFormat="1" applyFont="1" applyFill="1" applyBorder="1" applyAlignment="1" applyProtection="1">
      <alignment horizontal="right" vertical="center"/>
    </xf>
    <xf numFmtId="179" fontId="9" fillId="0" borderId="56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165" fontId="9" fillId="0" borderId="56" xfId="80" applyNumberFormat="1" applyFont="1" applyFill="1" applyBorder="1" applyAlignment="1">
      <alignment horizontal="left" vertical="center" wrapText="1"/>
    </xf>
    <xf numFmtId="165" fontId="9" fillId="0" borderId="56" xfId="80" applyNumberFormat="1" applyFont="1" applyFill="1" applyBorder="1" applyAlignment="1">
      <alignment horizontal="center" vertical="center" wrapText="1"/>
    </xf>
    <xf numFmtId="0" fontId="3" fillId="0" borderId="63" xfId="0" applyNumberFormat="1" applyFont="1" applyFill="1" applyBorder="1" applyAlignment="1">
      <alignment vertical="center"/>
    </xf>
    <xf numFmtId="1" fontId="0" fillId="0" borderId="64" xfId="0" applyNumberFormat="1" applyFill="1" applyBorder="1" applyAlignment="1">
      <alignment horizontal="center" vertical="center"/>
    </xf>
    <xf numFmtId="0" fontId="0" fillId="0" borderId="64" xfId="0" applyNumberFormat="1" applyFill="1" applyBorder="1" applyAlignment="1">
      <alignment horizontal="center" vertical="center"/>
    </xf>
    <xf numFmtId="164" fontId="0" fillId="0" borderId="64" xfId="0" applyNumberFormat="1" applyFill="1" applyBorder="1" applyAlignment="1">
      <alignment horizontal="right" vertical="center"/>
    </xf>
    <xf numFmtId="0" fontId="3" fillId="0" borderId="61" xfId="0" applyNumberFormat="1" applyFont="1" applyFill="1" applyBorder="1" applyAlignment="1">
      <alignment vertical="center"/>
    </xf>
    <xf numFmtId="1" fontId="0" fillId="0" borderId="67" xfId="0" applyNumberFormat="1" applyFill="1" applyBorder="1" applyAlignment="1">
      <alignment horizontal="center" vertical="center"/>
    </xf>
    <xf numFmtId="0" fontId="0" fillId="0" borderId="67" xfId="0" applyNumberFormat="1" applyFill="1" applyBorder="1" applyAlignment="1">
      <alignment horizontal="center" vertical="center"/>
    </xf>
    <xf numFmtId="164" fontId="0" fillId="0" borderId="67" xfId="0" applyNumberFormat="1" applyFill="1" applyBorder="1" applyAlignment="1">
      <alignment horizontal="right" vertical="center"/>
    </xf>
    <xf numFmtId="165" fontId="9" fillId="0" borderId="1" xfId="0" applyNumberFormat="1" applyFont="1" applyFill="1" applyBorder="1" applyAlignment="1">
      <alignment vertical="center" wrapText="1"/>
    </xf>
    <xf numFmtId="167" fontId="9" fillId="0" borderId="1" xfId="0" applyNumberFormat="1" applyFont="1" applyFill="1" applyBorder="1" applyAlignment="1" applyProtection="1">
      <alignment vertical="center"/>
      <protection locked="0"/>
    </xf>
    <xf numFmtId="4" fontId="9" fillId="26" borderId="31" xfId="81" applyNumberFormat="1" applyFont="1" applyFill="1" applyBorder="1" applyAlignment="1" applyProtection="1">
      <alignment horizontal="center" vertical="center" wrapText="1"/>
    </xf>
    <xf numFmtId="0" fontId="0" fillId="2" borderId="20" xfId="0" applyNumberFormat="1" applyBorder="1" applyAlignment="1">
      <alignment horizontal="right" vertical="center"/>
    </xf>
    <xf numFmtId="0" fontId="0" fillId="2" borderId="21" xfId="0" applyNumberFormat="1" applyBorder="1" applyAlignment="1">
      <alignment vertical="center"/>
    </xf>
    <xf numFmtId="0" fontId="5" fillId="2" borderId="15" xfId="0" applyNumberFormat="1" applyFont="1" applyBorder="1" applyAlignment="1">
      <alignment vertical="center"/>
    </xf>
    <xf numFmtId="0" fontId="0" fillId="2" borderId="15" xfId="0" applyNumberFormat="1" applyBorder="1" applyAlignment="1">
      <alignment horizontal="center" vertical="center"/>
    </xf>
    <xf numFmtId="0" fontId="0" fillId="2" borderId="15" xfId="0" applyNumberFormat="1" applyBorder="1" applyAlignment="1">
      <alignment vertical="center"/>
    </xf>
    <xf numFmtId="0" fontId="0" fillId="2" borderId="0" xfId="0" applyNumberFormat="1" applyBorder="1" applyAlignment="1">
      <alignment horizontal="right" vertical="center"/>
    </xf>
    <xf numFmtId="0" fontId="0" fillId="2" borderId="15" xfId="0" applyNumberFormat="1" applyBorder="1" applyAlignment="1">
      <alignment horizontal="right" vertical="center"/>
    </xf>
    <xf numFmtId="164" fontId="0" fillId="2" borderId="35" xfId="0" applyNumberFormat="1" applyBorder="1" applyAlignment="1">
      <alignment horizontal="right" vertical="center"/>
    </xf>
    <xf numFmtId="164" fontId="0" fillId="2" borderId="25" xfId="0" applyNumberFormat="1" applyBorder="1" applyAlignment="1">
      <alignment horizontal="right" vertical="center"/>
    </xf>
    <xf numFmtId="164" fontId="0" fillId="2" borderId="48" xfId="0" applyNumberFormat="1" applyBorder="1" applyAlignment="1">
      <alignment horizontal="right" vertical="center"/>
    </xf>
    <xf numFmtId="165" fontId="9" fillId="0" borderId="56" xfId="0" applyNumberFormat="1" applyFont="1" applyFill="1" applyBorder="1" applyAlignment="1">
      <alignment horizontal="left" vertical="center" wrapText="1" indent="1"/>
    </xf>
    <xf numFmtId="178" fontId="9" fillId="26" borderId="56" xfId="0" applyNumberFormat="1" applyFont="1" applyFill="1" applyBorder="1" applyAlignment="1">
      <alignment horizontal="left" vertical="center" wrapText="1" indent="1"/>
    </xf>
    <xf numFmtId="165" fontId="9" fillId="0" borderId="56" xfId="0" applyNumberFormat="1" applyFont="1" applyFill="1" applyBorder="1" applyAlignment="1">
      <alignment horizontal="left" vertical="center" wrapText="1" indent="2"/>
    </xf>
    <xf numFmtId="165" fontId="9" fillId="26" borderId="56" xfId="0" applyNumberFormat="1" applyFont="1" applyFill="1" applyBorder="1" applyAlignment="1">
      <alignment horizontal="left" vertical="center" wrapText="1" indent="1"/>
    </xf>
    <xf numFmtId="165" fontId="9" fillId="0" borderId="66" xfId="112" applyNumberFormat="1" applyFont="1" applyBorder="1" applyAlignment="1">
      <alignment horizontal="left" vertical="center" wrapText="1" indent="1"/>
    </xf>
    <xf numFmtId="165" fontId="9" fillId="0" borderId="56" xfId="80" applyNumberFormat="1" applyFont="1" applyBorder="1" applyAlignment="1">
      <alignment horizontal="left" vertical="center" wrapText="1" indent="1"/>
    </xf>
    <xf numFmtId="165" fontId="9" fillId="0" borderId="1" xfId="0" applyNumberFormat="1" applyFont="1" applyFill="1" applyBorder="1" applyAlignment="1">
      <alignment horizontal="left" vertical="center" wrapText="1" indent="1"/>
    </xf>
    <xf numFmtId="165" fontId="9" fillId="26" borderId="56" xfId="0" applyNumberFormat="1" applyFont="1" applyFill="1" applyBorder="1" applyAlignment="1">
      <alignment horizontal="left" vertical="center" wrapText="1" indent="2"/>
    </xf>
    <xf numFmtId="165" fontId="9" fillId="0" borderId="60" xfId="0" applyNumberFormat="1" applyFont="1" applyFill="1" applyBorder="1" applyAlignment="1">
      <alignment horizontal="left" vertical="center" wrapText="1" indent="1"/>
    </xf>
    <xf numFmtId="165" fontId="9" fillId="2" borderId="56" xfId="0" applyNumberFormat="1" applyFont="1" applyBorder="1" applyAlignment="1">
      <alignment horizontal="left" vertical="center" wrapText="1" indent="1"/>
    </xf>
    <xf numFmtId="165" fontId="9" fillId="2" borderId="56" xfId="0" applyNumberFormat="1" applyFont="1" applyBorder="1" applyAlignment="1">
      <alignment horizontal="left" vertical="center" wrapText="1" indent="2"/>
    </xf>
    <xf numFmtId="165" fontId="9" fillId="0" borderId="56" xfId="109" applyNumberFormat="1" applyFont="1" applyFill="1" applyBorder="1" applyAlignment="1" applyProtection="1">
      <alignment horizontal="left" vertical="center" wrapText="1" indent="1"/>
    </xf>
    <xf numFmtId="165" fontId="9" fillId="0" borderId="56" xfId="109" applyNumberFormat="1" applyFont="1" applyFill="1" applyBorder="1" applyAlignment="1" applyProtection="1">
      <alignment horizontal="left" vertical="center" wrapText="1" indent="2"/>
    </xf>
    <xf numFmtId="165" fontId="9" fillId="0" borderId="52" xfId="0" applyNumberFormat="1" applyFont="1" applyFill="1" applyBorder="1" applyAlignment="1">
      <alignment horizontal="left" vertical="center" wrapText="1" indent="1"/>
    </xf>
    <xf numFmtId="165" fontId="9" fillId="0" borderId="52" xfId="80" applyNumberFormat="1" applyFont="1" applyBorder="1" applyAlignment="1">
      <alignment horizontal="left" vertical="center" wrapText="1" indent="1"/>
    </xf>
    <xf numFmtId="165" fontId="9" fillId="0" borderId="52" xfId="0" applyNumberFormat="1" applyFont="1" applyFill="1" applyBorder="1" applyAlignment="1">
      <alignment horizontal="left" vertical="center" wrapText="1" indent="2"/>
    </xf>
    <xf numFmtId="178" fontId="9" fillId="26" borderId="52" xfId="0" applyNumberFormat="1" applyFont="1" applyFill="1" applyBorder="1" applyAlignment="1">
      <alignment horizontal="left" vertical="center" wrapText="1" indent="1"/>
    </xf>
    <xf numFmtId="166" fontId="9" fillId="0" borderId="71" xfId="0" applyNumberFormat="1" applyFont="1" applyFill="1" applyBorder="1" applyAlignment="1">
      <alignment horizontal="center" vertical="center" wrapText="1"/>
    </xf>
    <xf numFmtId="165" fontId="9" fillId="0" borderId="71" xfId="0" applyNumberFormat="1" applyFont="1" applyFill="1" applyBorder="1" applyAlignment="1">
      <alignment horizontal="left" vertical="center" wrapText="1" indent="1"/>
    </xf>
    <xf numFmtId="165" fontId="9" fillId="0" borderId="71" xfId="0" applyNumberFormat="1" applyFont="1" applyFill="1" applyBorder="1" applyAlignment="1">
      <alignment horizontal="center" vertical="center" wrapText="1"/>
    </xf>
    <xf numFmtId="0" fontId="9" fillId="0" borderId="71" xfId="0" applyFont="1" applyFill="1" applyBorder="1" applyAlignment="1">
      <alignment horizontal="center" vertical="center" wrapText="1"/>
    </xf>
    <xf numFmtId="1" fontId="52" fillId="0" borderId="71" xfId="81" applyNumberFormat="1" applyFont="1" applyFill="1" applyBorder="1" applyAlignment="1" applyProtection="1">
      <alignment horizontal="right" vertical="center"/>
    </xf>
    <xf numFmtId="167" fontId="9" fillId="26" borderId="71" xfId="0" applyNumberFormat="1" applyFont="1" applyFill="1" applyBorder="1" applyAlignment="1" applyProtection="1">
      <alignment vertical="center"/>
      <protection locked="0"/>
    </xf>
    <xf numFmtId="167" fontId="9" fillId="0" borderId="71" xfId="0" applyNumberFormat="1" applyFont="1" applyFill="1" applyBorder="1" applyAlignment="1">
      <alignment vertical="center"/>
    </xf>
    <xf numFmtId="166" fontId="9" fillId="0" borderId="72" xfId="0" applyNumberFormat="1" applyFont="1" applyFill="1" applyBorder="1" applyAlignment="1">
      <alignment horizontal="right" vertical="center" wrapText="1"/>
    </xf>
    <xf numFmtId="165" fontId="9" fillId="0" borderId="72" xfId="0" applyNumberFormat="1" applyFont="1" applyFill="1" applyBorder="1" applyAlignment="1">
      <alignment horizontal="left" vertical="center" wrapText="1" indent="2"/>
    </xf>
    <xf numFmtId="165" fontId="9" fillId="0" borderId="72" xfId="0" applyNumberFormat="1" applyFont="1" applyFill="1" applyBorder="1" applyAlignment="1">
      <alignment horizontal="center" vertical="center" wrapText="1"/>
    </xf>
    <xf numFmtId="0" fontId="9" fillId="0" borderId="72" xfId="0" applyFont="1" applyFill="1" applyBorder="1" applyAlignment="1">
      <alignment horizontal="center" vertical="center" wrapText="1"/>
    </xf>
    <xf numFmtId="1" fontId="52" fillId="0" borderId="72" xfId="81" applyNumberFormat="1" applyFont="1" applyFill="1" applyBorder="1" applyAlignment="1" applyProtection="1">
      <alignment horizontal="right" vertical="center"/>
    </xf>
    <xf numFmtId="167" fontId="9" fillId="0" borderId="72" xfId="0" applyNumberFormat="1" applyFont="1" applyFill="1" applyBorder="1" applyAlignment="1" applyProtection="1">
      <alignment vertical="center"/>
      <protection locked="0"/>
    </xf>
    <xf numFmtId="167" fontId="9" fillId="0" borderId="72" xfId="0" applyNumberFormat="1" applyFont="1" applyFill="1" applyBorder="1" applyAlignment="1">
      <alignment vertical="center"/>
    </xf>
    <xf numFmtId="166" fontId="9" fillId="0" borderId="73" xfId="0" applyNumberFormat="1" applyFont="1" applyFill="1" applyBorder="1" applyAlignment="1">
      <alignment horizontal="left" vertical="center" wrapText="1"/>
    </xf>
    <xf numFmtId="165" fontId="9" fillId="0" borderId="73" xfId="80" applyNumberFormat="1" applyFont="1" applyFill="1" applyBorder="1" applyAlignment="1">
      <alignment horizontal="left" vertical="center" wrapText="1"/>
    </xf>
    <xf numFmtId="165" fontId="9" fillId="0" borderId="73" xfId="80" applyNumberFormat="1" applyFont="1" applyFill="1" applyBorder="1" applyAlignment="1">
      <alignment horizontal="center" vertical="center" wrapText="1"/>
    </xf>
    <xf numFmtId="0" fontId="9" fillId="0" borderId="73" xfId="0" applyFont="1" applyFill="1" applyBorder="1" applyAlignment="1">
      <alignment horizontal="center" vertical="center" wrapText="1"/>
    </xf>
    <xf numFmtId="1" fontId="52" fillId="0" borderId="73" xfId="81" applyNumberFormat="1" applyFont="1" applyFill="1" applyBorder="1" applyAlignment="1" applyProtection="1">
      <alignment horizontal="right" vertical="center"/>
    </xf>
    <xf numFmtId="0" fontId="9" fillId="0" borderId="73" xfId="0" applyFont="1" applyFill="1" applyBorder="1" applyAlignment="1">
      <alignment vertical="center"/>
    </xf>
    <xf numFmtId="167" fontId="9" fillId="0" borderId="73" xfId="0" applyNumberFormat="1" applyFont="1" applyFill="1" applyBorder="1" applyAlignment="1">
      <alignment vertical="center"/>
    </xf>
    <xf numFmtId="166" fontId="9" fillId="0" borderId="73" xfId="0" applyNumberFormat="1" applyFont="1" applyFill="1" applyBorder="1" applyAlignment="1">
      <alignment horizontal="center" vertical="center" wrapText="1"/>
    </xf>
    <xf numFmtId="165" fontId="9" fillId="0" borderId="73" xfId="0" applyNumberFormat="1" applyFont="1" applyFill="1" applyBorder="1" applyAlignment="1">
      <alignment horizontal="left" vertical="center" wrapText="1" indent="1"/>
    </xf>
    <xf numFmtId="165" fontId="9" fillId="0" borderId="73" xfId="0" applyNumberFormat="1" applyFont="1" applyFill="1" applyBorder="1" applyAlignment="1">
      <alignment horizontal="center" vertical="center" wrapText="1"/>
    </xf>
    <xf numFmtId="167" fontId="9" fillId="26" borderId="73" xfId="0" applyNumberFormat="1" applyFont="1" applyFill="1" applyBorder="1" applyAlignment="1" applyProtection="1">
      <alignment vertical="center"/>
      <protection locked="0"/>
    </xf>
    <xf numFmtId="167" fontId="9" fillId="0" borderId="73" xfId="0" applyNumberFormat="1" applyFont="1" applyFill="1" applyBorder="1" applyAlignment="1" applyProtection="1">
      <alignment vertical="center"/>
      <protection locked="0"/>
    </xf>
    <xf numFmtId="165" fontId="9" fillId="0" borderId="73" xfId="80" applyNumberFormat="1" applyFont="1" applyBorder="1" applyAlignment="1">
      <alignment vertical="center" wrapText="1"/>
    </xf>
    <xf numFmtId="165" fontId="9" fillId="0" borderId="73" xfId="80" applyNumberFormat="1" applyFont="1" applyBorder="1" applyAlignment="1">
      <alignment horizontal="center" vertical="center" wrapText="1"/>
    </xf>
    <xf numFmtId="0" fontId="9" fillId="26" borderId="73" xfId="0" applyFont="1" applyFill="1" applyBorder="1" applyAlignment="1">
      <alignment vertical="center"/>
    </xf>
    <xf numFmtId="165" fontId="9" fillId="0" borderId="73" xfId="80" applyNumberFormat="1" applyFont="1" applyBorder="1" applyAlignment="1">
      <alignment horizontal="left" vertical="center" wrapText="1" indent="1"/>
    </xf>
    <xf numFmtId="165" fontId="9" fillId="0" borderId="73" xfId="0" applyNumberFormat="1" applyFont="1" applyFill="1" applyBorder="1" applyAlignment="1">
      <alignment horizontal="left" vertical="center" wrapText="1"/>
    </xf>
    <xf numFmtId="0" fontId="0" fillId="2" borderId="74" xfId="0" applyBorder="1" applyAlignment="1">
      <alignment vertical="center"/>
    </xf>
    <xf numFmtId="165" fontId="3" fillId="25" borderId="74" xfId="0" applyNumberFormat="1" applyFont="1" applyFill="1" applyBorder="1" applyAlignment="1">
      <alignment horizontal="left" vertical="center" wrapText="1"/>
    </xf>
    <xf numFmtId="1" fontId="0" fillId="2" borderId="75" xfId="0" applyNumberFormat="1" applyBorder="1" applyAlignment="1">
      <alignment horizontal="center" vertical="center"/>
    </xf>
    <xf numFmtId="0" fontId="0" fillId="2" borderId="75" xfId="0" applyBorder="1" applyAlignment="1">
      <alignment vertical="center"/>
    </xf>
    <xf numFmtId="164" fontId="0" fillId="2" borderId="75" xfId="0" applyNumberFormat="1" applyBorder="1" applyAlignment="1">
      <alignment horizontal="right" vertical="center"/>
    </xf>
    <xf numFmtId="165" fontId="9" fillId="0" borderId="73" xfId="80" applyNumberFormat="1" applyFont="1" applyBorder="1" applyAlignment="1">
      <alignment horizontal="left" vertical="center" wrapText="1"/>
    </xf>
    <xf numFmtId="167" fontId="9" fillId="26" borderId="73" xfId="0" applyNumberFormat="1" applyFont="1" applyFill="1" applyBorder="1" applyAlignment="1">
      <alignment vertical="center"/>
    </xf>
    <xf numFmtId="167" fontId="9" fillId="0" borderId="73" xfId="0" applyNumberFormat="1" applyFont="1" applyFill="1" applyBorder="1" applyAlignment="1">
      <alignment vertical="center" wrapText="1"/>
    </xf>
    <xf numFmtId="179" fontId="9" fillId="0" borderId="73" xfId="0" applyNumberFormat="1" applyFont="1" applyFill="1" applyBorder="1" applyAlignment="1">
      <alignment horizontal="right" vertical="center" wrapText="1"/>
    </xf>
    <xf numFmtId="0" fontId="3" fillId="2" borderId="74" xfId="0" applyFont="1" applyBorder="1" applyAlignment="1">
      <alignment vertical="center"/>
    </xf>
    <xf numFmtId="1" fontId="0" fillId="2" borderId="75" xfId="0" applyNumberFormat="1" applyBorder="1" applyAlignment="1">
      <alignment vertical="center"/>
    </xf>
    <xf numFmtId="166" fontId="9" fillId="0" borderId="76" xfId="0" applyNumberFormat="1" applyFont="1" applyFill="1" applyBorder="1" applyAlignment="1">
      <alignment horizontal="center" vertical="center" wrapText="1"/>
    </xf>
    <xf numFmtId="165" fontId="9" fillId="0" borderId="76" xfId="0" applyNumberFormat="1" applyFont="1" applyFill="1" applyBorder="1" applyAlignment="1">
      <alignment horizontal="left" vertical="center" wrapText="1" indent="1"/>
    </xf>
    <xf numFmtId="165" fontId="9" fillId="0" borderId="76" xfId="0" applyNumberFormat="1" applyFont="1" applyFill="1" applyBorder="1" applyAlignment="1">
      <alignment horizontal="center" vertical="center" wrapText="1"/>
    </xf>
    <xf numFmtId="0" fontId="9" fillId="0" borderId="76" xfId="0" applyFont="1" applyFill="1" applyBorder="1" applyAlignment="1">
      <alignment horizontal="center" vertical="center" wrapText="1"/>
    </xf>
    <xf numFmtId="1" fontId="52" fillId="0" borderId="76" xfId="81" applyNumberFormat="1" applyFont="1" applyFill="1" applyBorder="1" applyAlignment="1" applyProtection="1">
      <alignment horizontal="right" vertical="center"/>
    </xf>
    <xf numFmtId="167" fontId="9" fillId="26" borderId="76" xfId="0" applyNumberFormat="1" applyFont="1" applyFill="1" applyBorder="1" applyAlignment="1" applyProtection="1">
      <alignment vertical="center"/>
      <protection locked="0"/>
    </xf>
    <xf numFmtId="167" fontId="9" fillId="0" borderId="76" xfId="0" applyNumberFormat="1" applyFont="1" applyFill="1" applyBorder="1" applyAlignment="1">
      <alignment vertical="center"/>
    </xf>
    <xf numFmtId="1" fontId="52" fillId="0" borderId="56" xfId="81" applyNumberFormat="1" applyFont="1" applyFill="1" applyBorder="1" applyAlignment="1">
      <alignment horizontal="right" vertical="center"/>
    </xf>
    <xf numFmtId="0" fontId="0" fillId="2" borderId="0" xfId="0"/>
    <xf numFmtId="167" fontId="9" fillId="26" borderId="56" xfId="0" applyNumberFormat="1" applyFont="1" applyFill="1" applyBorder="1" applyAlignment="1" applyProtection="1">
      <alignment vertical="center"/>
    </xf>
    <xf numFmtId="1" fontId="9" fillId="0" borderId="1" xfId="0" applyNumberFormat="1" applyFont="1" applyFill="1" applyBorder="1" applyAlignment="1">
      <alignment horizontal="right" vertical="center"/>
    </xf>
    <xf numFmtId="178" fontId="9" fillId="0" borderId="52" xfId="0" applyNumberFormat="1" applyFont="1" applyFill="1" applyBorder="1" applyAlignment="1">
      <alignment horizontal="left" vertical="center" wrapText="1" indent="1"/>
    </xf>
    <xf numFmtId="165" fontId="9" fillId="0" borderId="1" xfId="0" applyNumberFormat="1" applyFont="1" applyFill="1" applyBorder="1" applyAlignment="1" applyProtection="1">
      <alignment horizontal="left" vertical="top" wrapText="1"/>
    </xf>
    <xf numFmtId="164" fontId="0" fillId="2" borderId="32" xfId="0" applyNumberFormat="1" applyBorder="1" applyAlignment="1">
      <alignment horizontal="center" vertical="center"/>
    </xf>
    <xf numFmtId="0" fontId="0" fillId="2" borderId="32" xfId="0" applyNumberFormat="1" applyBorder="1" applyAlignment="1">
      <alignment vertical="center"/>
    </xf>
    <xf numFmtId="1" fontId="8" fillId="2" borderId="20" xfId="0" applyNumberFormat="1" applyFont="1" applyBorder="1" applyAlignment="1">
      <alignment horizontal="left" vertical="center" wrapText="1"/>
    </xf>
    <xf numFmtId="0" fontId="0" fillId="2" borderId="0" xfId="0" applyNumberFormat="1" applyAlignment="1">
      <alignment vertical="center" wrapText="1"/>
    </xf>
    <xf numFmtId="0" fontId="0" fillId="2" borderId="40" xfId="0" applyNumberFormat="1" applyBorder="1" applyAlignment="1">
      <alignment vertical="center" wrapText="1"/>
    </xf>
    <xf numFmtId="1" fontId="8" fillId="2" borderId="35" xfId="0" applyNumberFormat="1" applyFont="1" applyBorder="1" applyAlignment="1">
      <alignment horizontal="left" vertical="center" wrapText="1"/>
    </xf>
    <xf numFmtId="0" fontId="0" fillId="2" borderId="36" xfId="0" applyNumberFormat="1" applyBorder="1" applyAlignment="1">
      <alignment vertical="center" wrapText="1"/>
    </xf>
    <xf numFmtId="0" fontId="0" fillId="2" borderId="37" xfId="0" applyNumberFormat="1" applyBorder="1" applyAlignment="1">
      <alignment vertical="center" wrapText="1"/>
    </xf>
    <xf numFmtId="1" fontId="8" fillId="2" borderId="30" xfId="0" applyNumberFormat="1" applyFont="1" applyBorder="1" applyAlignment="1">
      <alignment horizontal="left" vertical="center" wrapText="1"/>
    </xf>
    <xf numFmtId="0" fontId="0" fillId="2" borderId="33" xfId="0" applyNumberFormat="1" applyBorder="1" applyAlignment="1">
      <alignment vertical="center" wrapText="1"/>
    </xf>
    <xf numFmtId="0" fontId="0" fillId="2" borderId="34" xfId="0" applyNumberFormat="1" applyBorder="1" applyAlignment="1">
      <alignment vertical="center" wrapText="1"/>
    </xf>
    <xf numFmtId="1" fontId="4" fillId="2" borderId="41" xfId="0" applyNumberFormat="1" applyFont="1" applyBorder="1" applyAlignment="1">
      <alignment horizontal="left" vertical="center" wrapText="1"/>
    </xf>
    <xf numFmtId="1" fontId="4" fillId="2" borderId="42" xfId="0" applyNumberFormat="1" applyFont="1" applyBorder="1" applyAlignment="1">
      <alignment horizontal="left" vertical="center" wrapText="1"/>
    </xf>
    <xf numFmtId="1" fontId="4" fillId="2" borderId="43" xfId="0" applyNumberFormat="1" applyFont="1" applyBorder="1" applyAlignment="1">
      <alignment horizontal="left" vertical="center" wrapText="1"/>
    </xf>
    <xf numFmtId="0" fontId="0" fillId="2" borderId="42" xfId="0" applyNumberFormat="1" applyBorder="1" applyAlignment="1">
      <alignment vertical="center" wrapText="1"/>
    </xf>
    <xf numFmtId="0" fontId="0" fillId="2" borderId="43" xfId="0" applyNumberFormat="1" applyBorder="1" applyAlignment="1">
      <alignment vertical="center" wrapText="1"/>
    </xf>
    <xf numFmtId="0" fontId="0" fillId="2" borderId="33" xfId="0" applyBorder="1" applyAlignment="1">
      <alignment vertical="center" wrapText="1"/>
    </xf>
    <xf numFmtId="0" fontId="0" fillId="2" borderId="34" xfId="0" applyBorder="1" applyAlignment="1">
      <alignment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38" xfId="0" applyNumberFormat="1" applyBorder="1" applyAlignment="1">
      <alignment vertical="center"/>
    </xf>
    <xf numFmtId="0" fontId="0" fillId="2" borderId="39" xfId="0" applyNumberFormat="1" applyBorder="1" applyAlignment="1">
      <alignment vertical="center"/>
    </xf>
    <xf numFmtId="1" fontId="4" fillId="2" borderId="35" xfId="0" applyNumberFormat="1" applyFont="1" applyBorder="1" applyAlignment="1">
      <alignment horizontal="left" vertical="center" wrapText="1"/>
    </xf>
    <xf numFmtId="1" fontId="8" fillId="2" borderId="20" xfId="81" applyNumberFormat="1" applyFont="1" applyBorder="1" applyAlignment="1">
      <alignment horizontal="left" vertical="center" wrapText="1"/>
    </xf>
    <xf numFmtId="0" fontId="9" fillId="2" borderId="0" xfId="81" applyNumberFormat="1" applyBorder="1" applyAlignment="1">
      <alignment vertical="center" wrapText="1"/>
    </xf>
    <xf numFmtId="0" fontId="9" fillId="2" borderId="40" xfId="81" applyNumberFormat="1" applyBorder="1" applyAlignment="1">
      <alignment vertical="center" wrapText="1"/>
    </xf>
    <xf numFmtId="1" fontId="8" fillId="2" borderId="35" xfId="81" applyNumberFormat="1" applyFont="1" applyBorder="1" applyAlignment="1">
      <alignment horizontal="left" vertical="center" wrapText="1"/>
    </xf>
    <xf numFmtId="0" fontId="9" fillId="2" borderId="36" xfId="81" applyNumberFormat="1" applyBorder="1" applyAlignment="1">
      <alignment vertical="center" wrapText="1"/>
    </xf>
    <xf numFmtId="0" fontId="9" fillId="2" borderId="37" xfId="81" applyNumberFormat="1" applyBorder="1" applyAlignment="1">
      <alignment vertical="center" wrapText="1"/>
    </xf>
    <xf numFmtId="1" fontId="54" fillId="2" borderId="41" xfId="0" applyNumberFormat="1" applyFont="1" applyBorder="1" applyAlignment="1">
      <alignment horizontal="left" vertical="center" wrapText="1"/>
    </xf>
    <xf numFmtId="0" fontId="9" fillId="2" borderId="42" xfId="0" applyNumberFormat="1" applyFont="1" applyBorder="1" applyAlignment="1">
      <alignment vertical="center" wrapText="1"/>
    </xf>
    <xf numFmtId="0" fontId="9" fillId="2" borderId="43" xfId="0" applyNumberFormat="1" applyFont="1" applyBorder="1" applyAlignment="1">
      <alignment vertical="center" wrapText="1"/>
    </xf>
  </cellXfs>
  <cellStyles count="114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rmal 51" xfId="110" xr:uid="{7E29B5F3-7449-430D-BA1E-BB989DE3647C}"/>
    <cellStyle name="Normal 58" xfId="111" xr:uid="{EF661826-02B7-4F79-830E-4BA39C0A2E7B}"/>
    <cellStyle name="Normal 6" xfId="109" xr:uid="{4FE10C36-4953-4AC6-BECE-DBF9AA6996DB}"/>
    <cellStyle name="Normal_Summary for 2008 of Average Unit Prices 2" xfId="113" xr:uid="{601A32C1-72EB-4EBA-8726-F77CEA637D78}"/>
    <cellStyle name="Normal_Summary of Regional Project Unit Prices from 2008 Bid Opp Tabulations (circulated) 2" xfId="112" xr:uid="{11B9726E-F502-47D3-A99C-D6A91D99CA73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1200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  <pageSetUpPr fitToPage="1"/>
  </sheetPr>
  <dimension ref="A1:H682"/>
  <sheetViews>
    <sheetView showZeros="0" tabSelected="1" showOutlineSymbols="0" view="pageBreakPreview" topLeftCell="B1" zoomScale="70" zoomScaleNormal="70" zoomScaleSheetLayoutView="70" workbookViewId="0">
      <pane ySplit="5" topLeftCell="A6" activePane="bottomLeft" state="frozen"/>
      <selection pane="bottomLeft" activeCell="G666" sqref="G666"/>
    </sheetView>
  </sheetViews>
  <sheetFormatPr defaultColWidth="10.5546875" defaultRowHeight="15" x14ac:dyDescent="0.2"/>
  <cols>
    <col min="1" max="1" width="9" style="3" hidden="1" customWidth="1"/>
    <col min="2" max="2" width="8.77734375" style="2" customWidth="1"/>
    <col min="3" max="3" width="36.77734375" customWidth="1"/>
    <col min="4" max="4" width="12.77734375" style="4" customWidth="1"/>
    <col min="5" max="5" width="6.77734375" customWidth="1"/>
    <col min="6" max="6" width="11.77734375" customWidth="1"/>
    <col min="7" max="7" width="11.77734375" style="3" customWidth="1"/>
    <col min="8" max="8" width="16.77734375" style="3" customWidth="1"/>
  </cols>
  <sheetData>
    <row r="1" spans="1:8" ht="15.75" x14ac:dyDescent="0.2">
      <c r="A1" s="8"/>
      <c r="B1" s="46" t="s">
        <v>0</v>
      </c>
      <c r="C1" s="7"/>
      <c r="D1" s="7"/>
      <c r="E1" s="7"/>
      <c r="F1" s="7"/>
      <c r="G1" s="8"/>
      <c r="H1" s="7"/>
    </row>
    <row r="2" spans="1:8" x14ac:dyDescent="0.2">
      <c r="A2" s="6"/>
      <c r="B2" s="47" t="s">
        <v>201</v>
      </c>
      <c r="C2" s="1"/>
      <c r="D2" s="1"/>
      <c r="E2" s="1"/>
      <c r="F2" s="1"/>
      <c r="G2" s="6"/>
      <c r="H2" s="1"/>
    </row>
    <row r="3" spans="1:8" x14ac:dyDescent="0.2">
      <c r="A3" s="33"/>
      <c r="B3" s="15" t="s">
        <v>1</v>
      </c>
      <c r="C3" s="15"/>
      <c r="D3" s="15"/>
      <c r="E3" s="15"/>
      <c r="F3" s="15"/>
      <c r="G3" s="10"/>
      <c r="H3" s="48"/>
    </row>
    <row r="4" spans="1:8" x14ac:dyDescent="0.2">
      <c r="A4" s="49" t="s">
        <v>25</v>
      </c>
      <c r="B4" s="50" t="s">
        <v>3</v>
      </c>
      <c r="C4" s="51" t="s">
        <v>4</v>
      </c>
      <c r="D4" s="50" t="s">
        <v>5</v>
      </c>
      <c r="E4" s="52" t="s">
        <v>6</v>
      </c>
      <c r="F4" s="52" t="s">
        <v>7</v>
      </c>
      <c r="G4" s="53" t="s">
        <v>8</v>
      </c>
      <c r="H4" s="52" t="s">
        <v>9</v>
      </c>
    </row>
    <row r="5" spans="1:8" ht="15.75" thickBot="1" x14ac:dyDescent="0.25">
      <c r="A5" s="54"/>
      <c r="B5" s="55"/>
      <c r="C5" s="56"/>
      <c r="D5" s="57" t="s">
        <v>10</v>
      </c>
      <c r="E5" s="58"/>
      <c r="F5" s="59" t="s">
        <v>11</v>
      </c>
      <c r="G5" s="60"/>
      <c r="H5" s="61"/>
    </row>
    <row r="6" spans="1:8" ht="30" customHeight="1" thickTop="1" x14ac:dyDescent="0.2">
      <c r="A6" s="13"/>
      <c r="B6" s="12" t="s">
        <v>12</v>
      </c>
      <c r="C6" s="329" t="s">
        <v>335</v>
      </c>
      <c r="D6" s="337"/>
      <c r="E6" s="337"/>
      <c r="F6" s="338"/>
      <c r="G6" s="13"/>
      <c r="H6" s="14"/>
    </row>
    <row r="7" spans="1:8" ht="36" customHeight="1" x14ac:dyDescent="0.2">
      <c r="A7" s="13"/>
      <c r="B7" s="62"/>
      <c r="C7" s="9" t="s">
        <v>19</v>
      </c>
      <c r="D7" s="63"/>
      <c r="E7" s="64" t="s">
        <v>2</v>
      </c>
      <c r="F7" s="64" t="s">
        <v>2</v>
      </c>
      <c r="G7" s="13" t="s">
        <v>2</v>
      </c>
      <c r="H7" s="14"/>
    </row>
    <row r="8" spans="1:8" ht="30" customHeight="1" x14ac:dyDescent="0.2">
      <c r="A8" s="65" t="s">
        <v>34</v>
      </c>
      <c r="B8" s="66" t="s">
        <v>148</v>
      </c>
      <c r="C8" s="67" t="s">
        <v>35</v>
      </c>
      <c r="D8" s="68" t="s">
        <v>343</v>
      </c>
      <c r="E8" s="69" t="s">
        <v>29</v>
      </c>
      <c r="F8" s="70">
        <v>671</v>
      </c>
      <c r="G8" s="71"/>
      <c r="H8" s="72">
        <f t="shared" ref="H8:H60" si="0">ROUND(G8*F8,2)</f>
        <v>0</v>
      </c>
    </row>
    <row r="9" spans="1:8" ht="36" customHeight="1" x14ac:dyDescent="0.2">
      <c r="A9" s="13"/>
      <c r="B9" s="73"/>
      <c r="C9" s="35" t="s">
        <v>326</v>
      </c>
      <c r="D9" s="74"/>
      <c r="E9" s="75"/>
      <c r="F9" s="76"/>
      <c r="G9" s="77"/>
      <c r="H9" s="78"/>
    </row>
    <row r="10" spans="1:8" ht="30" customHeight="1" x14ac:dyDescent="0.2">
      <c r="A10" s="79" t="s">
        <v>202</v>
      </c>
      <c r="B10" s="80" t="s">
        <v>28</v>
      </c>
      <c r="C10" s="81" t="s">
        <v>203</v>
      </c>
      <c r="D10" s="82" t="s">
        <v>721</v>
      </c>
      <c r="E10" s="83"/>
      <c r="F10" s="76"/>
      <c r="G10" s="36"/>
      <c r="H10" s="78"/>
    </row>
    <row r="11" spans="1:8" ht="32.25" customHeight="1" x14ac:dyDescent="0.2">
      <c r="A11" s="79" t="s">
        <v>204</v>
      </c>
      <c r="B11" s="84" t="s">
        <v>30</v>
      </c>
      <c r="C11" s="262" t="s">
        <v>441</v>
      </c>
      <c r="D11" s="82" t="s">
        <v>2</v>
      </c>
      <c r="E11" s="83" t="s">
        <v>29</v>
      </c>
      <c r="F11" s="76">
        <v>180</v>
      </c>
      <c r="G11" s="85"/>
      <c r="H11" s="78">
        <f t="shared" si="0"/>
        <v>0</v>
      </c>
    </row>
    <row r="12" spans="1:8" ht="35.25" customHeight="1" x14ac:dyDescent="0.2">
      <c r="A12" s="79" t="s">
        <v>205</v>
      </c>
      <c r="B12" s="86" t="s">
        <v>81</v>
      </c>
      <c r="C12" s="81" t="s">
        <v>206</v>
      </c>
      <c r="D12" s="82" t="s">
        <v>446</v>
      </c>
      <c r="E12" s="83"/>
      <c r="F12" s="76"/>
      <c r="G12" s="36"/>
      <c r="H12" s="78"/>
    </row>
    <row r="13" spans="1:8" ht="30" customHeight="1" x14ac:dyDescent="0.2">
      <c r="A13" s="79" t="s">
        <v>207</v>
      </c>
      <c r="B13" s="84" t="s">
        <v>30</v>
      </c>
      <c r="C13" s="262" t="s">
        <v>440</v>
      </c>
      <c r="D13" s="82" t="s">
        <v>2</v>
      </c>
      <c r="E13" s="83" t="s">
        <v>29</v>
      </c>
      <c r="F13" s="76">
        <v>10</v>
      </c>
      <c r="G13" s="85"/>
      <c r="H13" s="78">
        <f t="shared" si="0"/>
        <v>0</v>
      </c>
    </row>
    <row r="14" spans="1:8" ht="30" customHeight="1" x14ac:dyDescent="0.2">
      <c r="A14" s="79" t="s">
        <v>208</v>
      </c>
      <c r="B14" s="84" t="s">
        <v>37</v>
      </c>
      <c r="C14" s="262" t="s">
        <v>442</v>
      </c>
      <c r="D14" s="82" t="s">
        <v>2</v>
      </c>
      <c r="E14" s="83" t="s">
        <v>29</v>
      </c>
      <c r="F14" s="76">
        <v>70</v>
      </c>
      <c r="G14" s="85"/>
      <c r="H14" s="78">
        <f t="shared" si="0"/>
        <v>0</v>
      </c>
    </row>
    <row r="15" spans="1:8" ht="30" customHeight="1" x14ac:dyDescent="0.2">
      <c r="A15" s="79" t="s">
        <v>355</v>
      </c>
      <c r="B15" s="84" t="s">
        <v>47</v>
      </c>
      <c r="C15" s="262" t="s">
        <v>443</v>
      </c>
      <c r="D15" s="82" t="s">
        <v>2</v>
      </c>
      <c r="E15" s="83" t="s">
        <v>29</v>
      </c>
      <c r="F15" s="76">
        <v>10</v>
      </c>
      <c r="G15" s="85"/>
      <c r="H15" s="78">
        <f t="shared" si="0"/>
        <v>0</v>
      </c>
    </row>
    <row r="16" spans="1:8" ht="30" customHeight="1" x14ac:dyDescent="0.2">
      <c r="A16" s="79" t="s">
        <v>209</v>
      </c>
      <c r="B16" s="84" t="s">
        <v>58</v>
      </c>
      <c r="C16" s="262" t="s">
        <v>444</v>
      </c>
      <c r="D16" s="82" t="s">
        <v>2</v>
      </c>
      <c r="E16" s="83" t="s">
        <v>29</v>
      </c>
      <c r="F16" s="76">
        <v>40</v>
      </c>
      <c r="G16" s="85"/>
      <c r="H16" s="78">
        <f t="shared" si="0"/>
        <v>0</v>
      </c>
    </row>
    <row r="17" spans="1:8" ht="30" customHeight="1" x14ac:dyDescent="0.2">
      <c r="A17" s="79" t="s">
        <v>210</v>
      </c>
      <c r="B17" s="80" t="s">
        <v>82</v>
      </c>
      <c r="C17" s="87" t="s">
        <v>211</v>
      </c>
      <c r="D17" s="82" t="s">
        <v>149</v>
      </c>
      <c r="E17" s="83" t="s">
        <v>29</v>
      </c>
      <c r="F17" s="76">
        <v>10</v>
      </c>
      <c r="G17" s="85"/>
      <c r="H17" s="78">
        <f t="shared" si="0"/>
        <v>0</v>
      </c>
    </row>
    <row r="18" spans="1:8" ht="30" customHeight="1" x14ac:dyDescent="0.2">
      <c r="A18" s="79" t="s">
        <v>212</v>
      </c>
      <c r="B18" s="80" t="s">
        <v>83</v>
      </c>
      <c r="C18" s="87" t="s">
        <v>213</v>
      </c>
      <c r="D18" s="82" t="s">
        <v>149</v>
      </c>
      <c r="E18" s="83" t="s">
        <v>29</v>
      </c>
      <c r="F18" s="76">
        <v>10</v>
      </c>
      <c r="G18" s="85"/>
      <c r="H18" s="78">
        <f t="shared" si="0"/>
        <v>0</v>
      </c>
    </row>
    <row r="19" spans="1:8" ht="30" customHeight="1" x14ac:dyDescent="0.2">
      <c r="A19" s="79" t="s">
        <v>38</v>
      </c>
      <c r="B19" s="80" t="s">
        <v>85</v>
      </c>
      <c r="C19" s="81" t="s">
        <v>39</v>
      </c>
      <c r="D19" s="82" t="s">
        <v>152</v>
      </c>
      <c r="E19" s="83"/>
      <c r="F19" s="76"/>
      <c r="G19" s="36"/>
      <c r="H19" s="78"/>
    </row>
    <row r="20" spans="1:8" ht="30" customHeight="1" x14ac:dyDescent="0.2">
      <c r="A20" s="79" t="s">
        <v>40</v>
      </c>
      <c r="B20" s="84" t="s">
        <v>30</v>
      </c>
      <c r="C20" s="262" t="s">
        <v>41</v>
      </c>
      <c r="D20" s="82" t="s">
        <v>2</v>
      </c>
      <c r="E20" s="83" t="s">
        <v>36</v>
      </c>
      <c r="F20" s="76">
        <v>410</v>
      </c>
      <c r="G20" s="85"/>
      <c r="H20" s="78">
        <f t="shared" si="0"/>
        <v>0</v>
      </c>
    </row>
    <row r="21" spans="1:8" ht="30" customHeight="1" x14ac:dyDescent="0.2">
      <c r="A21" s="79" t="s">
        <v>42</v>
      </c>
      <c r="B21" s="80" t="s">
        <v>86</v>
      </c>
      <c r="C21" s="81" t="s">
        <v>43</v>
      </c>
      <c r="D21" s="82" t="s">
        <v>152</v>
      </c>
      <c r="E21" s="83"/>
      <c r="F21" s="76"/>
      <c r="G21" s="36"/>
      <c r="H21" s="78"/>
    </row>
    <row r="22" spans="1:8" ht="30" customHeight="1" x14ac:dyDescent="0.2">
      <c r="A22" s="88" t="s">
        <v>153</v>
      </c>
      <c r="B22" s="89" t="s">
        <v>30</v>
      </c>
      <c r="C22" s="265" t="s">
        <v>154</v>
      </c>
      <c r="D22" s="89" t="s">
        <v>2</v>
      </c>
      <c r="E22" s="89" t="s">
        <v>36</v>
      </c>
      <c r="F22" s="76">
        <v>50</v>
      </c>
      <c r="G22" s="85"/>
      <c r="H22" s="78">
        <f t="shared" si="0"/>
        <v>0</v>
      </c>
    </row>
    <row r="23" spans="1:8" s="30" customFormat="1" ht="30" customHeight="1" x14ac:dyDescent="0.2">
      <c r="A23" s="79" t="s">
        <v>44</v>
      </c>
      <c r="B23" s="111" t="s">
        <v>37</v>
      </c>
      <c r="C23" s="319" t="s">
        <v>45</v>
      </c>
      <c r="D23" s="113" t="s">
        <v>2</v>
      </c>
      <c r="E23" s="114" t="s">
        <v>36</v>
      </c>
      <c r="F23" s="318">
        <v>110</v>
      </c>
      <c r="G23" s="116"/>
      <c r="H23" s="117">
        <f>ROUND(G23*F23,2)</f>
        <v>0</v>
      </c>
    </row>
    <row r="24" spans="1:8" ht="30" customHeight="1" x14ac:dyDescent="0.2">
      <c r="A24" s="79" t="s">
        <v>214</v>
      </c>
      <c r="B24" s="80" t="s">
        <v>88</v>
      </c>
      <c r="C24" s="81" t="s">
        <v>215</v>
      </c>
      <c r="D24" s="82" t="s">
        <v>447</v>
      </c>
      <c r="E24" s="83"/>
      <c r="F24" s="76"/>
      <c r="G24" s="36"/>
      <c r="H24" s="78"/>
    </row>
    <row r="25" spans="1:8" ht="30" customHeight="1" x14ac:dyDescent="0.2">
      <c r="A25" s="79" t="s">
        <v>216</v>
      </c>
      <c r="B25" s="84" t="s">
        <v>30</v>
      </c>
      <c r="C25" s="262" t="s">
        <v>470</v>
      </c>
      <c r="D25" s="82" t="s">
        <v>217</v>
      </c>
      <c r="E25" s="83"/>
      <c r="F25" s="76"/>
      <c r="G25" s="36"/>
      <c r="H25" s="78"/>
    </row>
    <row r="26" spans="1:8" ht="30" customHeight="1" x14ac:dyDescent="0.2">
      <c r="A26" s="79" t="s">
        <v>218</v>
      </c>
      <c r="B26" s="90" t="s">
        <v>93</v>
      </c>
      <c r="C26" s="264" t="s">
        <v>219</v>
      </c>
      <c r="D26" s="82"/>
      <c r="E26" s="83" t="s">
        <v>29</v>
      </c>
      <c r="F26" s="76">
        <v>4</v>
      </c>
      <c r="G26" s="85"/>
      <c r="H26" s="78">
        <f t="shared" si="0"/>
        <v>0</v>
      </c>
    </row>
    <row r="27" spans="1:8" ht="30" customHeight="1" x14ac:dyDescent="0.2">
      <c r="A27" s="79" t="s">
        <v>220</v>
      </c>
      <c r="B27" s="90" t="s">
        <v>94</v>
      </c>
      <c r="C27" s="264" t="s">
        <v>221</v>
      </c>
      <c r="D27" s="82"/>
      <c r="E27" s="83" t="s">
        <v>29</v>
      </c>
      <c r="F27" s="76">
        <v>18</v>
      </c>
      <c r="G27" s="85"/>
      <c r="H27" s="78">
        <f t="shared" si="0"/>
        <v>0</v>
      </c>
    </row>
    <row r="28" spans="1:8" ht="30" customHeight="1" x14ac:dyDescent="0.2">
      <c r="A28" s="79" t="s">
        <v>222</v>
      </c>
      <c r="B28" s="80" t="s">
        <v>89</v>
      </c>
      <c r="C28" s="81" t="s">
        <v>223</v>
      </c>
      <c r="D28" s="82" t="s">
        <v>224</v>
      </c>
      <c r="E28" s="83"/>
      <c r="F28" s="76"/>
      <c r="G28" s="36"/>
      <c r="H28" s="78"/>
    </row>
    <row r="29" spans="1:8" ht="30" customHeight="1" x14ac:dyDescent="0.2">
      <c r="A29" s="79" t="s">
        <v>225</v>
      </c>
      <c r="B29" s="84" t="s">
        <v>30</v>
      </c>
      <c r="C29" s="262" t="s">
        <v>226</v>
      </c>
      <c r="D29" s="82" t="s">
        <v>227</v>
      </c>
      <c r="E29" s="83" t="s">
        <v>46</v>
      </c>
      <c r="F29" s="76">
        <v>559</v>
      </c>
      <c r="G29" s="85"/>
      <c r="H29" s="78">
        <f t="shared" si="0"/>
        <v>0</v>
      </c>
    </row>
    <row r="30" spans="1:8" ht="30" customHeight="1" x14ac:dyDescent="0.2">
      <c r="A30" s="79" t="s">
        <v>228</v>
      </c>
      <c r="B30" s="80" t="s">
        <v>90</v>
      </c>
      <c r="C30" s="81" t="s">
        <v>229</v>
      </c>
      <c r="D30" s="82" t="s">
        <v>224</v>
      </c>
      <c r="E30" s="83"/>
      <c r="F30" s="76"/>
      <c r="G30" s="36"/>
      <c r="H30" s="78"/>
    </row>
    <row r="31" spans="1:8" ht="38.25" customHeight="1" x14ac:dyDescent="0.2">
      <c r="A31" s="79" t="s">
        <v>356</v>
      </c>
      <c r="B31" s="84" t="s">
        <v>30</v>
      </c>
      <c r="C31" s="262" t="s">
        <v>473</v>
      </c>
      <c r="D31" s="82" t="s">
        <v>227</v>
      </c>
      <c r="E31" s="83" t="s">
        <v>46</v>
      </c>
      <c r="F31" s="76">
        <v>559</v>
      </c>
      <c r="G31" s="85"/>
      <c r="H31" s="78">
        <f t="shared" si="0"/>
        <v>0</v>
      </c>
    </row>
    <row r="32" spans="1:8" ht="30" customHeight="1" x14ac:dyDescent="0.2">
      <c r="A32" s="79" t="s">
        <v>96</v>
      </c>
      <c r="B32" s="80" t="s">
        <v>91</v>
      </c>
      <c r="C32" s="81" t="s">
        <v>48</v>
      </c>
      <c r="D32" s="82" t="s">
        <v>454</v>
      </c>
      <c r="E32" s="83"/>
      <c r="F32" s="76"/>
      <c r="G32" s="36"/>
      <c r="H32" s="78"/>
    </row>
    <row r="33" spans="1:8" ht="30" customHeight="1" x14ac:dyDescent="0.2">
      <c r="A33" s="79" t="s">
        <v>230</v>
      </c>
      <c r="B33" s="84" t="s">
        <v>30</v>
      </c>
      <c r="C33" s="262" t="s">
        <v>472</v>
      </c>
      <c r="D33" s="82" t="s">
        <v>231</v>
      </c>
      <c r="E33" s="83" t="s">
        <v>46</v>
      </c>
      <c r="F33" s="76">
        <v>65</v>
      </c>
      <c r="G33" s="91"/>
      <c r="H33" s="78">
        <f t="shared" ref="H33" si="1">ROUND(G33*F33,2)</f>
        <v>0</v>
      </c>
    </row>
    <row r="34" spans="1:8" ht="30" customHeight="1" x14ac:dyDescent="0.2">
      <c r="A34" s="79" t="s">
        <v>156</v>
      </c>
      <c r="B34" s="80" t="s">
        <v>97</v>
      </c>
      <c r="C34" s="81" t="s">
        <v>157</v>
      </c>
      <c r="D34" s="82" t="s">
        <v>346</v>
      </c>
      <c r="E34" s="92"/>
      <c r="F34" s="76"/>
      <c r="G34" s="36"/>
      <c r="H34" s="78"/>
    </row>
    <row r="35" spans="1:8" ht="30" customHeight="1" x14ac:dyDescent="0.2">
      <c r="A35" s="79" t="s">
        <v>235</v>
      </c>
      <c r="B35" s="84" t="s">
        <v>30</v>
      </c>
      <c r="C35" s="262" t="s">
        <v>236</v>
      </c>
      <c r="D35" s="82"/>
      <c r="E35" s="83"/>
      <c r="F35" s="76"/>
      <c r="G35" s="36"/>
      <c r="H35" s="78"/>
    </row>
    <row r="36" spans="1:8" ht="30" customHeight="1" x14ac:dyDescent="0.2">
      <c r="A36" s="79" t="s">
        <v>158</v>
      </c>
      <c r="B36" s="90" t="s">
        <v>93</v>
      </c>
      <c r="C36" s="264" t="s">
        <v>111</v>
      </c>
      <c r="D36" s="82"/>
      <c r="E36" s="83" t="s">
        <v>31</v>
      </c>
      <c r="F36" s="76">
        <v>557</v>
      </c>
      <c r="G36" s="85"/>
      <c r="H36" s="78">
        <f t="shared" si="0"/>
        <v>0</v>
      </c>
    </row>
    <row r="37" spans="1:8" ht="30" customHeight="1" x14ac:dyDescent="0.2">
      <c r="A37" s="79" t="s">
        <v>159</v>
      </c>
      <c r="B37" s="84" t="s">
        <v>37</v>
      </c>
      <c r="C37" s="262" t="s">
        <v>66</v>
      </c>
      <c r="D37" s="82"/>
      <c r="E37" s="83"/>
      <c r="F37" s="76"/>
      <c r="G37" s="36"/>
      <c r="H37" s="78"/>
    </row>
    <row r="38" spans="1:8" ht="30" customHeight="1" x14ac:dyDescent="0.2">
      <c r="A38" s="79" t="s">
        <v>160</v>
      </c>
      <c r="B38" s="90" t="s">
        <v>93</v>
      </c>
      <c r="C38" s="264" t="s">
        <v>111</v>
      </c>
      <c r="D38" s="82"/>
      <c r="E38" s="83" t="s">
        <v>31</v>
      </c>
      <c r="F38" s="76">
        <v>24</v>
      </c>
      <c r="G38" s="85"/>
      <c r="H38" s="78">
        <f t="shared" si="0"/>
        <v>0</v>
      </c>
    </row>
    <row r="39" spans="1:8" ht="30" customHeight="1" x14ac:dyDescent="0.2">
      <c r="A39" s="79" t="s">
        <v>100</v>
      </c>
      <c r="B39" s="80" t="s">
        <v>101</v>
      </c>
      <c r="C39" s="81" t="s">
        <v>102</v>
      </c>
      <c r="D39" s="82" t="s">
        <v>237</v>
      </c>
      <c r="E39" s="83"/>
      <c r="F39" s="76"/>
      <c r="G39" s="36"/>
      <c r="H39" s="78"/>
    </row>
    <row r="40" spans="1:8" ht="30" customHeight="1" x14ac:dyDescent="0.2">
      <c r="A40" s="79" t="s">
        <v>241</v>
      </c>
      <c r="B40" s="84" t="s">
        <v>30</v>
      </c>
      <c r="C40" s="262" t="s">
        <v>242</v>
      </c>
      <c r="D40" s="82" t="s">
        <v>2</v>
      </c>
      <c r="E40" s="83" t="s">
        <v>29</v>
      </c>
      <c r="F40" s="76">
        <v>100</v>
      </c>
      <c r="G40" s="85"/>
      <c r="H40" s="78">
        <f t="shared" si="0"/>
        <v>0</v>
      </c>
    </row>
    <row r="41" spans="1:8" ht="30" customHeight="1" x14ac:dyDescent="0.2">
      <c r="A41" s="79" t="s">
        <v>357</v>
      </c>
      <c r="B41" s="80" t="s">
        <v>105</v>
      </c>
      <c r="C41" s="81" t="s">
        <v>358</v>
      </c>
      <c r="D41" s="82" t="s">
        <v>190</v>
      </c>
      <c r="E41" s="83"/>
      <c r="F41" s="76"/>
      <c r="G41" s="77"/>
      <c r="H41" s="78"/>
    </row>
    <row r="42" spans="1:8" ht="30" customHeight="1" x14ac:dyDescent="0.2">
      <c r="A42" s="79" t="s">
        <v>359</v>
      </c>
      <c r="B42" s="84" t="s">
        <v>30</v>
      </c>
      <c r="C42" s="262" t="s">
        <v>360</v>
      </c>
      <c r="D42" s="82"/>
      <c r="E42" s="83" t="s">
        <v>29</v>
      </c>
      <c r="F42" s="76">
        <v>60</v>
      </c>
      <c r="G42" s="85"/>
      <c r="H42" s="78">
        <f t="shared" si="0"/>
        <v>0</v>
      </c>
    </row>
    <row r="43" spans="1:8" ht="30" customHeight="1" x14ac:dyDescent="0.2">
      <c r="A43" s="79"/>
      <c r="B43" s="80" t="s">
        <v>107</v>
      </c>
      <c r="C43" s="81" t="s">
        <v>448</v>
      </c>
      <c r="D43" s="82" t="s">
        <v>162</v>
      </c>
      <c r="E43" s="83" t="s">
        <v>29</v>
      </c>
      <c r="F43" s="76">
        <v>30</v>
      </c>
      <c r="G43" s="91"/>
      <c r="H43" s="78">
        <f t="shared" si="0"/>
        <v>0</v>
      </c>
    </row>
    <row r="44" spans="1:8" ht="36" customHeight="1" x14ac:dyDescent="0.2">
      <c r="A44" s="13"/>
      <c r="B44" s="93"/>
      <c r="C44" s="35" t="s">
        <v>21</v>
      </c>
      <c r="D44" s="74"/>
      <c r="E44" s="94"/>
      <c r="F44" s="76"/>
      <c r="G44" s="77"/>
      <c r="H44" s="78"/>
    </row>
    <row r="45" spans="1:8" ht="30" customHeight="1" x14ac:dyDescent="0.2">
      <c r="A45" s="65" t="s">
        <v>52</v>
      </c>
      <c r="B45" s="80" t="s">
        <v>108</v>
      </c>
      <c r="C45" s="81" t="s">
        <v>53</v>
      </c>
      <c r="D45" s="82" t="s">
        <v>113</v>
      </c>
      <c r="E45" s="83" t="s">
        <v>46</v>
      </c>
      <c r="F45" s="76">
        <v>840</v>
      </c>
      <c r="G45" s="85"/>
      <c r="H45" s="78">
        <f t="shared" si="0"/>
        <v>0</v>
      </c>
    </row>
    <row r="46" spans="1:8" ht="48" customHeight="1" x14ac:dyDescent="0.2">
      <c r="A46" s="13"/>
      <c r="B46" s="93"/>
      <c r="C46" s="35" t="s">
        <v>22</v>
      </c>
      <c r="D46" s="74"/>
      <c r="E46" s="94"/>
      <c r="F46" s="76"/>
      <c r="G46" s="77"/>
      <c r="H46" s="78"/>
    </row>
    <row r="47" spans="1:8" s="30" customFormat="1" ht="30" customHeight="1" x14ac:dyDescent="0.2">
      <c r="A47" s="65" t="s">
        <v>143</v>
      </c>
      <c r="B47" s="80" t="s">
        <v>110</v>
      </c>
      <c r="C47" s="81" t="s">
        <v>144</v>
      </c>
      <c r="D47" s="82" t="s">
        <v>117</v>
      </c>
      <c r="E47" s="83" t="s">
        <v>46</v>
      </c>
      <c r="F47" s="95">
        <v>12</v>
      </c>
      <c r="G47" s="85"/>
      <c r="H47" s="78">
        <f>ROUND(G47*F47,2)</f>
        <v>0</v>
      </c>
    </row>
    <row r="48" spans="1:8" ht="30" customHeight="1" x14ac:dyDescent="0.2">
      <c r="A48" s="65" t="s">
        <v>188</v>
      </c>
      <c r="B48" s="80" t="s">
        <v>112</v>
      </c>
      <c r="C48" s="96" t="s">
        <v>536</v>
      </c>
      <c r="D48" s="97" t="s">
        <v>362</v>
      </c>
      <c r="E48" s="83"/>
      <c r="F48" s="76"/>
      <c r="G48" s="36"/>
      <c r="H48" s="78"/>
    </row>
    <row r="49" spans="1:8" ht="30" customHeight="1" x14ac:dyDescent="0.2">
      <c r="A49" s="65" t="s">
        <v>189</v>
      </c>
      <c r="B49" s="84" t="s">
        <v>30</v>
      </c>
      <c r="C49" s="262" t="s">
        <v>123</v>
      </c>
      <c r="D49" s="82"/>
      <c r="E49" s="83" t="s">
        <v>46</v>
      </c>
      <c r="F49" s="76">
        <v>13</v>
      </c>
      <c r="G49" s="85"/>
      <c r="H49" s="78">
        <f t="shared" si="0"/>
        <v>0</v>
      </c>
    </row>
    <row r="50" spans="1:8" ht="30" customHeight="1" x14ac:dyDescent="0.2">
      <c r="A50" s="65" t="s">
        <v>72</v>
      </c>
      <c r="B50" s="80" t="s">
        <v>115</v>
      </c>
      <c r="C50" s="98" t="s">
        <v>243</v>
      </c>
      <c r="D50" s="99" t="s">
        <v>249</v>
      </c>
      <c r="E50" s="83"/>
      <c r="F50" s="76"/>
      <c r="G50" s="36"/>
      <c r="H50" s="78"/>
    </row>
    <row r="51" spans="1:8" ht="30" customHeight="1" x14ac:dyDescent="0.2">
      <c r="A51" s="65" t="s">
        <v>366</v>
      </c>
      <c r="B51" s="84" t="s">
        <v>30</v>
      </c>
      <c r="C51" s="263" t="s">
        <v>367</v>
      </c>
      <c r="D51" s="82"/>
      <c r="E51" s="83" t="s">
        <v>36</v>
      </c>
      <c r="F51" s="76">
        <v>3</v>
      </c>
      <c r="G51" s="85"/>
      <c r="H51" s="78">
        <f t="shared" si="0"/>
        <v>0</v>
      </c>
    </row>
    <row r="52" spans="1:8" ht="30" customHeight="1" x14ac:dyDescent="0.2">
      <c r="A52" s="100" t="s">
        <v>364</v>
      </c>
      <c r="B52" s="101" t="s">
        <v>37</v>
      </c>
      <c r="C52" s="263" t="s">
        <v>365</v>
      </c>
      <c r="D52" s="99"/>
      <c r="E52" s="102" t="s">
        <v>36</v>
      </c>
      <c r="F52" s="76">
        <v>12</v>
      </c>
      <c r="G52" s="85"/>
      <c r="H52" s="78">
        <f t="shared" si="0"/>
        <v>0</v>
      </c>
    </row>
    <row r="53" spans="1:8" ht="30" customHeight="1" x14ac:dyDescent="0.2">
      <c r="A53" s="65" t="s">
        <v>368</v>
      </c>
      <c r="B53" s="80" t="s">
        <v>120</v>
      </c>
      <c r="C53" s="103" t="s">
        <v>370</v>
      </c>
      <c r="D53" s="82" t="s">
        <v>117</v>
      </c>
      <c r="E53" s="83"/>
      <c r="F53" s="76"/>
      <c r="G53" s="36"/>
      <c r="H53" s="78"/>
    </row>
    <row r="54" spans="1:8" ht="30" customHeight="1" x14ac:dyDescent="0.2">
      <c r="A54" s="65" t="s">
        <v>371</v>
      </c>
      <c r="B54" s="84" t="s">
        <v>30</v>
      </c>
      <c r="C54" s="262" t="s">
        <v>372</v>
      </c>
      <c r="D54" s="82"/>
      <c r="E54" s="83" t="s">
        <v>36</v>
      </c>
      <c r="F54" s="76">
        <v>4</v>
      </c>
      <c r="G54" s="91"/>
      <c r="H54" s="78">
        <f t="shared" si="0"/>
        <v>0</v>
      </c>
    </row>
    <row r="55" spans="1:8" ht="30" customHeight="1" x14ac:dyDescent="0.2">
      <c r="A55" s="65"/>
      <c r="B55" s="80" t="s">
        <v>125</v>
      </c>
      <c r="C55" s="103" t="s">
        <v>466</v>
      </c>
      <c r="D55" s="82" t="s">
        <v>560</v>
      </c>
      <c r="E55" s="83" t="s">
        <v>36</v>
      </c>
      <c r="F55" s="76">
        <v>1</v>
      </c>
      <c r="G55" s="91"/>
      <c r="H55" s="78">
        <f t="shared" si="0"/>
        <v>0</v>
      </c>
    </row>
    <row r="56" spans="1:8" ht="36" customHeight="1" x14ac:dyDescent="0.2">
      <c r="A56" s="13"/>
      <c r="B56" s="104"/>
      <c r="C56" s="35" t="s">
        <v>23</v>
      </c>
      <c r="D56" s="74"/>
      <c r="E56" s="94"/>
      <c r="F56" s="76"/>
      <c r="G56" s="77"/>
      <c r="H56" s="78"/>
    </row>
    <row r="57" spans="1:8" ht="30" customHeight="1" x14ac:dyDescent="0.2">
      <c r="A57" s="65" t="s">
        <v>54</v>
      </c>
      <c r="B57" s="80" t="s">
        <v>127</v>
      </c>
      <c r="C57" s="96" t="s">
        <v>248</v>
      </c>
      <c r="D57" s="99" t="s">
        <v>249</v>
      </c>
      <c r="E57" s="83" t="s">
        <v>36</v>
      </c>
      <c r="F57" s="76">
        <v>3</v>
      </c>
      <c r="G57" s="85"/>
      <c r="H57" s="78">
        <f t="shared" si="0"/>
        <v>0</v>
      </c>
    </row>
    <row r="58" spans="1:8" ht="36" customHeight="1" x14ac:dyDescent="0.2">
      <c r="A58" s="13"/>
      <c r="B58" s="73"/>
      <c r="C58" s="35" t="s">
        <v>24</v>
      </c>
      <c r="D58" s="74"/>
      <c r="E58" s="75"/>
      <c r="F58" s="76"/>
      <c r="G58" s="77"/>
      <c r="H58" s="78"/>
    </row>
    <row r="59" spans="1:8" ht="30" customHeight="1" x14ac:dyDescent="0.2">
      <c r="A59" s="79" t="s">
        <v>59</v>
      </c>
      <c r="B59" s="105" t="s">
        <v>130</v>
      </c>
      <c r="C59" s="106" t="s">
        <v>60</v>
      </c>
      <c r="D59" s="107" t="s">
        <v>727</v>
      </c>
      <c r="E59" s="108"/>
      <c r="F59" s="109"/>
      <c r="G59" s="77"/>
      <c r="H59" s="110"/>
    </row>
    <row r="60" spans="1:8" ht="30" customHeight="1" x14ac:dyDescent="0.2">
      <c r="A60" s="79" t="s">
        <v>61</v>
      </c>
      <c r="B60" s="111" t="s">
        <v>30</v>
      </c>
      <c r="C60" s="255" t="s">
        <v>136</v>
      </c>
      <c r="D60" s="113"/>
      <c r="E60" s="114" t="s">
        <v>29</v>
      </c>
      <c r="F60" s="115">
        <v>699</v>
      </c>
      <c r="G60" s="116"/>
      <c r="H60" s="117">
        <f t="shared" si="0"/>
        <v>0</v>
      </c>
    </row>
    <row r="61" spans="1:8" ht="30" customHeight="1" thickBot="1" x14ac:dyDescent="0.25">
      <c r="A61" s="16"/>
      <c r="B61" s="11" t="str">
        <f>B6</f>
        <v>A</v>
      </c>
      <c r="C61" s="326" t="str">
        <f>C6</f>
        <v>JEWETT BAY - SINNOTT ST TO SINNOTT ST (MINOR REHABILITATION)</v>
      </c>
      <c r="D61" s="327"/>
      <c r="E61" s="327"/>
      <c r="F61" s="328"/>
      <c r="G61" s="16" t="s">
        <v>17</v>
      </c>
      <c r="H61" s="16">
        <f>SUM(H6:H60)</f>
        <v>0</v>
      </c>
    </row>
    <row r="62" spans="1:8" ht="30" customHeight="1" thickTop="1" x14ac:dyDescent="0.2">
      <c r="A62" s="13"/>
      <c r="B62" s="12" t="s">
        <v>13</v>
      </c>
      <c r="C62" s="323" t="s">
        <v>333</v>
      </c>
      <c r="D62" s="324"/>
      <c r="E62" s="324"/>
      <c r="F62" s="325"/>
      <c r="G62" s="14"/>
      <c r="H62" s="14" t="s">
        <v>2</v>
      </c>
    </row>
    <row r="63" spans="1:8" ht="36" customHeight="1" x14ac:dyDescent="0.2">
      <c r="A63" s="13"/>
      <c r="B63" s="118"/>
      <c r="C63" s="45" t="s">
        <v>19</v>
      </c>
      <c r="D63" s="119"/>
      <c r="E63" s="120" t="s">
        <v>2</v>
      </c>
      <c r="F63" s="120" t="s">
        <v>2</v>
      </c>
      <c r="G63" s="121" t="s">
        <v>2</v>
      </c>
      <c r="H63" s="121"/>
    </row>
    <row r="64" spans="1:8" ht="30" customHeight="1" x14ac:dyDescent="0.2">
      <c r="A64" s="122" t="s">
        <v>76</v>
      </c>
      <c r="B64" s="123" t="s">
        <v>193</v>
      </c>
      <c r="C64" s="124" t="s">
        <v>77</v>
      </c>
      <c r="D64" s="125" t="s">
        <v>343</v>
      </c>
      <c r="E64" s="126" t="s">
        <v>27</v>
      </c>
      <c r="F64" s="127">
        <v>146</v>
      </c>
      <c r="G64" s="128"/>
      <c r="H64" s="129">
        <f t="shared" ref="H64:H102" si="2">ROUND(G64*F64,2)</f>
        <v>0</v>
      </c>
    </row>
    <row r="65" spans="1:8" ht="30" customHeight="1" x14ac:dyDescent="0.2">
      <c r="A65" s="130" t="s">
        <v>80</v>
      </c>
      <c r="B65" s="131" t="s">
        <v>192</v>
      </c>
      <c r="C65" s="132" t="s">
        <v>352</v>
      </c>
      <c r="D65" s="133" t="s">
        <v>343</v>
      </c>
      <c r="E65" s="134"/>
      <c r="F65" s="135"/>
      <c r="G65" s="37"/>
      <c r="H65" s="136"/>
    </row>
    <row r="66" spans="1:8" ht="30" customHeight="1" x14ac:dyDescent="0.2">
      <c r="A66" s="130" t="s">
        <v>353</v>
      </c>
      <c r="B66" s="137" t="s">
        <v>30</v>
      </c>
      <c r="C66" s="249" t="s">
        <v>354</v>
      </c>
      <c r="D66" s="138" t="s">
        <v>2</v>
      </c>
      <c r="E66" s="134" t="s">
        <v>31</v>
      </c>
      <c r="F66" s="135">
        <v>23</v>
      </c>
      <c r="G66" s="139"/>
      <c r="H66" s="136">
        <f t="shared" si="2"/>
        <v>0</v>
      </c>
    </row>
    <row r="67" spans="1:8" ht="30" customHeight="1" x14ac:dyDescent="0.2">
      <c r="A67" s="140" t="s">
        <v>32</v>
      </c>
      <c r="B67" s="141" t="s">
        <v>191</v>
      </c>
      <c r="C67" s="142" t="s">
        <v>33</v>
      </c>
      <c r="D67" s="143" t="s">
        <v>343</v>
      </c>
      <c r="E67" s="144"/>
      <c r="F67" s="135"/>
      <c r="G67" s="38"/>
      <c r="H67" s="136"/>
    </row>
    <row r="68" spans="1:8" ht="30" customHeight="1" x14ac:dyDescent="0.2">
      <c r="A68" s="140" t="s">
        <v>341</v>
      </c>
      <c r="B68" s="145" t="s">
        <v>30</v>
      </c>
      <c r="C68" s="260" t="s">
        <v>342</v>
      </c>
      <c r="D68" s="146" t="s">
        <v>2</v>
      </c>
      <c r="E68" s="144" t="s">
        <v>27</v>
      </c>
      <c r="F68" s="135">
        <v>160</v>
      </c>
      <c r="G68" s="139"/>
      <c r="H68" s="136">
        <f t="shared" si="2"/>
        <v>0</v>
      </c>
    </row>
    <row r="69" spans="1:8" ht="30" customHeight="1" x14ac:dyDescent="0.2">
      <c r="A69" s="65" t="s">
        <v>379</v>
      </c>
      <c r="B69" s="131" t="s">
        <v>251</v>
      </c>
      <c r="C69" s="132" t="s">
        <v>380</v>
      </c>
      <c r="D69" s="138" t="s">
        <v>381</v>
      </c>
      <c r="E69" s="134"/>
      <c r="F69" s="135"/>
      <c r="G69" s="37"/>
      <c r="H69" s="136"/>
    </row>
    <row r="70" spans="1:8" ht="30" customHeight="1" x14ac:dyDescent="0.2">
      <c r="A70" s="65" t="s">
        <v>382</v>
      </c>
      <c r="B70" s="137" t="s">
        <v>30</v>
      </c>
      <c r="C70" s="249" t="s">
        <v>383</v>
      </c>
      <c r="D70" s="138" t="s">
        <v>2</v>
      </c>
      <c r="E70" s="134" t="s">
        <v>31</v>
      </c>
      <c r="F70" s="135">
        <v>26</v>
      </c>
      <c r="G70" s="139"/>
      <c r="H70" s="136">
        <f>ROUND(G70*F70,2)</f>
        <v>0</v>
      </c>
    </row>
    <row r="71" spans="1:8" ht="30" customHeight="1" x14ac:dyDescent="0.2">
      <c r="A71" s="140" t="s">
        <v>344</v>
      </c>
      <c r="B71" s="141" t="s">
        <v>252</v>
      </c>
      <c r="C71" s="142" t="s">
        <v>345</v>
      </c>
      <c r="D71" s="143" t="s">
        <v>343</v>
      </c>
      <c r="E71" s="144" t="s">
        <v>29</v>
      </c>
      <c r="F71" s="135">
        <v>25</v>
      </c>
      <c r="G71" s="139"/>
      <c r="H71" s="136">
        <f t="shared" si="2"/>
        <v>0</v>
      </c>
    </row>
    <row r="72" spans="1:8" ht="30" customHeight="1" x14ac:dyDescent="0.2">
      <c r="A72" s="130" t="s">
        <v>84</v>
      </c>
      <c r="B72" s="131" t="s">
        <v>253</v>
      </c>
      <c r="C72" s="132" t="s">
        <v>401</v>
      </c>
      <c r="D72" s="133" t="s">
        <v>402</v>
      </c>
      <c r="E72" s="134"/>
      <c r="F72" s="135"/>
      <c r="G72" s="147"/>
      <c r="H72" s="136"/>
    </row>
    <row r="73" spans="1:8" ht="30" customHeight="1" x14ac:dyDescent="0.2">
      <c r="A73" s="130" t="s">
        <v>404</v>
      </c>
      <c r="B73" s="137" t="s">
        <v>30</v>
      </c>
      <c r="C73" s="249" t="s">
        <v>405</v>
      </c>
      <c r="D73" s="138" t="s">
        <v>2</v>
      </c>
      <c r="E73" s="134" t="s">
        <v>29</v>
      </c>
      <c r="F73" s="135">
        <v>25</v>
      </c>
      <c r="G73" s="139"/>
      <c r="H73" s="136">
        <f t="shared" si="2"/>
        <v>0</v>
      </c>
    </row>
    <row r="74" spans="1:8" ht="30" customHeight="1" x14ac:dyDescent="0.2">
      <c r="A74" s="130" t="s">
        <v>347</v>
      </c>
      <c r="B74" s="131" t="s">
        <v>254</v>
      </c>
      <c r="C74" s="132" t="s">
        <v>87</v>
      </c>
      <c r="D74" s="138" t="s">
        <v>348</v>
      </c>
      <c r="E74" s="134"/>
      <c r="F74" s="135"/>
      <c r="G74" s="37"/>
      <c r="H74" s="136"/>
    </row>
    <row r="75" spans="1:8" ht="30" customHeight="1" x14ac:dyDescent="0.2">
      <c r="A75" s="130" t="s">
        <v>349</v>
      </c>
      <c r="B75" s="137" t="s">
        <v>30</v>
      </c>
      <c r="C75" s="249" t="s">
        <v>350</v>
      </c>
      <c r="D75" s="138" t="s">
        <v>2</v>
      </c>
      <c r="E75" s="134" t="s">
        <v>29</v>
      </c>
      <c r="F75" s="135">
        <v>2455</v>
      </c>
      <c r="G75" s="139"/>
      <c r="H75" s="136">
        <f t="shared" si="2"/>
        <v>0</v>
      </c>
    </row>
    <row r="76" spans="1:8" ht="30" customHeight="1" x14ac:dyDescent="0.2">
      <c r="A76" s="65" t="s">
        <v>406</v>
      </c>
      <c r="B76" s="131" t="s">
        <v>255</v>
      </c>
      <c r="C76" s="132" t="s">
        <v>407</v>
      </c>
      <c r="D76" s="138" t="s">
        <v>381</v>
      </c>
      <c r="E76" s="134" t="s">
        <v>29</v>
      </c>
      <c r="F76" s="135">
        <v>2455</v>
      </c>
      <c r="G76" s="139"/>
      <c r="H76" s="136">
        <f t="shared" si="2"/>
        <v>0</v>
      </c>
    </row>
    <row r="77" spans="1:8" ht="36" customHeight="1" x14ac:dyDescent="0.2">
      <c r="A77" s="13"/>
      <c r="B77" s="148"/>
      <c r="C77" s="39" t="s">
        <v>326</v>
      </c>
      <c r="D77" s="149"/>
      <c r="E77" s="150"/>
      <c r="F77" s="135"/>
      <c r="G77" s="151"/>
      <c r="H77" s="136"/>
    </row>
    <row r="78" spans="1:8" ht="30" customHeight="1" x14ac:dyDescent="0.2">
      <c r="A78" s="152" t="s">
        <v>62</v>
      </c>
      <c r="B78" s="141" t="s">
        <v>259</v>
      </c>
      <c r="C78" s="142" t="s">
        <v>63</v>
      </c>
      <c r="D78" s="143" t="s">
        <v>343</v>
      </c>
      <c r="E78" s="144"/>
      <c r="F78" s="135"/>
      <c r="G78" s="38"/>
      <c r="H78" s="136"/>
    </row>
    <row r="79" spans="1:8" ht="30" customHeight="1" x14ac:dyDescent="0.2">
      <c r="A79" s="152" t="s">
        <v>150</v>
      </c>
      <c r="B79" s="145" t="s">
        <v>30</v>
      </c>
      <c r="C79" s="260" t="s">
        <v>151</v>
      </c>
      <c r="D79" s="146" t="s">
        <v>2</v>
      </c>
      <c r="E79" s="144" t="s">
        <v>29</v>
      </c>
      <c r="F79" s="135">
        <v>2552</v>
      </c>
      <c r="G79" s="139"/>
      <c r="H79" s="136">
        <f t="shared" si="2"/>
        <v>0</v>
      </c>
    </row>
    <row r="80" spans="1:8" ht="30" customHeight="1" x14ac:dyDescent="0.2">
      <c r="A80" s="152" t="s">
        <v>156</v>
      </c>
      <c r="B80" s="141" t="s">
        <v>260</v>
      </c>
      <c r="C80" s="142" t="s">
        <v>157</v>
      </c>
      <c r="D80" s="146" t="s">
        <v>346</v>
      </c>
      <c r="E80" s="153"/>
      <c r="F80" s="135"/>
      <c r="G80" s="38"/>
      <c r="H80" s="136"/>
    </row>
    <row r="81" spans="1:8" ht="30" customHeight="1" x14ac:dyDescent="0.2">
      <c r="A81" s="152" t="s">
        <v>235</v>
      </c>
      <c r="B81" s="145" t="s">
        <v>30</v>
      </c>
      <c r="C81" s="260" t="s">
        <v>236</v>
      </c>
      <c r="D81" s="146"/>
      <c r="E81" s="144"/>
      <c r="F81" s="135"/>
      <c r="G81" s="38"/>
      <c r="H81" s="136"/>
    </row>
    <row r="82" spans="1:8" ht="30" customHeight="1" x14ac:dyDescent="0.2">
      <c r="A82" s="152" t="s">
        <v>158</v>
      </c>
      <c r="B82" s="154" t="s">
        <v>93</v>
      </c>
      <c r="C82" s="261" t="s">
        <v>111</v>
      </c>
      <c r="D82" s="146"/>
      <c r="E82" s="144" t="s">
        <v>31</v>
      </c>
      <c r="F82" s="135">
        <v>505</v>
      </c>
      <c r="G82" s="139"/>
      <c r="H82" s="136">
        <f t="shared" si="2"/>
        <v>0</v>
      </c>
    </row>
    <row r="83" spans="1:8" ht="30" customHeight="1" x14ac:dyDescent="0.2">
      <c r="A83" s="79" t="s">
        <v>159</v>
      </c>
      <c r="B83" s="155" t="s">
        <v>37</v>
      </c>
      <c r="C83" s="258" t="s">
        <v>66</v>
      </c>
      <c r="D83" s="156"/>
      <c r="E83" s="157"/>
      <c r="F83" s="135"/>
      <c r="G83" s="37"/>
      <c r="H83" s="136"/>
    </row>
    <row r="84" spans="1:8" ht="30" customHeight="1" x14ac:dyDescent="0.2">
      <c r="A84" s="79" t="s">
        <v>160</v>
      </c>
      <c r="B84" s="158" t="s">
        <v>93</v>
      </c>
      <c r="C84" s="259" t="s">
        <v>111</v>
      </c>
      <c r="D84" s="156"/>
      <c r="E84" s="157" t="s">
        <v>31</v>
      </c>
      <c r="F84" s="135">
        <v>12</v>
      </c>
      <c r="G84" s="139"/>
      <c r="H84" s="136">
        <f t="shared" si="2"/>
        <v>0</v>
      </c>
    </row>
    <row r="85" spans="1:8" ht="30" customHeight="1" x14ac:dyDescent="0.2">
      <c r="A85" s="79" t="s">
        <v>232</v>
      </c>
      <c r="B85" s="131" t="s">
        <v>261</v>
      </c>
      <c r="C85" s="132" t="s">
        <v>233</v>
      </c>
      <c r="D85" s="138" t="s">
        <v>234</v>
      </c>
      <c r="E85" s="134" t="s">
        <v>29</v>
      </c>
      <c r="F85" s="135">
        <v>50</v>
      </c>
      <c r="G85" s="139"/>
      <c r="H85" s="136">
        <f t="shared" si="2"/>
        <v>0</v>
      </c>
    </row>
    <row r="86" spans="1:8" ht="30" customHeight="1" x14ac:dyDescent="0.2">
      <c r="A86" s="79" t="s">
        <v>357</v>
      </c>
      <c r="B86" s="131" t="s">
        <v>262</v>
      </c>
      <c r="C86" s="132" t="s">
        <v>358</v>
      </c>
      <c r="D86" s="138" t="s">
        <v>190</v>
      </c>
      <c r="E86" s="134"/>
      <c r="F86" s="135"/>
      <c r="G86" s="37"/>
      <c r="H86" s="136"/>
    </row>
    <row r="87" spans="1:8" ht="30" customHeight="1" x14ac:dyDescent="0.2">
      <c r="A87" s="79" t="s">
        <v>359</v>
      </c>
      <c r="B87" s="137" t="s">
        <v>30</v>
      </c>
      <c r="C87" s="249" t="s">
        <v>360</v>
      </c>
      <c r="D87" s="138"/>
      <c r="E87" s="134" t="s">
        <v>29</v>
      </c>
      <c r="F87" s="135">
        <v>30</v>
      </c>
      <c r="G87" s="139"/>
      <c r="H87" s="136">
        <f t="shared" si="2"/>
        <v>0</v>
      </c>
    </row>
    <row r="88" spans="1:8" ht="30" customHeight="1" x14ac:dyDescent="0.2">
      <c r="A88" s="130" t="s">
        <v>84</v>
      </c>
      <c r="B88" s="131" t="s">
        <v>263</v>
      </c>
      <c r="C88" s="132" t="s">
        <v>401</v>
      </c>
      <c r="D88" s="133" t="s">
        <v>402</v>
      </c>
      <c r="E88" s="134"/>
      <c r="F88" s="135"/>
      <c r="G88" s="147"/>
      <c r="H88" s="136"/>
    </row>
    <row r="89" spans="1:8" ht="30" customHeight="1" x14ac:dyDescent="0.2">
      <c r="A89" s="130" t="s">
        <v>404</v>
      </c>
      <c r="B89" s="137" t="s">
        <v>30</v>
      </c>
      <c r="C89" s="249" t="s">
        <v>405</v>
      </c>
      <c r="D89" s="138" t="s">
        <v>2</v>
      </c>
      <c r="E89" s="134" t="s">
        <v>29</v>
      </c>
      <c r="F89" s="135">
        <v>25</v>
      </c>
      <c r="G89" s="139"/>
      <c r="H89" s="136">
        <f t="shared" ref="H89" si="3">ROUND(G89*F89,2)</f>
        <v>0</v>
      </c>
    </row>
    <row r="90" spans="1:8" ht="36" customHeight="1" x14ac:dyDescent="0.2">
      <c r="A90" s="13"/>
      <c r="B90" s="159"/>
      <c r="C90" s="39" t="s">
        <v>21</v>
      </c>
      <c r="D90" s="149"/>
      <c r="E90" s="160"/>
      <c r="F90" s="135"/>
      <c r="G90" s="151"/>
      <c r="H90" s="136"/>
    </row>
    <row r="91" spans="1:8" ht="30" customHeight="1" x14ac:dyDescent="0.2">
      <c r="A91" s="65" t="s">
        <v>52</v>
      </c>
      <c r="B91" s="131" t="s">
        <v>264</v>
      </c>
      <c r="C91" s="132" t="s">
        <v>53</v>
      </c>
      <c r="D91" s="138" t="s">
        <v>113</v>
      </c>
      <c r="E91" s="134" t="s">
        <v>46</v>
      </c>
      <c r="F91" s="135">
        <v>850</v>
      </c>
      <c r="G91" s="139"/>
      <c r="H91" s="136">
        <f t="shared" si="2"/>
        <v>0</v>
      </c>
    </row>
    <row r="92" spans="1:8" ht="48" customHeight="1" x14ac:dyDescent="0.2">
      <c r="A92" s="13"/>
      <c r="B92" s="159"/>
      <c r="C92" s="39" t="s">
        <v>22</v>
      </c>
      <c r="D92" s="149"/>
      <c r="E92" s="160"/>
      <c r="F92" s="135"/>
      <c r="G92" s="151"/>
      <c r="H92" s="136"/>
    </row>
    <row r="93" spans="1:8" ht="30" customHeight="1" x14ac:dyDescent="0.2">
      <c r="A93" s="65" t="s">
        <v>384</v>
      </c>
      <c r="B93" s="131" t="s">
        <v>265</v>
      </c>
      <c r="C93" s="161" t="s">
        <v>386</v>
      </c>
      <c r="D93" s="138" t="s">
        <v>387</v>
      </c>
      <c r="E93" s="134"/>
      <c r="F93" s="135"/>
      <c r="G93" s="37"/>
      <c r="H93" s="136"/>
    </row>
    <row r="94" spans="1:8" ht="30" customHeight="1" x14ac:dyDescent="0.2">
      <c r="A94" s="65" t="s">
        <v>388</v>
      </c>
      <c r="B94" s="137" t="s">
        <v>30</v>
      </c>
      <c r="C94" s="249" t="s">
        <v>726</v>
      </c>
      <c r="D94" s="138"/>
      <c r="E94" s="134" t="s">
        <v>46</v>
      </c>
      <c r="F94" s="135">
        <v>5</v>
      </c>
      <c r="G94" s="139"/>
      <c r="H94" s="136">
        <f t="shared" si="2"/>
        <v>0</v>
      </c>
    </row>
    <row r="95" spans="1:8" ht="30" customHeight="1" x14ac:dyDescent="0.2">
      <c r="A95" s="65" t="s">
        <v>389</v>
      </c>
      <c r="B95" s="131" t="s">
        <v>266</v>
      </c>
      <c r="C95" s="161" t="s">
        <v>391</v>
      </c>
      <c r="D95" s="138" t="s">
        <v>387</v>
      </c>
      <c r="E95" s="134"/>
      <c r="F95" s="135"/>
      <c r="G95" s="37"/>
      <c r="H95" s="136"/>
    </row>
    <row r="96" spans="1:8" ht="30" customHeight="1" x14ac:dyDescent="0.2">
      <c r="A96" s="65" t="s">
        <v>392</v>
      </c>
      <c r="B96" s="137" t="s">
        <v>30</v>
      </c>
      <c r="C96" s="249" t="s">
        <v>726</v>
      </c>
      <c r="D96" s="138"/>
      <c r="E96" s="134" t="s">
        <v>46</v>
      </c>
      <c r="F96" s="135">
        <v>5</v>
      </c>
      <c r="G96" s="139"/>
      <c r="H96" s="136">
        <f t="shared" si="2"/>
        <v>0</v>
      </c>
    </row>
    <row r="97" spans="1:8" ht="42.6" customHeight="1" x14ac:dyDescent="0.2">
      <c r="A97" s="65" t="s">
        <v>393</v>
      </c>
      <c r="B97" s="131" t="s">
        <v>267</v>
      </c>
      <c r="C97" s="132" t="s">
        <v>394</v>
      </c>
      <c r="D97" s="138" t="s">
        <v>387</v>
      </c>
      <c r="E97" s="134" t="s">
        <v>46</v>
      </c>
      <c r="F97" s="135">
        <v>3</v>
      </c>
      <c r="G97" s="139"/>
      <c r="H97" s="136">
        <f t="shared" si="2"/>
        <v>0</v>
      </c>
    </row>
    <row r="98" spans="1:8" ht="30" customHeight="1" x14ac:dyDescent="0.2">
      <c r="A98" s="65" t="s">
        <v>397</v>
      </c>
      <c r="B98" s="162" t="s">
        <v>268</v>
      </c>
      <c r="C98" s="163" t="s">
        <v>398</v>
      </c>
      <c r="D98" s="133" t="s">
        <v>387</v>
      </c>
      <c r="E98" s="134" t="s">
        <v>36</v>
      </c>
      <c r="F98" s="135">
        <v>2</v>
      </c>
      <c r="G98" s="139"/>
      <c r="H98" s="136">
        <f t="shared" si="2"/>
        <v>0</v>
      </c>
    </row>
    <row r="99" spans="1:8" ht="36" customHeight="1" x14ac:dyDescent="0.2">
      <c r="A99" s="13"/>
      <c r="B99" s="148"/>
      <c r="C99" s="39" t="s">
        <v>24</v>
      </c>
      <c r="D99" s="149"/>
      <c r="E99" s="150"/>
      <c r="F99" s="135"/>
      <c r="G99" s="151"/>
      <c r="H99" s="136"/>
    </row>
    <row r="100" spans="1:8" ht="30" customHeight="1" x14ac:dyDescent="0.2">
      <c r="A100" s="79" t="s">
        <v>474</v>
      </c>
      <c r="B100" s="131" t="s">
        <v>269</v>
      </c>
      <c r="C100" s="132" t="s">
        <v>476</v>
      </c>
      <c r="D100" s="138" t="s">
        <v>477</v>
      </c>
      <c r="E100" s="134" t="s">
        <v>29</v>
      </c>
      <c r="F100" s="135">
        <v>683</v>
      </c>
      <c r="G100" s="139"/>
      <c r="H100" s="136">
        <f>ROUND(G100*F100,2)</f>
        <v>0</v>
      </c>
    </row>
    <row r="101" spans="1:8" ht="36" customHeight="1" x14ac:dyDescent="0.2">
      <c r="A101" s="79" t="s">
        <v>59</v>
      </c>
      <c r="B101" s="164" t="s">
        <v>270</v>
      </c>
      <c r="C101" s="165" t="s">
        <v>60</v>
      </c>
      <c r="D101" s="166" t="s">
        <v>727</v>
      </c>
      <c r="E101" s="167"/>
      <c r="F101" s="168"/>
      <c r="G101" s="169"/>
      <c r="H101" s="170"/>
    </row>
    <row r="102" spans="1:8" ht="36" customHeight="1" x14ac:dyDescent="0.2">
      <c r="A102" s="79" t="s">
        <v>61</v>
      </c>
      <c r="B102" s="111" t="s">
        <v>30</v>
      </c>
      <c r="C102" s="255" t="s">
        <v>136</v>
      </c>
      <c r="D102" s="113"/>
      <c r="E102" s="114" t="s">
        <v>29</v>
      </c>
      <c r="F102" s="115">
        <v>683</v>
      </c>
      <c r="G102" s="139"/>
      <c r="H102" s="117">
        <f t="shared" si="2"/>
        <v>0</v>
      </c>
    </row>
    <row r="103" spans="1:8" ht="30" customHeight="1" thickBot="1" x14ac:dyDescent="0.25">
      <c r="A103" s="16"/>
      <c r="B103" s="11" t="str">
        <f>B62</f>
        <v>B</v>
      </c>
      <c r="C103" s="326" t="str">
        <f>C62</f>
        <v>ASCOT BAY - LAXDAL RD TO LAXDAL ROAD (AC RESURFACE)</v>
      </c>
      <c r="D103" s="327"/>
      <c r="E103" s="327"/>
      <c r="F103" s="328"/>
      <c r="G103" s="16" t="s">
        <v>17</v>
      </c>
      <c r="H103" s="16">
        <f>SUM(H62:H102)</f>
        <v>0</v>
      </c>
    </row>
    <row r="104" spans="1:8" ht="30" customHeight="1" thickTop="1" x14ac:dyDescent="0.2">
      <c r="A104" s="13"/>
      <c r="B104" s="12" t="s">
        <v>14</v>
      </c>
      <c r="C104" s="329" t="s">
        <v>338</v>
      </c>
      <c r="D104" s="330"/>
      <c r="E104" s="330"/>
      <c r="F104" s="331"/>
      <c r="G104" s="13"/>
      <c r="H104" s="14"/>
    </row>
    <row r="105" spans="1:8" ht="36" customHeight="1" x14ac:dyDescent="0.2">
      <c r="A105" s="13"/>
      <c r="B105" s="62"/>
      <c r="C105" s="9" t="s">
        <v>19</v>
      </c>
      <c r="D105" s="63"/>
      <c r="E105" s="64" t="s">
        <v>2</v>
      </c>
      <c r="F105" s="64" t="s">
        <v>2</v>
      </c>
      <c r="G105" s="13" t="s">
        <v>2</v>
      </c>
      <c r="H105" s="14"/>
    </row>
    <row r="106" spans="1:8" ht="30" customHeight="1" x14ac:dyDescent="0.2">
      <c r="A106" s="65" t="s">
        <v>76</v>
      </c>
      <c r="B106" s="171" t="s">
        <v>194</v>
      </c>
      <c r="C106" s="172" t="s">
        <v>77</v>
      </c>
      <c r="D106" s="173" t="s">
        <v>343</v>
      </c>
      <c r="E106" s="174" t="s">
        <v>27</v>
      </c>
      <c r="F106" s="175">
        <v>66</v>
      </c>
      <c r="G106" s="176"/>
      <c r="H106" s="177">
        <f t="shared" ref="H106:H158" si="4">ROUND(G106*F106,2)</f>
        <v>0</v>
      </c>
    </row>
    <row r="107" spans="1:8" ht="38.450000000000003" customHeight="1" x14ac:dyDescent="0.2">
      <c r="A107" s="130" t="s">
        <v>32</v>
      </c>
      <c r="B107" s="131" t="s">
        <v>195</v>
      </c>
      <c r="C107" s="132" t="s">
        <v>33</v>
      </c>
      <c r="D107" s="133" t="s">
        <v>343</v>
      </c>
      <c r="E107" s="134"/>
      <c r="F107" s="135"/>
      <c r="G107" s="37"/>
      <c r="H107" s="136"/>
    </row>
    <row r="108" spans="1:8" ht="30" customHeight="1" x14ac:dyDescent="0.2">
      <c r="A108" s="130" t="s">
        <v>341</v>
      </c>
      <c r="B108" s="137" t="s">
        <v>30</v>
      </c>
      <c r="C108" s="249" t="s">
        <v>342</v>
      </c>
      <c r="D108" s="138" t="s">
        <v>2</v>
      </c>
      <c r="E108" s="134" t="s">
        <v>27</v>
      </c>
      <c r="F108" s="135">
        <v>66</v>
      </c>
      <c r="G108" s="178"/>
      <c r="H108" s="136">
        <f t="shared" si="4"/>
        <v>0</v>
      </c>
    </row>
    <row r="109" spans="1:8" ht="30" customHeight="1" x14ac:dyDescent="0.2">
      <c r="A109" s="65" t="s">
        <v>34</v>
      </c>
      <c r="B109" s="131" t="s">
        <v>196</v>
      </c>
      <c r="C109" s="132" t="s">
        <v>35</v>
      </c>
      <c r="D109" s="133" t="s">
        <v>343</v>
      </c>
      <c r="E109" s="134" t="s">
        <v>29</v>
      </c>
      <c r="F109" s="135">
        <v>138</v>
      </c>
      <c r="G109" s="139"/>
      <c r="H109" s="136">
        <f t="shared" si="4"/>
        <v>0</v>
      </c>
    </row>
    <row r="110" spans="1:8" ht="30" customHeight="1" x14ac:dyDescent="0.2">
      <c r="A110" s="130" t="s">
        <v>344</v>
      </c>
      <c r="B110" s="131" t="s">
        <v>271</v>
      </c>
      <c r="C110" s="132" t="s">
        <v>345</v>
      </c>
      <c r="D110" s="133" t="s">
        <v>343</v>
      </c>
      <c r="E110" s="134" t="s">
        <v>29</v>
      </c>
      <c r="F110" s="135">
        <v>120</v>
      </c>
      <c r="G110" s="178"/>
      <c r="H110" s="136">
        <f t="shared" si="4"/>
        <v>0</v>
      </c>
    </row>
    <row r="111" spans="1:8" ht="36.6" customHeight="1" x14ac:dyDescent="0.2">
      <c r="A111" s="130" t="s">
        <v>347</v>
      </c>
      <c r="B111" s="131" t="s">
        <v>272</v>
      </c>
      <c r="C111" s="132" t="s">
        <v>87</v>
      </c>
      <c r="D111" s="138" t="s">
        <v>348</v>
      </c>
      <c r="E111" s="134"/>
      <c r="F111" s="135"/>
      <c r="G111" s="37"/>
      <c r="H111" s="136"/>
    </row>
    <row r="112" spans="1:8" ht="30" customHeight="1" x14ac:dyDescent="0.2">
      <c r="A112" s="130" t="s">
        <v>373</v>
      </c>
      <c r="B112" s="137" t="s">
        <v>30</v>
      </c>
      <c r="C112" s="249" t="s">
        <v>374</v>
      </c>
      <c r="D112" s="138" t="s">
        <v>2</v>
      </c>
      <c r="E112" s="134" t="s">
        <v>29</v>
      </c>
      <c r="F112" s="135">
        <v>530</v>
      </c>
      <c r="G112" s="139"/>
      <c r="H112" s="136">
        <f t="shared" si="4"/>
        <v>0</v>
      </c>
    </row>
    <row r="113" spans="1:8" ht="30" customHeight="1" x14ac:dyDescent="0.2">
      <c r="A113" s="65" t="s">
        <v>406</v>
      </c>
      <c r="B113" s="131" t="s">
        <v>273</v>
      </c>
      <c r="C113" s="132" t="s">
        <v>407</v>
      </c>
      <c r="D113" s="138" t="s">
        <v>381</v>
      </c>
      <c r="E113" s="134" t="s">
        <v>29</v>
      </c>
      <c r="F113" s="135">
        <v>550</v>
      </c>
      <c r="G113" s="179"/>
      <c r="H113" s="136">
        <f t="shared" si="4"/>
        <v>0</v>
      </c>
    </row>
    <row r="114" spans="1:8" ht="30" customHeight="1" x14ac:dyDescent="0.2">
      <c r="A114" s="65" t="s">
        <v>379</v>
      </c>
      <c r="B114" s="131" t="s">
        <v>274</v>
      </c>
      <c r="C114" s="132" t="s">
        <v>380</v>
      </c>
      <c r="D114" s="138" t="s">
        <v>381</v>
      </c>
      <c r="E114" s="134"/>
      <c r="F114" s="135"/>
      <c r="G114" s="37"/>
      <c r="H114" s="136"/>
    </row>
    <row r="115" spans="1:8" ht="30" customHeight="1" x14ac:dyDescent="0.2">
      <c r="A115" s="65" t="s">
        <v>382</v>
      </c>
      <c r="B115" s="137" t="s">
        <v>30</v>
      </c>
      <c r="C115" s="249" t="s">
        <v>383</v>
      </c>
      <c r="D115" s="138" t="s">
        <v>2</v>
      </c>
      <c r="E115" s="134" t="s">
        <v>31</v>
      </c>
      <c r="F115" s="135">
        <v>18</v>
      </c>
      <c r="G115" s="139"/>
      <c r="H115" s="136">
        <f t="shared" si="4"/>
        <v>0</v>
      </c>
    </row>
    <row r="116" spans="1:8" ht="36" customHeight="1" x14ac:dyDescent="0.2">
      <c r="A116" s="13"/>
      <c r="B116" s="148"/>
      <c r="C116" s="39" t="s">
        <v>326</v>
      </c>
      <c r="D116" s="149"/>
      <c r="E116" s="150"/>
      <c r="F116" s="135"/>
      <c r="G116" s="180"/>
      <c r="H116" s="136"/>
    </row>
    <row r="117" spans="1:8" ht="30" customHeight="1" x14ac:dyDescent="0.2">
      <c r="A117" s="79" t="s">
        <v>62</v>
      </c>
      <c r="B117" s="131" t="s">
        <v>275</v>
      </c>
      <c r="C117" s="132" t="s">
        <v>63</v>
      </c>
      <c r="D117" s="133" t="s">
        <v>343</v>
      </c>
      <c r="E117" s="134"/>
      <c r="F117" s="135"/>
      <c r="G117" s="37"/>
      <c r="H117" s="136"/>
    </row>
    <row r="118" spans="1:8" ht="30" customHeight="1" x14ac:dyDescent="0.2">
      <c r="A118" s="79" t="s">
        <v>64</v>
      </c>
      <c r="B118" s="137" t="s">
        <v>30</v>
      </c>
      <c r="C118" s="249" t="s">
        <v>65</v>
      </c>
      <c r="D118" s="138" t="s">
        <v>2</v>
      </c>
      <c r="E118" s="134" t="s">
        <v>29</v>
      </c>
      <c r="F118" s="135">
        <v>5</v>
      </c>
      <c r="G118" s="139"/>
      <c r="H118" s="136">
        <f t="shared" si="4"/>
        <v>0</v>
      </c>
    </row>
    <row r="119" spans="1:8" ht="30" customHeight="1" x14ac:dyDescent="0.2">
      <c r="A119" s="79" t="s">
        <v>150</v>
      </c>
      <c r="B119" s="137" t="s">
        <v>37</v>
      </c>
      <c r="C119" s="249" t="s">
        <v>151</v>
      </c>
      <c r="D119" s="138" t="s">
        <v>2</v>
      </c>
      <c r="E119" s="134" t="s">
        <v>29</v>
      </c>
      <c r="F119" s="135">
        <v>578</v>
      </c>
      <c r="G119" s="139"/>
      <c r="H119" s="136">
        <f t="shared" si="4"/>
        <v>0</v>
      </c>
    </row>
    <row r="120" spans="1:8" ht="30" customHeight="1" x14ac:dyDescent="0.2">
      <c r="A120" s="79" t="s">
        <v>42</v>
      </c>
      <c r="B120" s="131" t="s">
        <v>276</v>
      </c>
      <c r="C120" s="132" t="s">
        <v>43</v>
      </c>
      <c r="D120" s="138" t="s">
        <v>152</v>
      </c>
      <c r="E120" s="134"/>
      <c r="F120" s="135"/>
      <c r="G120" s="37"/>
      <c r="H120" s="136"/>
    </row>
    <row r="121" spans="1:8" ht="30" customHeight="1" x14ac:dyDescent="0.2">
      <c r="A121" s="88" t="s">
        <v>153</v>
      </c>
      <c r="B121" s="181" t="s">
        <v>30</v>
      </c>
      <c r="C121" s="250" t="s">
        <v>154</v>
      </c>
      <c r="D121" s="181" t="s">
        <v>2</v>
      </c>
      <c r="E121" s="181" t="s">
        <v>36</v>
      </c>
      <c r="F121" s="135">
        <v>30</v>
      </c>
      <c r="G121" s="139"/>
      <c r="H121" s="136">
        <f t="shared" si="4"/>
        <v>0</v>
      </c>
    </row>
    <row r="122" spans="1:8" ht="30" customHeight="1" x14ac:dyDescent="0.2">
      <c r="A122" s="79" t="s">
        <v>232</v>
      </c>
      <c r="B122" s="131" t="s">
        <v>277</v>
      </c>
      <c r="C122" s="132" t="s">
        <v>233</v>
      </c>
      <c r="D122" s="138" t="s">
        <v>234</v>
      </c>
      <c r="E122" s="134" t="s">
        <v>29</v>
      </c>
      <c r="F122" s="135">
        <v>9</v>
      </c>
      <c r="G122" s="139"/>
      <c r="H122" s="136">
        <f t="shared" si="4"/>
        <v>0</v>
      </c>
    </row>
    <row r="123" spans="1:8" ht="30" customHeight="1" x14ac:dyDescent="0.2">
      <c r="A123" s="79" t="s">
        <v>156</v>
      </c>
      <c r="B123" s="131" t="s">
        <v>278</v>
      </c>
      <c r="C123" s="132" t="s">
        <v>157</v>
      </c>
      <c r="D123" s="138" t="s">
        <v>346</v>
      </c>
      <c r="E123" s="182"/>
      <c r="F123" s="135"/>
      <c r="G123" s="37"/>
      <c r="H123" s="136"/>
    </row>
    <row r="124" spans="1:8" ht="30" customHeight="1" x14ac:dyDescent="0.2">
      <c r="A124" s="79" t="s">
        <v>235</v>
      </c>
      <c r="B124" s="137" t="s">
        <v>30</v>
      </c>
      <c r="C124" s="249" t="s">
        <v>236</v>
      </c>
      <c r="D124" s="138"/>
      <c r="E124" s="134"/>
      <c r="F124" s="135"/>
      <c r="G124" s="37"/>
      <c r="H124" s="136"/>
    </row>
    <row r="125" spans="1:8" ht="30" customHeight="1" x14ac:dyDescent="0.2">
      <c r="A125" s="79" t="s">
        <v>158</v>
      </c>
      <c r="B125" s="183" t="s">
        <v>93</v>
      </c>
      <c r="C125" s="251" t="s">
        <v>111</v>
      </c>
      <c r="D125" s="138"/>
      <c r="E125" s="134" t="s">
        <v>31</v>
      </c>
      <c r="F125" s="135">
        <v>55</v>
      </c>
      <c r="G125" s="139"/>
      <c r="H125" s="136">
        <f t="shared" si="4"/>
        <v>0</v>
      </c>
    </row>
    <row r="126" spans="1:8" ht="30" customHeight="1" x14ac:dyDescent="0.2">
      <c r="A126" s="79" t="s">
        <v>159</v>
      </c>
      <c r="B126" s="155" t="s">
        <v>37</v>
      </c>
      <c r="C126" s="258" t="s">
        <v>66</v>
      </c>
      <c r="D126" s="156"/>
      <c r="E126" s="157"/>
      <c r="F126" s="135"/>
      <c r="G126" s="37"/>
      <c r="H126" s="136"/>
    </row>
    <row r="127" spans="1:8" ht="30" customHeight="1" x14ac:dyDescent="0.2">
      <c r="A127" s="79" t="s">
        <v>160</v>
      </c>
      <c r="B127" s="158" t="s">
        <v>93</v>
      </c>
      <c r="C127" s="259" t="s">
        <v>111</v>
      </c>
      <c r="D127" s="156"/>
      <c r="E127" s="157" t="s">
        <v>31</v>
      </c>
      <c r="F127" s="135">
        <v>7</v>
      </c>
      <c r="G127" s="139"/>
      <c r="H127" s="136">
        <f t="shared" si="4"/>
        <v>0</v>
      </c>
    </row>
    <row r="128" spans="1:8" ht="30" customHeight="1" x14ac:dyDescent="0.2">
      <c r="A128" s="79" t="s">
        <v>375</v>
      </c>
      <c r="B128" s="131" t="s">
        <v>279</v>
      </c>
      <c r="C128" s="132" t="s">
        <v>376</v>
      </c>
      <c r="D128" s="138" t="s">
        <v>377</v>
      </c>
      <c r="E128" s="134" t="s">
        <v>31</v>
      </c>
      <c r="F128" s="135">
        <v>92</v>
      </c>
      <c r="G128" s="139"/>
      <c r="H128" s="136">
        <f t="shared" si="4"/>
        <v>0</v>
      </c>
    </row>
    <row r="129" spans="1:8" ht="30" customHeight="1" x14ac:dyDescent="0.2">
      <c r="A129" s="79" t="s">
        <v>357</v>
      </c>
      <c r="B129" s="131" t="s">
        <v>280</v>
      </c>
      <c r="C129" s="132" t="s">
        <v>358</v>
      </c>
      <c r="D129" s="138" t="s">
        <v>190</v>
      </c>
      <c r="E129" s="134"/>
      <c r="F129" s="135"/>
      <c r="G129" s="37"/>
      <c r="H129" s="136"/>
    </row>
    <row r="130" spans="1:8" ht="30" customHeight="1" x14ac:dyDescent="0.2">
      <c r="A130" s="79" t="s">
        <v>359</v>
      </c>
      <c r="B130" s="137" t="s">
        <v>30</v>
      </c>
      <c r="C130" s="249" t="s">
        <v>360</v>
      </c>
      <c r="D130" s="138"/>
      <c r="E130" s="134" t="s">
        <v>29</v>
      </c>
      <c r="F130" s="135">
        <v>10</v>
      </c>
      <c r="G130" s="139"/>
      <c r="H130" s="136">
        <f t="shared" si="4"/>
        <v>0</v>
      </c>
    </row>
    <row r="131" spans="1:8" ht="36" customHeight="1" x14ac:dyDescent="0.2">
      <c r="A131" s="13"/>
      <c r="B131" s="159"/>
      <c r="C131" s="39" t="s">
        <v>20</v>
      </c>
      <c r="D131" s="149"/>
      <c r="E131" s="184"/>
      <c r="F131" s="135"/>
      <c r="G131" s="180"/>
      <c r="H131" s="136"/>
    </row>
    <row r="132" spans="1:8" ht="30" customHeight="1" x14ac:dyDescent="0.2">
      <c r="A132" s="65" t="s">
        <v>70</v>
      </c>
      <c r="B132" s="131" t="s">
        <v>281</v>
      </c>
      <c r="C132" s="132" t="s">
        <v>71</v>
      </c>
      <c r="D132" s="138" t="s">
        <v>453</v>
      </c>
      <c r="E132" s="134"/>
      <c r="F132" s="135"/>
      <c r="G132" s="37"/>
      <c r="H132" s="136"/>
    </row>
    <row r="133" spans="1:8" ht="54.95" customHeight="1" x14ac:dyDescent="0.2">
      <c r="A133" s="65" t="s">
        <v>436</v>
      </c>
      <c r="B133" s="137" t="s">
        <v>30</v>
      </c>
      <c r="C133" s="320" t="s">
        <v>437</v>
      </c>
      <c r="D133" s="138"/>
      <c r="E133" s="134" t="s">
        <v>29</v>
      </c>
      <c r="F133" s="135">
        <v>17</v>
      </c>
      <c r="G133" s="139"/>
      <c r="H133" s="136">
        <f t="shared" si="4"/>
        <v>0</v>
      </c>
    </row>
    <row r="134" spans="1:8" ht="48" customHeight="1" x14ac:dyDescent="0.2">
      <c r="A134" s="65" t="s">
        <v>478</v>
      </c>
      <c r="B134" s="137" t="s">
        <v>37</v>
      </c>
      <c r="C134" s="320" t="s">
        <v>479</v>
      </c>
      <c r="D134" s="138" t="s">
        <v>2</v>
      </c>
      <c r="E134" s="134" t="s">
        <v>29</v>
      </c>
      <c r="F134" s="135">
        <v>27</v>
      </c>
      <c r="G134" s="139"/>
      <c r="H134" s="136">
        <f t="shared" si="4"/>
        <v>0</v>
      </c>
    </row>
    <row r="135" spans="1:8" ht="43.9" customHeight="1" x14ac:dyDescent="0.2">
      <c r="A135" s="65" t="s">
        <v>49</v>
      </c>
      <c r="B135" s="131" t="s">
        <v>282</v>
      </c>
      <c r="C135" s="132" t="s">
        <v>50</v>
      </c>
      <c r="D135" s="138" t="s">
        <v>453</v>
      </c>
      <c r="E135" s="134"/>
      <c r="F135" s="135"/>
      <c r="G135" s="37"/>
      <c r="H135" s="136"/>
    </row>
    <row r="136" spans="1:8" ht="43.9" customHeight="1" x14ac:dyDescent="0.2">
      <c r="A136" s="65" t="s">
        <v>435</v>
      </c>
      <c r="B136" s="137" t="s">
        <v>30</v>
      </c>
      <c r="C136" s="249" t="s">
        <v>465</v>
      </c>
      <c r="D136" s="138" t="s">
        <v>98</v>
      </c>
      <c r="E136" s="134" t="s">
        <v>46</v>
      </c>
      <c r="F136" s="135">
        <v>15</v>
      </c>
      <c r="G136" s="139"/>
      <c r="H136" s="136">
        <f t="shared" si="4"/>
        <v>0</v>
      </c>
    </row>
    <row r="137" spans="1:8" ht="36" customHeight="1" x14ac:dyDescent="0.2">
      <c r="A137" s="13"/>
      <c r="B137" s="159"/>
      <c r="C137" s="39" t="s">
        <v>21</v>
      </c>
      <c r="D137" s="149"/>
      <c r="E137" s="160"/>
      <c r="F137" s="135"/>
      <c r="G137" s="180"/>
      <c r="H137" s="136"/>
    </row>
    <row r="138" spans="1:8" ht="30" customHeight="1" x14ac:dyDescent="0.2">
      <c r="A138" s="65" t="s">
        <v>52</v>
      </c>
      <c r="B138" s="131" t="s">
        <v>283</v>
      </c>
      <c r="C138" s="132" t="s">
        <v>53</v>
      </c>
      <c r="D138" s="138" t="s">
        <v>113</v>
      </c>
      <c r="E138" s="134" t="s">
        <v>46</v>
      </c>
      <c r="F138" s="135">
        <v>400</v>
      </c>
      <c r="G138" s="139"/>
      <c r="H138" s="136">
        <f t="shared" si="4"/>
        <v>0</v>
      </c>
    </row>
    <row r="139" spans="1:8" ht="48" customHeight="1" x14ac:dyDescent="0.2">
      <c r="A139" s="13"/>
      <c r="B139" s="159"/>
      <c r="C139" s="39" t="s">
        <v>22</v>
      </c>
      <c r="D139" s="149"/>
      <c r="E139" s="160"/>
      <c r="F139" s="135"/>
      <c r="G139" s="180"/>
      <c r="H139" s="136"/>
    </row>
    <row r="140" spans="1:8" ht="30" customHeight="1" x14ac:dyDescent="0.2">
      <c r="A140" s="65" t="s">
        <v>72</v>
      </c>
      <c r="B140" s="131" t="s">
        <v>284</v>
      </c>
      <c r="C140" s="185" t="s">
        <v>243</v>
      </c>
      <c r="D140" s="186" t="s">
        <v>249</v>
      </c>
      <c r="E140" s="134"/>
      <c r="F140" s="135"/>
      <c r="G140" s="37"/>
      <c r="H140" s="136"/>
    </row>
    <row r="141" spans="1:8" ht="43.9" customHeight="1" x14ac:dyDescent="0.2">
      <c r="A141" s="65" t="s">
        <v>73</v>
      </c>
      <c r="B141" s="137" t="s">
        <v>30</v>
      </c>
      <c r="C141" s="254" t="s">
        <v>299</v>
      </c>
      <c r="D141" s="138"/>
      <c r="E141" s="134" t="s">
        <v>36</v>
      </c>
      <c r="F141" s="135">
        <v>1</v>
      </c>
      <c r="G141" s="139"/>
      <c r="H141" s="136">
        <f t="shared" si="4"/>
        <v>0</v>
      </c>
    </row>
    <row r="142" spans="1:8" ht="43.9" customHeight="1" x14ac:dyDescent="0.2">
      <c r="A142" s="65" t="s">
        <v>174</v>
      </c>
      <c r="B142" s="137" t="s">
        <v>37</v>
      </c>
      <c r="C142" s="254" t="s">
        <v>378</v>
      </c>
      <c r="D142" s="138"/>
      <c r="E142" s="134" t="s">
        <v>36</v>
      </c>
      <c r="F142" s="135">
        <v>1</v>
      </c>
      <c r="G142" s="139"/>
      <c r="H142" s="136">
        <f t="shared" si="4"/>
        <v>0</v>
      </c>
    </row>
    <row r="143" spans="1:8" ht="30" customHeight="1" x14ac:dyDescent="0.2">
      <c r="A143" s="65" t="s">
        <v>384</v>
      </c>
      <c r="B143" s="131" t="s">
        <v>285</v>
      </c>
      <c r="C143" s="161" t="s">
        <v>386</v>
      </c>
      <c r="D143" s="138" t="s">
        <v>387</v>
      </c>
      <c r="E143" s="134"/>
      <c r="F143" s="135"/>
      <c r="G143" s="37"/>
      <c r="H143" s="136"/>
    </row>
    <row r="144" spans="1:8" ht="30" customHeight="1" x14ac:dyDescent="0.2">
      <c r="A144" s="65" t="s">
        <v>388</v>
      </c>
      <c r="B144" s="137" t="s">
        <v>30</v>
      </c>
      <c r="C144" s="249" t="s">
        <v>726</v>
      </c>
      <c r="D144" s="138"/>
      <c r="E144" s="134" t="s">
        <v>46</v>
      </c>
      <c r="F144" s="135">
        <v>9</v>
      </c>
      <c r="G144" s="139"/>
      <c r="H144" s="136">
        <f t="shared" si="4"/>
        <v>0</v>
      </c>
    </row>
    <row r="145" spans="1:8" ht="30" customHeight="1" x14ac:dyDescent="0.2">
      <c r="A145" s="65" t="s">
        <v>389</v>
      </c>
      <c r="B145" s="131" t="s">
        <v>286</v>
      </c>
      <c r="C145" s="161" t="s">
        <v>391</v>
      </c>
      <c r="D145" s="138" t="s">
        <v>387</v>
      </c>
      <c r="E145" s="134"/>
      <c r="F145" s="135"/>
      <c r="G145" s="37"/>
      <c r="H145" s="136"/>
    </row>
    <row r="146" spans="1:8" ht="30" customHeight="1" x14ac:dyDescent="0.2">
      <c r="A146" s="65" t="s">
        <v>392</v>
      </c>
      <c r="B146" s="137" t="s">
        <v>30</v>
      </c>
      <c r="C146" s="249" t="s">
        <v>726</v>
      </c>
      <c r="D146" s="138"/>
      <c r="E146" s="134" t="s">
        <v>46</v>
      </c>
      <c r="F146" s="135">
        <v>9</v>
      </c>
      <c r="G146" s="139"/>
      <c r="H146" s="136">
        <f t="shared" si="4"/>
        <v>0</v>
      </c>
    </row>
    <row r="147" spans="1:8" ht="30" customHeight="1" x14ac:dyDescent="0.2">
      <c r="A147" s="65" t="s">
        <v>393</v>
      </c>
      <c r="B147" s="131" t="s">
        <v>287</v>
      </c>
      <c r="C147" s="132" t="s">
        <v>394</v>
      </c>
      <c r="D147" s="138" t="s">
        <v>387</v>
      </c>
      <c r="E147" s="134" t="s">
        <v>46</v>
      </c>
      <c r="F147" s="135">
        <v>7</v>
      </c>
      <c r="G147" s="139"/>
      <c r="H147" s="136">
        <f t="shared" si="4"/>
        <v>0</v>
      </c>
    </row>
    <row r="148" spans="1:8" ht="30" customHeight="1" x14ac:dyDescent="0.2">
      <c r="A148" s="65" t="s">
        <v>395</v>
      </c>
      <c r="B148" s="131" t="s">
        <v>288</v>
      </c>
      <c r="C148" s="132" t="s">
        <v>396</v>
      </c>
      <c r="D148" s="138" t="s">
        <v>387</v>
      </c>
      <c r="E148" s="134" t="s">
        <v>46</v>
      </c>
      <c r="F148" s="135">
        <v>7</v>
      </c>
      <c r="G148" s="139"/>
      <c r="H148" s="136">
        <f t="shared" si="4"/>
        <v>0</v>
      </c>
    </row>
    <row r="149" spans="1:8" ht="30" customHeight="1" x14ac:dyDescent="0.2">
      <c r="A149" s="65" t="s">
        <v>397</v>
      </c>
      <c r="B149" s="162" t="s">
        <v>289</v>
      </c>
      <c r="C149" s="163" t="s">
        <v>398</v>
      </c>
      <c r="D149" s="133" t="s">
        <v>387</v>
      </c>
      <c r="E149" s="134" t="s">
        <v>36</v>
      </c>
      <c r="F149" s="135">
        <v>2</v>
      </c>
      <c r="G149" s="139"/>
      <c r="H149" s="136">
        <f t="shared" si="4"/>
        <v>0</v>
      </c>
    </row>
    <row r="150" spans="1:8" ht="36" customHeight="1" x14ac:dyDescent="0.2">
      <c r="A150" s="13"/>
      <c r="B150" s="188"/>
      <c r="C150" s="39" t="s">
        <v>23</v>
      </c>
      <c r="D150" s="149"/>
      <c r="E150" s="160"/>
      <c r="F150" s="135"/>
      <c r="G150" s="180"/>
      <c r="H150" s="136"/>
    </row>
    <row r="151" spans="1:8" ht="30" customHeight="1" x14ac:dyDescent="0.2">
      <c r="A151" s="65" t="s">
        <v>54</v>
      </c>
      <c r="B151" s="131" t="s">
        <v>290</v>
      </c>
      <c r="C151" s="187" t="s">
        <v>248</v>
      </c>
      <c r="D151" s="186" t="s">
        <v>249</v>
      </c>
      <c r="E151" s="134" t="s">
        <v>36</v>
      </c>
      <c r="F151" s="135">
        <v>1</v>
      </c>
      <c r="G151" s="139"/>
      <c r="H151" s="136">
        <f t="shared" si="4"/>
        <v>0</v>
      </c>
    </row>
    <row r="152" spans="1:8" ht="30" customHeight="1" x14ac:dyDescent="0.2">
      <c r="A152" s="65" t="s">
        <v>55</v>
      </c>
      <c r="B152" s="131" t="s">
        <v>291</v>
      </c>
      <c r="C152" s="187" t="s">
        <v>250</v>
      </c>
      <c r="D152" s="186" t="s">
        <v>249</v>
      </c>
      <c r="E152" s="134"/>
      <c r="F152" s="135"/>
      <c r="G152" s="37"/>
      <c r="H152" s="136"/>
    </row>
    <row r="153" spans="1:8" ht="30" customHeight="1" x14ac:dyDescent="0.2">
      <c r="A153" s="65" t="s">
        <v>56</v>
      </c>
      <c r="B153" s="137" t="s">
        <v>30</v>
      </c>
      <c r="C153" s="249" t="s">
        <v>135</v>
      </c>
      <c r="D153" s="138"/>
      <c r="E153" s="134" t="s">
        <v>36</v>
      </c>
      <c r="F153" s="135">
        <v>1</v>
      </c>
      <c r="G153" s="139"/>
      <c r="H153" s="136">
        <f t="shared" si="4"/>
        <v>0</v>
      </c>
    </row>
    <row r="154" spans="1:8" ht="30" customHeight="1" x14ac:dyDescent="0.2">
      <c r="A154" s="65" t="s">
        <v>68</v>
      </c>
      <c r="B154" s="131" t="s">
        <v>292</v>
      </c>
      <c r="C154" s="132" t="s">
        <v>75</v>
      </c>
      <c r="D154" s="186" t="s">
        <v>249</v>
      </c>
      <c r="E154" s="134" t="s">
        <v>36</v>
      </c>
      <c r="F154" s="135">
        <v>2</v>
      </c>
      <c r="G154" s="139"/>
      <c r="H154" s="136">
        <f t="shared" si="4"/>
        <v>0</v>
      </c>
    </row>
    <row r="155" spans="1:8" ht="36" customHeight="1" x14ac:dyDescent="0.2">
      <c r="A155" s="13"/>
      <c r="B155" s="148"/>
      <c r="C155" s="39" t="s">
        <v>24</v>
      </c>
      <c r="D155" s="149"/>
      <c r="E155" s="150"/>
      <c r="F155" s="135"/>
      <c r="G155" s="180"/>
      <c r="H155" s="136"/>
    </row>
    <row r="156" spans="1:8" ht="30" customHeight="1" x14ac:dyDescent="0.2">
      <c r="A156" s="79" t="s">
        <v>474</v>
      </c>
      <c r="B156" s="131" t="s">
        <v>324</v>
      </c>
      <c r="C156" s="132" t="s">
        <v>476</v>
      </c>
      <c r="D156" s="138" t="s">
        <v>477</v>
      </c>
      <c r="E156" s="134" t="s">
        <v>29</v>
      </c>
      <c r="F156" s="135">
        <v>21</v>
      </c>
      <c r="G156" s="139"/>
      <c r="H156" s="136">
        <f>ROUND(G156*F156,2)</f>
        <v>0</v>
      </c>
    </row>
    <row r="157" spans="1:8" ht="30" customHeight="1" x14ac:dyDescent="0.2">
      <c r="A157" s="79" t="s">
        <v>59</v>
      </c>
      <c r="B157" s="164" t="s">
        <v>325</v>
      </c>
      <c r="C157" s="165" t="s">
        <v>60</v>
      </c>
      <c r="D157" s="166" t="s">
        <v>727</v>
      </c>
      <c r="E157" s="167"/>
      <c r="F157" s="168"/>
      <c r="G157" s="180"/>
      <c r="H157" s="170"/>
    </row>
    <row r="158" spans="1:8" ht="30" customHeight="1" x14ac:dyDescent="0.2">
      <c r="A158" s="79" t="s">
        <v>61</v>
      </c>
      <c r="B158" s="111" t="s">
        <v>30</v>
      </c>
      <c r="C158" s="255" t="s">
        <v>136</v>
      </c>
      <c r="D158" s="113"/>
      <c r="E158" s="114" t="s">
        <v>29</v>
      </c>
      <c r="F158" s="115">
        <v>600</v>
      </c>
      <c r="G158" s="116"/>
      <c r="H158" s="117">
        <f t="shared" si="4"/>
        <v>0</v>
      </c>
    </row>
    <row r="159" spans="1:8" ht="30" customHeight="1" thickBot="1" x14ac:dyDescent="0.25">
      <c r="A159" s="16"/>
      <c r="B159" s="11" t="str">
        <f>B104</f>
        <v>C</v>
      </c>
      <c r="C159" s="326" t="str">
        <f>C104</f>
        <v xml:space="preserve">LINTON LANE - WEXFORD ST TO SWANN DR (AC REHABILITATION) </v>
      </c>
      <c r="D159" s="327"/>
      <c r="E159" s="327"/>
      <c r="F159" s="328"/>
      <c r="G159" s="16" t="s">
        <v>17</v>
      </c>
      <c r="H159" s="16">
        <f>SUM(H104:H158)</f>
        <v>0</v>
      </c>
    </row>
    <row r="160" spans="1:8" ht="30" customHeight="1" thickTop="1" x14ac:dyDescent="0.2">
      <c r="A160" s="13"/>
      <c r="B160" s="12" t="s">
        <v>15</v>
      </c>
      <c r="C160" s="329" t="s">
        <v>514</v>
      </c>
      <c r="D160" s="330"/>
      <c r="E160" s="330"/>
      <c r="F160" s="331"/>
      <c r="G160" s="13"/>
      <c r="H160" s="14"/>
    </row>
    <row r="161" spans="1:8" ht="30" customHeight="1" x14ac:dyDescent="0.2">
      <c r="A161" s="13"/>
      <c r="B161" s="189"/>
      <c r="C161" s="32" t="s">
        <v>19</v>
      </c>
      <c r="D161" s="63"/>
      <c r="E161" s="190" t="s">
        <v>2</v>
      </c>
      <c r="F161" s="190" t="s">
        <v>2</v>
      </c>
      <c r="G161" s="13" t="s">
        <v>2</v>
      </c>
      <c r="H161" s="14"/>
    </row>
    <row r="162" spans="1:8" ht="30" customHeight="1" x14ac:dyDescent="0.2">
      <c r="A162" s="65" t="s">
        <v>76</v>
      </c>
      <c r="B162" s="171" t="s">
        <v>293</v>
      </c>
      <c r="C162" s="172" t="s">
        <v>77</v>
      </c>
      <c r="D162" s="173" t="s">
        <v>343</v>
      </c>
      <c r="E162" s="174" t="s">
        <v>27</v>
      </c>
      <c r="F162" s="175">
        <v>380</v>
      </c>
      <c r="G162" s="191"/>
      <c r="H162" s="177">
        <f t="shared" ref="H162:H164" si="5">ROUND(G162*F162,2)</f>
        <v>0</v>
      </c>
    </row>
    <row r="163" spans="1:8" ht="30" customHeight="1" x14ac:dyDescent="0.2">
      <c r="A163" s="130" t="s">
        <v>78</v>
      </c>
      <c r="B163" s="131" t="s">
        <v>197</v>
      </c>
      <c r="C163" s="132" t="s">
        <v>79</v>
      </c>
      <c r="D163" s="133" t="s">
        <v>343</v>
      </c>
      <c r="E163" s="134" t="s">
        <v>29</v>
      </c>
      <c r="F163" s="135">
        <v>1100</v>
      </c>
      <c r="G163" s="139"/>
      <c r="H163" s="136">
        <f t="shared" si="5"/>
        <v>0</v>
      </c>
    </row>
    <row r="164" spans="1:8" ht="30" customHeight="1" x14ac:dyDescent="0.2">
      <c r="A164" s="130" t="s">
        <v>403</v>
      </c>
      <c r="B164" s="131" t="s">
        <v>198</v>
      </c>
      <c r="C164" s="132" t="s">
        <v>544</v>
      </c>
      <c r="D164" s="133" t="s">
        <v>343</v>
      </c>
      <c r="E164" s="134" t="s">
        <v>27</v>
      </c>
      <c r="F164" s="135">
        <v>173</v>
      </c>
      <c r="G164" s="139"/>
      <c r="H164" s="136">
        <f t="shared" si="5"/>
        <v>0</v>
      </c>
    </row>
    <row r="165" spans="1:8" ht="38.450000000000003" customHeight="1" x14ac:dyDescent="0.2">
      <c r="A165" s="130" t="s">
        <v>32</v>
      </c>
      <c r="B165" s="131" t="s">
        <v>199</v>
      </c>
      <c r="C165" s="132" t="s">
        <v>33</v>
      </c>
      <c r="D165" s="133" t="s">
        <v>343</v>
      </c>
      <c r="E165" s="134"/>
      <c r="F165" s="135"/>
      <c r="G165" s="37"/>
      <c r="H165" s="136"/>
    </row>
    <row r="166" spans="1:8" ht="30" customHeight="1" x14ac:dyDescent="0.2">
      <c r="A166" s="130" t="s">
        <v>341</v>
      </c>
      <c r="B166" s="137" t="s">
        <v>30</v>
      </c>
      <c r="C166" s="249" t="s">
        <v>342</v>
      </c>
      <c r="D166" s="138" t="s">
        <v>2</v>
      </c>
      <c r="E166" s="134" t="s">
        <v>27</v>
      </c>
      <c r="F166" s="135">
        <v>165</v>
      </c>
      <c r="G166" s="139"/>
      <c r="H166" s="136">
        <f t="shared" ref="H166:H171" si="6">ROUND(G166*F166,2)</f>
        <v>0</v>
      </c>
    </row>
    <row r="167" spans="1:8" ht="32.450000000000003" customHeight="1" x14ac:dyDescent="0.2">
      <c r="A167" s="130" t="s">
        <v>80</v>
      </c>
      <c r="B167" s="131" t="s">
        <v>294</v>
      </c>
      <c r="C167" s="132" t="s">
        <v>352</v>
      </c>
      <c r="D167" s="133" t="s">
        <v>343</v>
      </c>
      <c r="E167" s="134"/>
      <c r="F167" s="135"/>
      <c r="G167" s="37"/>
      <c r="H167" s="136"/>
    </row>
    <row r="168" spans="1:8" ht="30" customHeight="1" x14ac:dyDescent="0.2">
      <c r="A168" s="130" t="s">
        <v>353</v>
      </c>
      <c r="B168" s="137" t="s">
        <v>30</v>
      </c>
      <c r="C168" s="249" t="s">
        <v>529</v>
      </c>
      <c r="D168" s="138" t="s">
        <v>2</v>
      </c>
      <c r="E168" s="134" t="s">
        <v>31</v>
      </c>
      <c r="F168" s="135">
        <v>517</v>
      </c>
      <c r="G168" s="139"/>
      <c r="H168" s="136">
        <f t="shared" si="6"/>
        <v>0</v>
      </c>
    </row>
    <row r="169" spans="1:8" ht="30" customHeight="1" x14ac:dyDescent="0.2">
      <c r="A169" s="65" t="s">
        <v>34</v>
      </c>
      <c r="B169" s="131" t="s">
        <v>295</v>
      </c>
      <c r="C169" s="132" t="s">
        <v>35</v>
      </c>
      <c r="D169" s="133" t="s">
        <v>343</v>
      </c>
      <c r="E169" s="134" t="s">
        <v>29</v>
      </c>
      <c r="F169" s="135">
        <v>1605</v>
      </c>
      <c r="G169" s="139"/>
      <c r="H169" s="136">
        <f t="shared" si="6"/>
        <v>0</v>
      </c>
    </row>
    <row r="170" spans="1:8" ht="38.450000000000003" customHeight="1" x14ac:dyDescent="0.2">
      <c r="A170" s="130" t="s">
        <v>84</v>
      </c>
      <c r="B170" s="131" t="s">
        <v>296</v>
      </c>
      <c r="C170" s="132" t="s">
        <v>401</v>
      </c>
      <c r="D170" s="133" t="s">
        <v>402</v>
      </c>
      <c r="E170" s="134"/>
      <c r="F170" s="135"/>
      <c r="G170" s="147"/>
      <c r="H170" s="136"/>
    </row>
    <row r="171" spans="1:8" ht="30" customHeight="1" x14ac:dyDescent="0.2">
      <c r="A171" s="130" t="s">
        <v>404</v>
      </c>
      <c r="B171" s="137" t="s">
        <v>30</v>
      </c>
      <c r="C171" s="249" t="s">
        <v>405</v>
      </c>
      <c r="D171" s="138" t="s">
        <v>2</v>
      </c>
      <c r="E171" s="134" t="s">
        <v>29</v>
      </c>
      <c r="F171" s="135">
        <v>100</v>
      </c>
      <c r="G171" s="139"/>
      <c r="H171" s="136">
        <f t="shared" si="6"/>
        <v>0</v>
      </c>
    </row>
    <row r="172" spans="1:8" ht="36.6" customHeight="1" x14ac:dyDescent="0.2">
      <c r="A172" s="130" t="s">
        <v>347</v>
      </c>
      <c r="B172" s="131" t="s">
        <v>561</v>
      </c>
      <c r="C172" s="132" t="s">
        <v>87</v>
      </c>
      <c r="D172" s="138" t="s">
        <v>348</v>
      </c>
      <c r="E172" s="134"/>
      <c r="F172" s="135"/>
      <c r="G172" s="37"/>
      <c r="H172" s="136"/>
    </row>
    <row r="173" spans="1:8" ht="30" customHeight="1" x14ac:dyDescent="0.2">
      <c r="A173" s="130" t="s">
        <v>373</v>
      </c>
      <c r="B173" s="137" t="s">
        <v>30</v>
      </c>
      <c r="C173" s="249" t="s">
        <v>374</v>
      </c>
      <c r="D173" s="138" t="s">
        <v>2</v>
      </c>
      <c r="E173" s="134" t="s">
        <v>29</v>
      </c>
      <c r="F173" s="135">
        <v>1265</v>
      </c>
      <c r="G173" s="139"/>
      <c r="H173" s="136">
        <f>ROUND(G173*F173,2)</f>
        <v>0</v>
      </c>
    </row>
    <row r="174" spans="1:8" ht="30" customHeight="1" x14ac:dyDescent="0.2">
      <c r="A174" s="13"/>
      <c r="B174" s="192"/>
      <c r="C174" s="40" t="s">
        <v>326</v>
      </c>
      <c r="D174" s="149"/>
      <c r="E174" s="150"/>
      <c r="F174" s="135"/>
      <c r="G174" s="180"/>
      <c r="H174" s="193"/>
    </row>
    <row r="175" spans="1:8" ht="30" customHeight="1" x14ac:dyDescent="0.2">
      <c r="A175" s="79" t="s">
        <v>62</v>
      </c>
      <c r="B175" s="131" t="s">
        <v>562</v>
      </c>
      <c r="C175" s="132" t="s">
        <v>63</v>
      </c>
      <c r="D175" s="133" t="s">
        <v>343</v>
      </c>
      <c r="E175" s="134"/>
      <c r="F175" s="135"/>
      <c r="G175" s="37"/>
      <c r="H175" s="136"/>
    </row>
    <row r="176" spans="1:8" ht="30" customHeight="1" x14ac:dyDescent="0.2">
      <c r="A176" s="79" t="s">
        <v>64</v>
      </c>
      <c r="B176" s="137" t="s">
        <v>30</v>
      </c>
      <c r="C176" s="249" t="s">
        <v>65</v>
      </c>
      <c r="D176" s="138" t="s">
        <v>2</v>
      </c>
      <c r="E176" s="134" t="s">
        <v>29</v>
      </c>
      <c r="F176" s="135">
        <v>1923</v>
      </c>
      <c r="G176" s="139"/>
      <c r="H176" s="136">
        <f>ROUND(G176*F176,2)</f>
        <v>0</v>
      </c>
    </row>
    <row r="177" spans="1:8" ht="43.9" customHeight="1" x14ac:dyDescent="0.2">
      <c r="A177" s="79" t="s">
        <v>202</v>
      </c>
      <c r="B177" s="131" t="s">
        <v>563</v>
      </c>
      <c r="C177" s="132" t="s">
        <v>203</v>
      </c>
      <c r="D177" s="138" t="s">
        <v>445</v>
      </c>
      <c r="E177" s="134"/>
      <c r="F177" s="135"/>
      <c r="G177" s="37"/>
      <c r="H177" s="136"/>
    </row>
    <row r="178" spans="1:8" ht="43.9" customHeight="1" x14ac:dyDescent="0.2">
      <c r="A178" s="79" t="s">
        <v>408</v>
      </c>
      <c r="B178" s="137" t="s">
        <v>30</v>
      </c>
      <c r="C178" s="249" t="s">
        <v>460</v>
      </c>
      <c r="D178" s="138" t="s">
        <v>2</v>
      </c>
      <c r="E178" s="134" t="s">
        <v>29</v>
      </c>
      <c r="F178" s="135">
        <v>131</v>
      </c>
      <c r="G178" s="139"/>
      <c r="H178" s="136">
        <f>ROUND(G178*F178,2)</f>
        <v>0</v>
      </c>
    </row>
    <row r="179" spans="1:8" ht="43.9" customHeight="1" x14ac:dyDescent="0.2">
      <c r="A179" s="79" t="s">
        <v>205</v>
      </c>
      <c r="B179" s="194" t="s">
        <v>564</v>
      </c>
      <c r="C179" s="132" t="s">
        <v>206</v>
      </c>
      <c r="D179" s="138" t="s">
        <v>446</v>
      </c>
      <c r="E179" s="134"/>
      <c r="F179" s="135"/>
      <c r="G179" s="37"/>
      <c r="H179" s="136"/>
    </row>
    <row r="180" spans="1:8" ht="43.9" customHeight="1" x14ac:dyDescent="0.2">
      <c r="A180" s="79" t="s">
        <v>409</v>
      </c>
      <c r="B180" s="137" t="s">
        <v>30</v>
      </c>
      <c r="C180" s="249" t="s">
        <v>456</v>
      </c>
      <c r="D180" s="138" t="s">
        <v>2</v>
      </c>
      <c r="E180" s="134" t="s">
        <v>29</v>
      </c>
      <c r="F180" s="135">
        <v>10</v>
      </c>
      <c r="G180" s="139"/>
      <c r="H180" s="136">
        <f t="shared" ref="H180:H185" si="7">ROUND(G180*F180,2)</f>
        <v>0</v>
      </c>
    </row>
    <row r="181" spans="1:8" ht="43.9" customHeight="1" x14ac:dyDescent="0.2">
      <c r="A181" s="79" t="s">
        <v>410</v>
      </c>
      <c r="B181" s="137" t="s">
        <v>37</v>
      </c>
      <c r="C181" s="249" t="s">
        <v>457</v>
      </c>
      <c r="D181" s="138" t="s">
        <v>2</v>
      </c>
      <c r="E181" s="134" t="s">
        <v>29</v>
      </c>
      <c r="F181" s="135">
        <v>60</v>
      </c>
      <c r="G181" s="139"/>
      <c r="H181" s="136">
        <f t="shared" si="7"/>
        <v>0</v>
      </c>
    </row>
    <row r="182" spans="1:8" ht="43.9" customHeight="1" x14ac:dyDescent="0.2">
      <c r="A182" s="79" t="s">
        <v>411</v>
      </c>
      <c r="B182" s="137" t="s">
        <v>47</v>
      </c>
      <c r="C182" s="249" t="s">
        <v>458</v>
      </c>
      <c r="D182" s="138" t="s">
        <v>2</v>
      </c>
      <c r="E182" s="134" t="s">
        <v>29</v>
      </c>
      <c r="F182" s="135">
        <v>25</v>
      </c>
      <c r="G182" s="139"/>
      <c r="H182" s="136">
        <f t="shared" si="7"/>
        <v>0</v>
      </c>
    </row>
    <row r="183" spans="1:8" ht="43.9" customHeight="1" x14ac:dyDescent="0.2">
      <c r="A183" s="79" t="s">
        <v>412</v>
      </c>
      <c r="B183" s="137" t="s">
        <v>58</v>
      </c>
      <c r="C183" s="249" t="s">
        <v>459</v>
      </c>
      <c r="D183" s="138" t="s">
        <v>2</v>
      </c>
      <c r="E183" s="134" t="s">
        <v>29</v>
      </c>
      <c r="F183" s="135">
        <v>220</v>
      </c>
      <c r="G183" s="139"/>
      <c r="H183" s="136">
        <f t="shared" si="7"/>
        <v>0</v>
      </c>
    </row>
    <row r="184" spans="1:8" ht="30" customHeight="1" x14ac:dyDescent="0.2">
      <c r="A184" s="79" t="s">
        <v>210</v>
      </c>
      <c r="B184" s="131" t="s">
        <v>565</v>
      </c>
      <c r="C184" s="195" t="s">
        <v>211</v>
      </c>
      <c r="D184" s="138" t="s">
        <v>310</v>
      </c>
      <c r="E184" s="134" t="s">
        <v>29</v>
      </c>
      <c r="F184" s="135">
        <v>10</v>
      </c>
      <c r="G184" s="139"/>
      <c r="H184" s="136">
        <f t="shared" si="7"/>
        <v>0</v>
      </c>
    </row>
    <row r="185" spans="1:8" ht="30" customHeight="1" x14ac:dyDescent="0.2">
      <c r="A185" s="79" t="s">
        <v>212</v>
      </c>
      <c r="B185" s="131" t="s">
        <v>566</v>
      </c>
      <c r="C185" s="195" t="s">
        <v>213</v>
      </c>
      <c r="D185" s="138" t="s">
        <v>310</v>
      </c>
      <c r="E185" s="134" t="s">
        <v>29</v>
      </c>
      <c r="F185" s="135">
        <v>10</v>
      </c>
      <c r="G185" s="139"/>
      <c r="H185" s="136">
        <f t="shared" si="7"/>
        <v>0</v>
      </c>
    </row>
    <row r="186" spans="1:8" ht="30" customHeight="1" x14ac:dyDescent="0.2">
      <c r="A186" s="79" t="s">
        <v>38</v>
      </c>
      <c r="B186" s="131" t="s">
        <v>567</v>
      </c>
      <c r="C186" s="132" t="s">
        <v>39</v>
      </c>
      <c r="D186" s="138" t="s">
        <v>152</v>
      </c>
      <c r="E186" s="134"/>
      <c r="F186" s="135"/>
      <c r="G186" s="37"/>
      <c r="H186" s="136"/>
    </row>
    <row r="187" spans="1:8" ht="30" customHeight="1" x14ac:dyDescent="0.2">
      <c r="A187" s="79" t="s">
        <v>40</v>
      </c>
      <c r="B187" s="137" t="s">
        <v>30</v>
      </c>
      <c r="C187" s="249" t="s">
        <v>41</v>
      </c>
      <c r="D187" s="138" t="s">
        <v>2</v>
      </c>
      <c r="E187" s="134" t="s">
        <v>36</v>
      </c>
      <c r="F187" s="135">
        <v>480</v>
      </c>
      <c r="G187" s="139"/>
      <c r="H187" s="136">
        <f>ROUND(G187*F187,2)</f>
        <v>0</v>
      </c>
    </row>
    <row r="188" spans="1:8" ht="30" customHeight="1" x14ac:dyDescent="0.2">
      <c r="A188" s="79" t="s">
        <v>42</v>
      </c>
      <c r="B188" s="131" t="s">
        <v>568</v>
      </c>
      <c r="C188" s="132" t="s">
        <v>43</v>
      </c>
      <c r="D188" s="138" t="s">
        <v>152</v>
      </c>
      <c r="E188" s="134"/>
      <c r="F188" s="135"/>
      <c r="G188" s="37"/>
      <c r="H188" s="136"/>
    </row>
    <row r="189" spans="1:8" ht="30" customHeight="1" x14ac:dyDescent="0.2">
      <c r="A189" s="88" t="s">
        <v>153</v>
      </c>
      <c r="B189" s="89" t="s">
        <v>30</v>
      </c>
      <c r="C189" s="265" t="s">
        <v>154</v>
      </c>
      <c r="D189" s="89" t="s">
        <v>2</v>
      </c>
      <c r="E189" s="89" t="s">
        <v>36</v>
      </c>
      <c r="F189" s="76">
        <v>60</v>
      </c>
      <c r="G189" s="85"/>
      <c r="H189" s="78">
        <f t="shared" ref="H189" si="8">ROUND(G189*F189,2)</f>
        <v>0</v>
      </c>
    </row>
    <row r="190" spans="1:8" ht="30" customHeight="1" x14ac:dyDescent="0.2">
      <c r="A190" s="79" t="s">
        <v>44</v>
      </c>
      <c r="B190" s="137" t="s">
        <v>37</v>
      </c>
      <c r="C190" s="249" t="s">
        <v>45</v>
      </c>
      <c r="D190" s="138" t="s">
        <v>2</v>
      </c>
      <c r="E190" s="134" t="s">
        <v>36</v>
      </c>
      <c r="F190" s="135">
        <v>550</v>
      </c>
      <c r="G190" s="139"/>
      <c r="H190" s="136">
        <f>ROUND(G190*F190,2)</f>
        <v>0</v>
      </c>
    </row>
    <row r="191" spans="1:8" ht="43.9" customHeight="1" x14ac:dyDescent="0.2">
      <c r="A191" s="79" t="s">
        <v>214</v>
      </c>
      <c r="B191" s="131" t="s">
        <v>569</v>
      </c>
      <c r="C191" s="132" t="s">
        <v>215</v>
      </c>
      <c r="D191" s="138" t="s">
        <v>447</v>
      </c>
      <c r="E191" s="134"/>
      <c r="F191" s="135"/>
      <c r="G191" s="37"/>
      <c r="H191" s="136"/>
    </row>
    <row r="192" spans="1:8" ht="30" customHeight="1" x14ac:dyDescent="0.2">
      <c r="A192" s="79" t="s">
        <v>216</v>
      </c>
      <c r="B192" s="137" t="s">
        <v>546</v>
      </c>
      <c r="C192" s="249" t="s">
        <v>470</v>
      </c>
      <c r="D192" s="138" t="s">
        <v>217</v>
      </c>
      <c r="E192" s="134"/>
      <c r="F192" s="135"/>
      <c r="G192" s="37"/>
      <c r="H192" s="136"/>
    </row>
    <row r="193" spans="1:8" ht="30" customHeight="1" x14ac:dyDescent="0.2">
      <c r="A193" s="79" t="s">
        <v>218</v>
      </c>
      <c r="B193" s="183" t="s">
        <v>93</v>
      </c>
      <c r="C193" s="251" t="s">
        <v>219</v>
      </c>
      <c r="D193" s="138"/>
      <c r="E193" s="134" t="s">
        <v>29</v>
      </c>
      <c r="F193" s="135">
        <v>5</v>
      </c>
      <c r="G193" s="139"/>
      <c r="H193" s="136">
        <f>ROUND(G193*F193,2)</f>
        <v>0</v>
      </c>
    </row>
    <row r="194" spans="1:8" ht="30" customHeight="1" x14ac:dyDescent="0.2">
      <c r="A194" s="79" t="s">
        <v>220</v>
      </c>
      <c r="B194" s="183" t="s">
        <v>94</v>
      </c>
      <c r="C194" s="251" t="s">
        <v>221</v>
      </c>
      <c r="D194" s="138"/>
      <c r="E194" s="134" t="s">
        <v>29</v>
      </c>
      <c r="F194" s="135">
        <v>15</v>
      </c>
      <c r="G194" s="139"/>
      <c r="H194" s="136">
        <f>ROUND(G194*F194,2)</f>
        <v>0</v>
      </c>
    </row>
    <row r="195" spans="1:8" ht="30" customHeight="1" x14ac:dyDescent="0.2">
      <c r="A195" s="79" t="s">
        <v>256</v>
      </c>
      <c r="B195" s="183" t="s">
        <v>95</v>
      </c>
      <c r="C195" s="251" t="s">
        <v>257</v>
      </c>
      <c r="D195" s="138" t="s">
        <v>2</v>
      </c>
      <c r="E195" s="134" t="s">
        <v>29</v>
      </c>
      <c r="F195" s="135">
        <v>180</v>
      </c>
      <c r="G195" s="139"/>
      <c r="H195" s="136">
        <f>ROUND(G195*F195,2)</f>
        <v>0</v>
      </c>
    </row>
    <row r="196" spans="1:8" ht="30" customHeight="1" x14ac:dyDescent="0.2">
      <c r="A196" s="79" t="s">
        <v>494</v>
      </c>
      <c r="B196" s="137" t="s">
        <v>37</v>
      </c>
      <c r="C196" s="249" t="s">
        <v>495</v>
      </c>
      <c r="D196" s="138" t="s">
        <v>163</v>
      </c>
      <c r="E196" s="134" t="s">
        <v>29</v>
      </c>
      <c r="F196" s="135">
        <v>2</v>
      </c>
      <c r="G196" s="139"/>
      <c r="H196" s="136">
        <f t="shared" ref="H196" si="9">ROUND(G196*F196,2)</f>
        <v>0</v>
      </c>
    </row>
    <row r="197" spans="1:8" ht="36" customHeight="1" x14ac:dyDescent="0.2">
      <c r="A197" s="79" t="s">
        <v>96</v>
      </c>
      <c r="B197" s="131" t="s">
        <v>570</v>
      </c>
      <c r="C197" s="132" t="s">
        <v>48</v>
      </c>
      <c r="D197" s="138" t="s">
        <v>454</v>
      </c>
      <c r="E197" s="134"/>
      <c r="F197" s="135"/>
      <c r="G197" s="37"/>
      <c r="H197" s="136"/>
    </row>
    <row r="198" spans="1:8" ht="30" customHeight="1" x14ac:dyDescent="0.2">
      <c r="A198" s="79" t="s">
        <v>297</v>
      </c>
      <c r="B198" s="137" t="s">
        <v>30</v>
      </c>
      <c r="C198" s="249" t="s">
        <v>471</v>
      </c>
      <c r="D198" s="138" t="s">
        <v>298</v>
      </c>
      <c r="E198" s="134"/>
      <c r="F198" s="135"/>
      <c r="G198" s="147"/>
      <c r="H198" s="136"/>
    </row>
    <row r="199" spans="1:8" ht="30" customHeight="1" x14ac:dyDescent="0.2">
      <c r="A199" s="79" t="s">
        <v>480</v>
      </c>
      <c r="B199" s="196" t="s">
        <v>93</v>
      </c>
      <c r="C199" s="256" t="s">
        <v>309</v>
      </c>
      <c r="D199" s="133"/>
      <c r="E199" s="197" t="s">
        <v>46</v>
      </c>
      <c r="F199" s="135">
        <v>8</v>
      </c>
      <c r="G199" s="139"/>
      <c r="H199" s="147">
        <f>ROUND(G199*F199,2)</f>
        <v>0</v>
      </c>
    </row>
    <row r="200" spans="1:8" ht="30" customHeight="1" x14ac:dyDescent="0.2">
      <c r="A200" s="79" t="s">
        <v>481</v>
      </c>
      <c r="B200" s="196" t="s">
        <v>94</v>
      </c>
      <c r="C200" s="256" t="s">
        <v>413</v>
      </c>
      <c r="D200" s="133"/>
      <c r="E200" s="197" t="s">
        <v>46</v>
      </c>
      <c r="F200" s="135">
        <v>115</v>
      </c>
      <c r="G200" s="139"/>
      <c r="H200" s="147">
        <f>ROUND(G200*F200,2)</f>
        <v>0</v>
      </c>
    </row>
    <row r="201" spans="1:8" ht="30" customHeight="1" x14ac:dyDescent="0.2">
      <c r="A201" s="79" t="s">
        <v>482</v>
      </c>
      <c r="B201" s="196" t="s">
        <v>414</v>
      </c>
      <c r="C201" s="256" t="s">
        <v>415</v>
      </c>
      <c r="D201" s="133" t="s">
        <v>2</v>
      </c>
      <c r="E201" s="197" t="s">
        <v>46</v>
      </c>
      <c r="F201" s="135">
        <v>164</v>
      </c>
      <c r="G201" s="139"/>
      <c r="H201" s="147">
        <f>ROUND(G201*F201,2)</f>
        <v>0</v>
      </c>
    </row>
    <row r="202" spans="1:8" ht="35.25" customHeight="1" x14ac:dyDescent="0.2">
      <c r="A202" s="79" t="s">
        <v>487</v>
      </c>
      <c r="B202" s="137" t="s">
        <v>37</v>
      </c>
      <c r="C202" s="249" t="s">
        <v>488</v>
      </c>
      <c r="D202" s="138" t="s">
        <v>98</v>
      </c>
      <c r="E202" s="134" t="s">
        <v>46</v>
      </c>
      <c r="F202" s="135">
        <v>96</v>
      </c>
      <c r="G202" s="139"/>
      <c r="H202" s="136">
        <f t="shared" ref="H202:H203" si="10">ROUND(G202*F202,2)</f>
        <v>0</v>
      </c>
    </row>
    <row r="203" spans="1:8" ht="36" customHeight="1" x14ac:dyDescent="0.2">
      <c r="A203" s="79" t="s">
        <v>483</v>
      </c>
      <c r="B203" s="137" t="s">
        <v>47</v>
      </c>
      <c r="C203" s="249" t="s">
        <v>485</v>
      </c>
      <c r="D203" s="138" t="s">
        <v>99</v>
      </c>
      <c r="E203" s="134" t="s">
        <v>46</v>
      </c>
      <c r="F203" s="135">
        <v>4</v>
      </c>
      <c r="G203" s="139"/>
      <c r="H203" s="136">
        <f t="shared" si="10"/>
        <v>0</v>
      </c>
    </row>
    <row r="204" spans="1:8" ht="43.9" customHeight="1" x14ac:dyDescent="0.2">
      <c r="A204" s="79" t="s">
        <v>156</v>
      </c>
      <c r="B204" s="131" t="s">
        <v>571</v>
      </c>
      <c r="C204" s="132" t="s">
        <v>157</v>
      </c>
      <c r="D204" s="138" t="s">
        <v>346</v>
      </c>
      <c r="E204" s="182"/>
      <c r="F204" s="135"/>
      <c r="G204" s="37"/>
      <c r="H204" s="136"/>
    </row>
    <row r="205" spans="1:8" ht="30" customHeight="1" x14ac:dyDescent="0.2">
      <c r="A205" s="79" t="s">
        <v>235</v>
      </c>
      <c r="B205" s="137" t="s">
        <v>30</v>
      </c>
      <c r="C205" s="249" t="s">
        <v>236</v>
      </c>
      <c r="D205" s="138"/>
      <c r="E205" s="134"/>
      <c r="F205" s="135"/>
      <c r="G205" s="37"/>
      <c r="H205" s="136"/>
    </row>
    <row r="206" spans="1:8" ht="30" customHeight="1" x14ac:dyDescent="0.2">
      <c r="A206" s="79" t="s">
        <v>158</v>
      </c>
      <c r="B206" s="183" t="s">
        <v>93</v>
      </c>
      <c r="C206" s="251" t="s">
        <v>111</v>
      </c>
      <c r="D206" s="138"/>
      <c r="E206" s="134" t="s">
        <v>31</v>
      </c>
      <c r="F206" s="135">
        <v>512</v>
      </c>
      <c r="G206" s="139"/>
      <c r="H206" s="136">
        <f>ROUND(G206*F206,2)</f>
        <v>0</v>
      </c>
    </row>
    <row r="207" spans="1:8" ht="30" customHeight="1" x14ac:dyDescent="0.2">
      <c r="A207" s="79" t="s">
        <v>159</v>
      </c>
      <c r="B207" s="137" t="s">
        <v>37</v>
      </c>
      <c r="C207" s="249" t="s">
        <v>66</v>
      </c>
      <c r="D207" s="138"/>
      <c r="E207" s="134"/>
      <c r="F207" s="135"/>
      <c r="G207" s="37"/>
      <c r="H207" s="136"/>
    </row>
    <row r="208" spans="1:8" ht="30" customHeight="1" x14ac:dyDescent="0.2">
      <c r="A208" s="79" t="s">
        <v>160</v>
      </c>
      <c r="B208" s="183" t="s">
        <v>93</v>
      </c>
      <c r="C208" s="251" t="s">
        <v>111</v>
      </c>
      <c r="D208" s="138"/>
      <c r="E208" s="134" t="s">
        <v>31</v>
      </c>
      <c r="F208" s="135">
        <v>21</v>
      </c>
      <c r="G208" s="139"/>
      <c r="H208" s="136">
        <f>ROUND(G208*F208,2)</f>
        <v>0</v>
      </c>
    </row>
    <row r="209" spans="1:8" ht="30" customHeight="1" x14ac:dyDescent="0.2">
      <c r="A209" s="79" t="s">
        <v>100</v>
      </c>
      <c r="B209" s="131" t="s">
        <v>572</v>
      </c>
      <c r="C209" s="132" t="s">
        <v>102</v>
      </c>
      <c r="D209" s="138" t="s">
        <v>237</v>
      </c>
      <c r="E209" s="134"/>
      <c r="F209" s="135"/>
      <c r="G209" s="37"/>
      <c r="H209" s="136"/>
    </row>
    <row r="210" spans="1:8" ht="30" customHeight="1" x14ac:dyDescent="0.2">
      <c r="A210" s="79" t="s">
        <v>103</v>
      </c>
      <c r="B210" s="137" t="s">
        <v>30</v>
      </c>
      <c r="C210" s="249" t="s">
        <v>238</v>
      </c>
      <c r="D210" s="138" t="s">
        <v>2</v>
      </c>
      <c r="E210" s="134" t="s">
        <v>29</v>
      </c>
      <c r="F210" s="135">
        <v>953</v>
      </c>
      <c r="G210" s="139"/>
      <c r="H210" s="136">
        <f t="shared" ref="H210" si="11">ROUND(G210*F210,2)</f>
        <v>0</v>
      </c>
    </row>
    <row r="211" spans="1:8" ht="30" customHeight="1" x14ac:dyDescent="0.2">
      <c r="A211" s="79" t="s">
        <v>239</v>
      </c>
      <c r="B211" s="137" t="s">
        <v>37</v>
      </c>
      <c r="C211" s="249" t="s">
        <v>240</v>
      </c>
      <c r="D211" s="138" t="s">
        <v>2</v>
      </c>
      <c r="E211" s="134" t="s">
        <v>29</v>
      </c>
      <c r="F211" s="135">
        <v>1907</v>
      </c>
      <c r="G211" s="139"/>
      <c r="H211" s="136">
        <f>ROUND(G211*F211,2)</f>
        <v>0</v>
      </c>
    </row>
    <row r="212" spans="1:8" ht="36" customHeight="1" x14ac:dyDescent="0.2">
      <c r="A212" s="79" t="s">
        <v>357</v>
      </c>
      <c r="B212" s="131" t="s">
        <v>573</v>
      </c>
      <c r="C212" s="132" t="s">
        <v>358</v>
      </c>
      <c r="D212" s="138" t="s">
        <v>190</v>
      </c>
      <c r="E212" s="134"/>
      <c r="F212" s="135"/>
      <c r="G212" s="317"/>
      <c r="H212" s="136"/>
    </row>
    <row r="213" spans="1:8" ht="25.5" customHeight="1" x14ac:dyDescent="0.2">
      <c r="A213" s="79" t="s">
        <v>359</v>
      </c>
      <c r="B213" s="137" t="s">
        <v>30</v>
      </c>
      <c r="C213" s="249" t="s">
        <v>360</v>
      </c>
      <c r="D213" s="138"/>
      <c r="E213" s="134" t="s">
        <v>29</v>
      </c>
      <c r="F213" s="135">
        <v>32</v>
      </c>
      <c r="G213" s="139"/>
      <c r="H213" s="136">
        <f t="shared" ref="H213:H214" si="12">ROUND(G213*F213,2)</f>
        <v>0</v>
      </c>
    </row>
    <row r="214" spans="1:8" ht="30" customHeight="1" x14ac:dyDescent="0.2">
      <c r="A214" s="79" t="s">
        <v>104</v>
      </c>
      <c r="B214" s="131" t="s">
        <v>574</v>
      </c>
      <c r="C214" s="132" t="s">
        <v>106</v>
      </c>
      <c r="D214" s="138" t="s">
        <v>161</v>
      </c>
      <c r="E214" s="134" t="s">
        <v>36</v>
      </c>
      <c r="F214" s="135">
        <v>2</v>
      </c>
      <c r="G214" s="139"/>
      <c r="H214" s="136">
        <f t="shared" si="12"/>
        <v>0</v>
      </c>
    </row>
    <row r="215" spans="1:8" ht="28.15" customHeight="1" x14ac:dyDescent="0.2">
      <c r="A215" s="13"/>
      <c r="B215" s="198"/>
      <c r="C215" s="40" t="s">
        <v>20</v>
      </c>
      <c r="D215" s="149"/>
      <c r="E215" s="199"/>
      <c r="F215" s="135"/>
      <c r="G215" s="180"/>
      <c r="H215" s="193"/>
    </row>
    <row r="216" spans="1:8" ht="43.9" customHeight="1" x14ac:dyDescent="0.2">
      <c r="A216" s="65" t="s">
        <v>70</v>
      </c>
      <c r="B216" s="131" t="s">
        <v>575</v>
      </c>
      <c r="C216" s="132" t="s">
        <v>71</v>
      </c>
      <c r="D216" s="138" t="s">
        <v>453</v>
      </c>
      <c r="E216" s="134"/>
      <c r="F216" s="135"/>
      <c r="G216" s="37"/>
      <c r="H216" s="200"/>
    </row>
    <row r="217" spans="1:8" ht="54" customHeight="1" x14ac:dyDescent="0.2">
      <c r="A217" s="65" t="s">
        <v>436</v>
      </c>
      <c r="B217" s="137" t="s">
        <v>30</v>
      </c>
      <c r="C217" s="249" t="s">
        <v>437</v>
      </c>
      <c r="D217" s="138" t="s">
        <v>2</v>
      </c>
      <c r="E217" s="134" t="s">
        <v>29</v>
      </c>
      <c r="F217" s="135">
        <v>1090</v>
      </c>
      <c r="G217" s="139"/>
      <c r="H217" s="136">
        <f t="shared" ref="H217:H222" si="13">ROUND(G217*F217,2)</f>
        <v>0</v>
      </c>
    </row>
    <row r="218" spans="1:8" ht="43.9" customHeight="1" x14ac:dyDescent="0.2">
      <c r="A218" s="65" t="s">
        <v>49</v>
      </c>
      <c r="B218" s="131" t="s">
        <v>576</v>
      </c>
      <c r="C218" s="132" t="s">
        <v>50</v>
      </c>
      <c r="D218" s="138" t="s">
        <v>453</v>
      </c>
      <c r="E218" s="134"/>
      <c r="F218" s="135"/>
      <c r="G218" s="37"/>
      <c r="H218" s="200"/>
    </row>
    <row r="219" spans="1:8" s="30" customFormat="1" ht="43.9" customHeight="1" x14ac:dyDescent="0.2">
      <c r="A219" s="65" t="s">
        <v>51</v>
      </c>
      <c r="B219" s="137" t="s">
        <v>30</v>
      </c>
      <c r="C219" s="249" t="s">
        <v>518</v>
      </c>
      <c r="D219" s="138" t="s">
        <v>109</v>
      </c>
      <c r="E219" s="134" t="s">
        <v>46</v>
      </c>
      <c r="F219" s="135">
        <v>4</v>
      </c>
      <c r="G219" s="139"/>
      <c r="H219" s="136">
        <f t="shared" ref="H219" si="14">ROUND(G219*F219,2)</f>
        <v>0</v>
      </c>
    </row>
    <row r="220" spans="1:8" s="30" customFormat="1" ht="43.9" customHeight="1" x14ac:dyDescent="0.2">
      <c r="A220" s="65" t="s">
        <v>545</v>
      </c>
      <c r="B220" s="137" t="s">
        <v>37</v>
      </c>
      <c r="C220" s="249" t="s">
        <v>547</v>
      </c>
      <c r="D220" s="138" t="s">
        <v>98</v>
      </c>
      <c r="E220" s="134" t="s">
        <v>46</v>
      </c>
      <c r="F220" s="135">
        <v>108</v>
      </c>
      <c r="G220" s="139"/>
      <c r="H220" s="136">
        <f t="shared" ref="H220" si="15">ROUND(G220*F220,2)</f>
        <v>0</v>
      </c>
    </row>
    <row r="221" spans="1:8" ht="43.9" customHeight="1" x14ac:dyDescent="0.2">
      <c r="A221" s="65" t="s">
        <v>164</v>
      </c>
      <c r="B221" s="137" t="s">
        <v>47</v>
      </c>
      <c r="C221" s="249" t="s">
        <v>496</v>
      </c>
      <c r="D221" s="138" t="s">
        <v>165</v>
      </c>
      <c r="E221" s="134" t="s">
        <v>46</v>
      </c>
      <c r="F221" s="135">
        <v>137</v>
      </c>
      <c r="G221" s="139"/>
      <c r="H221" s="136">
        <f t="shared" ref="H221" si="16">ROUND(G221*F221,2)</f>
        <v>0</v>
      </c>
    </row>
    <row r="222" spans="1:8" ht="41.25" customHeight="1" x14ac:dyDescent="0.2">
      <c r="A222" s="65" t="s">
        <v>146</v>
      </c>
      <c r="B222" s="131" t="s">
        <v>577</v>
      </c>
      <c r="C222" s="132" t="s">
        <v>470</v>
      </c>
      <c r="D222" s="138" t="s">
        <v>497</v>
      </c>
      <c r="E222" s="134" t="s">
        <v>29</v>
      </c>
      <c r="F222" s="135">
        <v>8</v>
      </c>
      <c r="G222" s="139"/>
      <c r="H222" s="136">
        <f t="shared" si="13"/>
        <v>0</v>
      </c>
    </row>
    <row r="223" spans="1:8" ht="41.25" customHeight="1" x14ac:dyDescent="0.2">
      <c r="A223" s="65"/>
      <c r="B223" s="131" t="s">
        <v>578</v>
      </c>
      <c r="C223" s="132" t="s">
        <v>556</v>
      </c>
      <c r="D223" s="138" t="s">
        <v>557</v>
      </c>
      <c r="E223" s="134" t="s">
        <v>46</v>
      </c>
      <c r="F223" s="135">
        <v>8</v>
      </c>
      <c r="G223" s="139"/>
      <c r="H223" s="136">
        <f t="shared" ref="H223" si="17">ROUND(G223*F223,2)</f>
        <v>0</v>
      </c>
    </row>
    <row r="224" spans="1:8" ht="30" customHeight="1" x14ac:dyDescent="0.2">
      <c r="A224" s="13"/>
      <c r="B224" s="198"/>
      <c r="C224" s="40" t="s">
        <v>21</v>
      </c>
      <c r="D224" s="149"/>
      <c r="E224" s="201"/>
      <c r="F224" s="135"/>
      <c r="G224" s="180"/>
      <c r="H224" s="193"/>
    </row>
    <row r="225" spans="1:8" ht="30" customHeight="1" x14ac:dyDescent="0.2">
      <c r="A225" s="65" t="s">
        <v>52</v>
      </c>
      <c r="B225" s="131" t="s">
        <v>579</v>
      </c>
      <c r="C225" s="132" t="s">
        <v>53</v>
      </c>
      <c r="D225" s="138" t="s">
        <v>113</v>
      </c>
      <c r="E225" s="134" t="s">
        <v>46</v>
      </c>
      <c r="F225" s="135">
        <v>690</v>
      </c>
      <c r="G225" s="139"/>
      <c r="H225" s="136">
        <f>ROUND(G225*F225,2)</f>
        <v>0</v>
      </c>
    </row>
    <row r="226" spans="1:8" ht="30" customHeight="1" x14ac:dyDescent="0.2">
      <c r="A226" s="13"/>
      <c r="B226" s="198"/>
      <c r="C226" s="40" t="s">
        <v>22</v>
      </c>
      <c r="D226" s="149"/>
      <c r="E226" s="201"/>
      <c r="F226" s="135"/>
      <c r="G226" s="180"/>
      <c r="H226" s="193"/>
    </row>
    <row r="227" spans="1:8" ht="30" customHeight="1" x14ac:dyDescent="0.2">
      <c r="A227" s="65" t="s">
        <v>114</v>
      </c>
      <c r="B227" s="131" t="s">
        <v>580</v>
      </c>
      <c r="C227" s="132" t="s">
        <v>116</v>
      </c>
      <c r="D227" s="138" t="s">
        <v>117</v>
      </c>
      <c r="E227" s="134"/>
      <c r="F227" s="135"/>
      <c r="G227" s="37"/>
      <c r="H227" s="200"/>
    </row>
    <row r="228" spans="1:8" ht="30" customHeight="1" x14ac:dyDescent="0.2">
      <c r="A228" s="65" t="s">
        <v>118</v>
      </c>
      <c r="B228" s="137" t="s">
        <v>30</v>
      </c>
      <c r="C228" s="249" t="s">
        <v>166</v>
      </c>
      <c r="D228" s="138"/>
      <c r="E228" s="134" t="s">
        <v>36</v>
      </c>
      <c r="F228" s="135">
        <v>4</v>
      </c>
      <c r="G228" s="139"/>
      <c r="H228" s="136">
        <f>ROUND(G228*F228,2)</f>
        <v>0</v>
      </c>
    </row>
    <row r="229" spans="1:8" s="30" customFormat="1" ht="30" customHeight="1" x14ac:dyDescent="0.2">
      <c r="A229" s="65" t="s">
        <v>176</v>
      </c>
      <c r="B229" s="131" t="s">
        <v>581</v>
      </c>
      <c r="C229" s="132" t="s">
        <v>177</v>
      </c>
      <c r="D229" s="138" t="s">
        <v>117</v>
      </c>
      <c r="E229" s="134" t="s">
        <v>36</v>
      </c>
      <c r="F229" s="135">
        <v>5</v>
      </c>
      <c r="G229" s="139"/>
      <c r="H229" s="136">
        <f t="shared" ref="H229" si="18">ROUND(G229*F229,2)</f>
        <v>0</v>
      </c>
    </row>
    <row r="230" spans="1:8" s="30" customFormat="1" ht="42" customHeight="1" x14ac:dyDescent="0.2">
      <c r="A230" s="65"/>
      <c r="B230" s="131" t="s">
        <v>582</v>
      </c>
      <c r="C230" s="132" t="s">
        <v>719</v>
      </c>
      <c r="D230" s="138" t="s">
        <v>117</v>
      </c>
      <c r="E230" s="134" t="s">
        <v>36</v>
      </c>
      <c r="F230" s="135">
        <v>4</v>
      </c>
      <c r="G230" s="139"/>
      <c r="H230" s="136">
        <f t="shared" ref="H230" si="19">ROUND(G230*F230,2)</f>
        <v>0</v>
      </c>
    </row>
    <row r="231" spans="1:8" ht="43.9" customHeight="1" x14ac:dyDescent="0.2">
      <c r="A231" s="65" t="s">
        <v>416</v>
      </c>
      <c r="B231" s="131" t="s">
        <v>583</v>
      </c>
      <c r="C231" s="132" t="s">
        <v>417</v>
      </c>
      <c r="D231" s="138" t="s">
        <v>117</v>
      </c>
      <c r="E231" s="134"/>
      <c r="F231" s="135"/>
      <c r="G231" s="37"/>
      <c r="H231" s="200"/>
    </row>
    <row r="232" spans="1:8" ht="30" customHeight="1" x14ac:dyDescent="0.2">
      <c r="A232" s="65" t="s">
        <v>418</v>
      </c>
      <c r="B232" s="137" t="s">
        <v>30</v>
      </c>
      <c r="C232" s="249" t="s">
        <v>419</v>
      </c>
      <c r="D232" s="138"/>
      <c r="E232" s="134" t="s">
        <v>36</v>
      </c>
      <c r="F232" s="135">
        <v>8</v>
      </c>
      <c r="G232" s="139"/>
      <c r="H232" s="136">
        <f>ROUND(G232*F232,2)</f>
        <v>0</v>
      </c>
    </row>
    <row r="233" spans="1:8" ht="30" customHeight="1" x14ac:dyDescent="0.2">
      <c r="A233" s="65" t="s">
        <v>119</v>
      </c>
      <c r="B233" s="131" t="s">
        <v>584</v>
      </c>
      <c r="C233" s="132" t="s">
        <v>121</v>
      </c>
      <c r="D233" s="138" t="s">
        <v>117</v>
      </c>
      <c r="E233" s="134"/>
      <c r="F233" s="135"/>
      <c r="G233" s="37"/>
      <c r="H233" s="200"/>
    </row>
    <row r="234" spans="1:8" ht="30" customHeight="1" x14ac:dyDescent="0.2">
      <c r="A234" s="65" t="s">
        <v>122</v>
      </c>
      <c r="B234" s="137" t="s">
        <v>30</v>
      </c>
      <c r="C234" s="249" t="s">
        <v>123</v>
      </c>
      <c r="D234" s="138"/>
      <c r="E234" s="134"/>
      <c r="F234" s="135"/>
      <c r="G234" s="37"/>
      <c r="H234" s="200"/>
    </row>
    <row r="235" spans="1:8" ht="43.9" customHeight="1" x14ac:dyDescent="0.2">
      <c r="A235" s="65" t="s">
        <v>124</v>
      </c>
      <c r="B235" s="183" t="s">
        <v>93</v>
      </c>
      <c r="C235" s="251" t="s">
        <v>498</v>
      </c>
      <c r="D235" s="138"/>
      <c r="E235" s="134" t="s">
        <v>46</v>
      </c>
      <c r="F235" s="135">
        <v>16</v>
      </c>
      <c r="G235" s="139"/>
      <c r="H235" s="136">
        <f>ROUND(G235*F235,2)</f>
        <v>0</v>
      </c>
    </row>
    <row r="236" spans="1:8" ht="30" customHeight="1" x14ac:dyDescent="0.2">
      <c r="A236" s="65" t="s">
        <v>183</v>
      </c>
      <c r="B236" s="131" t="s">
        <v>585</v>
      </c>
      <c r="C236" s="132" t="s">
        <v>184</v>
      </c>
      <c r="D236" s="138" t="s">
        <v>117</v>
      </c>
      <c r="E236" s="134"/>
      <c r="F236" s="135"/>
      <c r="G236" s="37"/>
      <c r="H236" s="200"/>
    </row>
    <row r="237" spans="1:8" ht="30" customHeight="1" x14ac:dyDescent="0.2">
      <c r="A237" s="65" t="s">
        <v>185</v>
      </c>
      <c r="B237" s="137" t="s">
        <v>30</v>
      </c>
      <c r="C237" s="249" t="s">
        <v>145</v>
      </c>
      <c r="D237" s="138"/>
      <c r="E237" s="134"/>
      <c r="F237" s="135"/>
      <c r="G237" s="37"/>
      <c r="H237" s="200"/>
    </row>
    <row r="238" spans="1:8" ht="30" customHeight="1" x14ac:dyDescent="0.2">
      <c r="A238" s="65" t="s">
        <v>186</v>
      </c>
      <c r="B238" s="183" t="s">
        <v>93</v>
      </c>
      <c r="C238" s="251" t="s">
        <v>187</v>
      </c>
      <c r="D238" s="138"/>
      <c r="E238" s="134" t="s">
        <v>36</v>
      </c>
      <c r="F238" s="135">
        <v>3</v>
      </c>
      <c r="G238" s="139"/>
      <c r="H238" s="136">
        <f>ROUND(G238*F238,2)</f>
        <v>0</v>
      </c>
    </row>
    <row r="239" spans="1:8" ht="30" customHeight="1" x14ac:dyDescent="0.2">
      <c r="A239" s="65" t="s">
        <v>322</v>
      </c>
      <c r="B239" s="131" t="s">
        <v>586</v>
      </c>
      <c r="C239" s="132" t="s">
        <v>323</v>
      </c>
      <c r="D239" s="138" t="s">
        <v>117</v>
      </c>
      <c r="E239" s="134"/>
      <c r="F239" s="135"/>
      <c r="G239" s="37"/>
      <c r="H239" s="200"/>
    </row>
    <row r="240" spans="1:8" ht="30" customHeight="1" x14ac:dyDescent="0.2">
      <c r="A240" s="65" t="s">
        <v>449</v>
      </c>
      <c r="B240" s="137" t="s">
        <v>30</v>
      </c>
      <c r="C240" s="249" t="s">
        <v>145</v>
      </c>
      <c r="D240" s="138"/>
      <c r="E240" s="134"/>
      <c r="F240" s="135"/>
      <c r="G240" s="37"/>
      <c r="H240" s="200"/>
    </row>
    <row r="241" spans="1:8" ht="30" customHeight="1" x14ac:dyDescent="0.2">
      <c r="A241" s="65" t="s">
        <v>451</v>
      </c>
      <c r="B241" s="183" t="s">
        <v>93</v>
      </c>
      <c r="C241" s="251" t="s">
        <v>187</v>
      </c>
      <c r="D241" s="138"/>
      <c r="E241" s="134" t="s">
        <v>46</v>
      </c>
      <c r="F241" s="135">
        <v>7</v>
      </c>
      <c r="G241" s="139"/>
      <c r="H241" s="136">
        <f>ROUND(G241*F241,2)</f>
        <v>0</v>
      </c>
    </row>
    <row r="242" spans="1:8" ht="38.450000000000003" customHeight="1" x14ac:dyDescent="0.2">
      <c r="A242" s="65" t="s">
        <v>188</v>
      </c>
      <c r="B242" s="131" t="s">
        <v>587</v>
      </c>
      <c r="C242" s="187" t="s">
        <v>536</v>
      </c>
      <c r="D242" s="202" t="s">
        <v>362</v>
      </c>
      <c r="E242" s="134"/>
      <c r="F242" s="135"/>
      <c r="G242" s="37"/>
      <c r="H242" s="200"/>
    </row>
    <row r="243" spans="1:8" ht="30" customHeight="1" x14ac:dyDescent="0.2">
      <c r="A243" s="65" t="s">
        <v>427</v>
      </c>
      <c r="B243" s="137" t="s">
        <v>30</v>
      </c>
      <c r="C243" s="249" t="s">
        <v>123</v>
      </c>
      <c r="D243" s="138"/>
      <c r="E243" s="134" t="s">
        <v>46</v>
      </c>
      <c r="F243" s="135">
        <v>18</v>
      </c>
      <c r="G243" s="139"/>
      <c r="H243" s="136">
        <f t="shared" ref="H243:H244" si="20">ROUND(G243*F243,2)</f>
        <v>0</v>
      </c>
    </row>
    <row r="244" spans="1:8" s="30" customFormat="1" ht="30" customHeight="1" x14ac:dyDescent="0.2">
      <c r="A244" s="65" t="s">
        <v>427</v>
      </c>
      <c r="B244" s="137" t="s">
        <v>37</v>
      </c>
      <c r="C244" s="249" t="s">
        <v>493</v>
      </c>
      <c r="D244" s="138"/>
      <c r="E244" s="134" t="s">
        <v>46</v>
      </c>
      <c r="F244" s="135">
        <v>35</v>
      </c>
      <c r="G244" s="139"/>
      <c r="H244" s="136">
        <f t="shared" si="20"/>
        <v>0</v>
      </c>
    </row>
    <row r="245" spans="1:8" ht="43.9" customHeight="1" x14ac:dyDescent="0.2">
      <c r="A245" s="65" t="s">
        <v>72</v>
      </c>
      <c r="B245" s="131" t="s">
        <v>725</v>
      </c>
      <c r="C245" s="185" t="s">
        <v>243</v>
      </c>
      <c r="D245" s="186" t="s">
        <v>249</v>
      </c>
      <c r="E245" s="134"/>
      <c r="F245" s="135"/>
      <c r="G245" s="37"/>
      <c r="H245" s="200"/>
    </row>
    <row r="246" spans="1:8" ht="43.9" customHeight="1" x14ac:dyDescent="0.2">
      <c r="A246" s="65" t="s">
        <v>73</v>
      </c>
      <c r="B246" s="137" t="s">
        <v>30</v>
      </c>
      <c r="C246" s="254" t="s">
        <v>299</v>
      </c>
      <c r="D246" s="138"/>
      <c r="E246" s="134" t="s">
        <v>36</v>
      </c>
      <c r="F246" s="135">
        <v>1</v>
      </c>
      <c r="G246" s="139"/>
      <c r="H246" s="136">
        <f t="shared" ref="H246:H247" si="21">ROUND(G246*F246,2)</f>
        <v>0</v>
      </c>
    </row>
    <row r="247" spans="1:8" ht="43.9" customHeight="1" x14ac:dyDescent="0.2">
      <c r="A247" s="65" t="s">
        <v>174</v>
      </c>
      <c r="B247" s="137" t="s">
        <v>37</v>
      </c>
      <c r="C247" s="254" t="s">
        <v>378</v>
      </c>
      <c r="D247" s="138"/>
      <c r="E247" s="134" t="s">
        <v>36</v>
      </c>
      <c r="F247" s="135">
        <v>1</v>
      </c>
      <c r="G247" s="139"/>
      <c r="H247" s="136">
        <f t="shared" si="21"/>
        <v>0</v>
      </c>
    </row>
    <row r="248" spans="1:8" ht="30" customHeight="1" x14ac:dyDescent="0.2">
      <c r="A248" s="65" t="s">
        <v>126</v>
      </c>
      <c r="B248" s="131" t="s">
        <v>588</v>
      </c>
      <c r="C248" s="161" t="s">
        <v>128</v>
      </c>
      <c r="D248" s="138" t="s">
        <v>117</v>
      </c>
      <c r="E248" s="134"/>
      <c r="F248" s="135"/>
      <c r="G248" s="37"/>
      <c r="H248" s="200"/>
    </row>
    <row r="249" spans="1:8" ht="30" customHeight="1" x14ac:dyDescent="0.2">
      <c r="A249" s="65" t="s">
        <v>129</v>
      </c>
      <c r="B249" s="137" t="s">
        <v>30</v>
      </c>
      <c r="C249" s="249" t="s">
        <v>500</v>
      </c>
      <c r="D249" s="138"/>
      <c r="E249" s="134"/>
      <c r="F249" s="135"/>
      <c r="G249" s="37"/>
      <c r="H249" s="200"/>
    </row>
    <row r="250" spans="1:8" ht="30" customHeight="1" x14ac:dyDescent="0.2">
      <c r="A250" s="65" t="s">
        <v>138</v>
      </c>
      <c r="B250" s="183" t="s">
        <v>93</v>
      </c>
      <c r="C250" s="251" t="s">
        <v>501</v>
      </c>
      <c r="D250" s="138"/>
      <c r="E250" s="134" t="s">
        <v>36</v>
      </c>
      <c r="F250" s="135">
        <v>2</v>
      </c>
      <c r="G250" s="139"/>
      <c r="H250" s="136">
        <f t="shared" ref="H250:H252" si="22">ROUND(G250*F250,2)</f>
        <v>0</v>
      </c>
    </row>
    <row r="251" spans="1:8" ht="30" customHeight="1" x14ac:dyDescent="0.2">
      <c r="A251" s="65" t="s">
        <v>138</v>
      </c>
      <c r="B251" s="183" t="s">
        <v>94</v>
      </c>
      <c r="C251" s="251" t="s">
        <v>548</v>
      </c>
      <c r="D251" s="138"/>
      <c r="E251" s="134" t="s">
        <v>36</v>
      </c>
      <c r="F251" s="135">
        <v>2</v>
      </c>
      <c r="G251" s="139"/>
      <c r="H251" s="136">
        <f t="shared" ref="H251" si="23">ROUND(G251*F251,2)</f>
        <v>0</v>
      </c>
    </row>
    <row r="252" spans="1:8" ht="30" customHeight="1" x14ac:dyDescent="0.2">
      <c r="A252" s="65" t="s">
        <v>131</v>
      </c>
      <c r="B252" s="131" t="s">
        <v>589</v>
      </c>
      <c r="C252" s="132" t="s">
        <v>132</v>
      </c>
      <c r="D252" s="138" t="s">
        <v>133</v>
      </c>
      <c r="E252" s="134" t="s">
        <v>46</v>
      </c>
      <c r="F252" s="135">
        <v>84</v>
      </c>
      <c r="G252" s="139"/>
      <c r="H252" s="136">
        <f t="shared" si="22"/>
        <v>0</v>
      </c>
    </row>
    <row r="253" spans="1:8" ht="30" customHeight="1" x14ac:dyDescent="0.2">
      <c r="A253" s="13"/>
      <c r="B253" s="203"/>
      <c r="C253" s="40" t="s">
        <v>23</v>
      </c>
      <c r="D253" s="149"/>
      <c r="E253" s="201"/>
      <c r="F253" s="135"/>
      <c r="G253" s="180"/>
      <c r="H253" s="193"/>
    </row>
    <row r="254" spans="1:8" ht="30" customHeight="1" x14ac:dyDescent="0.2">
      <c r="A254" s="65" t="s">
        <v>54</v>
      </c>
      <c r="B254" s="131" t="s">
        <v>590</v>
      </c>
      <c r="C254" s="187" t="s">
        <v>248</v>
      </c>
      <c r="D254" s="186" t="s">
        <v>249</v>
      </c>
      <c r="E254" s="134" t="s">
        <v>36</v>
      </c>
      <c r="F254" s="135">
        <v>5</v>
      </c>
      <c r="G254" s="139"/>
      <c r="H254" s="136">
        <f>ROUND(G254*F254,2)</f>
        <v>0</v>
      </c>
    </row>
    <row r="255" spans="1:8" ht="30" customHeight="1" x14ac:dyDescent="0.2">
      <c r="A255" s="65" t="s">
        <v>55</v>
      </c>
      <c r="B255" s="131" t="s">
        <v>591</v>
      </c>
      <c r="C255" s="187" t="s">
        <v>250</v>
      </c>
      <c r="D255" s="186" t="s">
        <v>249</v>
      </c>
      <c r="E255" s="134"/>
      <c r="F255" s="135"/>
      <c r="G255" s="37"/>
      <c r="H255" s="200"/>
    </row>
    <row r="256" spans="1:8" ht="30" customHeight="1" x14ac:dyDescent="0.2">
      <c r="A256" s="65" t="s">
        <v>179</v>
      </c>
      <c r="B256" s="137" t="s">
        <v>30</v>
      </c>
      <c r="C256" s="249" t="s">
        <v>180</v>
      </c>
      <c r="D256" s="138"/>
      <c r="E256" s="134" t="s">
        <v>36</v>
      </c>
      <c r="F256" s="135">
        <v>1</v>
      </c>
      <c r="G256" s="139"/>
      <c r="H256" s="136">
        <f t="shared" ref="H256:H258" si="24">ROUND(G256*F256,2)</f>
        <v>0</v>
      </c>
    </row>
    <row r="257" spans="1:8" ht="30" customHeight="1" x14ac:dyDescent="0.2">
      <c r="A257" s="65" t="s">
        <v>56</v>
      </c>
      <c r="B257" s="137" t="s">
        <v>37</v>
      </c>
      <c r="C257" s="249" t="s">
        <v>135</v>
      </c>
      <c r="D257" s="138"/>
      <c r="E257" s="134" t="s">
        <v>36</v>
      </c>
      <c r="F257" s="135">
        <v>2</v>
      </c>
      <c r="G257" s="139"/>
      <c r="H257" s="136">
        <f t="shared" si="24"/>
        <v>0</v>
      </c>
    </row>
    <row r="258" spans="1:8" ht="30" customHeight="1" x14ac:dyDescent="0.2">
      <c r="A258" s="65" t="s">
        <v>68</v>
      </c>
      <c r="B258" s="131" t="s">
        <v>592</v>
      </c>
      <c r="C258" s="132" t="s">
        <v>75</v>
      </c>
      <c r="D258" s="186" t="s">
        <v>249</v>
      </c>
      <c r="E258" s="134" t="s">
        <v>36</v>
      </c>
      <c r="F258" s="135">
        <v>2</v>
      </c>
      <c r="G258" s="139"/>
      <c r="H258" s="136">
        <f t="shared" si="24"/>
        <v>0</v>
      </c>
    </row>
    <row r="259" spans="1:8" ht="30" customHeight="1" x14ac:dyDescent="0.2">
      <c r="A259" s="13"/>
      <c r="B259" s="192"/>
      <c r="C259" s="40" t="s">
        <v>24</v>
      </c>
      <c r="D259" s="149"/>
      <c r="E259" s="150"/>
      <c r="F259" s="135"/>
      <c r="G259" s="180"/>
      <c r="H259" s="193"/>
    </row>
    <row r="260" spans="1:8" ht="30" customHeight="1" x14ac:dyDescent="0.2">
      <c r="A260" s="79" t="s">
        <v>474</v>
      </c>
      <c r="B260" s="131" t="s">
        <v>593</v>
      </c>
      <c r="C260" s="132" t="s">
        <v>476</v>
      </c>
      <c r="D260" s="138" t="s">
        <v>477</v>
      </c>
      <c r="E260" s="134" t="s">
        <v>29</v>
      </c>
      <c r="F260" s="135">
        <v>20</v>
      </c>
      <c r="G260" s="139"/>
      <c r="H260" s="136">
        <f>ROUND(G260*F260,2)</f>
        <v>0</v>
      </c>
    </row>
    <row r="261" spans="1:8" ht="30" customHeight="1" x14ac:dyDescent="0.2">
      <c r="A261" s="79" t="s">
        <v>59</v>
      </c>
      <c r="B261" s="131" t="s">
        <v>594</v>
      </c>
      <c r="C261" s="132" t="s">
        <v>60</v>
      </c>
      <c r="D261" s="138" t="s">
        <v>727</v>
      </c>
      <c r="E261" s="134"/>
      <c r="F261" s="135"/>
      <c r="G261" s="37"/>
      <c r="H261" s="136"/>
    </row>
    <row r="262" spans="1:8" ht="30" customHeight="1" x14ac:dyDescent="0.2">
      <c r="A262" s="79" t="s">
        <v>61</v>
      </c>
      <c r="B262" s="204" t="s">
        <v>30</v>
      </c>
      <c r="C262" s="165" t="s">
        <v>136</v>
      </c>
      <c r="D262" s="166"/>
      <c r="E262" s="167" t="s">
        <v>29</v>
      </c>
      <c r="F262" s="168">
        <v>1384</v>
      </c>
      <c r="G262" s="139"/>
      <c r="H262" s="170">
        <f>ROUND(G262*F262,2)</f>
        <v>0</v>
      </c>
    </row>
    <row r="263" spans="1:8" ht="30" customHeight="1" x14ac:dyDescent="0.2">
      <c r="A263" s="79" t="s">
        <v>461</v>
      </c>
      <c r="B263" s="206" t="s">
        <v>720</v>
      </c>
      <c r="C263" s="112" t="s">
        <v>463</v>
      </c>
      <c r="D263" s="113" t="s">
        <v>149</v>
      </c>
      <c r="E263" s="114" t="s">
        <v>29</v>
      </c>
      <c r="F263" s="115">
        <v>30</v>
      </c>
      <c r="G263" s="116"/>
      <c r="H263" s="117">
        <f>ROUND(G263*F263,2)</f>
        <v>0</v>
      </c>
    </row>
    <row r="264" spans="1:8" ht="30" customHeight="1" thickBot="1" x14ac:dyDescent="0.25">
      <c r="A264" s="13"/>
      <c r="B264" s="11" t="str">
        <f>B160</f>
        <v>D</v>
      </c>
      <c r="C264" s="326" t="str">
        <f>C160</f>
        <v>CARPATHIA RD - CORYDON AVE TO KENASTON BLVD (MAJOR REHABILITATION)</v>
      </c>
      <c r="D264" s="327"/>
      <c r="E264" s="327"/>
      <c r="F264" s="328"/>
      <c r="G264" s="16" t="s">
        <v>17</v>
      </c>
      <c r="H264" s="16">
        <f>SUM(H160:H263)</f>
        <v>0</v>
      </c>
    </row>
    <row r="265" spans="1:8" ht="30" customHeight="1" thickTop="1" x14ac:dyDescent="0.2">
      <c r="A265" s="13"/>
      <c r="B265" s="12" t="s">
        <v>16</v>
      </c>
      <c r="C265" s="329" t="s">
        <v>515</v>
      </c>
      <c r="D265" s="330"/>
      <c r="E265" s="330"/>
      <c r="F265" s="331"/>
      <c r="G265" s="13"/>
      <c r="H265" s="14"/>
    </row>
    <row r="266" spans="1:8" ht="30" customHeight="1" x14ac:dyDescent="0.2">
      <c r="A266" s="13"/>
      <c r="B266" s="62"/>
      <c r="C266" s="9" t="s">
        <v>19</v>
      </c>
      <c r="D266" s="63"/>
      <c r="E266" s="64" t="s">
        <v>2</v>
      </c>
      <c r="F266" s="115" t="s">
        <v>2</v>
      </c>
      <c r="G266" s="13" t="s">
        <v>2</v>
      </c>
      <c r="H266" s="14"/>
    </row>
    <row r="267" spans="1:8" ht="30" customHeight="1" x14ac:dyDescent="0.2">
      <c r="A267" s="65" t="s">
        <v>76</v>
      </c>
      <c r="B267" s="131" t="s">
        <v>301</v>
      </c>
      <c r="C267" s="132" t="s">
        <v>77</v>
      </c>
      <c r="D267" s="133" t="s">
        <v>343</v>
      </c>
      <c r="E267" s="134" t="s">
        <v>27</v>
      </c>
      <c r="F267" s="135">
        <v>118</v>
      </c>
      <c r="G267" s="139"/>
      <c r="H267" s="136">
        <f t="shared" ref="H267:H339" si="25">ROUND(G267*F267,2)</f>
        <v>0</v>
      </c>
    </row>
    <row r="268" spans="1:8" ht="38.450000000000003" customHeight="1" x14ac:dyDescent="0.2">
      <c r="A268" s="130" t="s">
        <v>32</v>
      </c>
      <c r="B268" s="131" t="s">
        <v>302</v>
      </c>
      <c r="C268" s="132" t="s">
        <v>33</v>
      </c>
      <c r="D268" s="133" t="s">
        <v>343</v>
      </c>
      <c r="E268" s="134"/>
      <c r="F268" s="135"/>
      <c r="G268" s="37"/>
      <c r="H268" s="136"/>
    </row>
    <row r="269" spans="1:8" ht="30" customHeight="1" x14ac:dyDescent="0.2">
      <c r="A269" s="130" t="s">
        <v>341</v>
      </c>
      <c r="B269" s="137" t="s">
        <v>30</v>
      </c>
      <c r="C269" s="249" t="s">
        <v>342</v>
      </c>
      <c r="D269" s="138" t="s">
        <v>2</v>
      </c>
      <c r="E269" s="134" t="s">
        <v>27</v>
      </c>
      <c r="F269" s="135">
        <v>77</v>
      </c>
      <c r="G269" s="139"/>
      <c r="H269" s="136">
        <f t="shared" si="25"/>
        <v>0</v>
      </c>
    </row>
    <row r="270" spans="1:8" ht="30" customHeight="1" x14ac:dyDescent="0.2">
      <c r="A270" s="65" t="s">
        <v>34</v>
      </c>
      <c r="B270" s="131" t="s">
        <v>303</v>
      </c>
      <c r="C270" s="132" t="s">
        <v>35</v>
      </c>
      <c r="D270" s="133" t="s">
        <v>343</v>
      </c>
      <c r="E270" s="134" t="s">
        <v>29</v>
      </c>
      <c r="F270" s="135">
        <v>353</v>
      </c>
      <c r="G270" s="139"/>
      <c r="H270" s="136">
        <f t="shared" si="25"/>
        <v>0</v>
      </c>
    </row>
    <row r="271" spans="1:8" ht="38.450000000000003" customHeight="1" x14ac:dyDescent="0.2">
      <c r="A271" s="130" t="s">
        <v>84</v>
      </c>
      <c r="B271" s="131" t="s">
        <v>304</v>
      </c>
      <c r="C271" s="132" t="s">
        <v>401</v>
      </c>
      <c r="D271" s="133" t="s">
        <v>402</v>
      </c>
      <c r="E271" s="134"/>
      <c r="F271" s="135"/>
      <c r="G271" s="147"/>
      <c r="H271" s="136"/>
    </row>
    <row r="272" spans="1:8" ht="30" customHeight="1" x14ac:dyDescent="0.2">
      <c r="A272" s="130" t="s">
        <v>404</v>
      </c>
      <c r="B272" s="137" t="s">
        <v>30</v>
      </c>
      <c r="C272" s="249" t="s">
        <v>405</v>
      </c>
      <c r="D272" s="138" t="s">
        <v>2</v>
      </c>
      <c r="E272" s="134" t="s">
        <v>29</v>
      </c>
      <c r="F272" s="135">
        <v>514</v>
      </c>
      <c r="G272" s="139"/>
      <c r="H272" s="136">
        <f t="shared" si="25"/>
        <v>0</v>
      </c>
    </row>
    <row r="273" spans="1:8" ht="36.6" customHeight="1" x14ac:dyDescent="0.2">
      <c r="A273" s="130" t="s">
        <v>347</v>
      </c>
      <c r="B273" s="131" t="s">
        <v>305</v>
      </c>
      <c r="C273" s="132" t="s">
        <v>87</v>
      </c>
      <c r="D273" s="138" t="s">
        <v>348</v>
      </c>
      <c r="E273" s="134"/>
      <c r="F273" s="135"/>
      <c r="G273" s="37"/>
      <c r="H273" s="136"/>
    </row>
    <row r="274" spans="1:8" ht="30" customHeight="1" x14ac:dyDescent="0.2">
      <c r="A274" s="130" t="s">
        <v>373</v>
      </c>
      <c r="B274" s="137" t="s">
        <v>30</v>
      </c>
      <c r="C274" s="249" t="s">
        <v>374</v>
      </c>
      <c r="D274" s="138" t="s">
        <v>2</v>
      </c>
      <c r="E274" s="134" t="s">
        <v>29</v>
      </c>
      <c r="F274" s="135">
        <v>514</v>
      </c>
      <c r="G274" s="139"/>
      <c r="H274" s="136">
        <f t="shared" si="25"/>
        <v>0</v>
      </c>
    </row>
    <row r="275" spans="1:8" ht="30" customHeight="1" x14ac:dyDescent="0.2">
      <c r="A275" s="13"/>
      <c r="B275" s="148"/>
      <c r="C275" s="39" t="s">
        <v>326</v>
      </c>
      <c r="D275" s="149"/>
      <c r="E275" s="150"/>
      <c r="F275" s="135"/>
      <c r="G275" s="180"/>
      <c r="H275" s="136"/>
    </row>
    <row r="276" spans="1:8" ht="30" customHeight="1" x14ac:dyDescent="0.2">
      <c r="A276" s="79" t="s">
        <v>62</v>
      </c>
      <c r="B276" s="131" t="s">
        <v>306</v>
      </c>
      <c r="C276" s="132" t="s">
        <v>63</v>
      </c>
      <c r="D276" s="133" t="s">
        <v>343</v>
      </c>
      <c r="E276" s="134"/>
      <c r="F276" s="135"/>
      <c r="G276" s="37"/>
      <c r="H276" s="136"/>
    </row>
    <row r="277" spans="1:8" ht="30" customHeight="1" x14ac:dyDescent="0.2">
      <c r="A277" s="79" t="s">
        <v>64</v>
      </c>
      <c r="B277" s="137" t="s">
        <v>30</v>
      </c>
      <c r="C277" s="249" t="s">
        <v>65</v>
      </c>
      <c r="D277" s="138" t="s">
        <v>2</v>
      </c>
      <c r="E277" s="134" t="s">
        <v>29</v>
      </c>
      <c r="F277" s="135">
        <v>750</v>
      </c>
      <c r="G277" s="139"/>
      <c r="H277" s="136">
        <f>ROUND(G277*F277,2)</f>
        <v>0</v>
      </c>
    </row>
    <row r="278" spans="1:8" ht="43.9" customHeight="1" x14ac:dyDescent="0.2">
      <c r="A278" s="79" t="s">
        <v>202</v>
      </c>
      <c r="B278" s="131" t="s">
        <v>307</v>
      </c>
      <c r="C278" s="132" t="s">
        <v>203</v>
      </c>
      <c r="D278" s="138" t="s">
        <v>445</v>
      </c>
      <c r="E278" s="134"/>
      <c r="F278" s="135"/>
      <c r="G278" s="37"/>
      <c r="H278" s="136"/>
    </row>
    <row r="279" spans="1:8" ht="43.9" customHeight="1" x14ac:dyDescent="0.2">
      <c r="A279" s="79" t="s">
        <v>408</v>
      </c>
      <c r="B279" s="137" t="s">
        <v>30</v>
      </c>
      <c r="C279" s="249" t="s">
        <v>460</v>
      </c>
      <c r="D279" s="138" t="s">
        <v>2</v>
      </c>
      <c r="E279" s="134" t="s">
        <v>29</v>
      </c>
      <c r="F279" s="135">
        <v>483</v>
      </c>
      <c r="G279" s="139"/>
      <c r="H279" s="136">
        <f t="shared" si="25"/>
        <v>0</v>
      </c>
    </row>
    <row r="280" spans="1:8" ht="43.9" customHeight="1" x14ac:dyDescent="0.2">
      <c r="A280" s="79" t="s">
        <v>205</v>
      </c>
      <c r="B280" s="194" t="s">
        <v>308</v>
      </c>
      <c r="C280" s="132" t="s">
        <v>206</v>
      </c>
      <c r="D280" s="138" t="s">
        <v>446</v>
      </c>
      <c r="E280" s="134"/>
      <c r="F280" s="135"/>
      <c r="G280" s="37"/>
      <c r="H280" s="136"/>
    </row>
    <row r="281" spans="1:8" ht="43.9" customHeight="1" x14ac:dyDescent="0.2">
      <c r="A281" s="79" t="s">
        <v>409</v>
      </c>
      <c r="B281" s="137" t="s">
        <v>30</v>
      </c>
      <c r="C281" s="249" t="s">
        <v>456</v>
      </c>
      <c r="D281" s="138" t="s">
        <v>2</v>
      </c>
      <c r="E281" s="134" t="s">
        <v>29</v>
      </c>
      <c r="F281" s="135">
        <v>18</v>
      </c>
      <c r="G281" s="139"/>
      <c r="H281" s="136">
        <f t="shared" si="25"/>
        <v>0</v>
      </c>
    </row>
    <row r="282" spans="1:8" ht="43.9" customHeight="1" x14ac:dyDescent="0.2">
      <c r="A282" s="79" t="s">
        <v>410</v>
      </c>
      <c r="B282" s="137" t="s">
        <v>37</v>
      </c>
      <c r="C282" s="249" t="s">
        <v>457</v>
      </c>
      <c r="D282" s="138" t="s">
        <v>2</v>
      </c>
      <c r="E282" s="134" t="s">
        <v>29</v>
      </c>
      <c r="F282" s="135">
        <v>135</v>
      </c>
      <c r="G282" s="139"/>
      <c r="H282" s="136">
        <f t="shared" si="25"/>
        <v>0</v>
      </c>
    </row>
    <row r="283" spans="1:8" ht="43.9" customHeight="1" x14ac:dyDescent="0.2">
      <c r="A283" s="79" t="s">
        <v>411</v>
      </c>
      <c r="B283" s="137" t="s">
        <v>47</v>
      </c>
      <c r="C283" s="249" t="s">
        <v>458</v>
      </c>
      <c r="D283" s="138" t="s">
        <v>2</v>
      </c>
      <c r="E283" s="134" t="s">
        <v>29</v>
      </c>
      <c r="F283" s="135">
        <v>10</v>
      </c>
      <c r="G283" s="139"/>
      <c r="H283" s="136">
        <f t="shared" si="25"/>
        <v>0</v>
      </c>
    </row>
    <row r="284" spans="1:8" ht="43.9" customHeight="1" x14ac:dyDescent="0.2">
      <c r="A284" s="79" t="s">
        <v>412</v>
      </c>
      <c r="B284" s="137" t="s">
        <v>58</v>
      </c>
      <c r="C284" s="249" t="s">
        <v>459</v>
      </c>
      <c r="D284" s="138" t="s">
        <v>2</v>
      </c>
      <c r="E284" s="134" t="s">
        <v>29</v>
      </c>
      <c r="F284" s="135">
        <v>315</v>
      </c>
      <c r="G284" s="139"/>
      <c r="H284" s="136">
        <f t="shared" si="25"/>
        <v>0</v>
      </c>
    </row>
    <row r="285" spans="1:8" ht="30" customHeight="1" x14ac:dyDescent="0.2">
      <c r="A285" s="79" t="s">
        <v>210</v>
      </c>
      <c r="B285" s="131" t="s">
        <v>361</v>
      </c>
      <c r="C285" s="195" t="s">
        <v>211</v>
      </c>
      <c r="D285" s="138" t="s">
        <v>149</v>
      </c>
      <c r="E285" s="134" t="s">
        <v>29</v>
      </c>
      <c r="F285" s="135">
        <v>46</v>
      </c>
      <c r="G285" s="139"/>
      <c r="H285" s="136">
        <f t="shared" si="25"/>
        <v>0</v>
      </c>
    </row>
    <row r="286" spans="1:8" ht="30" customHeight="1" x14ac:dyDescent="0.2">
      <c r="A286" s="79" t="s">
        <v>212</v>
      </c>
      <c r="B286" s="131" t="s">
        <v>363</v>
      </c>
      <c r="C286" s="195" t="s">
        <v>213</v>
      </c>
      <c r="D286" s="138" t="s">
        <v>149</v>
      </c>
      <c r="E286" s="134" t="s">
        <v>29</v>
      </c>
      <c r="F286" s="135">
        <v>46</v>
      </c>
      <c r="G286" s="139"/>
      <c r="H286" s="136">
        <f t="shared" si="25"/>
        <v>0</v>
      </c>
    </row>
    <row r="287" spans="1:8" ht="30" customHeight="1" x14ac:dyDescent="0.2">
      <c r="A287" s="79" t="s">
        <v>38</v>
      </c>
      <c r="B287" s="131" t="s">
        <v>595</v>
      </c>
      <c r="C287" s="132" t="s">
        <v>39</v>
      </c>
      <c r="D287" s="138" t="s">
        <v>152</v>
      </c>
      <c r="E287" s="134"/>
      <c r="F287" s="135"/>
      <c r="G287" s="37"/>
      <c r="H287" s="136"/>
    </row>
    <row r="288" spans="1:8" ht="30" customHeight="1" x14ac:dyDescent="0.2">
      <c r="A288" s="79" t="s">
        <v>40</v>
      </c>
      <c r="B288" s="137" t="s">
        <v>30</v>
      </c>
      <c r="C288" s="249" t="s">
        <v>41</v>
      </c>
      <c r="D288" s="138" t="s">
        <v>2</v>
      </c>
      <c r="E288" s="134" t="s">
        <v>36</v>
      </c>
      <c r="F288" s="135">
        <v>600</v>
      </c>
      <c r="G288" s="139"/>
      <c r="H288" s="136">
        <f t="shared" si="25"/>
        <v>0</v>
      </c>
    </row>
    <row r="289" spans="1:8" ht="30" customHeight="1" x14ac:dyDescent="0.2">
      <c r="A289" s="79" t="s">
        <v>42</v>
      </c>
      <c r="B289" s="131" t="s">
        <v>369</v>
      </c>
      <c r="C289" s="132" t="s">
        <v>43</v>
      </c>
      <c r="D289" s="138" t="s">
        <v>152</v>
      </c>
      <c r="E289" s="134"/>
      <c r="F289" s="135"/>
      <c r="G289" s="37"/>
      <c r="H289" s="136"/>
    </row>
    <row r="290" spans="1:8" ht="30" customHeight="1" x14ac:dyDescent="0.2">
      <c r="A290" s="79" t="s">
        <v>44</v>
      </c>
      <c r="B290" s="137" t="s">
        <v>30</v>
      </c>
      <c r="C290" s="249" t="s">
        <v>45</v>
      </c>
      <c r="D290" s="138" t="s">
        <v>2</v>
      </c>
      <c r="E290" s="134" t="s">
        <v>36</v>
      </c>
      <c r="F290" s="135">
        <v>900</v>
      </c>
      <c r="G290" s="139"/>
      <c r="H290" s="136">
        <f t="shared" si="25"/>
        <v>0</v>
      </c>
    </row>
    <row r="291" spans="1:8" ht="43.9" customHeight="1" x14ac:dyDescent="0.2">
      <c r="A291" s="79" t="s">
        <v>214</v>
      </c>
      <c r="B291" s="131" t="s">
        <v>452</v>
      </c>
      <c r="C291" s="132" t="s">
        <v>215</v>
      </c>
      <c r="D291" s="138" t="s">
        <v>455</v>
      </c>
      <c r="E291" s="134"/>
      <c r="F291" s="135"/>
      <c r="G291" s="37"/>
      <c r="H291" s="136"/>
    </row>
    <row r="292" spans="1:8" ht="30" customHeight="1" x14ac:dyDescent="0.2">
      <c r="A292" s="79" t="s">
        <v>216</v>
      </c>
      <c r="B292" s="137" t="s">
        <v>30</v>
      </c>
      <c r="C292" s="249" t="s">
        <v>470</v>
      </c>
      <c r="D292" s="138" t="s">
        <v>217</v>
      </c>
      <c r="E292" s="134"/>
      <c r="F292" s="135"/>
      <c r="G292" s="37"/>
      <c r="H292" s="136"/>
    </row>
    <row r="293" spans="1:8" ht="30" customHeight="1" x14ac:dyDescent="0.2">
      <c r="A293" s="79" t="s">
        <v>218</v>
      </c>
      <c r="B293" s="183" t="s">
        <v>93</v>
      </c>
      <c r="C293" s="249" t="s">
        <v>219</v>
      </c>
      <c r="D293" s="138"/>
      <c r="E293" s="134" t="s">
        <v>29</v>
      </c>
      <c r="F293" s="135">
        <v>30</v>
      </c>
      <c r="G293" s="139"/>
      <c r="H293" s="136">
        <f t="shared" si="25"/>
        <v>0</v>
      </c>
    </row>
    <row r="294" spans="1:8" ht="30" customHeight="1" x14ac:dyDescent="0.2">
      <c r="A294" s="79" t="s">
        <v>220</v>
      </c>
      <c r="B294" s="183" t="s">
        <v>94</v>
      </c>
      <c r="C294" s="249" t="s">
        <v>221</v>
      </c>
      <c r="D294" s="138"/>
      <c r="E294" s="134" t="s">
        <v>29</v>
      </c>
      <c r="F294" s="135">
        <v>100</v>
      </c>
      <c r="G294" s="139"/>
      <c r="H294" s="136">
        <f t="shared" si="25"/>
        <v>0</v>
      </c>
    </row>
    <row r="295" spans="1:8" ht="30" customHeight="1" x14ac:dyDescent="0.2">
      <c r="A295" s="79" t="s">
        <v>256</v>
      </c>
      <c r="B295" s="183" t="s">
        <v>95</v>
      </c>
      <c r="C295" s="249" t="s">
        <v>257</v>
      </c>
      <c r="D295" s="138" t="s">
        <v>2</v>
      </c>
      <c r="E295" s="134" t="s">
        <v>29</v>
      </c>
      <c r="F295" s="135">
        <v>170</v>
      </c>
      <c r="G295" s="139"/>
      <c r="H295" s="136">
        <f t="shared" si="25"/>
        <v>0</v>
      </c>
    </row>
    <row r="296" spans="1:8" ht="36" customHeight="1" x14ac:dyDescent="0.2">
      <c r="A296" s="79" t="s">
        <v>96</v>
      </c>
      <c r="B296" s="131" t="s">
        <v>596</v>
      </c>
      <c r="C296" s="132" t="s">
        <v>48</v>
      </c>
      <c r="D296" s="138" t="s">
        <v>454</v>
      </c>
      <c r="E296" s="134"/>
      <c r="F296" s="135"/>
      <c r="G296" s="37"/>
      <c r="H296" s="136"/>
    </row>
    <row r="297" spans="1:8" ht="36" customHeight="1" x14ac:dyDescent="0.2">
      <c r="A297" s="79" t="s">
        <v>483</v>
      </c>
      <c r="B297" s="137" t="s">
        <v>30</v>
      </c>
      <c r="C297" s="249" t="s">
        <v>485</v>
      </c>
      <c r="D297" s="138" t="s">
        <v>99</v>
      </c>
      <c r="E297" s="134" t="s">
        <v>46</v>
      </c>
      <c r="F297" s="135">
        <v>4</v>
      </c>
      <c r="G297" s="139"/>
      <c r="H297" s="136">
        <f t="shared" si="25"/>
        <v>0</v>
      </c>
    </row>
    <row r="298" spans="1:8" ht="36.75" customHeight="1" x14ac:dyDescent="0.2">
      <c r="A298" s="79" t="s">
        <v>155</v>
      </c>
      <c r="B298" s="137" t="s">
        <v>37</v>
      </c>
      <c r="C298" s="249" t="s">
        <v>484</v>
      </c>
      <c r="D298" s="138" t="s">
        <v>99</v>
      </c>
      <c r="E298" s="134" t="s">
        <v>46</v>
      </c>
      <c r="F298" s="135">
        <v>7</v>
      </c>
      <c r="G298" s="139"/>
      <c r="H298" s="136">
        <f t="shared" si="25"/>
        <v>0</v>
      </c>
    </row>
    <row r="299" spans="1:8" ht="38.25" customHeight="1" x14ac:dyDescent="0.2">
      <c r="A299" s="79" t="s">
        <v>297</v>
      </c>
      <c r="B299" s="137" t="s">
        <v>47</v>
      </c>
      <c r="C299" s="249" t="s">
        <v>486</v>
      </c>
      <c r="D299" s="138" t="s">
        <v>298</v>
      </c>
      <c r="E299" s="134"/>
      <c r="F299" s="135"/>
      <c r="G299" s="147"/>
      <c r="H299" s="136"/>
    </row>
    <row r="300" spans="1:8" ht="30" customHeight="1" x14ac:dyDescent="0.2">
      <c r="A300" s="79" t="s">
        <v>480</v>
      </c>
      <c r="B300" s="196" t="s">
        <v>93</v>
      </c>
      <c r="C300" s="256" t="s">
        <v>309</v>
      </c>
      <c r="D300" s="133"/>
      <c r="E300" s="197" t="s">
        <v>46</v>
      </c>
      <c r="F300" s="135">
        <v>32</v>
      </c>
      <c r="G300" s="139"/>
      <c r="H300" s="136">
        <f t="shared" si="25"/>
        <v>0</v>
      </c>
    </row>
    <row r="301" spans="1:8" ht="30" customHeight="1" x14ac:dyDescent="0.2">
      <c r="A301" s="79" t="s">
        <v>481</v>
      </c>
      <c r="B301" s="196" t="s">
        <v>94</v>
      </c>
      <c r="C301" s="256" t="s">
        <v>413</v>
      </c>
      <c r="D301" s="133"/>
      <c r="E301" s="197" t="s">
        <v>46</v>
      </c>
      <c r="F301" s="135">
        <v>114</v>
      </c>
      <c r="G301" s="139"/>
      <c r="H301" s="136">
        <f t="shared" si="25"/>
        <v>0</v>
      </c>
    </row>
    <row r="302" spans="1:8" ht="30" customHeight="1" x14ac:dyDescent="0.2">
      <c r="A302" s="79" t="s">
        <v>482</v>
      </c>
      <c r="B302" s="196" t="s">
        <v>414</v>
      </c>
      <c r="C302" s="256" t="s">
        <v>431</v>
      </c>
      <c r="D302" s="133" t="s">
        <v>2</v>
      </c>
      <c r="E302" s="197" t="s">
        <v>46</v>
      </c>
      <c r="F302" s="135">
        <v>442</v>
      </c>
      <c r="G302" s="139"/>
      <c r="H302" s="136">
        <f t="shared" si="25"/>
        <v>0</v>
      </c>
    </row>
    <row r="303" spans="1:8" ht="35.25" customHeight="1" x14ac:dyDescent="0.2">
      <c r="A303" s="79" t="s">
        <v>487</v>
      </c>
      <c r="B303" s="137" t="s">
        <v>58</v>
      </c>
      <c r="C303" s="132" t="s">
        <v>488</v>
      </c>
      <c r="D303" s="138" t="s">
        <v>98</v>
      </c>
      <c r="E303" s="134" t="s">
        <v>46</v>
      </c>
      <c r="F303" s="135">
        <v>36</v>
      </c>
      <c r="G303" s="139"/>
      <c r="H303" s="136">
        <f t="shared" si="25"/>
        <v>0</v>
      </c>
    </row>
    <row r="304" spans="1:8" ht="27" customHeight="1" x14ac:dyDescent="0.2">
      <c r="A304" s="79" t="s">
        <v>156</v>
      </c>
      <c r="B304" s="131" t="s">
        <v>489</v>
      </c>
      <c r="C304" s="132" t="s">
        <v>157</v>
      </c>
      <c r="D304" s="138" t="s">
        <v>346</v>
      </c>
      <c r="E304" s="182"/>
      <c r="F304" s="135"/>
      <c r="G304" s="37"/>
      <c r="H304" s="136"/>
    </row>
    <row r="305" spans="1:8" ht="30" customHeight="1" x14ac:dyDescent="0.2">
      <c r="A305" s="79" t="s">
        <v>235</v>
      </c>
      <c r="B305" s="137" t="s">
        <v>30</v>
      </c>
      <c r="C305" s="249" t="s">
        <v>236</v>
      </c>
      <c r="D305" s="138"/>
      <c r="E305" s="134"/>
      <c r="F305" s="135"/>
      <c r="G305" s="37"/>
      <c r="H305" s="136"/>
    </row>
    <row r="306" spans="1:8" ht="30" customHeight="1" x14ac:dyDescent="0.2">
      <c r="A306" s="79" t="s">
        <v>158</v>
      </c>
      <c r="B306" s="183" t="s">
        <v>93</v>
      </c>
      <c r="C306" s="249" t="s">
        <v>111</v>
      </c>
      <c r="D306" s="138"/>
      <c r="E306" s="134" t="s">
        <v>31</v>
      </c>
      <c r="F306" s="135">
        <v>1067</v>
      </c>
      <c r="G306" s="139"/>
      <c r="H306" s="136">
        <f t="shared" si="25"/>
        <v>0</v>
      </c>
    </row>
    <row r="307" spans="1:8" ht="30" customHeight="1" x14ac:dyDescent="0.2">
      <c r="A307" s="79" t="s">
        <v>159</v>
      </c>
      <c r="B307" s="137" t="s">
        <v>37</v>
      </c>
      <c r="C307" s="249" t="s">
        <v>66</v>
      </c>
      <c r="D307" s="138"/>
      <c r="E307" s="134"/>
      <c r="F307" s="135"/>
      <c r="G307" s="37"/>
      <c r="H307" s="136"/>
    </row>
    <row r="308" spans="1:8" ht="30" customHeight="1" x14ac:dyDescent="0.2">
      <c r="A308" s="79" t="s">
        <v>160</v>
      </c>
      <c r="B308" s="183" t="s">
        <v>93</v>
      </c>
      <c r="C308" s="251" t="s">
        <v>111</v>
      </c>
      <c r="D308" s="138"/>
      <c r="E308" s="134" t="s">
        <v>31</v>
      </c>
      <c r="F308" s="135">
        <v>25</v>
      </c>
      <c r="G308" s="139"/>
      <c r="H308" s="136">
        <f t="shared" si="25"/>
        <v>0</v>
      </c>
    </row>
    <row r="309" spans="1:8" ht="30" customHeight="1" x14ac:dyDescent="0.2">
      <c r="A309" s="79" t="s">
        <v>100</v>
      </c>
      <c r="B309" s="131" t="s">
        <v>597</v>
      </c>
      <c r="C309" s="132" t="s">
        <v>102</v>
      </c>
      <c r="D309" s="138" t="s">
        <v>237</v>
      </c>
      <c r="E309" s="134"/>
      <c r="F309" s="135"/>
      <c r="G309" s="37"/>
      <c r="H309" s="136"/>
    </row>
    <row r="310" spans="1:8" ht="30" customHeight="1" x14ac:dyDescent="0.2">
      <c r="A310" s="79" t="s">
        <v>103</v>
      </c>
      <c r="B310" s="137" t="s">
        <v>30</v>
      </c>
      <c r="C310" s="249" t="s">
        <v>238</v>
      </c>
      <c r="D310" s="138" t="s">
        <v>2</v>
      </c>
      <c r="E310" s="134" t="s">
        <v>29</v>
      </c>
      <c r="F310" s="135">
        <v>87</v>
      </c>
      <c r="G310" s="139"/>
      <c r="H310" s="136">
        <f t="shared" si="25"/>
        <v>0</v>
      </c>
    </row>
    <row r="311" spans="1:8" ht="30" customHeight="1" x14ac:dyDescent="0.2">
      <c r="A311" s="79" t="s">
        <v>239</v>
      </c>
      <c r="B311" s="137" t="s">
        <v>37</v>
      </c>
      <c r="C311" s="249" t="s">
        <v>240</v>
      </c>
      <c r="D311" s="138" t="s">
        <v>2</v>
      </c>
      <c r="E311" s="134" t="s">
        <v>29</v>
      </c>
      <c r="F311" s="135">
        <v>87</v>
      </c>
      <c r="G311" s="139"/>
      <c r="H311" s="136">
        <f t="shared" si="25"/>
        <v>0</v>
      </c>
    </row>
    <row r="312" spans="1:8" ht="30" customHeight="1" x14ac:dyDescent="0.2">
      <c r="A312" s="79" t="s">
        <v>241</v>
      </c>
      <c r="B312" s="137" t="s">
        <v>47</v>
      </c>
      <c r="C312" s="249" t="s">
        <v>242</v>
      </c>
      <c r="D312" s="138" t="s">
        <v>2</v>
      </c>
      <c r="E312" s="134" t="s">
        <v>29</v>
      </c>
      <c r="F312" s="135">
        <v>25</v>
      </c>
      <c r="G312" s="139"/>
      <c r="H312" s="136">
        <f t="shared" si="25"/>
        <v>0</v>
      </c>
    </row>
    <row r="313" spans="1:8" ht="36" customHeight="1" x14ac:dyDescent="0.2">
      <c r="A313" s="79" t="s">
        <v>357</v>
      </c>
      <c r="B313" s="131" t="s">
        <v>598</v>
      </c>
      <c r="C313" s="132" t="s">
        <v>358</v>
      </c>
      <c r="D313" s="138" t="s">
        <v>190</v>
      </c>
      <c r="E313" s="134"/>
      <c r="F313" s="135"/>
      <c r="G313" s="37"/>
      <c r="H313" s="136"/>
    </row>
    <row r="314" spans="1:8" ht="25.5" customHeight="1" x14ac:dyDescent="0.2">
      <c r="A314" s="79" t="s">
        <v>359</v>
      </c>
      <c r="B314" s="137" t="s">
        <v>30</v>
      </c>
      <c r="C314" s="249" t="s">
        <v>360</v>
      </c>
      <c r="D314" s="138"/>
      <c r="E314" s="134" t="s">
        <v>29</v>
      </c>
      <c r="F314" s="135">
        <v>1513</v>
      </c>
      <c r="G314" s="139"/>
      <c r="H314" s="136">
        <f t="shared" si="25"/>
        <v>0</v>
      </c>
    </row>
    <row r="315" spans="1:8" ht="25.5" customHeight="1" x14ac:dyDescent="0.2">
      <c r="A315" s="79"/>
      <c r="B315" s="131" t="s">
        <v>599</v>
      </c>
      <c r="C315" s="132" t="s">
        <v>448</v>
      </c>
      <c r="D315" s="138" t="s">
        <v>162</v>
      </c>
      <c r="E315" s="134" t="s">
        <v>29</v>
      </c>
      <c r="F315" s="135">
        <v>48</v>
      </c>
      <c r="G315" s="179"/>
      <c r="H315" s="136">
        <f t="shared" si="25"/>
        <v>0</v>
      </c>
    </row>
    <row r="316" spans="1:8" ht="28.9" customHeight="1" x14ac:dyDescent="0.2">
      <c r="A316" s="13"/>
      <c r="B316" s="159"/>
      <c r="C316" s="39" t="s">
        <v>20</v>
      </c>
      <c r="D316" s="149"/>
      <c r="E316" s="184"/>
      <c r="F316" s="135"/>
      <c r="G316" s="180"/>
      <c r="H316" s="136"/>
    </row>
    <row r="317" spans="1:8" ht="43.9" customHeight="1" x14ac:dyDescent="0.2">
      <c r="A317" s="65" t="s">
        <v>70</v>
      </c>
      <c r="B317" s="131" t="s">
        <v>428</v>
      </c>
      <c r="C317" s="132" t="s">
        <v>71</v>
      </c>
      <c r="D317" s="138" t="s">
        <v>453</v>
      </c>
      <c r="E317" s="134"/>
      <c r="F317" s="135"/>
      <c r="G317" s="37"/>
      <c r="H317" s="136"/>
    </row>
    <row r="318" spans="1:8" ht="54" customHeight="1" x14ac:dyDescent="0.2">
      <c r="A318" s="65" t="s">
        <v>478</v>
      </c>
      <c r="B318" s="137" t="s">
        <v>30</v>
      </c>
      <c r="C318" s="249" t="s">
        <v>479</v>
      </c>
      <c r="D318" s="138"/>
      <c r="E318" s="134" t="s">
        <v>29</v>
      </c>
      <c r="F318" s="135">
        <v>750</v>
      </c>
      <c r="G318" s="139"/>
      <c r="H318" s="136">
        <f t="shared" si="25"/>
        <v>0</v>
      </c>
    </row>
    <row r="319" spans="1:8" ht="30" customHeight="1" x14ac:dyDescent="0.2">
      <c r="A319" s="13"/>
      <c r="B319" s="159"/>
      <c r="C319" s="39" t="s">
        <v>21</v>
      </c>
      <c r="D319" s="149"/>
      <c r="E319" s="160"/>
      <c r="F319" s="135"/>
      <c r="G319" s="180"/>
      <c r="H319" s="136"/>
    </row>
    <row r="320" spans="1:8" ht="30" customHeight="1" x14ac:dyDescent="0.2">
      <c r="A320" s="65" t="s">
        <v>52</v>
      </c>
      <c r="B320" s="131" t="s">
        <v>600</v>
      </c>
      <c r="C320" s="132" t="s">
        <v>53</v>
      </c>
      <c r="D320" s="138" t="s">
        <v>113</v>
      </c>
      <c r="E320" s="134" t="s">
        <v>46</v>
      </c>
      <c r="F320" s="135">
        <v>1650</v>
      </c>
      <c r="G320" s="139"/>
      <c r="H320" s="136">
        <f t="shared" si="25"/>
        <v>0</v>
      </c>
    </row>
    <row r="321" spans="1:8" ht="30" customHeight="1" x14ac:dyDescent="0.2">
      <c r="A321" s="13"/>
      <c r="B321" s="159"/>
      <c r="C321" s="39" t="s">
        <v>22</v>
      </c>
      <c r="D321" s="149"/>
      <c r="E321" s="160"/>
      <c r="F321" s="135"/>
      <c r="G321" s="180"/>
      <c r="H321" s="136"/>
    </row>
    <row r="322" spans="1:8" ht="30" customHeight="1" x14ac:dyDescent="0.2">
      <c r="A322" s="65" t="s">
        <v>139</v>
      </c>
      <c r="B322" s="131" t="s">
        <v>601</v>
      </c>
      <c r="C322" s="132" t="s">
        <v>140</v>
      </c>
      <c r="D322" s="138" t="s">
        <v>117</v>
      </c>
      <c r="E322" s="134"/>
      <c r="F322" s="135"/>
      <c r="G322" s="37"/>
      <c r="H322" s="136"/>
    </row>
    <row r="323" spans="1:8" ht="30" customHeight="1" x14ac:dyDescent="0.2">
      <c r="A323" s="65" t="s">
        <v>141</v>
      </c>
      <c r="B323" s="137" t="s">
        <v>30</v>
      </c>
      <c r="C323" s="249" t="s">
        <v>142</v>
      </c>
      <c r="D323" s="138"/>
      <c r="E323" s="134" t="s">
        <v>36</v>
      </c>
      <c r="F323" s="135">
        <v>12</v>
      </c>
      <c r="G323" s="139"/>
      <c r="H323" s="136">
        <f t="shared" si="25"/>
        <v>0</v>
      </c>
    </row>
    <row r="324" spans="1:8" ht="30" customHeight="1" x14ac:dyDescent="0.2">
      <c r="A324" s="65" t="s">
        <v>183</v>
      </c>
      <c r="B324" s="131" t="s">
        <v>602</v>
      </c>
      <c r="C324" s="132" t="s">
        <v>184</v>
      </c>
      <c r="D324" s="138" t="s">
        <v>117</v>
      </c>
      <c r="E324" s="134"/>
      <c r="F324" s="135"/>
      <c r="G324" s="37"/>
      <c r="H324" s="136"/>
    </row>
    <row r="325" spans="1:8" ht="30" customHeight="1" x14ac:dyDescent="0.2">
      <c r="A325" s="65" t="s">
        <v>185</v>
      </c>
      <c r="B325" s="137" t="s">
        <v>30</v>
      </c>
      <c r="C325" s="249" t="s">
        <v>145</v>
      </c>
      <c r="D325" s="138"/>
      <c r="E325" s="134"/>
      <c r="F325" s="135"/>
      <c r="G325" s="37"/>
      <c r="H325" s="136"/>
    </row>
    <row r="326" spans="1:8" ht="30" customHeight="1" x14ac:dyDescent="0.2">
      <c r="A326" s="65" t="s">
        <v>186</v>
      </c>
      <c r="B326" s="183" t="s">
        <v>93</v>
      </c>
      <c r="C326" s="251" t="s">
        <v>187</v>
      </c>
      <c r="D326" s="138"/>
      <c r="E326" s="134" t="s">
        <v>36</v>
      </c>
      <c r="F326" s="135">
        <v>2</v>
      </c>
      <c r="G326" s="139"/>
      <c r="H326" s="136">
        <f t="shared" si="25"/>
        <v>0</v>
      </c>
    </row>
    <row r="327" spans="1:8" ht="30" customHeight="1" x14ac:dyDescent="0.2">
      <c r="A327" s="65" t="s">
        <v>322</v>
      </c>
      <c r="B327" s="131" t="s">
        <v>603</v>
      </c>
      <c r="C327" s="132" t="s">
        <v>323</v>
      </c>
      <c r="D327" s="138" t="s">
        <v>117</v>
      </c>
      <c r="E327" s="134"/>
      <c r="F327" s="135"/>
      <c r="G327" s="37"/>
      <c r="H327" s="136"/>
    </row>
    <row r="328" spans="1:8" ht="30" customHeight="1" x14ac:dyDescent="0.2">
      <c r="A328" s="65" t="s">
        <v>449</v>
      </c>
      <c r="B328" s="137" t="s">
        <v>30</v>
      </c>
      <c r="C328" s="249" t="s">
        <v>450</v>
      </c>
      <c r="D328" s="138"/>
      <c r="E328" s="134"/>
      <c r="F328" s="135"/>
      <c r="G328" s="37"/>
      <c r="H328" s="136"/>
    </row>
    <row r="329" spans="1:8" ht="30" customHeight="1" x14ac:dyDescent="0.2">
      <c r="A329" s="65" t="s">
        <v>451</v>
      </c>
      <c r="B329" s="183" t="s">
        <v>93</v>
      </c>
      <c r="C329" s="251" t="s">
        <v>187</v>
      </c>
      <c r="D329" s="138"/>
      <c r="E329" s="134" t="s">
        <v>46</v>
      </c>
      <c r="F329" s="135">
        <v>2</v>
      </c>
      <c r="G329" s="139"/>
      <c r="H329" s="136">
        <f t="shared" si="25"/>
        <v>0</v>
      </c>
    </row>
    <row r="330" spans="1:8" ht="30" customHeight="1" x14ac:dyDescent="0.2">
      <c r="A330" s="65" t="s">
        <v>126</v>
      </c>
      <c r="B330" s="131" t="s">
        <v>604</v>
      </c>
      <c r="C330" s="161" t="s">
        <v>128</v>
      </c>
      <c r="D330" s="138" t="s">
        <v>117</v>
      </c>
      <c r="E330" s="134"/>
      <c r="F330" s="135"/>
      <c r="G330" s="37"/>
      <c r="H330" s="200"/>
    </row>
    <row r="331" spans="1:8" ht="39.950000000000003" customHeight="1" x14ac:dyDescent="0.2">
      <c r="A331" s="65" t="s">
        <v>129</v>
      </c>
      <c r="B331" s="137" t="s">
        <v>30</v>
      </c>
      <c r="C331" s="249" t="s">
        <v>491</v>
      </c>
      <c r="D331" s="138"/>
      <c r="E331" s="134"/>
      <c r="F331" s="135"/>
      <c r="G331" s="37"/>
      <c r="H331" s="200"/>
    </row>
    <row r="332" spans="1:8" ht="30" customHeight="1" x14ac:dyDescent="0.2">
      <c r="A332" s="100" t="s">
        <v>490</v>
      </c>
      <c r="B332" s="183" t="s">
        <v>93</v>
      </c>
      <c r="C332" s="251" t="s">
        <v>492</v>
      </c>
      <c r="D332" s="138"/>
      <c r="E332" s="134" t="s">
        <v>36</v>
      </c>
      <c r="F332" s="135">
        <v>2</v>
      </c>
      <c r="G332" s="139"/>
      <c r="H332" s="136">
        <f t="shared" ref="H332" si="26">ROUND(G332*F332,2)</f>
        <v>0</v>
      </c>
    </row>
    <row r="333" spans="1:8" ht="30" customHeight="1" x14ac:dyDescent="0.2">
      <c r="A333" s="65" t="s">
        <v>188</v>
      </c>
      <c r="B333" s="131" t="s">
        <v>429</v>
      </c>
      <c r="C333" s="187" t="s">
        <v>536</v>
      </c>
      <c r="D333" s="202" t="s">
        <v>362</v>
      </c>
      <c r="E333" s="134"/>
      <c r="F333" s="135"/>
      <c r="G333" s="37"/>
      <c r="H333" s="136"/>
    </row>
    <row r="334" spans="1:8" ht="30" customHeight="1" x14ac:dyDescent="0.2">
      <c r="A334" s="65" t="s">
        <v>189</v>
      </c>
      <c r="B334" s="137" t="s">
        <v>30</v>
      </c>
      <c r="C334" s="249" t="s">
        <v>123</v>
      </c>
      <c r="D334" s="138"/>
      <c r="E334" s="134" t="s">
        <v>46</v>
      </c>
      <c r="F334" s="135">
        <v>17</v>
      </c>
      <c r="G334" s="139"/>
      <c r="H334" s="136">
        <f t="shared" si="25"/>
        <v>0</v>
      </c>
    </row>
    <row r="335" spans="1:8" ht="30" customHeight="1" x14ac:dyDescent="0.2">
      <c r="A335" s="65" t="s">
        <v>72</v>
      </c>
      <c r="B335" s="131" t="s">
        <v>385</v>
      </c>
      <c r="C335" s="185" t="s">
        <v>243</v>
      </c>
      <c r="D335" s="186" t="s">
        <v>249</v>
      </c>
      <c r="E335" s="134"/>
      <c r="F335" s="135"/>
      <c r="G335" s="37"/>
      <c r="H335" s="136"/>
    </row>
    <row r="336" spans="1:8" ht="30" customHeight="1" x14ac:dyDescent="0.2">
      <c r="A336" s="65" t="s">
        <v>244</v>
      </c>
      <c r="B336" s="137" t="s">
        <v>30</v>
      </c>
      <c r="C336" s="254" t="s">
        <v>245</v>
      </c>
      <c r="D336" s="138"/>
      <c r="E336" s="134" t="s">
        <v>36</v>
      </c>
      <c r="F336" s="135">
        <v>12</v>
      </c>
      <c r="G336" s="139"/>
      <c r="H336" s="136">
        <f t="shared" si="25"/>
        <v>0</v>
      </c>
    </row>
    <row r="337" spans="1:8" ht="30" customHeight="1" x14ac:dyDescent="0.2">
      <c r="A337" s="65" t="s">
        <v>246</v>
      </c>
      <c r="B337" s="137" t="s">
        <v>37</v>
      </c>
      <c r="C337" s="254" t="s">
        <v>247</v>
      </c>
      <c r="D337" s="138"/>
      <c r="E337" s="134" t="s">
        <v>36</v>
      </c>
      <c r="F337" s="135">
        <v>12</v>
      </c>
      <c r="G337" s="139"/>
      <c r="H337" s="136">
        <f t="shared" si="25"/>
        <v>0</v>
      </c>
    </row>
    <row r="338" spans="1:8" ht="30" customHeight="1" x14ac:dyDescent="0.2">
      <c r="A338" s="13"/>
      <c r="B338" s="188"/>
      <c r="C338" s="39" t="s">
        <v>23</v>
      </c>
      <c r="D338" s="149"/>
      <c r="E338" s="160"/>
      <c r="F338" s="135"/>
      <c r="G338" s="180"/>
      <c r="H338" s="136"/>
    </row>
    <row r="339" spans="1:8" ht="43.9" customHeight="1" x14ac:dyDescent="0.2">
      <c r="A339" s="65" t="s">
        <v>54</v>
      </c>
      <c r="B339" s="131" t="s">
        <v>390</v>
      </c>
      <c r="C339" s="187" t="s">
        <v>248</v>
      </c>
      <c r="D339" s="186" t="s">
        <v>249</v>
      </c>
      <c r="E339" s="134" t="s">
        <v>36</v>
      </c>
      <c r="F339" s="135">
        <v>4</v>
      </c>
      <c r="G339" s="139"/>
      <c r="H339" s="136">
        <f t="shared" si="25"/>
        <v>0</v>
      </c>
    </row>
    <row r="340" spans="1:8" ht="30" customHeight="1" x14ac:dyDescent="0.2">
      <c r="A340" s="65" t="s">
        <v>55</v>
      </c>
      <c r="B340" s="131" t="s">
        <v>605</v>
      </c>
      <c r="C340" s="187" t="s">
        <v>250</v>
      </c>
      <c r="D340" s="186" t="s">
        <v>249</v>
      </c>
      <c r="E340" s="134"/>
      <c r="F340" s="135"/>
      <c r="G340" s="37"/>
      <c r="H340" s="136"/>
    </row>
    <row r="341" spans="1:8" ht="30" customHeight="1" x14ac:dyDescent="0.2">
      <c r="A341" s="65" t="s">
        <v>56</v>
      </c>
      <c r="B341" s="137" t="s">
        <v>30</v>
      </c>
      <c r="C341" s="249" t="s">
        <v>135</v>
      </c>
      <c r="D341" s="138"/>
      <c r="E341" s="134" t="s">
        <v>36</v>
      </c>
      <c r="F341" s="135">
        <v>4</v>
      </c>
      <c r="G341" s="139"/>
      <c r="H341" s="136">
        <f t="shared" ref="H341:H346" si="27">ROUND(G341*F341,2)</f>
        <v>0</v>
      </c>
    </row>
    <row r="342" spans="1:8" ht="30" customHeight="1" x14ac:dyDescent="0.2">
      <c r="A342" s="13"/>
      <c r="B342" s="148"/>
      <c r="C342" s="39" t="s">
        <v>24</v>
      </c>
      <c r="D342" s="149"/>
      <c r="E342" s="150"/>
      <c r="F342" s="135"/>
      <c r="G342" s="180"/>
      <c r="H342" s="136"/>
    </row>
    <row r="343" spans="1:8" ht="30" customHeight="1" x14ac:dyDescent="0.2">
      <c r="A343" s="79" t="s">
        <v>474</v>
      </c>
      <c r="B343" s="131" t="s">
        <v>606</v>
      </c>
      <c r="C343" s="132" t="s">
        <v>476</v>
      </c>
      <c r="D343" s="138" t="s">
        <v>477</v>
      </c>
      <c r="E343" s="134" t="s">
        <v>29</v>
      </c>
      <c r="F343" s="135">
        <v>20</v>
      </c>
      <c r="G343" s="139"/>
      <c r="H343" s="136">
        <f>ROUND(G343*F343,2)</f>
        <v>0</v>
      </c>
    </row>
    <row r="344" spans="1:8" ht="30" customHeight="1" x14ac:dyDescent="0.2">
      <c r="A344" s="79" t="s">
        <v>59</v>
      </c>
      <c r="B344" s="131" t="s">
        <v>607</v>
      </c>
      <c r="C344" s="132" t="s">
        <v>60</v>
      </c>
      <c r="D344" s="138" t="s">
        <v>727</v>
      </c>
      <c r="E344" s="134"/>
      <c r="F344" s="135"/>
      <c r="G344" s="37"/>
      <c r="H344" s="136"/>
    </row>
    <row r="345" spans="1:8" ht="30" customHeight="1" x14ac:dyDescent="0.2">
      <c r="A345" s="79" t="s">
        <v>61</v>
      </c>
      <c r="B345" s="204" t="s">
        <v>30</v>
      </c>
      <c r="C345" s="257" t="s">
        <v>136</v>
      </c>
      <c r="D345" s="166"/>
      <c r="E345" s="167" t="s">
        <v>29</v>
      </c>
      <c r="F345" s="168">
        <v>537</v>
      </c>
      <c r="G345" s="205"/>
      <c r="H345" s="170">
        <f t="shared" si="27"/>
        <v>0</v>
      </c>
    </row>
    <row r="346" spans="1:8" ht="30" customHeight="1" x14ac:dyDescent="0.2">
      <c r="A346" s="79" t="s">
        <v>461</v>
      </c>
      <c r="B346" s="206" t="s">
        <v>608</v>
      </c>
      <c r="C346" s="112" t="s">
        <v>463</v>
      </c>
      <c r="D346" s="113" t="s">
        <v>149</v>
      </c>
      <c r="E346" s="114" t="s">
        <v>29</v>
      </c>
      <c r="F346" s="115">
        <v>36</v>
      </c>
      <c r="G346" s="116"/>
      <c r="H346" s="117">
        <f t="shared" si="27"/>
        <v>0</v>
      </c>
    </row>
    <row r="347" spans="1:8" ht="30" customHeight="1" thickBot="1" x14ac:dyDescent="0.25">
      <c r="A347" s="13"/>
      <c r="B347" s="11" t="str">
        <f>B265</f>
        <v>E</v>
      </c>
      <c r="C347" s="326" t="str">
        <f>C265</f>
        <v>RENFREW ST - GRANT AVE TO TAYLOR AVE (MAJOR REHABILITATION)</v>
      </c>
      <c r="D347" s="327"/>
      <c r="E347" s="327"/>
      <c r="F347" s="328"/>
      <c r="G347" s="16" t="s">
        <v>17</v>
      </c>
      <c r="H347" s="16">
        <f>SUM(H265:H346)</f>
        <v>0</v>
      </c>
    </row>
    <row r="348" spans="1:8" ht="30" customHeight="1" thickTop="1" x14ac:dyDescent="0.2">
      <c r="A348" s="13"/>
      <c r="B348" s="12" t="s">
        <v>200</v>
      </c>
      <c r="C348" s="329" t="s">
        <v>516</v>
      </c>
      <c r="D348" s="330"/>
      <c r="E348" s="330"/>
      <c r="F348" s="331"/>
      <c r="G348" s="13"/>
      <c r="H348" s="14"/>
    </row>
    <row r="349" spans="1:8" ht="30" customHeight="1" x14ac:dyDescent="0.2">
      <c r="A349" s="13"/>
      <c r="B349" s="207"/>
      <c r="C349" s="41" t="s">
        <v>19</v>
      </c>
      <c r="D349" s="208"/>
      <c r="E349" s="209" t="s">
        <v>2</v>
      </c>
      <c r="F349" s="209" t="s">
        <v>2</v>
      </c>
      <c r="G349" s="210" t="s">
        <v>2</v>
      </c>
      <c r="H349" s="211"/>
    </row>
    <row r="350" spans="1:8" ht="30" customHeight="1" x14ac:dyDescent="0.2">
      <c r="A350" s="65" t="s">
        <v>76</v>
      </c>
      <c r="B350" s="131" t="s">
        <v>330</v>
      </c>
      <c r="C350" s="132" t="s">
        <v>77</v>
      </c>
      <c r="D350" s="133" t="s">
        <v>343</v>
      </c>
      <c r="E350" s="134" t="s">
        <v>27</v>
      </c>
      <c r="F350" s="135">
        <v>57</v>
      </c>
      <c r="G350" s="139"/>
      <c r="H350" s="136">
        <f t="shared" ref="H350" si="28">ROUND(G350*F350,2)</f>
        <v>0</v>
      </c>
    </row>
    <row r="351" spans="1:8" ht="30" customHeight="1" x14ac:dyDescent="0.2">
      <c r="A351" s="65" t="s">
        <v>34</v>
      </c>
      <c r="B351" s="131" t="s">
        <v>538</v>
      </c>
      <c r="C351" s="132" t="s">
        <v>35</v>
      </c>
      <c r="D351" s="133" t="s">
        <v>343</v>
      </c>
      <c r="E351" s="134" t="s">
        <v>29</v>
      </c>
      <c r="F351" s="135">
        <v>219</v>
      </c>
      <c r="G351" s="139"/>
      <c r="H351" s="136">
        <f t="shared" ref="H351:H421" si="29">ROUND(G351*F351,2)</f>
        <v>0</v>
      </c>
    </row>
    <row r="352" spans="1:8" ht="38.450000000000003" customHeight="1" x14ac:dyDescent="0.2">
      <c r="A352" s="130" t="s">
        <v>32</v>
      </c>
      <c r="B352" s="131" t="s">
        <v>399</v>
      </c>
      <c r="C352" s="132" t="s">
        <v>33</v>
      </c>
      <c r="D352" s="133" t="s">
        <v>343</v>
      </c>
      <c r="E352" s="134"/>
      <c r="F352" s="135"/>
      <c r="G352" s="37"/>
      <c r="H352" s="136"/>
    </row>
    <row r="353" spans="1:8" ht="30" customHeight="1" x14ac:dyDescent="0.2">
      <c r="A353" s="130" t="s">
        <v>341</v>
      </c>
      <c r="B353" s="137" t="s">
        <v>30</v>
      </c>
      <c r="C353" s="249" t="s">
        <v>342</v>
      </c>
      <c r="D353" s="138" t="s">
        <v>2</v>
      </c>
      <c r="E353" s="134" t="s">
        <v>27</v>
      </c>
      <c r="F353" s="135">
        <v>57</v>
      </c>
      <c r="G353" s="139"/>
      <c r="H353" s="136">
        <f t="shared" si="29"/>
        <v>0</v>
      </c>
    </row>
    <row r="354" spans="1:8" ht="38.450000000000003" customHeight="1" x14ac:dyDescent="0.2">
      <c r="A354" s="130" t="s">
        <v>84</v>
      </c>
      <c r="B354" s="131" t="s">
        <v>400</v>
      </c>
      <c r="C354" s="132" t="s">
        <v>401</v>
      </c>
      <c r="D354" s="133" t="s">
        <v>402</v>
      </c>
      <c r="E354" s="134"/>
      <c r="F354" s="135"/>
      <c r="G354" s="147"/>
      <c r="H354" s="136"/>
    </row>
    <row r="355" spans="1:8" ht="30" customHeight="1" x14ac:dyDescent="0.2">
      <c r="A355" s="130" t="s">
        <v>404</v>
      </c>
      <c r="B355" s="137" t="s">
        <v>30</v>
      </c>
      <c r="C355" s="249" t="s">
        <v>405</v>
      </c>
      <c r="D355" s="138" t="s">
        <v>2</v>
      </c>
      <c r="E355" s="134" t="s">
        <v>29</v>
      </c>
      <c r="F355" s="135">
        <v>25</v>
      </c>
      <c r="G355" s="139"/>
      <c r="H355" s="136">
        <f t="shared" si="29"/>
        <v>0</v>
      </c>
    </row>
    <row r="356" spans="1:8" ht="36.6" customHeight="1" x14ac:dyDescent="0.2">
      <c r="A356" s="130" t="s">
        <v>347</v>
      </c>
      <c r="B356" s="131" t="s">
        <v>609</v>
      </c>
      <c r="C356" s="132" t="s">
        <v>87</v>
      </c>
      <c r="D356" s="138" t="s">
        <v>348</v>
      </c>
      <c r="E356" s="134"/>
      <c r="F356" s="135"/>
      <c r="G356" s="37"/>
      <c r="H356" s="136"/>
    </row>
    <row r="357" spans="1:8" ht="30" customHeight="1" x14ac:dyDescent="0.2">
      <c r="A357" s="130" t="s">
        <v>373</v>
      </c>
      <c r="B357" s="137" t="s">
        <v>30</v>
      </c>
      <c r="C357" s="249" t="s">
        <v>374</v>
      </c>
      <c r="D357" s="138" t="s">
        <v>2</v>
      </c>
      <c r="E357" s="134" t="s">
        <v>29</v>
      </c>
      <c r="F357" s="135">
        <v>360</v>
      </c>
      <c r="G357" s="139"/>
      <c r="H357" s="136">
        <f t="shared" si="29"/>
        <v>0</v>
      </c>
    </row>
    <row r="358" spans="1:8" ht="30" customHeight="1" x14ac:dyDescent="0.2">
      <c r="A358" s="13"/>
      <c r="B358" s="148"/>
      <c r="C358" s="39" t="s">
        <v>326</v>
      </c>
      <c r="D358" s="149"/>
      <c r="E358" s="150"/>
      <c r="F358" s="135"/>
      <c r="G358" s="180"/>
      <c r="H358" s="136"/>
    </row>
    <row r="359" spans="1:8" ht="30" customHeight="1" x14ac:dyDescent="0.2">
      <c r="A359" s="79" t="s">
        <v>62</v>
      </c>
      <c r="B359" s="131" t="s">
        <v>610</v>
      </c>
      <c r="C359" s="132" t="s">
        <v>63</v>
      </c>
      <c r="D359" s="133" t="s">
        <v>343</v>
      </c>
      <c r="E359" s="134"/>
      <c r="F359" s="135"/>
      <c r="G359" s="37"/>
      <c r="H359" s="136"/>
    </row>
    <row r="360" spans="1:8" ht="30" customHeight="1" x14ac:dyDescent="0.2">
      <c r="A360" s="79" t="s">
        <v>64</v>
      </c>
      <c r="B360" s="137" t="s">
        <v>30</v>
      </c>
      <c r="C360" s="249" t="s">
        <v>65</v>
      </c>
      <c r="D360" s="138" t="s">
        <v>2</v>
      </c>
      <c r="E360" s="134" t="s">
        <v>29</v>
      </c>
      <c r="F360" s="135">
        <v>378</v>
      </c>
      <c r="G360" s="139"/>
      <c r="H360" s="136">
        <f>ROUND(G360*F360,2)</f>
        <v>0</v>
      </c>
    </row>
    <row r="361" spans="1:8" ht="43.9" customHeight="1" x14ac:dyDescent="0.2">
      <c r="A361" s="79" t="s">
        <v>202</v>
      </c>
      <c r="B361" s="131" t="s">
        <v>611</v>
      </c>
      <c r="C361" s="132" t="s">
        <v>203</v>
      </c>
      <c r="D361" s="138" t="s">
        <v>445</v>
      </c>
      <c r="E361" s="134"/>
      <c r="F361" s="135"/>
      <c r="G361" s="37"/>
      <c r="H361" s="136"/>
    </row>
    <row r="362" spans="1:8" ht="43.9" customHeight="1" x14ac:dyDescent="0.2">
      <c r="A362" s="79" t="s">
        <v>408</v>
      </c>
      <c r="B362" s="137" t="s">
        <v>30</v>
      </c>
      <c r="C362" s="249" t="s">
        <v>460</v>
      </c>
      <c r="D362" s="138" t="s">
        <v>2</v>
      </c>
      <c r="E362" s="134" t="s">
        <v>29</v>
      </c>
      <c r="F362" s="135">
        <v>160</v>
      </c>
      <c r="G362" s="139"/>
      <c r="H362" s="136">
        <f t="shared" si="29"/>
        <v>0</v>
      </c>
    </row>
    <row r="363" spans="1:8" ht="43.9" customHeight="1" x14ac:dyDescent="0.2">
      <c r="A363" s="79" t="s">
        <v>205</v>
      </c>
      <c r="B363" s="194" t="s">
        <v>612</v>
      </c>
      <c r="C363" s="132" t="s">
        <v>206</v>
      </c>
      <c r="D363" s="138" t="s">
        <v>446</v>
      </c>
      <c r="E363" s="134"/>
      <c r="F363" s="135"/>
      <c r="G363" s="37"/>
      <c r="H363" s="136"/>
    </row>
    <row r="364" spans="1:8" ht="43.9" customHeight="1" x14ac:dyDescent="0.2">
      <c r="A364" s="79" t="s">
        <v>409</v>
      </c>
      <c r="B364" s="137" t="s">
        <v>30</v>
      </c>
      <c r="C364" s="249" t="s">
        <v>456</v>
      </c>
      <c r="D364" s="138" t="s">
        <v>2</v>
      </c>
      <c r="E364" s="134" t="s">
        <v>29</v>
      </c>
      <c r="F364" s="135">
        <v>10</v>
      </c>
      <c r="G364" s="139"/>
      <c r="H364" s="136">
        <f t="shared" si="29"/>
        <v>0</v>
      </c>
    </row>
    <row r="365" spans="1:8" ht="43.9" customHeight="1" x14ac:dyDescent="0.2">
      <c r="A365" s="79" t="s">
        <v>410</v>
      </c>
      <c r="B365" s="137" t="s">
        <v>37</v>
      </c>
      <c r="C365" s="249" t="s">
        <v>457</v>
      </c>
      <c r="D365" s="138" t="s">
        <v>2</v>
      </c>
      <c r="E365" s="134" t="s">
        <v>29</v>
      </c>
      <c r="F365" s="135">
        <v>35</v>
      </c>
      <c r="G365" s="139"/>
      <c r="H365" s="136">
        <f t="shared" si="29"/>
        <v>0</v>
      </c>
    </row>
    <row r="366" spans="1:8" ht="43.9" customHeight="1" x14ac:dyDescent="0.2">
      <c r="A366" s="79" t="s">
        <v>411</v>
      </c>
      <c r="B366" s="137" t="s">
        <v>47</v>
      </c>
      <c r="C366" s="249" t="s">
        <v>458</v>
      </c>
      <c r="D366" s="138" t="s">
        <v>2</v>
      </c>
      <c r="E366" s="134" t="s">
        <v>29</v>
      </c>
      <c r="F366" s="135">
        <v>10</v>
      </c>
      <c r="G366" s="139"/>
      <c r="H366" s="136">
        <f t="shared" si="29"/>
        <v>0</v>
      </c>
    </row>
    <row r="367" spans="1:8" ht="43.9" customHeight="1" x14ac:dyDescent="0.2">
      <c r="A367" s="79" t="s">
        <v>412</v>
      </c>
      <c r="B367" s="137" t="s">
        <v>58</v>
      </c>
      <c r="C367" s="249" t="s">
        <v>459</v>
      </c>
      <c r="D367" s="138" t="s">
        <v>2</v>
      </c>
      <c r="E367" s="134" t="s">
        <v>29</v>
      </c>
      <c r="F367" s="135">
        <v>310</v>
      </c>
      <c r="G367" s="139"/>
      <c r="H367" s="136">
        <f t="shared" si="29"/>
        <v>0</v>
      </c>
    </row>
    <row r="368" spans="1:8" ht="30" customHeight="1" x14ac:dyDescent="0.2">
      <c r="A368" s="79" t="s">
        <v>210</v>
      </c>
      <c r="B368" s="131" t="s">
        <v>613</v>
      </c>
      <c r="C368" s="132" t="s">
        <v>211</v>
      </c>
      <c r="D368" s="138" t="s">
        <v>310</v>
      </c>
      <c r="E368" s="134" t="s">
        <v>29</v>
      </c>
      <c r="F368" s="135">
        <v>37</v>
      </c>
      <c r="G368" s="139"/>
      <c r="H368" s="136">
        <f t="shared" si="29"/>
        <v>0</v>
      </c>
    </row>
    <row r="369" spans="1:8" ht="30" customHeight="1" x14ac:dyDescent="0.2">
      <c r="A369" s="79" t="s">
        <v>212</v>
      </c>
      <c r="B369" s="131" t="s">
        <v>614</v>
      </c>
      <c r="C369" s="132" t="s">
        <v>213</v>
      </c>
      <c r="D369" s="138" t="s">
        <v>310</v>
      </c>
      <c r="E369" s="134" t="s">
        <v>29</v>
      </c>
      <c r="F369" s="135">
        <v>37</v>
      </c>
      <c r="G369" s="139"/>
      <c r="H369" s="136">
        <f t="shared" si="29"/>
        <v>0</v>
      </c>
    </row>
    <row r="370" spans="1:8" ht="30" customHeight="1" x14ac:dyDescent="0.2">
      <c r="A370" s="79" t="s">
        <v>38</v>
      </c>
      <c r="B370" s="131" t="s">
        <v>525</v>
      </c>
      <c r="C370" s="132" t="s">
        <v>39</v>
      </c>
      <c r="D370" s="138" t="s">
        <v>152</v>
      </c>
      <c r="E370" s="134"/>
      <c r="F370" s="135"/>
      <c r="G370" s="37"/>
      <c r="H370" s="136"/>
    </row>
    <row r="371" spans="1:8" ht="30" customHeight="1" x14ac:dyDescent="0.2">
      <c r="A371" s="79" t="s">
        <v>40</v>
      </c>
      <c r="B371" s="137" t="s">
        <v>30</v>
      </c>
      <c r="C371" s="249" t="s">
        <v>41</v>
      </c>
      <c r="D371" s="138" t="s">
        <v>2</v>
      </c>
      <c r="E371" s="134" t="s">
        <v>36</v>
      </c>
      <c r="F371" s="135">
        <v>300</v>
      </c>
      <c r="G371" s="139"/>
      <c r="H371" s="136">
        <f t="shared" si="29"/>
        <v>0</v>
      </c>
    </row>
    <row r="372" spans="1:8" ht="30" customHeight="1" x14ac:dyDescent="0.2">
      <c r="A372" s="79" t="s">
        <v>42</v>
      </c>
      <c r="B372" s="131" t="s">
        <v>615</v>
      </c>
      <c r="C372" s="132" t="s">
        <v>43</v>
      </c>
      <c r="D372" s="138" t="s">
        <v>152</v>
      </c>
      <c r="E372" s="134"/>
      <c r="F372" s="135"/>
      <c r="G372" s="37"/>
      <c r="H372" s="136"/>
    </row>
    <row r="373" spans="1:8" ht="30" customHeight="1" x14ac:dyDescent="0.2">
      <c r="A373" s="79" t="s">
        <v>44</v>
      </c>
      <c r="B373" s="137" t="s">
        <v>30</v>
      </c>
      <c r="C373" s="249" t="s">
        <v>45</v>
      </c>
      <c r="D373" s="138" t="s">
        <v>2</v>
      </c>
      <c r="E373" s="134" t="s">
        <v>36</v>
      </c>
      <c r="F373" s="135">
        <v>900</v>
      </c>
      <c r="G373" s="139"/>
      <c r="H373" s="136">
        <f t="shared" si="29"/>
        <v>0</v>
      </c>
    </row>
    <row r="374" spans="1:8" ht="43.9" customHeight="1" x14ac:dyDescent="0.2">
      <c r="A374" s="79" t="s">
        <v>214</v>
      </c>
      <c r="B374" s="131" t="s">
        <v>616</v>
      </c>
      <c r="C374" s="132" t="s">
        <v>215</v>
      </c>
      <c r="D374" s="138" t="s">
        <v>447</v>
      </c>
      <c r="E374" s="134"/>
      <c r="F374" s="135"/>
      <c r="G374" s="37"/>
      <c r="H374" s="136"/>
    </row>
    <row r="375" spans="1:8" ht="30" customHeight="1" x14ac:dyDescent="0.2">
      <c r="A375" s="79" t="s">
        <v>216</v>
      </c>
      <c r="B375" s="137" t="s">
        <v>30</v>
      </c>
      <c r="C375" s="249" t="s">
        <v>470</v>
      </c>
      <c r="D375" s="138" t="s">
        <v>217</v>
      </c>
      <c r="E375" s="134"/>
      <c r="F375" s="135"/>
      <c r="G375" s="37"/>
      <c r="H375" s="136"/>
    </row>
    <row r="376" spans="1:8" ht="30" customHeight="1" x14ac:dyDescent="0.2">
      <c r="A376" s="79" t="s">
        <v>218</v>
      </c>
      <c r="B376" s="183" t="s">
        <v>93</v>
      </c>
      <c r="C376" s="251" t="s">
        <v>219</v>
      </c>
      <c r="D376" s="138"/>
      <c r="E376" s="134" t="s">
        <v>29</v>
      </c>
      <c r="F376" s="135">
        <v>11</v>
      </c>
      <c r="G376" s="139"/>
      <c r="H376" s="136">
        <f t="shared" si="29"/>
        <v>0</v>
      </c>
    </row>
    <row r="377" spans="1:8" ht="30" customHeight="1" x14ac:dyDescent="0.2">
      <c r="A377" s="79" t="s">
        <v>220</v>
      </c>
      <c r="B377" s="183" t="s">
        <v>94</v>
      </c>
      <c r="C377" s="251" t="s">
        <v>221</v>
      </c>
      <c r="D377" s="138"/>
      <c r="E377" s="134" t="s">
        <v>29</v>
      </c>
      <c r="F377" s="135">
        <v>68</v>
      </c>
      <c r="G377" s="139"/>
      <c r="H377" s="136">
        <f t="shared" si="29"/>
        <v>0</v>
      </c>
    </row>
    <row r="378" spans="1:8" ht="30" customHeight="1" x14ac:dyDescent="0.2">
      <c r="A378" s="79" t="s">
        <v>256</v>
      </c>
      <c r="B378" s="183" t="s">
        <v>95</v>
      </c>
      <c r="C378" s="251" t="s">
        <v>257</v>
      </c>
      <c r="D378" s="138" t="s">
        <v>2</v>
      </c>
      <c r="E378" s="134" t="s">
        <v>29</v>
      </c>
      <c r="F378" s="135">
        <v>21</v>
      </c>
      <c r="G378" s="139"/>
      <c r="H378" s="136">
        <f t="shared" si="29"/>
        <v>0</v>
      </c>
    </row>
    <row r="379" spans="1:8" ht="36" customHeight="1" x14ac:dyDescent="0.2">
      <c r="A379" s="79" t="s">
        <v>96</v>
      </c>
      <c r="B379" s="131" t="s">
        <v>617</v>
      </c>
      <c r="C379" s="132" t="s">
        <v>48</v>
      </c>
      <c r="D379" s="138" t="s">
        <v>454</v>
      </c>
      <c r="E379" s="134"/>
      <c r="F379" s="135"/>
      <c r="G379" s="37"/>
      <c r="H379" s="136"/>
    </row>
    <row r="380" spans="1:8" ht="30" customHeight="1" x14ac:dyDescent="0.2">
      <c r="A380" s="79" t="s">
        <v>297</v>
      </c>
      <c r="B380" s="137" t="s">
        <v>30</v>
      </c>
      <c r="C380" s="249" t="s">
        <v>486</v>
      </c>
      <c r="D380" s="138" t="s">
        <v>298</v>
      </c>
      <c r="E380" s="134"/>
      <c r="F380" s="135"/>
      <c r="G380" s="147"/>
      <c r="H380" s="136"/>
    </row>
    <row r="381" spans="1:8" ht="30" customHeight="1" x14ac:dyDescent="0.2">
      <c r="A381" s="79" t="s">
        <v>480</v>
      </c>
      <c r="B381" s="196" t="s">
        <v>93</v>
      </c>
      <c r="C381" s="256" t="s">
        <v>309</v>
      </c>
      <c r="D381" s="133"/>
      <c r="E381" s="197" t="s">
        <v>46</v>
      </c>
      <c r="F381" s="135">
        <v>10</v>
      </c>
      <c r="G381" s="139"/>
      <c r="H381" s="136">
        <f t="shared" si="29"/>
        <v>0</v>
      </c>
    </row>
    <row r="382" spans="1:8" ht="30" customHeight="1" x14ac:dyDescent="0.2">
      <c r="A382" s="79" t="s">
        <v>481</v>
      </c>
      <c r="B382" s="196" t="s">
        <v>94</v>
      </c>
      <c r="C382" s="256" t="s">
        <v>413</v>
      </c>
      <c r="D382" s="133"/>
      <c r="E382" s="197" t="s">
        <v>46</v>
      </c>
      <c r="F382" s="135">
        <v>35</v>
      </c>
      <c r="G382" s="139"/>
      <c r="H382" s="136">
        <f t="shared" si="29"/>
        <v>0</v>
      </c>
    </row>
    <row r="383" spans="1:8" ht="30" customHeight="1" x14ac:dyDescent="0.2">
      <c r="A383" s="79" t="s">
        <v>482</v>
      </c>
      <c r="B383" s="196" t="s">
        <v>414</v>
      </c>
      <c r="C383" s="256" t="s">
        <v>415</v>
      </c>
      <c r="D383" s="133" t="s">
        <v>2</v>
      </c>
      <c r="E383" s="197" t="s">
        <v>46</v>
      </c>
      <c r="F383" s="135">
        <v>320</v>
      </c>
      <c r="G383" s="139"/>
      <c r="H383" s="136">
        <f t="shared" si="29"/>
        <v>0</v>
      </c>
    </row>
    <row r="384" spans="1:8" ht="36.75" customHeight="1" x14ac:dyDescent="0.2">
      <c r="A384" s="79" t="s">
        <v>155</v>
      </c>
      <c r="B384" s="137" t="s">
        <v>37</v>
      </c>
      <c r="C384" s="249" t="s">
        <v>484</v>
      </c>
      <c r="D384" s="138" t="s">
        <v>99</v>
      </c>
      <c r="E384" s="134" t="s">
        <v>46</v>
      </c>
      <c r="F384" s="135">
        <v>2</v>
      </c>
      <c r="G384" s="139"/>
      <c r="H384" s="136">
        <f t="shared" si="29"/>
        <v>0</v>
      </c>
    </row>
    <row r="385" spans="1:8" ht="43.9" customHeight="1" x14ac:dyDescent="0.2">
      <c r="A385" s="79" t="s">
        <v>156</v>
      </c>
      <c r="B385" s="131" t="s">
        <v>618</v>
      </c>
      <c r="C385" s="132" t="s">
        <v>157</v>
      </c>
      <c r="D385" s="138" t="s">
        <v>346</v>
      </c>
      <c r="E385" s="182"/>
      <c r="F385" s="135"/>
      <c r="G385" s="37"/>
      <c r="H385" s="136"/>
    </row>
    <row r="386" spans="1:8" ht="30" customHeight="1" x14ac:dyDescent="0.2">
      <c r="A386" s="79" t="s">
        <v>235</v>
      </c>
      <c r="B386" s="137" t="s">
        <v>30</v>
      </c>
      <c r="C386" s="249" t="s">
        <v>236</v>
      </c>
      <c r="D386" s="138"/>
      <c r="E386" s="134"/>
      <c r="F386" s="135"/>
      <c r="G386" s="37"/>
      <c r="H386" s="136"/>
    </row>
    <row r="387" spans="1:8" ht="30" customHeight="1" x14ac:dyDescent="0.2">
      <c r="A387" s="79" t="s">
        <v>158</v>
      </c>
      <c r="B387" s="183" t="s">
        <v>93</v>
      </c>
      <c r="C387" s="251" t="s">
        <v>111</v>
      </c>
      <c r="D387" s="138"/>
      <c r="E387" s="134" t="s">
        <v>31</v>
      </c>
      <c r="F387" s="135">
        <v>520</v>
      </c>
      <c r="G387" s="139"/>
      <c r="H387" s="136">
        <f t="shared" si="29"/>
        <v>0</v>
      </c>
    </row>
    <row r="388" spans="1:8" ht="30" customHeight="1" x14ac:dyDescent="0.2">
      <c r="A388" s="79" t="s">
        <v>159</v>
      </c>
      <c r="B388" s="137" t="s">
        <v>37</v>
      </c>
      <c r="C388" s="249" t="s">
        <v>66</v>
      </c>
      <c r="D388" s="138"/>
      <c r="E388" s="134"/>
      <c r="F388" s="135"/>
      <c r="G388" s="37"/>
      <c r="H388" s="136"/>
    </row>
    <row r="389" spans="1:8" ht="30" customHeight="1" x14ac:dyDescent="0.2">
      <c r="A389" s="79" t="s">
        <v>160</v>
      </c>
      <c r="B389" s="183" t="s">
        <v>93</v>
      </c>
      <c r="C389" s="251" t="s">
        <v>111</v>
      </c>
      <c r="D389" s="138"/>
      <c r="E389" s="134" t="s">
        <v>31</v>
      </c>
      <c r="F389" s="135">
        <v>21</v>
      </c>
      <c r="G389" s="139"/>
      <c r="H389" s="136">
        <f t="shared" si="29"/>
        <v>0</v>
      </c>
    </row>
    <row r="390" spans="1:8" ht="30" customHeight="1" x14ac:dyDescent="0.2">
      <c r="A390" s="79" t="s">
        <v>100</v>
      </c>
      <c r="B390" s="131" t="s">
        <v>619</v>
      </c>
      <c r="C390" s="132" t="s">
        <v>102</v>
      </c>
      <c r="D390" s="138" t="s">
        <v>237</v>
      </c>
      <c r="E390" s="134"/>
      <c r="F390" s="135"/>
      <c r="G390" s="37"/>
      <c r="H390" s="136"/>
    </row>
    <row r="391" spans="1:8" ht="30" customHeight="1" x14ac:dyDescent="0.2">
      <c r="A391" s="79" t="s">
        <v>103</v>
      </c>
      <c r="B391" s="137" t="s">
        <v>30</v>
      </c>
      <c r="C391" s="249" t="s">
        <v>238</v>
      </c>
      <c r="D391" s="138" t="s">
        <v>2</v>
      </c>
      <c r="E391" s="134" t="s">
        <v>29</v>
      </c>
      <c r="F391" s="135">
        <v>74</v>
      </c>
      <c r="G391" s="139"/>
      <c r="H391" s="136">
        <f t="shared" si="29"/>
        <v>0</v>
      </c>
    </row>
    <row r="392" spans="1:8" ht="30" customHeight="1" x14ac:dyDescent="0.2">
      <c r="A392" s="79" t="s">
        <v>239</v>
      </c>
      <c r="B392" s="137" t="s">
        <v>37</v>
      </c>
      <c r="C392" s="249" t="s">
        <v>240</v>
      </c>
      <c r="D392" s="138" t="s">
        <v>2</v>
      </c>
      <c r="E392" s="134" t="s">
        <v>29</v>
      </c>
      <c r="F392" s="135">
        <v>74</v>
      </c>
      <c r="G392" s="139"/>
      <c r="H392" s="136">
        <f t="shared" si="29"/>
        <v>0</v>
      </c>
    </row>
    <row r="393" spans="1:8" ht="30" customHeight="1" x14ac:dyDescent="0.2">
      <c r="A393" s="79" t="s">
        <v>241</v>
      </c>
      <c r="B393" s="137" t="s">
        <v>47</v>
      </c>
      <c r="C393" s="249" t="s">
        <v>242</v>
      </c>
      <c r="D393" s="138" t="s">
        <v>2</v>
      </c>
      <c r="E393" s="134" t="s">
        <v>29</v>
      </c>
      <c r="F393" s="135">
        <v>10</v>
      </c>
      <c r="G393" s="139"/>
      <c r="H393" s="136">
        <f t="shared" si="29"/>
        <v>0</v>
      </c>
    </row>
    <row r="394" spans="1:8" ht="36" customHeight="1" x14ac:dyDescent="0.2">
      <c r="A394" s="79" t="s">
        <v>357</v>
      </c>
      <c r="B394" s="131" t="s">
        <v>620</v>
      </c>
      <c r="C394" s="132" t="s">
        <v>358</v>
      </c>
      <c r="D394" s="138" t="s">
        <v>190</v>
      </c>
      <c r="E394" s="134"/>
      <c r="F394" s="135"/>
      <c r="G394" s="180"/>
      <c r="H394" s="136"/>
    </row>
    <row r="395" spans="1:8" ht="25.5" customHeight="1" x14ac:dyDescent="0.2">
      <c r="A395" s="79" t="s">
        <v>359</v>
      </c>
      <c r="B395" s="137" t="s">
        <v>30</v>
      </c>
      <c r="C395" s="249" t="s">
        <v>360</v>
      </c>
      <c r="D395" s="138"/>
      <c r="E395" s="134" t="s">
        <v>29</v>
      </c>
      <c r="F395" s="135">
        <v>55</v>
      </c>
      <c r="G395" s="139"/>
      <c r="H395" s="136">
        <f t="shared" si="29"/>
        <v>0</v>
      </c>
    </row>
    <row r="396" spans="1:8" ht="25.5" customHeight="1" x14ac:dyDescent="0.2">
      <c r="A396" s="79"/>
      <c r="B396" s="131" t="s">
        <v>621</v>
      </c>
      <c r="C396" s="132" t="s">
        <v>448</v>
      </c>
      <c r="D396" s="138" t="s">
        <v>162</v>
      </c>
      <c r="E396" s="134" t="s">
        <v>29</v>
      </c>
      <c r="F396" s="135">
        <v>38</v>
      </c>
      <c r="G396" s="179"/>
      <c r="H396" s="136">
        <f t="shared" si="29"/>
        <v>0</v>
      </c>
    </row>
    <row r="397" spans="1:8" ht="28.9" customHeight="1" x14ac:dyDescent="0.2">
      <c r="A397" s="13"/>
      <c r="B397" s="159"/>
      <c r="C397" s="39" t="s">
        <v>20</v>
      </c>
      <c r="D397" s="149"/>
      <c r="E397" s="184"/>
      <c r="F397" s="135"/>
      <c r="G397" s="180"/>
      <c r="H397" s="136"/>
    </row>
    <row r="398" spans="1:8" ht="43.9" customHeight="1" x14ac:dyDescent="0.2">
      <c r="A398" s="65" t="s">
        <v>70</v>
      </c>
      <c r="B398" s="131" t="s">
        <v>622</v>
      </c>
      <c r="C398" s="132" t="s">
        <v>71</v>
      </c>
      <c r="D398" s="138" t="s">
        <v>453</v>
      </c>
      <c r="E398" s="134"/>
      <c r="F398" s="135"/>
      <c r="G398" s="37"/>
      <c r="H398" s="136"/>
    </row>
    <row r="399" spans="1:8" ht="54" customHeight="1" x14ac:dyDescent="0.2">
      <c r="A399" s="65" t="s">
        <v>478</v>
      </c>
      <c r="B399" s="137" t="s">
        <v>30</v>
      </c>
      <c r="C399" s="249" t="s">
        <v>479</v>
      </c>
      <c r="D399" s="138"/>
      <c r="E399" s="134" t="s">
        <v>29</v>
      </c>
      <c r="F399" s="135">
        <v>378</v>
      </c>
      <c r="G399" s="139"/>
      <c r="H399" s="136">
        <f t="shared" si="29"/>
        <v>0</v>
      </c>
    </row>
    <row r="400" spans="1:8" ht="30" customHeight="1" x14ac:dyDescent="0.2">
      <c r="A400" s="13"/>
      <c r="B400" s="159"/>
      <c r="C400" s="39" t="s">
        <v>21</v>
      </c>
      <c r="D400" s="149"/>
      <c r="E400" s="160"/>
      <c r="F400" s="135"/>
      <c r="G400" s="180"/>
      <c r="H400" s="136"/>
    </row>
    <row r="401" spans="1:8" ht="30" customHeight="1" x14ac:dyDescent="0.2">
      <c r="A401" s="65" t="s">
        <v>52</v>
      </c>
      <c r="B401" s="131" t="s">
        <v>623</v>
      </c>
      <c r="C401" s="132" t="s">
        <v>53</v>
      </c>
      <c r="D401" s="138" t="s">
        <v>113</v>
      </c>
      <c r="E401" s="134" t="s">
        <v>46</v>
      </c>
      <c r="F401" s="135">
        <v>970</v>
      </c>
      <c r="G401" s="139"/>
      <c r="H401" s="136">
        <f t="shared" si="29"/>
        <v>0</v>
      </c>
    </row>
    <row r="402" spans="1:8" ht="30" customHeight="1" x14ac:dyDescent="0.2">
      <c r="A402" s="13"/>
      <c r="B402" s="159"/>
      <c r="C402" s="39" t="s">
        <v>22</v>
      </c>
      <c r="D402" s="149"/>
      <c r="E402" s="160"/>
      <c r="F402" s="135"/>
      <c r="G402" s="180"/>
      <c r="H402" s="136"/>
    </row>
    <row r="403" spans="1:8" ht="30" customHeight="1" x14ac:dyDescent="0.2">
      <c r="A403" s="65" t="s">
        <v>139</v>
      </c>
      <c r="B403" s="131" t="s">
        <v>624</v>
      </c>
      <c r="C403" s="132" t="s">
        <v>140</v>
      </c>
      <c r="D403" s="138" t="s">
        <v>117</v>
      </c>
      <c r="E403" s="134"/>
      <c r="F403" s="135"/>
      <c r="G403" s="37"/>
      <c r="H403" s="136"/>
    </row>
    <row r="404" spans="1:8" ht="30" customHeight="1" x14ac:dyDescent="0.2">
      <c r="A404" s="65" t="s">
        <v>141</v>
      </c>
      <c r="B404" s="137" t="s">
        <v>30</v>
      </c>
      <c r="C404" s="249" t="s">
        <v>142</v>
      </c>
      <c r="D404" s="138"/>
      <c r="E404" s="134" t="s">
        <v>36</v>
      </c>
      <c r="F404" s="135">
        <v>6</v>
      </c>
      <c r="G404" s="139"/>
      <c r="H404" s="136">
        <f t="shared" si="29"/>
        <v>0</v>
      </c>
    </row>
    <row r="405" spans="1:8" ht="43.9" customHeight="1" x14ac:dyDescent="0.2">
      <c r="A405" s="65" t="s">
        <v>72</v>
      </c>
      <c r="B405" s="131" t="s">
        <v>625</v>
      </c>
      <c r="C405" s="185" t="s">
        <v>243</v>
      </c>
      <c r="D405" s="186" t="s">
        <v>249</v>
      </c>
      <c r="E405" s="134"/>
      <c r="F405" s="135"/>
      <c r="G405" s="37"/>
      <c r="H405" s="136"/>
    </row>
    <row r="406" spans="1:8" ht="43.9" customHeight="1" x14ac:dyDescent="0.2">
      <c r="A406" s="65" t="s">
        <v>74</v>
      </c>
      <c r="B406" s="137" t="s">
        <v>30</v>
      </c>
      <c r="C406" s="254" t="s">
        <v>300</v>
      </c>
      <c r="D406" s="138"/>
      <c r="E406" s="134" t="s">
        <v>36</v>
      </c>
      <c r="F406" s="135">
        <v>1</v>
      </c>
      <c r="G406" s="139"/>
      <c r="H406" s="136">
        <f t="shared" si="29"/>
        <v>0</v>
      </c>
    </row>
    <row r="407" spans="1:8" ht="43.9" customHeight="1" x14ac:dyDescent="0.2">
      <c r="A407" s="65" t="s">
        <v>174</v>
      </c>
      <c r="B407" s="137" t="s">
        <v>37</v>
      </c>
      <c r="C407" s="254" t="s">
        <v>378</v>
      </c>
      <c r="D407" s="138"/>
      <c r="E407" s="134" t="s">
        <v>36</v>
      </c>
      <c r="F407" s="135">
        <v>1</v>
      </c>
      <c r="G407" s="139"/>
      <c r="H407" s="136">
        <f t="shared" si="29"/>
        <v>0</v>
      </c>
    </row>
    <row r="408" spans="1:8" ht="43.9" customHeight="1" x14ac:dyDescent="0.2">
      <c r="A408" s="65" t="s">
        <v>244</v>
      </c>
      <c r="B408" s="137" t="s">
        <v>47</v>
      </c>
      <c r="C408" s="254" t="s">
        <v>245</v>
      </c>
      <c r="D408" s="138"/>
      <c r="E408" s="134" t="s">
        <v>36</v>
      </c>
      <c r="F408" s="135">
        <v>1</v>
      </c>
      <c r="G408" s="139"/>
      <c r="H408" s="136">
        <f t="shared" si="29"/>
        <v>0</v>
      </c>
    </row>
    <row r="409" spans="1:8" ht="43.9" customHeight="1" x14ac:dyDescent="0.2">
      <c r="A409" s="65" t="s">
        <v>246</v>
      </c>
      <c r="B409" s="137" t="s">
        <v>58</v>
      </c>
      <c r="C409" s="254" t="s">
        <v>247</v>
      </c>
      <c r="D409" s="138"/>
      <c r="E409" s="134" t="s">
        <v>36</v>
      </c>
      <c r="F409" s="135">
        <v>1</v>
      </c>
      <c r="G409" s="139"/>
      <c r="H409" s="136">
        <f t="shared" si="29"/>
        <v>0</v>
      </c>
    </row>
    <row r="410" spans="1:8" ht="30" customHeight="1" x14ac:dyDescent="0.2">
      <c r="A410" s="13"/>
      <c r="B410" s="188"/>
      <c r="C410" s="39" t="s">
        <v>23</v>
      </c>
      <c r="D410" s="149"/>
      <c r="E410" s="160"/>
      <c r="F410" s="135"/>
      <c r="G410" s="180"/>
      <c r="H410" s="136"/>
    </row>
    <row r="411" spans="1:8" ht="43.9" customHeight="1" x14ac:dyDescent="0.2">
      <c r="A411" s="65" t="s">
        <v>54</v>
      </c>
      <c r="B411" s="131" t="s">
        <v>626</v>
      </c>
      <c r="C411" s="187" t="s">
        <v>248</v>
      </c>
      <c r="D411" s="186" t="s">
        <v>249</v>
      </c>
      <c r="E411" s="134" t="s">
        <v>36</v>
      </c>
      <c r="F411" s="135">
        <v>3</v>
      </c>
      <c r="G411" s="139"/>
      <c r="H411" s="136">
        <f t="shared" si="29"/>
        <v>0</v>
      </c>
    </row>
    <row r="412" spans="1:8" ht="30" customHeight="1" x14ac:dyDescent="0.2">
      <c r="A412" s="65" t="s">
        <v>55</v>
      </c>
      <c r="B412" s="131" t="s">
        <v>627</v>
      </c>
      <c r="C412" s="187" t="s">
        <v>250</v>
      </c>
      <c r="D412" s="186" t="s">
        <v>249</v>
      </c>
      <c r="E412" s="134"/>
      <c r="F412" s="135"/>
      <c r="G412" s="37"/>
      <c r="H412" s="136"/>
    </row>
    <row r="413" spans="1:8" ht="30" customHeight="1" x14ac:dyDescent="0.2">
      <c r="A413" s="65" t="s">
        <v>179</v>
      </c>
      <c r="B413" s="137" t="s">
        <v>30</v>
      </c>
      <c r="C413" s="249" t="s">
        <v>180</v>
      </c>
      <c r="D413" s="138"/>
      <c r="E413" s="134" t="s">
        <v>36</v>
      </c>
      <c r="F413" s="135">
        <v>1</v>
      </c>
      <c r="G413" s="139"/>
      <c r="H413" s="136">
        <f t="shared" si="29"/>
        <v>0</v>
      </c>
    </row>
    <row r="414" spans="1:8" ht="30" customHeight="1" x14ac:dyDescent="0.2">
      <c r="A414" s="65" t="s">
        <v>56</v>
      </c>
      <c r="B414" s="137" t="s">
        <v>37</v>
      </c>
      <c r="C414" s="249" t="s">
        <v>135</v>
      </c>
      <c r="D414" s="138"/>
      <c r="E414" s="134" t="s">
        <v>36</v>
      </c>
      <c r="F414" s="135">
        <v>1</v>
      </c>
      <c r="G414" s="139"/>
      <c r="H414" s="136">
        <f t="shared" si="29"/>
        <v>0</v>
      </c>
    </row>
    <row r="415" spans="1:8" ht="30" customHeight="1" x14ac:dyDescent="0.2">
      <c r="A415" s="65" t="s">
        <v>181</v>
      </c>
      <c r="B415" s="137" t="s">
        <v>47</v>
      </c>
      <c r="C415" s="249" t="s">
        <v>182</v>
      </c>
      <c r="D415" s="138"/>
      <c r="E415" s="134" t="s">
        <v>36</v>
      </c>
      <c r="F415" s="135">
        <v>1</v>
      </c>
      <c r="G415" s="139"/>
      <c r="H415" s="136">
        <f t="shared" si="29"/>
        <v>0</v>
      </c>
    </row>
    <row r="416" spans="1:8" ht="30" customHeight="1" x14ac:dyDescent="0.2">
      <c r="A416" s="65" t="s">
        <v>57</v>
      </c>
      <c r="B416" s="137" t="s">
        <v>58</v>
      </c>
      <c r="C416" s="249" t="s">
        <v>147</v>
      </c>
      <c r="D416" s="138"/>
      <c r="E416" s="134" t="s">
        <v>36</v>
      </c>
      <c r="F416" s="135">
        <v>1</v>
      </c>
      <c r="G416" s="139"/>
      <c r="H416" s="136">
        <f t="shared" si="29"/>
        <v>0</v>
      </c>
    </row>
    <row r="417" spans="1:8" ht="30" customHeight="1" x14ac:dyDescent="0.2">
      <c r="A417" s="13"/>
      <c r="B417" s="148"/>
      <c r="C417" s="39" t="s">
        <v>24</v>
      </c>
      <c r="D417" s="149"/>
      <c r="E417" s="150"/>
      <c r="F417" s="135"/>
      <c r="G417" s="180"/>
      <c r="H417" s="136"/>
    </row>
    <row r="418" spans="1:8" ht="30" customHeight="1" x14ac:dyDescent="0.2">
      <c r="A418" s="79" t="s">
        <v>474</v>
      </c>
      <c r="B418" s="131" t="s">
        <v>628</v>
      </c>
      <c r="C418" s="132" t="s">
        <v>476</v>
      </c>
      <c r="D418" s="138" t="s">
        <v>477</v>
      </c>
      <c r="E418" s="134" t="s">
        <v>29</v>
      </c>
      <c r="F418" s="135">
        <v>20</v>
      </c>
      <c r="G418" s="139"/>
      <c r="H418" s="136">
        <f>ROUND(G418*F418,2)</f>
        <v>0</v>
      </c>
    </row>
    <row r="419" spans="1:8" ht="30" customHeight="1" x14ac:dyDescent="0.2">
      <c r="A419" s="79" t="s">
        <v>59</v>
      </c>
      <c r="B419" s="131" t="s">
        <v>629</v>
      </c>
      <c r="C419" s="132" t="s">
        <v>60</v>
      </c>
      <c r="D419" s="138" t="s">
        <v>727</v>
      </c>
      <c r="E419" s="134"/>
      <c r="F419" s="135"/>
      <c r="G419" s="37"/>
      <c r="H419" s="136"/>
    </row>
    <row r="420" spans="1:8" ht="30" customHeight="1" x14ac:dyDescent="0.2">
      <c r="A420" s="79" t="s">
        <v>61</v>
      </c>
      <c r="B420" s="204" t="s">
        <v>30</v>
      </c>
      <c r="C420" s="257" t="s">
        <v>468</v>
      </c>
      <c r="D420" s="166"/>
      <c r="E420" s="167" t="s">
        <v>29</v>
      </c>
      <c r="F420" s="168">
        <v>230</v>
      </c>
      <c r="G420" s="139"/>
      <c r="H420" s="170">
        <f t="shared" si="29"/>
        <v>0</v>
      </c>
    </row>
    <row r="421" spans="1:8" ht="30" customHeight="1" x14ac:dyDescent="0.2">
      <c r="A421" s="79" t="s">
        <v>461</v>
      </c>
      <c r="B421" s="206" t="s">
        <v>630</v>
      </c>
      <c r="C421" s="112" t="s">
        <v>463</v>
      </c>
      <c r="D421" s="113" t="s">
        <v>149</v>
      </c>
      <c r="E421" s="114" t="s">
        <v>29</v>
      </c>
      <c r="F421" s="115">
        <v>20</v>
      </c>
      <c r="G421" s="116"/>
      <c r="H421" s="117">
        <f t="shared" si="29"/>
        <v>0</v>
      </c>
    </row>
    <row r="422" spans="1:8" ht="30" customHeight="1" thickBot="1" x14ac:dyDescent="0.25">
      <c r="A422" s="13"/>
      <c r="B422" s="11" t="str">
        <f>B348</f>
        <v>F</v>
      </c>
      <c r="C422" s="326" t="str">
        <f>C348</f>
        <v>CAMPBELL ST - MATHERS AVE TO TAYLOR AVE (MAJOR REHABILITATION)</v>
      </c>
      <c r="D422" s="327"/>
      <c r="E422" s="327"/>
      <c r="F422" s="328"/>
      <c r="G422" s="16" t="s">
        <v>17</v>
      </c>
      <c r="H422" s="16">
        <f>SUM(H348:H421)</f>
        <v>0</v>
      </c>
    </row>
    <row r="423" spans="1:8" ht="30" customHeight="1" thickTop="1" x14ac:dyDescent="0.2">
      <c r="A423" s="13"/>
      <c r="B423" s="12" t="s">
        <v>329</v>
      </c>
      <c r="C423" s="329" t="s">
        <v>517</v>
      </c>
      <c r="D423" s="330"/>
      <c r="E423" s="330"/>
      <c r="F423" s="331"/>
      <c r="G423" s="13"/>
      <c r="H423" s="14"/>
    </row>
    <row r="424" spans="1:8" ht="36" customHeight="1" x14ac:dyDescent="0.2">
      <c r="A424" s="13"/>
      <c r="B424" s="207"/>
      <c r="C424" s="41" t="s">
        <v>19</v>
      </c>
      <c r="D424" s="208"/>
      <c r="E424" s="209" t="s">
        <v>2</v>
      </c>
      <c r="F424" s="209" t="s">
        <v>2</v>
      </c>
      <c r="G424" s="210" t="s">
        <v>2</v>
      </c>
      <c r="H424" s="211"/>
    </row>
    <row r="425" spans="1:8" ht="30" customHeight="1" x14ac:dyDescent="0.2">
      <c r="A425" s="65" t="s">
        <v>76</v>
      </c>
      <c r="B425" s="131" t="s">
        <v>351</v>
      </c>
      <c r="C425" s="132" t="s">
        <v>77</v>
      </c>
      <c r="D425" s="133" t="s">
        <v>343</v>
      </c>
      <c r="E425" s="134" t="s">
        <v>27</v>
      </c>
      <c r="F425" s="135">
        <v>60</v>
      </c>
      <c r="G425" s="139"/>
      <c r="H425" s="136">
        <f>ROUND(G425*F425,2)</f>
        <v>0</v>
      </c>
    </row>
    <row r="426" spans="1:8" ht="38.450000000000003" customHeight="1" x14ac:dyDescent="0.2">
      <c r="A426" s="130" t="s">
        <v>32</v>
      </c>
      <c r="B426" s="131" t="s">
        <v>475</v>
      </c>
      <c r="C426" s="132" t="s">
        <v>33</v>
      </c>
      <c r="D426" s="133" t="s">
        <v>343</v>
      </c>
      <c r="E426" s="134"/>
      <c r="F426" s="135"/>
      <c r="G426" s="37"/>
      <c r="H426" s="136"/>
    </row>
    <row r="427" spans="1:8" ht="36" customHeight="1" x14ac:dyDescent="0.2">
      <c r="A427" s="130" t="s">
        <v>341</v>
      </c>
      <c r="B427" s="137" t="s">
        <v>30</v>
      </c>
      <c r="C427" s="249" t="s">
        <v>342</v>
      </c>
      <c r="D427" s="138" t="s">
        <v>2</v>
      </c>
      <c r="E427" s="134" t="s">
        <v>27</v>
      </c>
      <c r="F427" s="135">
        <v>60</v>
      </c>
      <c r="G427" s="139"/>
      <c r="H427" s="136">
        <f t="shared" ref="H427:H481" si="30">ROUND(G427*F427,2)</f>
        <v>0</v>
      </c>
    </row>
    <row r="428" spans="1:8" ht="30" customHeight="1" x14ac:dyDescent="0.2">
      <c r="A428" s="65" t="s">
        <v>34</v>
      </c>
      <c r="B428" s="131" t="s">
        <v>462</v>
      </c>
      <c r="C428" s="132" t="s">
        <v>35</v>
      </c>
      <c r="D428" s="133" t="s">
        <v>343</v>
      </c>
      <c r="E428" s="134" t="s">
        <v>29</v>
      </c>
      <c r="F428" s="135">
        <v>273</v>
      </c>
      <c r="G428" s="139"/>
      <c r="H428" s="136">
        <f t="shared" si="30"/>
        <v>0</v>
      </c>
    </row>
    <row r="429" spans="1:8" ht="30" customHeight="1" x14ac:dyDescent="0.2">
      <c r="A429" s="65" t="s">
        <v>406</v>
      </c>
      <c r="B429" s="131" t="s">
        <v>631</v>
      </c>
      <c r="C429" s="132" t="s">
        <v>407</v>
      </c>
      <c r="D429" s="138" t="s">
        <v>381</v>
      </c>
      <c r="E429" s="134" t="s">
        <v>29</v>
      </c>
      <c r="F429" s="135">
        <v>2500</v>
      </c>
      <c r="G429" s="179"/>
      <c r="H429" s="136">
        <f t="shared" si="30"/>
        <v>0</v>
      </c>
    </row>
    <row r="430" spans="1:8" ht="30" customHeight="1" x14ac:dyDescent="0.2">
      <c r="A430" s="79" t="s">
        <v>100</v>
      </c>
      <c r="B430" s="131" t="s">
        <v>632</v>
      </c>
      <c r="C430" s="132" t="s">
        <v>102</v>
      </c>
      <c r="D430" s="138" t="s">
        <v>237</v>
      </c>
      <c r="E430" s="134"/>
      <c r="F430" s="135"/>
      <c r="G430" s="37"/>
      <c r="H430" s="136"/>
    </row>
    <row r="431" spans="1:8" ht="30" customHeight="1" x14ac:dyDescent="0.2">
      <c r="A431" s="79" t="s">
        <v>103</v>
      </c>
      <c r="B431" s="137" t="s">
        <v>30</v>
      </c>
      <c r="C431" s="249" t="s">
        <v>238</v>
      </c>
      <c r="D431" s="138" t="s">
        <v>2</v>
      </c>
      <c r="E431" s="134" t="s">
        <v>29</v>
      </c>
      <c r="F431" s="135">
        <v>2460</v>
      </c>
      <c r="G431" s="139"/>
      <c r="H431" s="136">
        <f t="shared" si="30"/>
        <v>0</v>
      </c>
    </row>
    <row r="432" spans="1:8" ht="30" customHeight="1" x14ac:dyDescent="0.2">
      <c r="A432" s="79" t="s">
        <v>239</v>
      </c>
      <c r="B432" s="137" t="s">
        <v>37</v>
      </c>
      <c r="C432" s="249" t="s">
        <v>240</v>
      </c>
      <c r="D432" s="138" t="s">
        <v>2</v>
      </c>
      <c r="E432" s="134" t="s">
        <v>29</v>
      </c>
      <c r="F432" s="135">
        <v>1640</v>
      </c>
      <c r="G432" s="139"/>
      <c r="H432" s="136">
        <f t="shared" si="30"/>
        <v>0</v>
      </c>
    </row>
    <row r="433" spans="1:8" ht="30" customHeight="1" x14ac:dyDescent="0.2">
      <c r="A433" s="79" t="s">
        <v>241</v>
      </c>
      <c r="B433" s="137" t="s">
        <v>47</v>
      </c>
      <c r="C433" s="249" t="s">
        <v>242</v>
      </c>
      <c r="D433" s="138" t="s">
        <v>2</v>
      </c>
      <c r="E433" s="134" t="s">
        <v>29</v>
      </c>
      <c r="F433" s="135">
        <v>10</v>
      </c>
      <c r="G433" s="139"/>
      <c r="H433" s="136">
        <f t="shared" si="30"/>
        <v>0</v>
      </c>
    </row>
    <row r="434" spans="1:8" ht="36" customHeight="1" x14ac:dyDescent="0.2">
      <c r="A434" s="13"/>
      <c r="B434" s="148"/>
      <c r="C434" s="39" t="s">
        <v>326</v>
      </c>
      <c r="D434" s="149"/>
      <c r="E434" s="150"/>
      <c r="F434" s="135"/>
      <c r="G434" s="180"/>
      <c r="H434" s="136"/>
    </row>
    <row r="435" spans="1:8" ht="30" customHeight="1" x14ac:dyDescent="0.2">
      <c r="A435" s="79" t="s">
        <v>62</v>
      </c>
      <c r="B435" s="131" t="s">
        <v>633</v>
      </c>
      <c r="C435" s="132" t="s">
        <v>63</v>
      </c>
      <c r="D435" s="133" t="s">
        <v>343</v>
      </c>
      <c r="E435" s="134"/>
      <c r="F435" s="135"/>
      <c r="G435" s="37"/>
      <c r="H435" s="136"/>
    </row>
    <row r="436" spans="1:8" ht="30" customHeight="1" x14ac:dyDescent="0.2">
      <c r="A436" s="79" t="s">
        <v>150</v>
      </c>
      <c r="B436" s="137" t="s">
        <v>30</v>
      </c>
      <c r="C436" s="249" t="s">
        <v>151</v>
      </c>
      <c r="D436" s="138" t="s">
        <v>2</v>
      </c>
      <c r="E436" s="134" t="s">
        <v>29</v>
      </c>
      <c r="F436" s="135">
        <v>50</v>
      </c>
      <c r="G436" s="139"/>
      <c r="H436" s="136">
        <f t="shared" si="30"/>
        <v>0</v>
      </c>
    </row>
    <row r="437" spans="1:8" ht="36" customHeight="1" x14ac:dyDescent="0.2">
      <c r="A437" s="79" t="s">
        <v>96</v>
      </c>
      <c r="B437" s="131" t="s">
        <v>634</v>
      </c>
      <c r="C437" s="132" t="s">
        <v>48</v>
      </c>
      <c r="D437" s="138" t="s">
        <v>454</v>
      </c>
      <c r="E437" s="134"/>
      <c r="F437" s="135"/>
      <c r="G437" s="37"/>
      <c r="H437" s="136"/>
    </row>
    <row r="438" spans="1:8" ht="68.25" customHeight="1" x14ac:dyDescent="0.2">
      <c r="A438" s="79" t="s">
        <v>430</v>
      </c>
      <c r="B438" s="212" t="s">
        <v>30</v>
      </c>
      <c r="C438" s="252" t="s">
        <v>467</v>
      </c>
      <c r="D438" s="133" t="s">
        <v>312</v>
      </c>
      <c r="E438" s="197"/>
      <c r="F438" s="135"/>
      <c r="G438" s="37"/>
      <c r="H438" s="136"/>
    </row>
    <row r="439" spans="1:8" ht="30" customHeight="1" x14ac:dyDescent="0.2">
      <c r="A439" s="213" t="s">
        <v>713</v>
      </c>
      <c r="B439" s="196" t="s">
        <v>93</v>
      </c>
      <c r="C439" s="256" t="s">
        <v>309</v>
      </c>
      <c r="D439" s="133"/>
      <c r="E439" s="197" t="s">
        <v>46</v>
      </c>
      <c r="F439" s="135">
        <v>3</v>
      </c>
      <c r="G439" s="139"/>
      <c r="H439" s="136">
        <f t="shared" si="30"/>
        <v>0</v>
      </c>
    </row>
    <row r="440" spans="1:8" ht="30" customHeight="1" x14ac:dyDescent="0.2">
      <c r="A440" s="213" t="s">
        <v>714</v>
      </c>
      <c r="B440" s="196" t="s">
        <v>94</v>
      </c>
      <c r="C440" s="256" t="s">
        <v>413</v>
      </c>
      <c r="D440" s="133"/>
      <c r="E440" s="197" t="s">
        <v>46</v>
      </c>
      <c r="F440" s="135">
        <v>42</v>
      </c>
      <c r="G440" s="139"/>
      <c r="H440" s="136">
        <f t="shared" si="30"/>
        <v>0</v>
      </c>
    </row>
    <row r="441" spans="1:8" ht="30" customHeight="1" x14ac:dyDescent="0.2">
      <c r="A441" s="213" t="s">
        <v>715</v>
      </c>
      <c r="B441" s="196" t="s">
        <v>414</v>
      </c>
      <c r="C441" s="256" t="s">
        <v>431</v>
      </c>
      <c r="D441" s="133" t="s">
        <v>2</v>
      </c>
      <c r="E441" s="197" t="s">
        <v>46</v>
      </c>
      <c r="F441" s="135">
        <v>389</v>
      </c>
      <c r="G441" s="139"/>
      <c r="H441" s="136">
        <f>ROUND(G441*F441,2)</f>
        <v>0</v>
      </c>
    </row>
    <row r="442" spans="1:8" ht="36" customHeight="1" x14ac:dyDescent="0.2">
      <c r="A442" s="79" t="s">
        <v>357</v>
      </c>
      <c r="B442" s="131" t="s">
        <v>635</v>
      </c>
      <c r="C442" s="132" t="s">
        <v>358</v>
      </c>
      <c r="D442" s="138" t="s">
        <v>190</v>
      </c>
      <c r="E442" s="134"/>
      <c r="F442" s="135"/>
      <c r="G442" s="37"/>
      <c r="H442" s="136"/>
    </row>
    <row r="443" spans="1:8" ht="25.5" customHeight="1" x14ac:dyDescent="0.2">
      <c r="A443" s="79" t="s">
        <v>359</v>
      </c>
      <c r="B443" s="137" t="s">
        <v>30</v>
      </c>
      <c r="C443" s="249" t="s">
        <v>360</v>
      </c>
      <c r="D443" s="138"/>
      <c r="E443" s="134" t="s">
        <v>29</v>
      </c>
      <c r="F443" s="135">
        <v>50</v>
      </c>
      <c r="G443" s="139"/>
      <c r="H443" s="136">
        <f t="shared" si="30"/>
        <v>0</v>
      </c>
    </row>
    <row r="444" spans="1:8" ht="43.9" customHeight="1" x14ac:dyDescent="0.2">
      <c r="A444" s="79" t="s">
        <v>214</v>
      </c>
      <c r="B444" s="131" t="s">
        <v>636</v>
      </c>
      <c r="C444" s="132" t="s">
        <v>215</v>
      </c>
      <c r="D444" s="138" t="s">
        <v>447</v>
      </c>
      <c r="E444" s="134"/>
      <c r="F444" s="135"/>
      <c r="G444" s="37"/>
      <c r="H444" s="136"/>
    </row>
    <row r="445" spans="1:8" ht="30" customHeight="1" x14ac:dyDescent="0.2">
      <c r="A445" s="79" t="s">
        <v>216</v>
      </c>
      <c r="B445" s="137" t="s">
        <v>30</v>
      </c>
      <c r="C445" s="249" t="s">
        <v>470</v>
      </c>
      <c r="D445" s="138" t="s">
        <v>217</v>
      </c>
      <c r="E445" s="134"/>
      <c r="F445" s="135"/>
      <c r="G445" s="37"/>
      <c r="H445" s="136"/>
    </row>
    <row r="446" spans="1:8" ht="30" customHeight="1" x14ac:dyDescent="0.2">
      <c r="A446" s="79" t="s">
        <v>218</v>
      </c>
      <c r="B446" s="183" t="s">
        <v>93</v>
      </c>
      <c r="C446" s="251" t="s">
        <v>219</v>
      </c>
      <c r="D446" s="138"/>
      <c r="E446" s="134" t="s">
        <v>29</v>
      </c>
      <c r="F446" s="135">
        <v>3</v>
      </c>
      <c r="G446" s="139"/>
      <c r="H446" s="136">
        <f t="shared" si="30"/>
        <v>0</v>
      </c>
    </row>
    <row r="447" spans="1:8" ht="30" customHeight="1" x14ac:dyDescent="0.2">
      <c r="A447" s="79" t="s">
        <v>220</v>
      </c>
      <c r="B447" s="183" t="s">
        <v>94</v>
      </c>
      <c r="C447" s="251" t="s">
        <v>221</v>
      </c>
      <c r="D447" s="138"/>
      <c r="E447" s="134" t="s">
        <v>29</v>
      </c>
      <c r="F447" s="135">
        <v>5</v>
      </c>
      <c r="G447" s="139"/>
      <c r="H447" s="136">
        <f t="shared" si="30"/>
        <v>0</v>
      </c>
    </row>
    <row r="448" spans="1:8" ht="36" customHeight="1" x14ac:dyDescent="0.2">
      <c r="A448" s="13"/>
      <c r="B448" s="159"/>
      <c r="C448" s="39" t="s">
        <v>20</v>
      </c>
      <c r="D448" s="149"/>
      <c r="E448" s="184"/>
      <c r="F448" s="135"/>
      <c r="G448" s="180"/>
      <c r="H448" s="136"/>
    </row>
    <row r="449" spans="1:8" ht="30" customHeight="1" x14ac:dyDescent="0.2">
      <c r="A449" s="65" t="s">
        <v>313</v>
      </c>
      <c r="B449" s="131" t="s">
        <v>637</v>
      </c>
      <c r="C449" s="132" t="s">
        <v>314</v>
      </c>
      <c r="D449" s="138" t="s">
        <v>346</v>
      </c>
      <c r="E449" s="182"/>
      <c r="F449" s="135"/>
      <c r="G449" s="37"/>
      <c r="H449" s="136"/>
    </row>
    <row r="450" spans="1:8" ht="30" customHeight="1" x14ac:dyDescent="0.2">
      <c r="A450" s="65" t="s">
        <v>315</v>
      </c>
      <c r="B450" s="137" t="s">
        <v>30</v>
      </c>
      <c r="C450" s="249" t="s">
        <v>236</v>
      </c>
      <c r="D450" s="138"/>
      <c r="E450" s="134"/>
      <c r="F450" s="135"/>
      <c r="G450" s="37"/>
      <c r="H450" s="136"/>
    </row>
    <row r="451" spans="1:8" ht="30" customHeight="1" x14ac:dyDescent="0.2">
      <c r="A451" s="65" t="s">
        <v>316</v>
      </c>
      <c r="B451" s="183" t="s">
        <v>93</v>
      </c>
      <c r="C451" s="251" t="s">
        <v>111</v>
      </c>
      <c r="D451" s="138"/>
      <c r="E451" s="134" t="s">
        <v>31</v>
      </c>
      <c r="F451" s="135">
        <v>464</v>
      </c>
      <c r="G451" s="139"/>
      <c r="H451" s="136">
        <f t="shared" si="30"/>
        <v>0</v>
      </c>
    </row>
    <row r="452" spans="1:8" ht="30" customHeight="1" x14ac:dyDescent="0.2">
      <c r="A452" s="65" t="s">
        <v>317</v>
      </c>
      <c r="B452" s="137" t="s">
        <v>37</v>
      </c>
      <c r="C452" s="249" t="s">
        <v>66</v>
      </c>
      <c r="D452" s="138"/>
      <c r="E452" s="134"/>
      <c r="F452" s="135"/>
      <c r="G452" s="37"/>
      <c r="H452" s="136"/>
    </row>
    <row r="453" spans="1:8" ht="30" customHeight="1" x14ac:dyDescent="0.2">
      <c r="A453" s="65" t="s">
        <v>318</v>
      </c>
      <c r="B453" s="183" t="s">
        <v>93</v>
      </c>
      <c r="C453" s="251" t="s">
        <v>111</v>
      </c>
      <c r="D453" s="138"/>
      <c r="E453" s="134" t="s">
        <v>31</v>
      </c>
      <c r="F453" s="135">
        <v>22</v>
      </c>
      <c r="G453" s="139"/>
      <c r="H453" s="136">
        <f t="shared" si="30"/>
        <v>0</v>
      </c>
    </row>
    <row r="454" spans="1:8" ht="36" customHeight="1" x14ac:dyDescent="0.2">
      <c r="A454" s="13"/>
      <c r="B454" s="159"/>
      <c r="C454" s="39" t="s">
        <v>21</v>
      </c>
      <c r="D454" s="149"/>
      <c r="E454" s="160"/>
      <c r="F454" s="135"/>
      <c r="G454" s="180"/>
      <c r="H454" s="136"/>
    </row>
    <row r="455" spans="1:8" ht="30" customHeight="1" x14ac:dyDescent="0.2">
      <c r="A455" s="65" t="s">
        <v>52</v>
      </c>
      <c r="B455" s="131" t="s">
        <v>638</v>
      </c>
      <c r="C455" s="132" t="s">
        <v>53</v>
      </c>
      <c r="D455" s="138" t="s">
        <v>113</v>
      </c>
      <c r="E455" s="134" t="s">
        <v>46</v>
      </c>
      <c r="F455" s="135">
        <v>950</v>
      </c>
      <c r="G455" s="139"/>
      <c r="H455" s="136">
        <f t="shared" si="30"/>
        <v>0</v>
      </c>
    </row>
    <row r="456" spans="1:8" ht="48" customHeight="1" x14ac:dyDescent="0.2">
      <c r="A456" s="13"/>
      <c r="B456" s="159"/>
      <c r="C456" s="39" t="s">
        <v>22</v>
      </c>
      <c r="D456" s="149"/>
      <c r="E456" s="160"/>
      <c r="F456" s="135"/>
      <c r="G456" s="180"/>
      <c r="H456" s="136"/>
    </row>
    <row r="457" spans="1:8" ht="30" customHeight="1" x14ac:dyDescent="0.2">
      <c r="A457" s="65" t="s">
        <v>183</v>
      </c>
      <c r="B457" s="131" t="s">
        <v>639</v>
      </c>
      <c r="C457" s="132" t="s">
        <v>184</v>
      </c>
      <c r="D457" s="138" t="s">
        <v>117</v>
      </c>
      <c r="E457" s="134"/>
      <c r="F457" s="135"/>
      <c r="G457" s="37"/>
      <c r="H457" s="136"/>
    </row>
    <row r="458" spans="1:8" ht="30" customHeight="1" x14ac:dyDescent="0.2">
      <c r="A458" s="65" t="s">
        <v>185</v>
      </c>
      <c r="B458" s="137" t="s">
        <v>30</v>
      </c>
      <c r="C458" s="249" t="s">
        <v>145</v>
      </c>
      <c r="D458" s="138"/>
      <c r="E458" s="134"/>
      <c r="F458" s="135"/>
      <c r="G458" s="37"/>
      <c r="H458" s="136"/>
    </row>
    <row r="459" spans="1:8" ht="30" customHeight="1" x14ac:dyDescent="0.2">
      <c r="A459" s="65" t="s">
        <v>186</v>
      </c>
      <c r="B459" s="183" t="s">
        <v>93</v>
      </c>
      <c r="C459" s="251" t="s">
        <v>187</v>
      </c>
      <c r="D459" s="138"/>
      <c r="E459" s="134" t="s">
        <v>36</v>
      </c>
      <c r="F459" s="135">
        <v>3</v>
      </c>
      <c r="G459" s="139"/>
      <c r="H459" s="136">
        <f t="shared" si="30"/>
        <v>0</v>
      </c>
    </row>
    <row r="460" spans="1:8" ht="30" customHeight="1" x14ac:dyDescent="0.2">
      <c r="A460" s="65" t="s">
        <v>322</v>
      </c>
      <c r="B460" s="131" t="s">
        <v>640</v>
      </c>
      <c r="C460" s="132" t="s">
        <v>323</v>
      </c>
      <c r="D460" s="138" t="s">
        <v>117</v>
      </c>
      <c r="E460" s="134"/>
      <c r="F460" s="135"/>
      <c r="G460" s="37"/>
      <c r="H460" s="136"/>
    </row>
    <row r="461" spans="1:8" ht="30" customHeight="1" x14ac:dyDescent="0.2">
      <c r="A461" s="65" t="s">
        <v>449</v>
      </c>
      <c r="B461" s="137" t="s">
        <v>30</v>
      </c>
      <c r="C461" s="249" t="s">
        <v>450</v>
      </c>
      <c r="D461" s="138"/>
      <c r="E461" s="134"/>
      <c r="F461" s="135"/>
      <c r="G461" s="37"/>
      <c r="H461" s="136"/>
    </row>
    <row r="462" spans="1:8" ht="30" customHeight="1" x14ac:dyDescent="0.2">
      <c r="A462" s="65" t="s">
        <v>451</v>
      </c>
      <c r="B462" s="183" t="s">
        <v>93</v>
      </c>
      <c r="C462" s="251" t="s">
        <v>187</v>
      </c>
      <c r="D462" s="138"/>
      <c r="E462" s="134" t="s">
        <v>46</v>
      </c>
      <c r="F462" s="135">
        <v>5</v>
      </c>
      <c r="G462" s="139"/>
      <c r="H462" s="136">
        <f t="shared" si="30"/>
        <v>0</v>
      </c>
    </row>
    <row r="463" spans="1:8" ht="30" customHeight="1" x14ac:dyDescent="0.2">
      <c r="A463" s="65" t="s">
        <v>188</v>
      </c>
      <c r="B463" s="131" t="s">
        <v>641</v>
      </c>
      <c r="C463" s="187" t="s">
        <v>536</v>
      </c>
      <c r="D463" s="202" t="s">
        <v>362</v>
      </c>
      <c r="E463" s="134"/>
      <c r="F463" s="135"/>
      <c r="G463" s="37"/>
      <c r="H463" s="136"/>
    </row>
    <row r="464" spans="1:8" ht="30" customHeight="1" x14ac:dyDescent="0.2">
      <c r="A464" s="65" t="s">
        <v>189</v>
      </c>
      <c r="B464" s="137" t="s">
        <v>30</v>
      </c>
      <c r="C464" s="249" t="s">
        <v>123</v>
      </c>
      <c r="D464" s="138"/>
      <c r="E464" s="134" t="s">
        <v>46</v>
      </c>
      <c r="F464" s="135">
        <v>14</v>
      </c>
      <c r="G464" s="139"/>
      <c r="H464" s="136">
        <f t="shared" si="30"/>
        <v>0</v>
      </c>
    </row>
    <row r="465" spans="1:8" ht="30" customHeight="1" x14ac:dyDescent="0.2">
      <c r="A465" s="65" t="s">
        <v>72</v>
      </c>
      <c r="B465" s="131" t="s">
        <v>642</v>
      </c>
      <c r="C465" s="185" t="s">
        <v>243</v>
      </c>
      <c r="D465" s="186" t="s">
        <v>249</v>
      </c>
      <c r="E465" s="134"/>
      <c r="F465" s="135"/>
      <c r="G465" s="37"/>
      <c r="H465" s="136"/>
    </row>
    <row r="466" spans="1:8" ht="30" customHeight="1" x14ac:dyDescent="0.2">
      <c r="A466" s="65" t="s">
        <v>74</v>
      </c>
      <c r="B466" s="137" t="s">
        <v>30</v>
      </c>
      <c r="C466" s="254" t="s">
        <v>300</v>
      </c>
      <c r="D466" s="138"/>
      <c r="E466" s="134" t="s">
        <v>36</v>
      </c>
      <c r="F466" s="135">
        <v>1</v>
      </c>
      <c r="G466" s="139"/>
      <c r="H466" s="136">
        <f t="shared" si="30"/>
        <v>0</v>
      </c>
    </row>
    <row r="467" spans="1:8" ht="30" customHeight="1" x14ac:dyDescent="0.2">
      <c r="A467" s="65" t="s">
        <v>174</v>
      </c>
      <c r="B467" s="137" t="s">
        <v>37</v>
      </c>
      <c r="C467" s="254" t="s">
        <v>378</v>
      </c>
      <c r="D467" s="138"/>
      <c r="E467" s="134" t="s">
        <v>36</v>
      </c>
      <c r="F467" s="135">
        <v>1</v>
      </c>
      <c r="G467" s="139"/>
      <c r="H467" s="136">
        <f t="shared" si="30"/>
        <v>0</v>
      </c>
    </row>
    <row r="468" spans="1:8" ht="30" customHeight="1" x14ac:dyDescent="0.2">
      <c r="A468" s="65" t="s">
        <v>244</v>
      </c>
      <c r="B468" s="137" t="s">
        <v>47</v>
      </c>
      <c r="C468" s="254" t="s">
        <v>245</v>
      </c>
      <c r="D468" s="138"/>
      <c r="E468" s="134" t="s">
        <v>36</v>
      </c>
      <c r="F468" s="135">
        <v>1</v>
      </c>
      <c r="G468" s="139"/>
      <c r="H468" s="136">
        <f t="shared" si="30"/>
        <v>0</v>
      </c>
    </row>
    <row r="469" spans="1:8" ht="30" customHeight="1" x14ac:dyDescent="0.2">
      <c r="A469" s="65" t="s">
        <v>246</v>
      </c>
      <c r="B469" s="137" t="s">
        <v>58</v>
      </c>
      <c r="C469" s="254" t="s">
        <v>247</v>
      </c>
      <c r="D469" s="138"/>
      <c r="E469" s="134" t="s">
        <v>36</v>
      </c>
      <c r="F469" s="135">
        <v>1</v>
      </c>
      <c r="G469" s="139"/>
      <c r="H469" s="136">
        <f t="shared" si="30"/>
        <v>0</v>
      </c>
    </row>
    <row r="470" spans="1:8" ht="36" customHeight="1" x14ac:dyDescent="0.2">
      <c r="A470" s="13"/>
      <c r="B470" s="188"/>
      <c r="C470" s="39" t="s">
        <v>23</v>
      </c>
      <c r="D470" s="149"/>
      <c r="E470" s="160"/>
      <c r="F470" s="135"/>
      <c r="G470" s="180"/>
      <c r="H470" s="136"/>
    </row>
    <row r="471" spans="1:8" ht="30" customHeight="1" x14ac:dyDescent="0.2">
      <c r="A471" s="65" t="s">
        <v>54</v>
      </c>
      <c r="B471" s="131" t="s">
        <v>643</v>
      </c>
      <c r="C471" s="187" t="s">
        <v>248</v>
      </c>
      <c r="D471" s="186" t="s">
        <v>249</v>
      </c>
      <c r="E471" s="134" t="s">
        <v>36</v>
      </c>
      <c r="F471" s="135">
        <v>5</v>
      </c>
      <c r="G471" s="139"/>
      <c r="H471" s="136">
        <f t="shared" si="30"/>
        <v>0</v>
      </c>
    </row>
    <row r="472" spans="1:8" ht="30" customHeight="1" x14ac:dyDescent="0.2">
      <c r="A472" s="65" t="s">
        <v>55</v>
      </c>
      <c r="B472" s="131" t="s">
        <v>644</v>
      </c>
      <c r="C472" s="187" t="s">
        <v>250</v>
      </c>
      <c r="D472" s="186" t="s">
        <v>249</v>
      </c>
      <c r="E472" s="134"/>
      <c r="F472" s="135"/>
      <c r="G472" s="37"/>
      <c r="H472" s="136"/>
    </row>
    <row r="473" spans="1:8" ht="30" customHeight="1" x14ac:dyDescent="0.2">
      <c r="A473" s="65" t="s">
        <v>179</v>
      </c>
      <c r="B473" s="137" t="s">
        <v>30</v>
      </c>
      <c r="C473" s="249" t="s">
        <v>180</v>
      </c>
      <c r="D473" s="138"/>
      <c r="E473" s="134" t="s">
        <v>36</v>
      </c>
      <c r="F473" s="135">
        <v>1</v>
      </c>
      <c r="G473" s="139"/>
      <c r="H473" s="136">
        <f t="shared" si="30"/>
        <v>0</v>
      </c>
    </row>
    <row r="474" spans="1:8" ht="30" customHeight="1" x14ac:dyDescent="0.2">
      <c r="A474" s="65" t="s">
        <v>56</v>
      </c>
      <c r="B474" s="137" t="s">
        <v>37</v>
      </c>
      <c r="C474" s="249" t="s">
        <v>135</v>
      </c>
      <c r="D474" s="138"/>
      <c r="E474" s="134" t="s">
        <v>36</v>
      </c>
      <c r="F474" s="135">
        <v>2</v>
      </c>
      <c r="G474" s="139"/>
      <c r="H474" s="136">
        <f t="shared" si="30"/>
        <v>0</v>
      </c>
    </row>
    <row r="475" spans="1:8" ht="30" customHeight="1" x14ac:dyDescent="0.2">
      <c r="A475" s="65" t="s">
        <v>181</v>
      </c>
      <c r="B475" s="137" t="s">
        <v>47</v>
      </c>
      <c r="C475" s="249" t="s">
        <v>182</v>
      </c>
      <c r="D475" s="138"/>
      <c r="E475" s="134" t="s">
        <v>36</v>
      </c>
      <c r="F475" s="135">
        <v>1</v>
      </c>
      <c r="G475" s="139"/>
      <c r="H475" s="136">
        <f t="shared" si="30"/>
        <v>0</v>
      </c>
    </row>
    <row r="476" spans="1:8" ht="30" customHeight="1" x14ac:dyDescent="0.2">
      <c r="A476" s="65" t="s">
        <v>57</v>
      </c>
      <c r="B476" s="137" t="s">
        <v>58</v>
      </c>
      <c r="C476" s="249" t="s">
        <v>147</v>
      </c>
      <c r="D476" s="138"/>
      <c r="E476" s="134" t="s">
        <v>36</v>
      </c>
      <c r="F476" s="135">
        <v>1</v>
      </c>
      <c r="G476" s="139"/>
      <c r="H476" s="136">
        <f t="shared" si="30"/>
        <v>0</v>
      </c>
    </row>
    <row r="477" spans="1:8" ht="36" customHeight="1" x14ac:dyDescent="0.2">
      <c r="A477" s="13"/>
      <c r="B477" s="148"/>
      <c r="C477" s="39" t="s">
        <v>24</v>
      </c>
      <c r="D477" s="149"/>
      <c r="E477" s="150"/>
      <c r="F477" s="135"/>
      <c r="G477" s="180"/>
      <c r="H477" s="136"/>
    </row>
    <row r="478" spans="1:8" ht="30" customHeight="1" x14ac:dyDescent="0.2">
      <c r="A478" s="79" t="s">
        <v>474</v>
      </c>
      <c r="B478" s="131" t="s">
        <v>645</v>
      </c>
      <c r="C478" s="132" t="s">
        <v>476</v>
      </c>
      <c r="D478" s="138" t="s">
        <v>477</v>
      </c>
      <c r="E478" s="134" t="s">
        <v>29</v>
      </c>
      <c r="F478" s="135">
        <v>20</v>
      </c>
      <c r="G478" s="139"/>
      <c r="H478" s="136">
        <f t="shared" si="30"/>
        <v>0</v>
      </c>
    </row>
    <row r="479" spans="1:8" ht="30" customHeight="1" x14ac:dyDescent="0.2">
      <c r="A479" s="79" t="s">
        <v>59</v>
      </c>
      <c r="B479" s="131" t="s">
        <v>646</v>
      </c>
      <c r="C479" s="132" t="s">
        <v>60</v>
      </c>
      <c r="D479" s="138" t="s">
        <v>727</v>
      </c>
      <c r="E479" s="134"/>
      <c r="F479" s="135"/>
      <c r="G479" s="37"/>
      <c r="H479" s="136"/>
    </row>
    <row r="480" spans="1:8" ht="30" customHeight="1" x14ac:dyDescent="0.2">
      <c r="A480" s="79" t="s">
        <v>61</v>
      </c>
      <c r="B480" s="204" t="s">
        <v>30</v>
      </c>
      <c r="C480" s="257" t="s">
        <v>468</v>
      </c>
      <c r="D480" s="166"/>
      <c r="E480" s="167" t="s">
        <v>29</v>
      </c>
      <c r="F480" s="168">
        <v>260</v>
      </c>
      <c r="G480" s="139"/>
      <c r="H480" s="170">
        <f>ROUND(G480*F480,2)</f>
        <v>0</v>
      </c>
    </row>
    <row r="481" spans="1:8" ht="30" customHeight="1" x14ac:dyDescent="0.2">
      <c r="A481" s="79" t="s">
        <v>461</v>
      </c>
      <c r="B481" s="206" t="s">
        <v>647</v>
      </c>
      <c r="C481" s="112" t="s">
        <v>463</v>
      </c>
      <c r="D481" s="113" t="s">
        <v>149</v>
      </c>
      <c r="E481" s="114" t="s">
        <v>29</v>
      </c>
      <c r="F481" s="115">
        <v>10</v>
      </c>
      <c r="G481" s="116"/>
      <c r="H481" s="117">
        <f t="shared" si="30"/>
        <v>0</v>
      </c>
    </row>
    <row r="482" spans="1:8" ht="30" customHeight="1" thickBot="1" x14ac:dyDescent="0.25">
      <c r="A482" s="16"/>
      <c r="B482" s="11" t="str">
        <f>B423</f>
        <v>G</v>
      </c>
      <c r="C482" s="326" t="str">
        <f>C423</f>
        <v>BROCK ST - CORYDON AVE TO GROSVENOR AVE (AC RESURFACE)</v>
      </c>
      <c r="D482" s="327"/>
      <c r="E482" s="327"/>
      <c r="F482" s="328"/>
      <c r="G482" s="16" t="s">
        <v>17</v>
      </c>
      <c r="H482" s="16">
        <f>SUM(H423:H481)</f>
        <v>0</v>
      </c>
    </row>
    <row r="483" spans="1:8" ht="30" customHeight="1" thickTop="1" x14ac:dyDescent="0.2">
      <c r="A483" s="13"/>
      <c r="B483" s="12" t="s">
        <v>336</v>
      </c>
      <c r="C483" s="329" t="s">
        <v>334</v>
      </c>
      <c r="D483" s="330"/>
      <c r="E483" s="330"/>
      <c r="F483" s="331"/>
      <c r="G483" s="13"/>
      <c r="H483" s="14"/>
    </row>
    <row r="484" spans="1:8" ht="36" customHeight="1" x14ac:dyDescent="0.2">
      <c r="A484" s="13"/>
      <c r="B484" s="207"/>
      <c r="C484" s="41" t="s">
        <v>19</v>
      </c>
      <c r="D484" s="208"/>
      <c r="E484" s="209" t="s">
        <v>2</v>
      </c>
      <c r="F484" s="209" t="s">
        <v>2</v>
      </c>
      <c r="G484" s="210" t="s">
        <v>2</v>
      </c>
      <c r="H484" s="211"/>
    </row>
    <row r="485" spans="1:8" ht="30" customHeight="1" x14ac:dyDescent="0.2">
      <c r="A485" s="65" t="s">
        <v>76</v>
      </c>
      <c r="B485" s="131" t="s">
        <v>648</v>
      </c>
      <c r="C485" s="132" t="s">
        <v>77</v>
      </c>
      <c r="D485" s="133" t="s">
        <v>343</v>
      </c>
      <c r="E485" s="134" t="s">
        <v>27</v>
      </c>
      <c r="F485" s="135">
        <v>240</v>
      </c>
      <c r="G485" s="139"/>
      <c r="H485" s="136">
        <f t="shared" ref="H485:H562" si="31">ROUND(G485*F485,2)</f>
        <v>0</v>
      </c>
    </row>
    <row r="486" spans="1:8" ht="38.450000000000003" customHeight="1" x14ac:dyDescent="0.2">
      <c r="A486" s="130" t="s">
        <v>32</v>
      </c>
      <c r="B486" s="131" t="s">
        <v>649</v>
      </c>
      <c r="C486" s="132" t="s">
        <v>33</v>
      </c>
      <c r="D486" s="133" t="s">
        <v>343</v>
      </c>
      <c r="E486" s="134"/>
      <c r="F486" s="135"/>
      <c r="G486" s="37"/>
      <c r="H486" s="136"/>
    </row>
    <row r="487" spans="1:8" ht="30" customHeight="1" x14ac:dyDescent="0.2">
      <c r="A487" s="130" t="s">
        <v>341</v>
      </c>
      <c r="B487" s="137" t="s">
        <v>30</v>
      </c>
      <c r="C487" s="249" t="s">
        <v>342</v>
      </c>
      <c r="D487" s="138" t="s">
        <v>2</v>
      </c>
      <c r="E487" s="134" t="s">
        <v>27</v>
      </c>
      <c r="F487" s="135">
        <v>219</v>
      </c>
      <c r="G487" s="139"/>
      <c r="H487" s="136">
        <f t="shared" si="31"/>
        <v>0</v>
      </c>
    </row>
    <row r="488" spans="1:8" ht="30" customHeight="1" x14ac:dyDescent="0.2">
      <c r="A488" s="65" t="s">
        <v>34</v>
      </c>
      <c r="B488" s="131" t="s">
        <v>650</v>
      </c>
      <c r="C488" s="132" t="s">
        <v>35</v>
      </c>
      <c r="D488" s="133" t="s">
        <v>343</v>
      </c>
      <c r="E488" s="134" t="s">
        <v>29</v>
      </c>
      <c r="F488" s="135">
        <v>263</v>
      </c>
      <c r="G488" s="139"/>
      <c r="H488" s="136">
        <f t="shared" si="31"/>
        <v>0</v>
      </c>
    </row>
    <row r="489" spans="1:8" ht="30" customHeight="1" x14ac:dyDescent="0.2">
      <c r="A489" s="65" t="s">
        <v>406</v>
      </c>
      <c r="B489" s="131" t="s">
        <v>651</v>
      </c>
      <c r="C489" s="132" t="s">
        <v>407</v>
      </c>
      <c r="D489" s="138" t="s">
        <v>381</v>
      </c>
      <c r="E489" s="134" t="s">
        <v>29</v>
      </c>
      <c r="F489" s="135">
        <v>2190</v>
      </c>
      <c r="G489" s="179"/>
      <c r="H489" s="136">
        <f t="shared" si="31"/>
        <v>0</v>
      </c>
    </row>
    <row r="490" spans="1:8" ht="36" customHeight="1" x14ac:dyDescent="0.2">
      <c r="A490" s="13"/>
      <c r="B490" s="148"/>
      <c r="C490" s="39" t="s">
        <v>326</v>
      </c>
      <c r="D490" s="149"/>
      <c r="E490" s="150"/>
      <c r="F490" s="135"/>
      <c r="G490" s="180"/>
      <c r="H490" s="136"/>
    </row>
    <row r="491" spans="1:8" ht="30" customHeight="1" x14ac:dyDescent="0.2">
      <c r="A491" s="79" t="s">
        <v>62</v>
      </c>
      <c r="B491" s="131" t="s">
        <v>652</v>
      </c>
      <c r="C491" s="132" t="s">
        <v>63</v>
      </c>
      <c r="D491" s="133" t="s">
        <v>343</v>
      </c>
      <c r="E491" s="134"/>
      <c r="F491" s="135"/>
      <c r="G491" s="37"/>
      <c r="H491" s="136"/>
    </row>
    <row r="492" spans="1:8" ht="30" customHeight="1" x14ac:dyDescent="0.2">
      <c r="A492" s="79" t="s">
        <v>64</v>
      </c>
      <c r="B492" s="137" t="s">
        <v>30</v>
      </c>
      <c r="C492" s="249" t="s">
        <v>65</v>
      </c>
      <c r="D492" s="138" t="s">
        <v>2</v>
      </c>
      <c r="E492" s="134" t="s">
        <v>29</v>
      </c>
      <c r="F492" s="135">
        <v>5</v>
      </c>
      <c r="G492" s="139"/>
      <c r="H492" s="136">
        <f t="shared" si="31"/>
        <v>0</v>
      </c>
    </row>
    <row r="493" spans="1:8" ht="30" customHeight="1" x14ac:dyDescent="0.2">
      <c r="A493" s="79" t="s">
        <v>150</v>
      </c>
      <c r="B493" s="137" t="s">
        <v>37</v>
      </c>
      <c r="C493" s="249" t="s">
        <v>151</v>
      </c>
      <c r="D493" s="138" t="s">
        <v>2</v>
      </c>
      <c r="E493" s="134" t="s">
        <v>29</v>
      </c>
      <c r="F493" s="135">
        <v>2190</v>
      </c>
      <c r="G493" s="139"/>
      <c r="H493" s="136">
        <f t="shared" si="31"/>
        <v>0</v>
      </c>
    </row>
    <row r="494" spans="1:8" ht="30" customHeight="1" x14ac:dyDescent="0.2">
      <c r="A494" s="79" t="s">
        <v>42</v>
      </c>
      <c r="B494" s="131" t="s">
        <v>653</v>
      </c>
      <c r="C494" s="132" t="s">
        <v>43</v>
      </c>
      <c r="D494" s="138" t="s">
        <v>152</v>
      </c>
      <c r="E494" s="134"/>
      <c r="F494" s="135"/>
      <c r="G494" s="37"/>
      <c r="H494" s="136"/>
    </row>
    <row r="495" spans="1:8" ht="30" customHeight="1" x14ac:dyDescent="0.2">
      <c r="A495" s="79" t="s">
        <v>44</v>
      </c>
      <c r="B495" s="137" t="s">
        <v>30</v>
      </c>
      <c r="C495" s="249" t="s">
        <v>45</v>
      </c>
      <c r="D495" s="138" t="s">
        <v>2</v>
      </c>
      <c r="E495" s="134" t="s">
        <v>36</v>
      </c>
      <c r="F495" s="135">
        <v>16</v>
      </c>
      <c r="G495" s="139"/>
      <c r="H495" s="136">
        <f t="shared" si="31"/>
        <v>0</v>
      </c>
    </row>
    <row r="496" spans="1:8" ht="36.6" customHeight="1" x14ac:dyDescent="0.2">
      <c r="A496" s="130" t="s">
        <v>347</v>
      </c>
      <c r="B496" s="131" t="s">
        <v>654</v>
      </c>
      <c r="C496" s="132" t="s">
        <v>87</v>
      </c>
      <c r="D496" s="138" t="s">
        <v>348</v>
      </c>
      <c r="E496" s="134"/>
      <c r="F496" s="135"/>
      <c r="G496" s="37"/>
      <c r="H496" s="136"/>
    </row>
    <row r="497" spans="1:8" ht="30" customHeight="1" x14ac:dyDescent="0.2">
      <c r="A497" s="130" t="s">
        <v>373</v>
      </c>
      <c r="B497" s="137" t="s">
        <v>30</v>
      </c>
      <c r="C497" s="249" t="s">
        <v>374</v>
      </c>
      <c r="D497" s="138" t="s">
        <v>2</v>
      </c>
      <c r="E497" s="134" t="s">
        <v>29</v>
      </c>
      <c r="F497" s="135">
        <v>2086</v>
      </c>
      <c r="G497" s="139"/>
      <c r="H497" s="136">
        <f t="shared" si="31"/>
        <v>0</v>
      </c>
    </row>
    <row r="498" spans="1:8" ht="36" customHeight="1" x14ac:dyDescent="0.2">
      <c r="A498" s="79" t="s">
        <v>357</v>
      </c>
      <c r="B498" s="131" t="s">
        <v>655</v>
      </c>
      <c r="C498" s="132" t="s">
        <v>358</v>
      </c>
      <c r="D498" s="138" t="s">
        <v>190</v>
      </c>
      <c r="E498" s="134"/>
      <c r="F498" s="135"/>
      <c r="G498" s="37"/>
      <c r="H498" s="136"/>
    </row>
    <row r="499" spans="1:8" ht="25.5" customHeight="1" x14ac:dyDescent="0.2">
      <c r="A499" s="79" t="s">
        <v>359</v>
      </c>
      <c r="B499" s="137" t="s">
        <v>30</v>
      </c>
      <c r="C499" s="249" t="s">
        <v>360</v>
      </c>
      <c r="D499" s="138"/>
      <c r="E499" s="134" t="s">
        <v>29</v>
      </c>
      <c r="F499" s="135">
        <v>25</v>
      </c>
      <c r="G499" s="139"/>
      <c r="H499" s="136">
        <f t="shared" si="31"/>
        <v>0</v>
      </c>
    </row>
    <row r="500" spans="1:8" s="316" customFormat="1" ht="43.9" customHeight="1" x14ac:dyDescent="0.2">
      <c r="A500" s="79" t="s">
        <v>214</v>
      </c>
      <c r="B500" s="131" t="s">
        <v>656</v>
      </c>
      <c r="C500" s="132" t="s">
        <v>215</v>
      </c>
      <c r="D500" s="138" t="s">
        <v>723</v>
      </c>
      <c r="E500" s="134"/>
      <c r="F500" s="315"/>
      <c r="G500" s="37"/>
      <c r="H500" s="136"/>
    </row>
    <row r="501" spans="1:8" ht="30" customHeight="1" x14ac:dyDescent="0.2">
      <c r="A501" s="79" t="s">
        <v>216</v>
      </c>
      <c r="B501" s="137" t="s">
        <v>30</v>
      </c>
      <c r="C501" s="249" t="s">
        <v>470</v>
      </c>
      <c r="D501" s="138" t="s">
        <v>217</v>
      </c>
      <c r="E501" s="134"/>
      <c r="F501" s="135"/>
      <c r="G501" s="37"/>
      <c r="H501" s="136"/>
    </row>
    <row r="502" spans="1:8" ht="30" customHeight="1" x14ac:dyDescent="0.2">
      <c r="A502" s="79" t="s">
        <v>218</v>
      </c>
      <c r="B502" s="183" t="s">
        <v>93</v>
      </c>
      <c r="C502" s="251" t="s">
        <v>219</v>
      </c>
      <c r="D502" s="138"/>
      <c r="E502" s="134" t="s">
        <v>29</v>
      </c>
      <c r="F502" s="135">
        <v>5</v>
      </c>
      <c r="G502" s="139"/>
      <c r="H502" s="136">
        <f>ROUND(G502*F502,2)</f>
        <v>0</v>
      </c>
    </row>
    <row r="503" spans="1:8" ht="36" customHeight="1" x14ac:dyDescent="0.2">
      <c r="A503" s="79" t="s">
        <v>96</v>
      </c>
      <c r="B503" s="131" t="s">
        <v>657</v>
      </c>
      <c r="C503" s="132" t="s">
        <v>48</v>
      </c>
      <c r="D503" s="138" t="s">
        <v>454</v>
      </c>
      <c r="E503" s="134"/>
      <c r="F503" s="135"/>
      <c r="G503" s="37"/>
      <c r="H503" s="136"/>
    </row>
    <row r="504" spans="1:8" ht="53.25" customHeight="1" x14ac:dyDescent="0.2">
      <c r="A504" s="79" t="s">
        <v>521</v>
      </c>
      <c r="B504" s="212" t="s">
        <v>30</v>
      </c>
      <c r="C504" s="252" t="s">
        <v>522</v>
      </c>
      <c r="D504" s="133" t="s">
        <v>312</v>
      </c>
      <c r="E504" s="197"/>
      <c r="F504" s="135"/>
      <c r="G504" s="37"/>
      <c r="H504" s="147"/>
    </row>
    <row r="505" spans="1:8" ht="30" customHeight="1" x14ac:dyDescent="0.2">
      <c r="A505" s="79"/>
      <c r="B505" s="196" t="s">
        <v>93</v>
      </c>
      <c r="C505" s="256" t="s">
        <v>309</v>
      </c>
      <c r="D505" s="133"/>
      <c r="E505" s="197" t="s">
        <v>46</v>
      </c>
      <c r="F505" s="135">
        <v>18</v>
      </c>
      <c r="G505" s="139"/>
      <c r="H505" s="136">
        <f t="shared" ref="H505" si="32">ROUND(G505*F505,2)</f>
        <v>0</v>
      </c>
    </row>
    <row r="506" spans="1:8" ht="68.25" customHeight="1" x14ac:dyDescent="0.2">
      <c r="A506" s="79"/>
      <c r="B506" s="212" t="s">
        <v>37</v>
      </c>
      <c r="C506" s="252" t="s">
        <v>519</v>
      </c>
      <c r="D506" s="133"/>
      <c r="E506" s="197"/>
      <c r="F506" s="135"/>
      <c r="G506" s="37"/>
      <c r="H506" s="136"/>
    </row>
    <row r="507" spans="1:8" ht="30" customHeight="1" x14ac:dyDescent="0.2">
      <c r="A507" s="79"/>
      <c r="B507" s="196" t="s">
        <v>93</v>
      </c>
      <c r="C507" s="256" t="s">
        <v>309</v>
      </c>
      <c r="D507" s="133"/>
      <c r="E507" s="197" t="s">
        <v>46</v>
      </c>
      <c r="F507" s="135">
        <v>3</v>
      </c>
      <c r="G507" s="139"/>
      <c r="H507" s="136">
        <f t="shared" si="31"/>
        <v>0</v>
      </c>
    </row>
    <row r="508" spans="1:8" ht="30" customHeight="1" x14ac:dyDescent="0.2">
      <c r="A508" s="79"/>
      <c r="B508" s="196" t="s">
        <v>94</v>
      </c>
      <c r="C508" s="256" t="s">
        <v>413</v>
      </c>
      <c r="D508" s="133"/>
      <c r="E508" s="197" t="s">
        <v>46</v>
      </c>
      <c r="F508" s="135">
        <v>3</v>
      </c>
      <c r="G508" s="139"/>
      <c r="H508" s="136">
        <f t="shared" si="31"/>
        <v>0</v>
      </c>
    </row>
    <row r="509" spans="1:8" ht="30" customHeight="1" x14ac:dyDescent="0.2">
      <c r="A509" s="79"/>
      <c r="B509" s="196" t="s">
        <v>414</v>
      </c>
      <c r="C509" s="256" t="s">
        <v>431</v>
      </c>
      <c r="D509" s="133" t="s">
        <v>2</v>
      </c>
      <c r="E509" s="197" t="s">
        <v>46</v>
      </c>
      <c r="F509" s="135">
        <v>394</v>
      </c>
      <c r="G509" s="139"/>
      <c r="H509" s="136">
        <f t="shared" si="31"/>
        <v>0</v>
      </c>
    </row>
    <row r="510" spans="1:8" ht="51" customHeight="1" x14ac:dyDescent="0.2">
      <c r="A510" s="79"/>
      <c r="B510" s="137" t="s">
        <v>47</v>
      </c>
      <c r="C510" s="249" t="s">
        <v>520</v>
      </c>
      <c r="D510" s="138"/>
      <c r="E510" s="134" t="s">
        <v>46</v>
      </c>
      <c r="F510" s="135">
        <v>2</v>
      </c>
      <c r="G510" s="139"/>
      <c r="H510" s="136">
        <f t="shared" si="31"/>
        <v>0</v>
      </c>
    </row>
    <row r="511" spans="1:8" ht="36" customHeight="1" x14ac:dyDescent="0.2">
      <c r="A511" s="13"/>
      <c r="B511" s="198"/>
      <c r="C511" s="39" t="s">
        <v>20</v>
      </c>
      <c r="D511" s="149"/>
      <c r="E511" s="184"/>
      <c r="F511" s="135"/>
      <c r="G511" s="180"/>
      <c r="H511" s="136"/>
    </row>
    <row r="512" spans="1:8" ht="33" customHeight="1" x14ac:dyDescent="0.2">
      <c r="A512" s="65" t="s">
        <v>70</v>
      </c>
      <c r="B512" s="131" t="s">
        <v>658</v>
      </c>
      <c r="C512" s="132" t="s">
        <v>71</v>
      </c>
      <c r="D512" s="138" t="s">
        <v>453</v>
      </c>
      <c r="E512" s="134"/>
      <c r="F512" s="135"/>
      <c r="G512" s="37"/>
      <c r="H512" s="136"/>
    </row>
    <row r="513" spans="1:8" ht="43.9" customHeight="1" x14ac:dyDescent="0.2">
      <c r="A513" s="65" t="s">
        <v>69</v>
      </c>
      <c r="B513" s="137" t="s">
        <v>30</v>
      </c>
      <c r="C513" s="249" t="s">
        <v>464</v>
      </c>
      <c r="D513" s="138" t="s">
        <v>2</v>
      </c>
      <c r="E513" s="134" t="s">
        <v>29</v>
      </c>
      <c r="F513" s="135">
        <v>32</v>
      </c>
      <c r="G513" s="139"/>
      <c r="H513" s="136">
        <f t="shared" si="31"/>
        <v>0</v>
      </c>
    </row>
    <row r="514" spans="1:8" s="30" customFormat="1" ht="43.9" customHeight="1" x14ac:dyDescent="0.2">
      <c r="A514" s="65" t="s">
        <v>49</v>
      </c>
      <c r="B514" s="131" t="s">
        <v>659</v>
      </c>
      <c r="C514" s="132" t="s">
        <v>50</v>
      </c>
      <c r="D514" s="138" t="s">
        <v>453</v>
      </c>
      <c r="E514" s="134"/>
      <c r="F514" s="135"/>
      <c r="G514" s="37"/>
      <c r="H514" s="200"/>
    </row>
    <row r="515" spans="1:8" s="30" customFormat="1" ht="43.9" customHeight="1" x14ac:dyDescent="0.2">
      <c r="A515" s="65" t="s">
        <v>137</v>
      </c>
      <c r="B515" s="137" t="s">
        <v>30</v>
      </c>
      <c r="C515" s="249" t="s">
        <v>523</v>
      </c>
      <c r="D515" s="138" t="s">
        <v>98</v>
      </c>
      <c r="E515" s="134" t="s">
        <v>46</v>
      </c>
      <c r="F515" s="135">
        <v>14</v>
      </c>
      <c r="G515" s="139"/>
      <c r="H515" s="136">
        <f t="shared" ref="H515" si="33">ROUND(G515*F515,2)</f>
        <v>0</v>
      </c>
    </row>
    <row r="516" spans="1:8" ht="43.9" customHeight="1" x14ac:dyDescent="0.2">
      <c r="A516" s="65" t="s">
        <v>313</v>
      </c>
      <c r="B516" s="131" t="s">
        <v>660</v>
      </c>
      <c r="C516" s="132" t="s">
        <v>314</v>
      </c>
      <c r="D516" s="138" t="s">
        <v>346</v>
      </c>
      <c r="E516" s="182"/>
      <c r="F516" s="135"/>
      <c r="G516" s="37"/>
      <c r="H516" s="136"/>
    </row>
    <row r="517" spans="1:8" ht="30" customHeight="1" x14ac:dyDescent="0.2">
      <c r="A517" s="65" t="s">
        <v>315</v>
      </c>
      <c r="B517" s="137" t="s">
        <v>30</v>
      </c>
      <c r="C517" s="132" t="s">
        <v>236</v>
      </c>
      <c r="D517" s="138"/>
      <c r="E517" s="134"/>
      <c r="F517" s="135"/>
      <c r="G517" s="37"/>
      <c r="H517" s="136"/>
    </row>
    <row r="518" spans="1:8" ht="30" customHeight="1" x14ac:dyDescent="0.2">
      <c r="A518" s="65" t="s">
        <v>316</v>
      </c>
      <c r="B518" s="183" t="s">
        <v>93</v>
      </c>
      <c r="C518" s="249" t="s">
        <v>111</v>
      </c>
      <c r="D518" s="138"/>
      <c r="E518" s="134" t="s">
        <v>31</v>
      </c>
      <c r="F518" s="135">
        <v>484</v>
      </c>
      <c r="G518" s="139"/>
      <c r="H518" s="136">
        <f t="shared" si="31"/>
        <v>0</v>
      </c>
    </row>
    <row r="519" spans="1:8" ht="30" customHeight="1" x14ac:dyDescent="0.2">
      <c r="A519" s="65" t="s">
        <v>317</v>
      </c>
      <c r="B519" s="137" t="s">
        <v>37</v>
      </c>
      <c r="C519" s="132" t="s">
        <v>66</v>
      </c>
      <c r="D519" s="138"/>
      <c r="E519" s="134"/>
      <c r="F519" s="135"/>
      <c r="G519" s="37"/>
      <c r="H519" s="136"/>
    </row>
    <row r="520" spans="1:8" ht="30" customHeight="1" x14ac:dyDescent="0.2">
      <c r="A520" s="65" t="s">
        <v>318</v>
      </c>
      <c r="B520" s="183" t="s">
        <v>93</v>
      </c>
      <c r="C520" s="249" t="s">
        <v>111</v>
      </c>
      <c r="D520" s="138"/>
      <c r="E520" s="134" t="s">
        <v>31</v>
      </c>
      <c r="F520" s="135">
        <v>34</v>
      </c>
      <c r="G520" s="139"/>
      <c r="H520" s="136">
        <f t="shared" si="31"/>
        <v>0</v>
      </c>
    </row>
    <row r="521" spans="1:8" ht="36" customHeight="1" x14ac:dyDescent="0.2">
      <c r="A521" s="13"/>
      <c r="B521" s="198"/>
      <c r="C521" s="39" t="s">
        <v>21</v>
      </c>
      <c r="D521" s="149"/>
      <c r="E521" s="160"/>
      <c r="F521" s="135"/>
      <c r="G521" s="180"/>
      <c r="H521" s="136"/>
    </row>
    <row r="522" spans="1:8" ht="30" customHeight="1" x14ac:dyDescent="0.2">
      <c r="A522" s="65" t="s">
        <v>52</v>
      </c>
      <c r="B522" s="131" t="s">
        <v>661</v>
      </c>
      <c r="C522" s="132" t="s">
        <v>53</v>
      </c>
      <c r="D522" s="138" t="s">
        <v>113</v>
      </c>
      <c r="E522" s="134" t="s">
        <v>46</v>
      </c>
      <c r="F522" s="135">
        <v>600</v>
      </c>
      <c r="G522" s="139"/>
      <c r="H522" s="136">
        <f t="shared" si="31"/>
        <v>0</v>
      </c>
    </row>
    <row r="523" spans="1:8" ht="52.15" customHeight="1" x14ac:dyDescent="0.2">
      <c r="A523" s="13"/>
      <c r="B523" s="198"/>
      <c r="C523" s="39" t="s">
        <v>22</v>
      </c>
      <c r="D523" s="149"/>
      <c r="E523" s="160"/>
      <c r="F523" s="135"/>
      <c r="G523" s="180"/>
      <c r="H523" s="136"/>
    </row>
    <row r="524" spans="1:8" ht="30" customHeight="1" x14ac:dyDescent="0.2">
      <c r="A524" s="65" t="s">
        <v>416</v>
      </c>
      <c r="B524" s="131" t="s">
        <v>662</v>
      </c>
      <c r="C524" s="132" t="s">
        <v>417</v>
      </c>
      <c r="D524" s="138" t="s">
        <v>117</v>
      </c>
      <c r="E524" s="134"/>
      <c r="F524" s="135"/>
      <c r="G524" s="37"/>
      <c r="H524" s="136"/>
    </row>
    <row r="525" spans="1:8" ht="30" customHeight="1" x14ac:dyDescent="0.2">
      <c r="A525" s="65" t="s">
        <v>418</v>
      </c>
      <c r="B525" s="137" t="s">
        <v>30</v>
      </c>
      <c r="C525" s="249" t="s">
        <v>419</v>
      </c>
      <c r="D525" s="138"/>
      <c r="E525" s="134" t="s">
        <v>36</v>
      </c>
      <c r="F525" s="135">
        <v>1</v>
      </c>
      <c r="G525" s="139"/>
      <c r="H525" s="136">
        <f t="shared" si="31"/>
        <v>0</v>
      </c>
    </row>
    <row r="526" spans="1:8" s="316" customFormat="1" ht="30" customHeight="1" x14ac:dyDescent="0.2">
      <c r="A526" s="65" t="s">
        <v>183</v>
      </c>
      <c r="B526" s="131" t="s">
        <v>663</v>
      </c>
      <c r="C526" s="132" t="s">
        <v>184</v>
      </c>
      <c r="D526" s="138" t="s">
        <v>117</v>
      </c>
      <c r="E526" s="134"/>
      <c r="F526" s="315"/>
      <c r="G526" s="37">
        <v>0</v>
      </c>
      <c r="H526" s="200"/>
    </row>
    <row r="527" spans="1:8" s="316" customFormat="1" ht="30" customHeight="1" x14ac:dyDescent="0.2">
      <c r="A527" s="65" t="s">
        <v>185</v>
      </c>
      <c r="B527" s="137" t="s">
        <v>30</v>
      </c>
      <c r="C527" s="249" t="s">
        <v>145</v>
      </c>
      <c r="D527" s="138"/>
      <c r="E527" s="134"/>
      <c r="F527" s="315"/>
      <c r="G527" s="37">
        <v>0</v>
      </c>
      <c r="H527" s="200"/>
    </row>
    <row r="528" spans="1:8" s="316" customFormat="1" ht="30" customHeight="1" x14ac:dyDescent="0.2">
      <c r="A528" s="65" t="s">
        <v>186</v>
      </c>
      <c r="B528" s="183" t="s">
        <v>93</v>
      </c>
      <c r="C528" s="251" t="s">
        <v>187</v>
      </c>
      <c r="D528" s="138"/>
      <c r="E528" s="134" t="s">
        <v>36</v>
      </c>
      <c r="F528" s="315">
        <v>1</v>
      </c>
      <c r="G528" s="139"/>
      <c r="H528" s="136">
        <f>ROUND(G528*F528,2)</f>
        <v>0</v>
      </c>
    </row>
    <row r="529" spans="1:8" ht="30" customHeight="1" x14ac:dyDescent="0.2">
      <c r="A529" s="65" t="s">
        <v>420</v>
      </c>
      <c r="B529" s="131" t="s">
        <v>664</v>
      </c>
      <c r="C529" s="132" t="s">
        <v>421</v>
      </c>
      <c r="D529" s="138" t="s">
        <v>117</v>
      </c>
      <c r="E529" s="134"/>
      <c r="F529" s="135"/>
      <c r="G529" s="37"/>
      <c r="H529" s="136"/>
    </row>
    <row r="530" spans="1:8" ht="30" customHeight="1" x14ac:dyDescent="0.2">
      <c r="A530" s="65" t="s">
        <v>422</v>
      </c>
      <c r="B530" s="137" t="s">
        <v>30</v>
      </c>
      <c r="C530" s="249" t="s">
        <v>142</v>
      </c>
      <c r="D530" s="138"/>
      <c r="E530" s="134" t="s">
        <v>36</v>
      </c>
      <c r="F530" s="135">
        <v>1</v>
      </c>
      <c r="G530" s="139"/>
      <c r="H530" s="136">
        <f t="shared" si="31"/>
        <v>0</v>
      </c>
    </row>
    <row r="531" spans="1:8" ht="30" customHeight="1" x14ac:dyDescent="0.2">
      <c r="A531" s="65" t="s">
        <v>72</v>
      </c>
      <c r="B531" s="131" t="s">
        <v>665</v>
      </c>
      <c r="C531" s="185" t="s">
        <v>243</v>
      </c>
      <c r="D531" s="186" t="s">
        <v>249</v>
      </c>
      <c r="E531" s="134"/>
      <c r="F531" s="135"/>
      <c r="G531" s="37"/>
      <c r="H531" s="136"/>
    </row>
    <row r="532" spans="1:8" ht="30" customHeight="1" x14ac:dyDescent="0.2">
      <c r="A532" s="65" t="s">
        <v>366</v>
      </c>
      <c r="B532" s="137" t="s">
        <v>30</v>
      </c>
      <c r="C532" s="254" t="s">
        <v>367</v>
      </c>
      <c r="D532" s="138"/>
      <c r="E532" s="134" t="s">
        <v>36</v>
      </c>
      <c r="F532" s="135">
        <v>1</v>
      </c>
      <c r="G532" s="139"/>
      <c r="H532" s="136">
        <f t="shared" si="31"/>
        <v>0</v>
      </c>
    </row>
    <row r="533" spans="1:8" ht="30" customHeight="1" x14ac:dyDescent="0.2">
      <c r="A533" s="100" t="s">
        <v>438</v>
      </c>
      <c r="B533" s="214" t="s">
        <v>37</v>
      </c>
      <c r="C533" s="254" t="s">
        <v>439</v>
      </c>
      <c r="D533" s="186"/>
      <c r="E533" s="215" t="s">
        <v>36</v>
      </c>
      <c r="F533" s="135">
        <v>1</v>
      </c>
      <c r="G533" s="139"/>
      <c r="H533" s="136">
        <f t="shared" si="31"/>
        <v>0</v>
      </c>
    </row>
    <row r="534" spans="1:8" ht="36" customHeight="1" x14ac:dyDescent="0.2">
      <c r="A534" s="13"/>
      <c r="B534" s="203"/>
      <c r="C534" s="39" t="s">
        <v>23</v>
      </c>
      <c r="D534" s="149"/>
      <c r="E534" s="160"/>
      <c r="F534" s="135"/>
      <c r="G534" s="180"/>
      <c r="H534" s="136"/>
    </row>
    <row r="535" spans="1:8" ht="43.9" customHeight="1" x14ac:dyDescent="0.2">
      <c r="A535" s="65" t="s">
        <v>54</v>
      </c>
      <c r="B535" s="131" t="s">
        <v>666</v>
      </c>
      <c r="C535" s="187" t="s">
        <v>248</v>
      </c>
      <c r="D535" s="186" t="s">
        <v>249</v>
      </c>
      <c r="E535" s="134" t="s">
        <v>36</v>
      </c>
      <c r="F535" s="135">
        <v>1</v>
      </c>
      <c r="G535" s="139"/>
      <c r="H535" s="136">
        <f t="shared" si="31"/>
        <v>0</v>
      </c>
    </row>
    <row r="536" spans="1:8" s="30" customFormat="1" ht="43.9" customHeight="1" x14ac:dyDescent="0.2">
      <c r="A536" s="65" t="s">
        <v>524</v>
      </c>
      <c r="B536" s="131" t="s">
        <v>667</v>
      </c>
      <c r="C536" s="187" t="s">
        <v>526</v>
      </c>
      <c r="D536" s="186" t="s">
        <v>249</v>
      </c>
      <c r="E536" s="134" t="s">
        <v>36</v>
      </c>
      <c r="F536" s="135">
        <v>1</v>
      </c>
      <c r="G536" s="139"/>
      <c r="H536" s="136">
        <f t="shared" si="31"/>
        <v>0</v>
      </c>
    </row>
    <row r="537" spans="1:8" ht="30" customHeight="1" x14ac:dyDescent="0.2">
      <c r="A537" s="65" t="s">
        <v>55</v>
      </c>
      <c r="B537" s="164" t="s">
        <v>722</v>
      </c>
      <c r="C537" s="187" t="s">
        <v>250</v>
      </c>
      <c r="D537" s="186" t="s">
        <v>249</v>
      </c>
      <c r="E537" s="134"/>
      <c r="F537" s="135"/>
      <c r="G537" s="37"/>
      <c r="H537" s="136"/>
    </row>
    <row r="538" spans="1:8" ht="30" customHeight="1" x14ac:dyDescent="0.2">
      <c r="A538" s="65" t="s">
        <v>56</v>
      </c>
      <c r="B538" s="137" t="s">
        <v>30</v>
      </c>
      <c r="C538" s="249" t="s">
        <v>135</v>
      </c>
      <c r="D538" s="138"/>
      <c r="E538" s="134" t="s">
        <v>36</v>
      </c>
      <c r="F538" s="135">
        <v>1</v>
      </c>
      <c r="G538" s="139"/>
      <c r="H538" s="136">
        <f t="shared" si="31"/>
        <v>0</v>
      </c>
    </row>
    <row r="539" spans="1:8" ht="36" customHeight="1" x14ac:dyDescent="0.2">
      <c r="A539" s="13"/>
      <c r="B539" s="192"/>
      <c r="C539" s="39" t="s">
        <v>24</v>
      </c>
      <c r="D539" s="149"/>
      <c r="E539" s="150"/>
      <c r="F539" s="135"/>
      <c r="G539" s="180"/>
      <c r="H539" s="136"/>
    </row>
    <row r="540" spans="1:8" ht="30" customHeight="1" x14ac:dyDescent="0.2">
      <c r="A540" s="79" t="s">
        <v>59</v>
      </c>
      <c r="B540" s="164" t="s">
        <v>724</v>
      </c>
      <c r="C540" s="165" t="s">
        <v>60</v>
      </c>
      <c r="D540" s="166" t="s">
        <v>727</v>
      </c>
      <c r="E540" s="167"/>
      <c r="F540" s="168"/>
      <c r="G540" s="180"/>
      <c r="H540" s="170"/>
    </row>
    <row r="541" spans="1:8" ht="30" customHeight="1" x14ac:dyDescent="0.2">
      <c r="A541" s="79" t="s">
        <v>61</v>
      </c>
      <c r="B541" s="111" t="s">
        <v>30</v>
      </c>
      <c r="C541" s="255" t="s">
        <v>468</v>
      </c>
      <c r="D541" s="113"/>
      <c r="E541" s="114" t="s">
        <v>29</v>
      </c>
      <c r="F541" s="115">
        <v>419</v>
      </c>
      <c r="G541" s="116"/>
      <c r="H541" s="117">
        <f t="shared" si="31"/>
        <v>0</v>
      </c>
    </row>
    <row r="542" spans="1:8" ht="30" customHeight="1" thickBot="1" x14ac:dyDescent="0.25">
      <c r="A542" s="16"/>
      <c r="B542" s="11" t="str">
        <f>B483</f>
        <v>H</v>
      </c>
      <c r="C542" s="326" t="str">
        <f>C483</f>
        <v>BISCAYNE BAY - MCGILLIVRAY PL TO MCGILLIVRAY PL (AC RESURFACE)</v>
      </c>
      <c r="D542" s="327"/>
      <c r="E542" s="327"/>
      <c r="F542" s="328"/>
      <c r="G542" s="16" t="s">
        <v>17</v>
      </c>
      <c r="H542" s="16">
        <f>SUM(H483:H541)</f>
        <v>0</v>
      </c>
    </row>
    <row r="543" spans="1:8" ht="30" customHeight="1" thickTop="1" x14ac:dyDescent="0.2">
      <c r="A543" s="13"/>
      <c r="B543" s="12" t="s">
        <v>337</v>
      </c>
      <c r="C543" s="329" t="s">
        <v>513</v>
      </c>
      <c r="D543" s="330"/>
      <c r="E543" s="330"/>
      <c r="F543" s="331"/>
      <c r="G543" s="13"/>
      <c r="H543" s="117"/>
    </row>
    <row r="544" spans="1:8" ht="30" customHeight="1" x14ac:dyDescent="0.2">
      <c r="A544" s="13"/>
      <c r="B544" s="216"/>
      <c r="C544" s="42" t="s">
        <v>19</v>
      </c>
      <c r="D544" s="208"/>
      <c r="E544" s="217" t="s">
        <v>2</v>
      </c>
      <c r="F544" s="217"/>
      <c r="G544" s="210"/>
      <c r="H544" s="177"/>
    </row>
    <row r="545" spans="1:8" ht="30" customHeight="1" x14ac:dyDescent="0.2">
      <c r="A545" s="65" t="s">
        <v>76</v>
      </c>
      <c r="B545" s="131" t="s">
        <v>668</v>
      </c>
      <c r="C545" s="132" t="s">
        <v>77</v>
      </c>
      <c r="D545" s="133" t="s">
        <v>343</v>
      </c>
      <c r="E545" s="134" t="s">
        <v>27</v>
      </c>
      <c r="F545" s="135">
        <v>1000</v>
      </c>
      <c r="G545" s="139"/>
      <c r="H545" s="136">
        <f t="shared" si="31"/>
        <v>0</v>
      </c>
    </row>
    <row r="546" spans="1:8" ht="30" customHeight="1" x14ac:dyDescent="0.2">
      <c r="A546" s="130" t="s">
        <v>78</v>
      </c>
      <c r="B546" s="131" t="s">
        <v>669</v>
      </c>
      <c r="C546" s="132" t="s">
        <v>79</v>
      </c>
      <c r="D546" s="133" t="s">
        <v>343</v>
      </c>
      <c r="E546" s="134" t="s">
        <v>29</v>
      </c>
      <c r="F546" s="135">
        <v>1700</v>
      </c>
      <c r="G546" s="139"/>
      <c r="H546" s="136">
        <f t="shared" si="31"/>
        <v>0</v>
      </c>
    </row>
    <row r="547" spans="1:8" ht="30" customHeight="1" x14ac:dyDescent="0.2">
      <c r="A547" s="130" t="s">
        <v>403</v>
      </c>
      <c r="B547" s="131" t="s">
        <v>670</v>
      </c>
      <c r="C547" s="132" t="s">
        <v>544</v>
      </c>
      <c r="D547" s="133" t="s">
        <v>343</v>
      </c>
      <c r="E547" s="134" t="s">
        <v>27</v>
      </c>
      <c r="F547" s="135">
        <v>134</v>
      </c>
      <c r="G547" s="139"/>
      <c r="H547" s="136">
        <f t="shared" si="31"/>
        <v>0</v>
      </c>
    </row>
    <row r="548" spans="1:8" ht="32.450000000000003" customHeight="1" x14ac:dyDescent="0.2">
      <c r="A548" s="130" t="s">
        <v>80</v>
      </c>
      <c r="B548" s="131" t="s">
        <v>671</v>
      </c>
      <c r="C548" s="132" t="s">
        <v>352</v>
      </c>
      <c r="D548" s="133" t="s">
        <v>343</v>
      </c>
      <c r="E548" s="134"/>
      <c r="F548" s="135"/>
      <c r="G548" s="37"/>
      <c r="H548" s="136"/>
    </row>
    <row r="549" spans="1:8" ht="30" customHeight="1" x14ac:dyDescent="0.2">
      <c r="A549" s="130" t="s">
        <v>353</v>
      </c>
      <c r="B549" s="137" t="s">
        <v>30</v>
      </c>
      <c r="C549" s="249" t="s">
        <v>529</v>
      </c>
      <c r="D549" s="138" t="s">
        <v>2</v>
      </c>
      <c r="E549" s="134" t="s">
        <v>31</v>
      </c>
      <c r="F549" s="135">
        <v>1075</v>
      </c>
      <c r="G549" s="139"/>
      <c r="H549" s="136">
        <f t="shared" si="31"/>
        <v>0</v>
      </c>
    </row>
    <row r="550" spans="1:8" s="30" customFormat="1" ht="30" customHeight="1" x14ac:dyDescent="0.2">
      <c r="A550" s="130" t="s">
        <v>539</v>
      </c>
      <c r="B550" s="137" t="s">
        <v>37</v>
      </c>
      <c r="C550" s="249" t="s">
        <v>540</v>
      </c>
      <c r="D550" s="138" t="s">
        <v>2</v>
      </c>
      <c r="E550" s="134" t="s">
        <v>31</v>
      </c>
      <c r="F550" s="135">
        <v>50</v>
      </c>
      <c r="G550" s="139"/>
      <c r="H550" s="136">
        <f t="shared" si="31"/>
        <v>0</v>
      </c>
    </row>
    <row r="551" spans="1:8" ht="38.450000000000003" customHeight="1" x14ac:dyDescent="0.2">
      <c r="A551" s="130" t="s">
        <v>32</v>
      </c>
      <c r="B551" s="131" t="s">
        <v>672</v>
      </c>
      <c r="C551" s="132" t="s">
        <v>33</v>
      </c>
      <c r="D551" s="133" t="s">
        <v>343</v>
      </c>
      <c r="E551" s="134"/>
      <c r="F551" s="135"/>
      <c r="G551" s="37"/>
      <c r="H551" s="136"/>
    </row>
    <row r="552" spans="1:8" ht="36" customHeight="1" x14ac:dyDescent="0.2">
      <c r="A552" s="130" t="s">
        <v>502</v>
      </c>
      <c r="B552" s="137" t="s">
        <v>30</v>
      </c>
      <c r="C552" s="249" t="s">
        <v>503</v>
      </c>
      <c r="D552" s="138" t="s">
        <v>2</v>
      </c>
      <c r="E552" s="134" t="s">
        <v>27</v>
      </c>
      <c r="F552" s="135">
        <v>450</v>
      </c>
      <c r="G552" s="139"/>
      <c r="H552" s="136">
        <f t="shared" si="31"/>
        <v>0</v>
      </c>
    </row>
    <row r="553" spans="1:8" ht="30" customHeight="1" x14ac:dyDescent="0.2">
      <c r="A553" s="65" t="s">
        <v>34</v>
      </c>
      <c r="B553" s="131" t="s">
        <v>673</v>
      </c>
      <c r="C553" s="132" t="s">
        <v>35</v>
      </c>
      <c r="D553" s="133" t="s">
        <v>343</v>
      </c>
      <c r="E553" s="134" t="s">
        <v>29</v>
      </c>
      <c r="F553" s="135">
        <v>535</v>
      </c>
      <c r="G553" s="139"/>
      <c r="H553" s="136">
        <f t="shared" si="31"/>
        <v>0</v>
      </c>
    </row>
    <row r="554" spans="1:8" ht="38.450000000000003" customHeight="1" x14ac:dyDescent="0.2">
      <c r="A554" s="130" t="s">
        <v>84</v>
      </c>
      <c r="B554" s="131" t="s">
        <v>674</v>
      </c>
      <c r="C554" s="132" t="s">
        <v>401</v>
      </c>
      <c r="D554" s="133" t="s">
        <v>402</v>
      </c>
      <c r="E554" s="134"/>
      <c r="F554" s="135"/>
      <c r="G554" s="147"/>
      <c r="H554" s="136"/>
    </row>
    <row r="555" spans="1:8" ht="30" customHeight="1" x14ac:dyDescent="0.2">
      <c r="A555" s="130" t="s">
        <v>404</v>
      </c>
      <c r="B555" s="137" t="s">
        <v>30</v>
      </c>
      <c r="C555" s="249" t="s">
        <v>405</v>
      </c>
      <c r="D555" s="138" t="s">
        <v>2</v>
      </c>
      <c r="E555" s="134" t="s">
        <v>29</v>
      </c>
      <c r="F555" s="135">
        <v>1700</v>
      </c>
      <c r="G555" s="139"/>
      <c r="H555" s="136">
        <f t="shared" si="31"/>
        <v>0</v>
      </c>
    </row>
    <row r="556" spans="1:8" ht="36.6" customHeight="1" x14ac:dyDescent="0.2">
      <c r="A556" s="130" t="s">
        <v>347</v>
      </c>
      <c r="B556" s="131" t="s">
        <v>675</v>
      </c>
      <c r="C556" s="132" t="s">
        <v>87</v>
      </c>
      <c r="D556" s="138" t="s">
        <v>348</v>
      </c>
      <c r="E556" s="134"/>
      <c r="F556" s="135"/>
      <c r="G556" s="37"/>
      <c r="H556" s="136"/>
    </row>
    <row r="557" spans="1:8" ht="30" customHeight="1" x14ac:dyDescent="0.2">
      <c r="A557" s="130" t="s">
        <v>373</v>
      </c>
      <c r="B557" s="137" t="s">
        <v>30</v>
      </c>
      <c r="C557" s="249" t="s">
        <v>374</v>
      </c>
      <c r="D557" s="138" t="s">
        <v>2</v>
      </c>
      <c r="E557" s="134" t="s">
        <v>29</v>
      </c>
      <c r="F557" s="135">
        <v>1700</v>
      </c>
      <c r="G557" s="139"/>
      <c r="H557" s="136">
        <f t="shared" si="31"/>
        <v>0</v>
      </c>
    </row>
    <row r="558" spans="1:8" ht="30" customHeight="1" x14ac:dyDescent="0.2">
      <c r="A558" s="65" t="s">
        <v>379</v>
      </c>
      <c r="B558" s="131" t="s">
        <v>676</v>
      </c>
      <c r="C558" s="132" t="s">
        <v>380</v>
      </c>
      <c r="D558" s="138" t="s">
        <v>381</v>
      </c>
      <c r="E558" s="134"/>
      <c r="F558" s="135"/>
      <c r="G558" s="37"/>
      <c r="H558" s="136"/>
    </row>
    <row r="559" spans="1:8" ht="30" customHeight="1" x14ac:dyDescent="0.2">
      <c r="A559" s="65" t="s">
        <v>382</v>
      </c>
      <c r="B559" s="137" t="s">
        <v>30</v>
      </c>
      <c r="C559" s="249" t="s">
        <v>383</v>
      </c>
      <c r="D559" s="138" t="s">
        <v>2</v>
      </c>
      <c r="E559" s="134" t="s">
        <v>31</v>
      </c>
      <c r="F559" s="135">
        <v>100</v>
      </c>
      <c r="G559" s="139"/>
      <c r="H559" s="136">
        <f t="shared" si="31"/>
        <v>0</v>
      </c>
    </row>
    <row r="560" spans="1:8" ht="30" customHeight="1" x14ac:dyDescent="0.2">
      <c r="A560" s="13"/>
      <c r="B560" s="192"/>
      <c r="C560" s="40" t="s">
        <v>326</v>
      </c>
      <c r="D560" s="149"/>
      <c r="E560" s="150"/>
      <c r="F560" s="135"/>
      <c r="G560" s="180"/>
      <c r="H560" s="136"/>
    </row>
    <row r="561" spans="1:8" ht="30" customHeight="1" x14ac:dyDescent="0.2">
      <c r="A561" s="79" t="s">
        <v>62</v>
      </c>
      <c r="B561" s="131" t="s">
        <v>677</v>
      </c>
      <c r="C561" s="132" t="s">
        <v>63</v>
      </c>
      <c r="D561" s="133" t="s">
        <v>343</v>
      </c>
      <c r="E561" s="134"/>
      <c r="F561" s="135"/>
      <c r="G561" s="37"/>
      <c r="H561" s="136"/>
    </row>
    <row r="562" spans="1:8" ht="30" customHeight="1" x14ac:dyDescent="0.2">
      <c r="A562" s="79" t="s">
        <v>64</v>
      </c>
      <c r="B562" s="137" t="s">
        <v>30</v>
      </c>
      <c r="C562" s="249" t="s">
        <v>65</v>
      </c>
      <c r="D562" s="138" t="s">
        <v>2</v>
      </c>
      <c r="E562" s="134" t="s">
        <v>29</v>
      </c>
      <c r="F562" s="135">
        <v>40</v>
      </c>
      <c r="G562" s="139"/>
      <c r="H562" s="136">
        <f t="shared" si="31"/>
        <v>0</v>
      </c>
    </row>
    <row r="563" spans="1:8" ht="30" customHeight="1" x14ac:dyDescent="0.2">
      <c r="A563" s="79" t="s">
        <v>150</v>
      </c>
      <c r="B563" s="137" t="s">
        <v>37</v>
      </c>
      <c r="C563" s="249" t="s">
        <v>151</v>
      </c>
      <c r="D563" s="138" t="s">
        <v>2</v>
      </c>
      <c r="E563" s="134" t="s">
        <v>29</v>
      </c>
      <c r="F563" s="135">
        <v>2125</v>
      </c>
      <c r="G563" s="139"/>
      <c r="H563" s="136">
        <f t="shared" ref="H563:H641" si="34">ROUND(G563*F563,2)</f>
        <v>0</v>
      </c>
    </row>
    <row r="564" spans="1:8" ht="30" customHeight="1" x14ac:dyDescent="0.2">
      <c r="A564" s="79" t="s">
        <v>38</v>
      </c>
      <c r="B564" s="131" t="s">
        <v>678</v>
      </c>
      <c r="C564" s="132" t="s">
        <v>39</v>
      </c>
      <c r="D564" s="138" t="s">
        <v>152</v>
      </c>
      <c r="E564" s="134"/>
      <c r="F564" s="135"/>
      <c r="G564" s="37"/>
      <c r="H564" s="136"/>
    </row>
    <row r="565" spans="1:8" ht="30" customHeight="1" x14ac:dyDescent="0.2">
      <c r="A565" s="79" t="s">
        <v>40</v>
      </c>
      <c r="B565" s="137" t="s">
        <v>30</v>
      </c>
      <c r="C565" s="249" t="s">
        <v>41</v>
      </c>
      <c r="D565" s="138" t="s">
        <v>2</v>
      </c>
      <c r="E565" s="134" t="s">
        <v>36</v>
      </c>
      <c r="F565" s="135">
        <v>10</v>
      </c>
      <c r="G565" s="139"/>
      <c r="H565" s="136">
        <f t="shared" si="34"/>
        <v>0</v>
      </c>
    </row>
    <row r="566" spans="1:8" ht="30" customHeight="1" x14ac:dyDescent="0.2">
      <c r="A566" s="79" t="s">
        <v>42</v>
      </c>
      <c r="B566" s="131" t="s">
        <v>679</v>
      </c>
      <c r="C566" s="132" t="s">
        <v>43</v>
      </c>
      <c r="D566" s="138" t="s">
        <v>152</v>
      </c>
      <c r="E566" s="134"/>
      <c r="F566" s="135"/>
      <c r="G566" s="37"/>
      <c r="H566" s="136"/>
    </row>
    <row r="567" spans="1:8" s="30" customFormat="1" ht="30" customHeight="1" x14ac:dyDescent="0.2">
      <c r="A567" s="88" t="s">
        <v>153</v>
      </c>
      <c r="B567" s="181" t="s">
        <v>30</v>
      </c>
      <c r="C567" s="250" t="s">
        <v>154</v>
      </c>
      <c r="D567" s="181" t="s">
        <v>2</v>
      </c>
      <c r="E567" s="181" t="s">
        <v>36</v>
      </c>
      <c r="F567" s="135">
        <v>41</v>
      </c>
      <c r="G567" s="139"/>
      <c r="H567" s="136">
        <f>ROUND(G567*F567,2)</f>
        <v>0</v>
      </c>
    </row>
    <row r="568" spans="1:8" ht="30" customHeight="1" x14ac:dyDescent="0.2">
      <c r="A568" s="79" t="s">
        <v>44</v>
      </c>
      <c r="B568" s="137" t="s">
        <v>37</v>
      </c>
      <c r="C568" s="249" t="s">
        <v>45</v>
      </c>
      <c r="D568" s="138" t="s">
        <v>2</v>
      </c>
      <c r="E568" s="134" t="s">
        <v>36</v>
      </c>
      <c r="F568" s="135">
        <v>74</v>
      </c>
      <c r="G568" s="139"/>
      <c r="H568" s="136">
        <f t="shared" si="34"/>
        <v>0</v>
      </c>
    </row>
    <row r="569" spans="1:8" ht="43.9" customHeight="1" x14ac:dyDescent="0.2">
      <c r="A569" s="79" t="s">
        <v>214</v>
      </c>
      <c r="B569" s="131" t="s">
        <v>680</v>
      </c>
      <c r="C569" s="132" t="s">
        <v>215</v>
      </c>
      <c r="D569" s="138" t="s">
        <v>447</v>
      </c>
      <c r="E569" s="134"/>
      <c r="F569" s="135"/>
      <c r="G569" s="37"/>
      <c r="H569" s="136"/>
    </row>
    <row r="570" spans="1:8" ht="30" customHeight="1" x14ac:dyDescent="0.2">
      <c r="A570" s="79" t="s">
        <v>216</v>
      </c>
      <c r="B570" s="137" t="s">
        <v>30</v>
      </c>
      <c r="C570" s="249" t="s">
        <v>470</v>
      </c>
      <c r="D570" s="138" t="s">
        <v>217</v>
      </c>
      <c r="E570" s="134"/>
      <c r="F570" s="135"/>
      <c r="G570" s="37"/>
      <c r="H570" s="136"/>
    </row>
    <row r="571" spans="1:8" ht="30" customHeight="1" x14ac:dyDescent="0.2">
      <c r="A571" s="79" t="s">
        <v>218</v>
      </c>
      <c r="B571" s="183" t="s">
        <v>93</v>
      </c>
      <c r="C571" s="251" t="s">
        <v>219</v>
      </c>
      <c r="D571" s="138"/>
      <c r="E571" s="134" t="s">
        <v>29</v>
      </c>
      <c r="F571" s="135">
        <v>5</v>
      </c>
      <c r="G571" s="139"/>
      <c r="H571" s="136">
        <f t="shared" si="34"/>
        <v>0</v>
      </c>
    </row>
    <row r="572" spans="1:8" ht="30" customHeight="1" x14ac:dyDescent="0.2">
      <c r="A572" s="79" t="s">
        <v>220</v>
      </c>
      <c r="B572" s="183" t="s">
        <v>94</v>
      </c>
      <c r="C572" s="251" t="s">
        <v>221</v>
      </c>
      <c r="D572" s="138"/>
      <c r="E572" s="134" t="s">
        <v>29</v>
      </c>
      <c r="F572" s="135">
        <v>11</v>
      </c>
      <c r="G572" s="139"/>
      <c r="H572" s="136">
        <f t="shared" si="34"/>
        <v>0</v>
      </c>
    </row>
    <row r="573" spans="1:8" ht="43.9" customHeight="1" x14ac:dyDescent="0.2">
      <c r="A573" s="79" t="s">
        <v>258</v>
      </c>
      <c r="B573" s="131" t="s">
        <v>681</v>
      </c>
      <c r="C573" s="132" t="s">
        <v>530</v>
      </c>
      <c r="D573" s="138" t="s">
        <v>92</v>
      </c>
      <c r="E573" s="134" t="s">
        <v>29</v>
      </c>
      <c r="F573" s="135">
        <v>5</v>
      </c>
      <c r="G573" s="139"/>
      <c r="H573" s="136">
        <f t="shared" si="34"/>
        <v>0</v>
      </c>
    </row>
    <row r="574" spans="1:8" ht="30" customHeight="1" x14ac:dyDescent="0.2">
      <c r="A574" s="79" t="s">
        <v>311</v>
      </c>
      <c r="B574" s="131" t="s">
        <v>682</v>
      </c>
      <c r="C574" s="132" t="s">
        <v>531</v>
      </c>
      <c r="D574" s="138" t="s">
        <v>92</v>
      </c>
      <c r="E574" s="134" t="s">
        <v>29</v>
      </c>
      <c r="F574" s="135">
        <v>5</v>
      </c>
      <c r="G574" s="139"/>
      <c r="H574" s="136">
        <f t="shared" si="34"/>
        <v>0</v>
      </c>
    </row>
    <row r="575" spans="1:8" ht="36" customHeight="1" x14ac:dyDescent="0.2">
      <c r="A575" s="79" t="s">
        <v>96</v>
      </c>
      <c r="B575" s="131" t="s">
        <v>683</v>
      </c>
      <c r="C575" s="132" t="s">
        <v>48</v>
      </c>
      <c r="D575" s="138" t="s">
        <v>454</v>
      </c>
      <c r="E575" s="134"/>
      <c r="F575" s="135"/>
      <c r="G575" s="37"/>
      <c r="H575" s="136"/>
    </row>
    <row r="576" spans="1:8" ht="63" customHeight="1" x14ac:dyDescent="0.2">
      <c r="A576" s="79" t="s">
        <v>504</v>
      </c>
      <c r="B576" s="212" t="s">
        <v>30</v>
      </c>
      <c r="C576" s="252" t="s">
        <v>505</v>
      </c>
      <c r="D576" s="133" t="s">
        <v>312</v>
      </c>
      <c r="E576" s="197"/>
      <c r="F576" s="135"/>
      <c r="G576" s="37"/>
      <c r="H576" s="136"/>
    </row>
    <row r="577" spans="1:8" ht="30" customHeight="1" x14ac:dyDescent="0.2">
      <c r="A577" s="79" t="s">
        <v>716</v>
      </c>
      <c r="B577" s="196" t="s">
        <v>93</v>
      </c>
      <c r="C577" s="252" t="s">
        <v>413</v>
      </c>
      <c r="D577" s="133"/>
      <c r="E577" s="197" t="s">
        <v>46</v>
      </c>
      <c r="F577" s="135">
        <v>22</v>
      </c>
      <c r="G577" s="139"/>
      <c r="H577" s="136">
        <f t="shared" si="34"/>
        <v>0</v>
      </c>
    </row>
    <row r="578" spans="1:8" ht="43.9" customHeight="1" x14ac:dyDescent="0.2">
      <c r="A578" s="79" t="s">
        <v>232</v>
      </c>
      <c r="B578" s="131" t="s">
        <v>684</v>
      </c>
      <c r="C578" s="132" t="s">
        <v>233</v>
      </c>
      <c r="D578" s="138" t="s">
        <v>234</v>
      </c>
      <c r="E578" s="134" t="s">
        <v>29</v>
      </c>
      <c r="F578" s="135">
        <v>10</v>
      </c>
      <c r="G578" s="139"/>
      <c r="H578" s="136">
        <f t="shared" si="34"/>
        <v>0</v>
      </c>
    </row>
    <row r="579" spans="1:8" ht="36" customHeight="1" x14ac:dyDescent="0.2">
      <c r="A579" s="79" t="s">
        <v>357</v>
      </c>
      <c r="B579" s="131" t="s">
        <v>685</v>
      </c>
      <c r="C579" s="132" t="s">
        <v>358</v>
      </c>
      <c r="D579" s="138" t="s">
        <v>190</v>
      </c>
      <c r="E579" s="134"/>
      <c r="F579" s="135"/>
      <c r="G579" s="37"/>
      <c r="H579" s="136"/>
    </row>
    <row r="580" spans="1:8" ht="25.5" customHeight="1" x14ac:dyDescent="0.2">
      <c r="A580" s="79" t="s">
        <v>359</v>
      </c>
      <c r="B580" s="137" t="s">
        <v>30</v>
      </c>
      <c r="C580" s="249" t="s">
        <v>360</v>
      </c>
      <c r="D580" s="138"/>
      <c r="E580" s="134" t="s">
        <v>29</v>
      </c>
      <c r="F580" s="135">
        <v>99</v>
      </c>
      <c r="G580" s="139"/>
      <c r="H580" s="136">
        <f t="shared" si="34"/>
        <v>0</v>
      </c>
    </row>
    <row r="581" spans="1:8" ht="30" customHeight="1" x14ac:dyDescent="0.2">
      <c r="A581" s="13"/>
      <c r="B581" s="198"/>
      <c r="C581" s="40" t="s">
        <v>20</v>
      </c>
      <c r="D581" s="149"/>
      <c r="E581" s="199"/>
      <c r="F581" s="135"/>
      <c r="G581" s="180"/>
      <c r="H581" s="136"/>
    </row>
    <row r="582" spans="1:8" ht="43.9" customHeight="1" x14ac:dyDescent="0.2">
      <c r="A582" s="65" t="s">
        <v>70</v>
      </c>
      <c r="B582" s="131" t="s">
        <v>686</v>
      </c>
      <c r="C582" s="132" t="s">
        <v>71</v>
      </c>
      <c r="D582" s="138" t="s">
        <v>453</v>
      </c>
      <c r="E582" s="134"/>
      <c r="F582" s="135"/>
      <c r="G582" s="37"/>
      <c r="H582" s="136"/>
    </row>
    <row r="583" spans="1:8" ht="54" customHeight="1" x14ac:dyDescent="0.2">
      <c r="A583" s="65" t="s">
        <v>478</v>
      </c>
      <c r="B583" s="137" t="s">
        <v>30</v>
      </c>
      <c r="C583" s="249" t="s">
        <v>479</v>
      </c>
      <c r="D583" s="138"/>
      <c r="E583" s="134" t="s">
        <v>29</v>
      </c>
      <c r="F583" s="135">
        <v>36</v>
      </c>
      <c r="G583" s="139"/>
      <c r="H583" s="136">
        <f t="shared" si="34"/>
        <v>0</v>
      </c>
    </row>
    <row r="584" spans="1:8" ht="54.95" customHeight="1" x14ac:dyDescent="0.2">
      <c r="A584" s="65" t="s">
        <v>436</v>
      </c>
      <c r="B584" s="137" t="s">
        <v>37</v>
      </c>
      <c r="C584" s="249" t="s">
        <v>437</v>
      </c>
      <c r="D584" s="138"/>
      <c r="E584" s="134" t="s">
        <v>29</v>
      </c>
      <c r="F584" s="135">
        <v>187</v>
      </c>
      <c r="G584" s="139"/>
      <c r="H584" s="136">
        <f t="shared" si="34"/>
        <v>0</v>
      </c>
    </row>
    <row r="585" spans="1:8" ht="43.9" customHeight="1" x14ac:dyDescent="0.2">
      <c r="A585" s="65" t="s">
        <v>49</v>
      </c>
      <c r="B585" s="131" t="s">
        <v>687</v>
      </c>
      <c r="C585" s="132" t="s">
        <v>50</v>
      </c>
      <c r="D585" s="138" t="s">
        <v>453</v>
      </c>
      <c r="E585" s="134"/>
      <c r="F585" s="135"/>
      <c r="G585" s="37"/>
      <c r="H585" s="136"/>
    </row>
    <row r="586" spans="1:8" ht="43.9" customHeight="1" x14ac:dyDescent="0.2">
      <c r="A586" s="65" t="s">
        <v>137</v>
      </c>
      <c r="B586" s="137" t="s">
        <v>30</v>
      </c>
      <c r="C586" s="249" t="s">
        <v>506</v>
      </c>
      <c r="D586" s="138" t="s">
        <v>98</v>
      </c>
      <c r="E586" s="134" t="s">
        <v>46</v>
      </c>
      <c r="F586" s="135">
        <v>17</v>
      </c>
      <c r="G586" s="139"/>
      <c r="H586" s="136">
        <f t="shared" si="34"/>
        <v>0</v>
      </c>
    </row>
    <row r="587" spans="1:8" ht="43.9" customHeight="1" x14ac:dyDescent="0.2">
      <c r="A587" s="65" t="s">
        <v>51</v>
      </c>
      <c r="B587" s="137" t="s">
        <v>37</v>
      </c>
      <c r="C587" s="249" t="s">
        <v>552</v>
      </c>
      <c r="D587" s="138" t="s">
        <v>109</v>
      </c>
      <c r="E587" s="134" t="s">
        <v>46</v>
      </c>
      <c r="F587" s="135">
        <v>3</v>
      </c>
      <c r="G587" s="139"/>
      <c r="H587" s="136">
        <f t="shared" si="34"/>
        <v>0</v>
      </c>
    </row>
    <row r="588" spans="1:8" ht="43.9" customHeight="1" x14ac:dyDescent="0.2">
      <c r="A588" s="65"/>
      <c r="B588" s="137" t="s">
        <v>47</v>
      </c>
      <c r="C588" s="249" t="s">
        <v>507</v>
      </c>
      <c r="D588" s="138" t="s">
        <v>178</v>
      </c>
      <c r="E588" s="218" t="s">
        <v>46</v>
      </c>
      <c r="F588" s="135">
        <v>22</v>
      </c>
      <c r="G588" s="139"/>
      <c r="H588" s="136">
        <f t="shared" si="34"/>
        <v>0</v>
      </c>
    </row>
    <row r="589" spans="1:8" ht="43.9" customHeight="1" x14ac:dyDescent="0.2">
      <c r="A589" s="65"/>
      <c r="B589" s="137" t="s">
        <v>58</v>
      </c>
      <c r="C589" s="249" t="s">
        <v>508</v>
      </c>
      <c r="D589" s="138" t="s">
        <v>178</v>
      </c>
      <c r="E589" s="218" t="s">
        <v>46</v>
      </c>
      <c r="F589" s="135">
        <v>6</v>
      </c>
      <c r="G589" s="139"/>
      <c r="H589" s="136">
        <f t="shared" si="34"/>
        <v>0</v>
      </c>
    </row>
    <row r="590" spans="1:8" ht="30" customHeight="1" x14ac:dyDescent="0.2">
      <c r="A590" s="65" t="s">
        <v>313</v>
      </c>
      <c r="B590" s="131" t="s">
        <v>688</v>
      </c>
      <c r="C590" s="132" t="s">
        <v>314</v>
      </c>
      <c r="D590" s="138" t="s">
        <v>346</v>
      </c>
      <c r="E590" s="182"/>
      <c r="F590" s="135"/>
      <c r="G590" s="37"/>
      <c r="H590" s="136"/>
    </row>
    <row r="591" spans="1:8" ht="30" customHeight="1" x14ac:dyDescent="0.2">
      <c r="A591" s="65" t="s">
        <v>315</v>
      </c>
      <c r="B591" s="137" t="s">
        <v>30</v>
      </c>
      <c r="C591" s="249" t="s">
        <v>236</v>
      </c>
      <c r="D591" s="138"/>
      <c r="E591" s="134"/>
      <c r="F591" s="135"/>
      <c r="G591" s="37"/>
      <c r="H591" s="136"/>
    </row>
    <row r="592" spans="1:8" ht="30" customHeight="1" x14ac:dyDescent="0.2">
      <c r="A592" s="65" t="s">
        <v>316</v>
      </c>
      <c r="B592" s="183" t="s">
        <v>93</v>
      </c>
      <c r="C592" s="251" t="s">
        <v>111</v>
      </c>
      <c r="D592" s="138"/>
      <c r="E592" s="134" t="s">
        <v>31</v>
      </c>
      <c r="F592" s="135">
        <v>205</v>
      </c>
      <c r="G592" s="139"/>
      <c r="H592" s="136">
        <f t="shared" si="34"/>
        <v>0</v>
      </c>
    </row>
    <row r="593" spans="1:8" ht="30" customHeight="1" x14ac:dyDescent="0.2">
      <c r="A593" s="65" t="s">
        <v>317</v>
      </c>
      <c r="B593" s="137" t="s">
        <v>37</v>
      </c>
      <c r="C593" s="249" t="s">
        <v>66</v>
      </c>
      <c r="D593" s="138"/>
      <c r="E593" s="134"/>
      <c r="F593" s="135"/>
      <c r="G593" s="37"/>
      <c r="H593" s="136"/>
    </row>
    <row r="594" spans="1:8" ht="30" customHeight="1" x14ac:dyDescent="0.2">
      <c r="A594" s="65" t="s">
        <v>318</v>
      </c>
      <c r="B594" s="183" t="s">
        <v>93</v>
      </c>
      <c r="C594" s="251" t="s">
        <v>111</v>
      </c>
      <c r="D594" s="138"/>
      <c r="E594" s="134" t="s">
        <v>31</v>
      </c>
      <c r="F594" s="135">
        <v>112</v>
      </c>
      <c r="G594" s="139"/>
      <c r="H594" s="136">
        <f t="shared" si="34"/>
        <v>0</v>
      </c>
    </row>
    <row r="595" spans="1:8" ht="39.950000000000003" customHeight="1" x14ac:dyDescent="0.2">
      <c r="A595" s="65" t="s">
        <v>509</v>
      </c>
      <c r="B595" s="131" t="s">
        <v>689</v>
      </c>
      <c r="C595" s="132" t="s">
        <v>376</v>
      </c>
      <c r="D595" s="138" t="s">
        <v>377</v>
      </c>
      <c r="E595" s="134" t="s">
        <v>31</v>
      </c>
      <c r="F595" s="135">
        <v>350</v>
      </c>
      <c r="G595" s="139"/>
      <c r="H595" s="136">
        <f t="shared" si="34"/>
        <v>0</v>
      </c>
    </row>
    <row r="596" spans="1:8" ht="30" customHeight="1" x14ac:dyDescent="0.2">
      <c r="A596" s="13"/>
      <c r="B596" s="198"/>
      <c r="C596" s="40" t="s">
        <v>21</v>
      </c>
      <c r="D596" s="149"/>
      <c r="E596" s="201"/>
      <c r="F596" s="135"/>
      <c r="G596" s="180"/>
      <c r="H596" s="136"/>
    </row>
    <row r="597" spans="1:8" ht="30" customHeight="1" x14ac:dyDescent="0.2">
      <c r="A597" s="65" t="s">
        <v>52</v>
      </c>
      <c r="B597" s="131" t="s">
        <v>690</v>
      </c>
      <c r="C597" s="132" t="s">
        <v>53</v>
      </c>
      <c r="D597" s="138" t="s">
        <v>113</v>
      </c>
      <c r="E597" s="134" t="s">
        <v>46</v>
      </c>
      <c r="F597" s="135">
        <v>813</v>
      </c>
      <c r="G597" s="139"/>
      <c r="H597" s="136">
        <f t="shared" si="34"/>
        <v>0</v>
      </c>
    </row>
    <row r="598" spans="1:8" ht="30" customHeight="1" x14ac:dyDescent="0.2">
      <c r="A598" s="13"/>
      <c r="B598" s="198"/>
      <c r="C598" s="40" t="s">
        <v>22</v>
      </c>
      <c r="D598" s="149"/>
      <c r="E598" s="201"/>
      <c r="F598" s="135"/>
      <c r="G598" s="180"/>
      <c r="H598" s="136"/>
    </row>
    <row r="599" spans="1:8" ht="30" customHeight="1" x14ac:dyDescent="0.2">
      <c r="A599" s="33"/>
      <c r="B599" s="219" t="s">
        <v>691</v>
      </c>
      <c r="C599" s="220" t="s">
        <v>510</v>
      </c>
      <c r="D599" s="156" t="s">
        <v>117</v>
      </c>
      <c r="E599" s="157"/>
      <c r="F599" s="135"/>
      <c r="G599" s="221"/>
      <c r="H599" s="136"/>
    </row>
    <row r="600" spans="1:8" ht="30" customHeight="1" x14ac:dyDescent="0.2">
      <c r="A600" s="33"/>
      <c r="B600" s="155" t="s">
        <v>30</v>
      </c>
      <c r="C600" s="253" t="s">
        <v>511</v>
      </c>
      <c r="D600" s="156"/>
      <c r="E600" s="222" t="s">
        <v>67</v>
      </c>
      <c r="F600" s="223">
        <v>2.2999999999999998</v>
      </c>
      <c r="G600" s="139"/>
      <c r="H600" s="136">
        <f t="shared" si="34"/>
        <v>0</v>
      </c>
    </row>
    <row r="601" spans="1:8" ht="30" customHeight="1" x14ac:dyDescent="0.2">
      <c r="A601" s="65" t="s">
        <v>139</v>
      </c>
      <c r="B601" s="219" t="s">
        <v>692</v>
      </c>
      <c r="C601" s="132" t="s">
        <v>140</v>
      </c>
      <c r="D601" s="138" t="s">
        <v>117</v>
      </c>
      <c r="E601" s="134"/>
      <c r="F601" s="135"/>
      <c r="G601" s="37"/>
      <c r="H601" s="136"/>
    </row>
    <row r="602" spans="1:8" ht="30" customHeight="1" x14ac:dyDescent="0.2">
      <c r="A602" s="65" t="s">
        <v>141</v>
      </c>
      <c r="B602" s="137" t="s">
        <v>30</v>
      </c>
      <c r="C602" s="249" t="s">
        <v>142</v>
      </c>
      <c r="D602" s="138"/>
      <c r="E602" s="134" t="s">
        <v>36</v>
      </c>
      <c r="F602" s="135">
        <v>1</v>
      </c>
      <c r="G602" s="139"/>
      <c r="H602" s="136">
        <f t="shared" si="34"/>
        <v>0</v>
      </c>
    </row>
    <row r="603" spans="1:8" ht="30" customHeight="1" x14ac:dyDescent="0.2">
      <c r="A603" s="65"/>
      <c r="B603" s="131" t="s">
        <v>693</v>
      </c>
      <c r="C603" s="132" t="s">
        <v>116</v>
      </c>
      <c r="D603" s="138" t="s">
        <v>117</v>
      </c>
      <c r="E603" s="134"/>
      <c r="F603" s="135"/>
      <c r="G603" s="37"/>
      <c r="H603" s="136"/>
    </row>
    <row r="604" spans="1:8" s="30" customFormat="1" ht="30" customHeight="1" x14ac:dyDescent="0.2">
      <c r="A604" s="65" t="s">
        <v>532</v>
      </c>
      <c r="B604" s="137" t="s">
        <v>30</v>
      </c>
      <c r="C604" s="249" t="s">
        <v>168</v>
      </c>
      <c r="D604" s="138"/>
      <c r="E604" s="134" t="s">
        <v>36</v>
      </c>
      <c r="F604" s="135">
        <v>1</v>
      </c>
      <c r="G604" s="139"/>
      <c r="H604" s="136">
        <f>ROUND(G604*F604,2)</f>
        <v>0</v>
      </c>
    </row>
    <row r="605" spans="1:8" s="30" customFormat="1" ht="30" customHeight="1" x14ac:dyDescent="0.2">
      <c r="A605" s="65" t="s">
        <v>167</v>
      </c>
      <c r="B605" s="137" t="s">
        <v>37</v>
      </c>
      <c r="C605" s="249" t="s">
        <v>533</v>
      </c>
      <c r="D605" s="138"/>
      <c r="E605" s="134" t="s">
        <v>36</v>
      </c>
      <c r="F605" s="135">
        <v>1</v>
      </c>
      <c r="G605" s="139"/>
      <c r="H605" s="136">
        <f>ROUND(G605*F605,2)</f>
        <v>0</v>
      </c>
    </row>
    <row r="606" spans="1:8" s="30" customFormat="1" ht="30" customHeight="1" x14ac:dyDescent="0.2">
      <c r="A606" s="65" t="s">
        <v>176</v>
      </c>
      <c r="B606" s="131" t="s">
        <v>694</v>
      </c>
      <c r="C606" s="132" t="s">
        <v>177</v>
      </c>
      <c r="D606" s="138" t="s">
        <v>117</v>
      </c>
      <c r="E606" s="134" t="s">
        <v>36</v>
      </c>
      <c r="F606" s="135">
        <v>1</v>
      </c>
      <c r="G606" s="139"/>
      <c r="H606" s="136">
        <f t="shared" ref="H606" si="35">ROUND(G606*F606,2)</f>
        <v>0</v>
      </c>
    </row>
    <row r="607" spans="1:8" ht="30" customHeight="1" x14ac:dyDescent="0.2">
      <c r="A607" s="65" t="s">
        <v>119</v>
      </c>
      <c r="B607" s="131" t="s">
        <v>695</v>
      </c>
      <c r="C607" s="132" t="s">
        <v>121</v>
      </c>
      <c r="D607" s="138" t="s">
        <v>117</v>
      </c>
      <c r="E607" s="134"/>
      <c r="F607" s="135"/>
      <c r="G607" s="37"/>
      <c r="H607" s="136"/>
    </row>
    <row r="608" spans="1:8" ht="30" customHeight="1" x14ac:dyDescent="0.2">
      <c r="A608" s="65" t="s">
        <v>122</v>
      </c>
      <c r="B608" s="137" t="s">
        <v>30</v>
      </c>
      <c r="C608" s="249" t="s">
        <v>123</v>
      </c>
      <c r="D608" s="138"/>
      <c r="E608" s="134"/>
      <c r="F608" s="135"/>
      <c r="G608" s="37"/>
      <c r="H608" s="136"/>
    </row>
    <row r="609" spans="1:8" ht="43.9" customHeight="1" x14ac:dyDescent="0.2">
      <c r="A609" s="65" t="s">
        <v>124</v>
      </c>
      <c r="B609" s="183" t="s">
        <v>93</v>
      </c>
      <c r="C609" s="251" t="s">
        <v>512</v>
      </c>
      <c r="D609" s="138"/>
      <c r="E609" s="134" t="s">
        <v>46</v>
      </c>
      <c r="F609" s="135">
        <v>108</v>
      </c>
      <c r="G609" s="139"/>
      <c r="H609" s="136">
        <f t="shared" si="34"/>
        <v>0</v>
      </c>
    </row>
    <row r="610" spans="1:8" ht="30" customHeight="1" x14ac:dyDescent="0.2">
      <c r="A610" s="65" t="s">
        <v>122</v>
      </c>
      <c r="B610" s="137" t="s">
        <v>37</v>
      </c>
      <c r="C610" s="249" t="s">
        <v>169</v>
      </c>
      <c r="D610" s="138"/>
      <c r="E610" s="134"/>
      <c r="F610" s="135"/>
      <c r="G610" s="37"/>
      <c r="H610" s="136"/>
    </row>
    <row r="611" spans="1:8" ht="43.9" customHeight="1" x14ac:dyDescent="0.2">
      <c r="A611" s="65" t="s">
        <v>124</v>
      </c>
      <c r="B611" s="183" t="s">
        <v>93</v>
      </c>
      <c r="C611" s="251" t="s">
        <v>512</v>
      </c>
      <c r="D611" s="138"/>
      <c r="E611" s="134" t="s">
        <v>46</v>
      </c>
      <c r="F611" s="135">
        <v>142</v>
      </c>
      <c r="G611" s="139"/>
      <c r="H611" s="136">
        <f t="shared" si="34"/>
        <v>0</v>
      </c>
    </row>
    <row r="612" spans="1:8" s="30" customFormat="1" ht="30" customHeight="1" x14ac:dyDescent="0.2">
      <c r="A612" s="65" t="s">
        <v>170</v>
      </c>
      <c r="B612" s="131" t="s">
        <v>696</v>
      </c>
      <c r="C612" s="132" t="s">
        <v>171</v>
      </c>
      <c r="D612" s="138" t="s">
        <v>117</v>
      </c>
      <c r="E612" s="134"/>
      <c r="F612" s="135"/>
      <c r="G612" s="37"/>
      <c r="H612" s="200"/>
    </row>
    <row r="613" spans="1:8" s="30" customFormat="1" ht="30" customHeight="1" x14ac:dyDescent="0.2">
      <c r="A613" s="65" t="s">
        <v>172</v>
      </c>
      <c r="B613" s="137" t="s">
        <v>30</v>
      </c>
      <c r="C613" s="249" t="s">
        <v>173</v>
      </c>
      <c r="D613" s="138"/>
      <c r="E613" s="134"/>
      <c r="F613" s="135"/>
      <c r="G613" s="37"/>
      <c r="H613" s="200"/>
    </row>
    <row r="614" spans="1:8" s="30" customFormat="1" ht="30" customHeight="1" x14ac:dyDescent="0.2">
      <c r="A614" s="65" t="s">
        <v>534</v>
      </c>
      <c r="B614" s="183" t="s">
        <v>93</v>
      </c>
      <c r="C614" s="251" t="s">
        <v>535</v>
      </c>
      <c r="D614" s="138"/>
      <c r="E614" s="134" t="s">
        <v>67</v>
      </c>
      <c r="F614" s="224">
        <v>2</v>
      </c>
      <c r="G614" s="139"/>
      <c r="H614" s="136">
        <f>ROUND(G614*F614,2)</f>
        <v>0</v>
      </c>
    </row>
    <row r="615" spans="1:8" s="31" customFormat="1" ht="30" customHeight="1" x14ac:dyDescent="0.2">
      <c r="A615" s="65" t="s">
        <v>126</v>
      </c>
      <c r="B615" s="131" t="s">
        <v>697</v>
      </c>
      <c r="C615" s="161" t="s">
        <v>128</v>
      </c>
      <c r="D615" s="138" t="s">
        <v>117</v>
      </c>
      <c r="E615" s="134"/>
      <c r="F615" s="135"/>
      <c r="G615" s="37"/>
      <c r="H615" s="200"/>
    </row>
    <row r="616" spans="1:8" s="31" customFormat="1" ht="30" customHeight="1" x14ac:dyDescent="0.2">
      <c r="A616" s="65" t="s">
        <v>129</v>
      </c>
      <c r="B616" s="137" t="s">
        <v>30</v>
      </c>
      <c r="C616" s="249" t="s">
        <v>542</v>
      </c>
      <c r="D616" s="138"/>
      <c r="E616" s="134"/>
      <c r="F616" s="135"/>
      <c r="G616" s="37"/>
      <c r="H616" s="200"/>
    </row>
    <row r="617" spans="1:8" s="30" customFormat="1" ht="30" customHeight="1" x14ac:dyDescent="0.2">
      <c r="A617" s="65" t="s">
        <v>175</v>
      </c>
      <c r="B617" s="183" t="s">
        <v>93</v>
      </c>
      <c r="C617" s="251" t="s">
        <v>543</v>
      </c>
      <c r="D617" s="138"/>
      <c r="E617" s="134" t="s">
        <v>36</v>
      </c>
      <c r="F617" s="135">
        <v>1</v>
      </c>
      <c r="G617" s="139"/>
      <c r="H617" s="136">
        <f t="shared" ref="H617" si="36">ROUND(G617*F617,2)</f>
        <v>0</v>
      </c>
    </row>
    <row r="618" spans="1:8" s="30" customFormat="1" ht="28.5" customHeight="1" x14ac:dyDescent="0.2">
      <c r="A618" s="65" t="s">
        <v>183</v>
      </c>
      <c r="B618" s="131" t="s">
        <v>698</v>
      </c>
      <c r="C618" s="132" t="s">
        <v>184</v>
      </c>
      <c r="D618" s="138" t="s">
        <v>117</v>
      </c>
      <c r="E618" s="134"/>
      <c r="F618" s="135"/>
      <c r="G618" s="37"/>
      <c r="H618" s="200"/>
    </row>
    <row r="619" spans="1:8" s="30" customFormat="1" ht="30" customHeight="1" x14ac:dyDescent="0.2">
      <c r="A619" s="65" t="s">
        <v>319</v>
      </c>
      <c r="B619" s="137" t="s">
        <v>30</v>
      </c>
      <c r="C619" s="249" t="s">
        <v>320</v>
      </c>
      <c r="D619" s="138"/>
      <c r="E619" s="134"/>
      <c r="F619" s="135"/>
      <c r="G619" s="37"/>
      <c r="H619" s="200"/>
    </row>
    <row r="620" spans="1:8" s="30" customFormat="1" ht="30" customHeight="1" x14ac:dyDescent="0.2">
      <c r="A620" s="65" t="s">
        <v>321</v>
      </c>
      <c r="B620" s="183" t="s">
        <v>93</v>
      </c>
      <c r="C620" s="251" t="s">
        <v>187</v>
      </c>
      <c r="D620" s="138"/>
      <c r="E620" s="134" t="s">
        <v>36</v>
      </c>
      <c r="F620" s="135">
        <v>1</v>
      </c>
      <c r="G620" s="139"/>
      <c r="H620" s="136">
        <f>ROUND(G620*F620,2)</f>
        <v>0</v>
      </c>
    </row>
    <row r="621" spans="1:8" ht="30" customHeight="1" x14ac:dyDescent="0.2">
      <c r="A621" s="225" t="s">
        <v>423</v>
      </c>
      <c r="B621" s="137" t="s">
        <v>37</v>
      </c>
      <c r="C621" s="249" t="s">
        <v>173</v>
      </c>
      <c r="D621" s="138"/>
      <c r="E621" s="134"/>
      <c r="F621" s="135"/>
      <c r="G621" s="43"/>
      <c r="H621" s="136"/>
    </row>
    <row r="622" spans="1:8" ht="30" customHeight="1" x14ac:dyDescent="0.2">
      <c r="A622" s="225" t="s">
        <v>424</v>
      </c>
      <c r="B622" s="273" t="s">
        <v>93</v>
      </c>
      <c r="C622" s="274" t="s">
        <v>187</v>
      </c>
      <c r="D622" s="275"/>
      <c r="E622" s="276" t="s">
        <v>36</v>
      </c>
      <c r="F622" s="277">
        <v>1</v>
      </c>
      <c r="G622" s="278"/>
      <c r="H622" s="279">
        <f>ROUND(G622*F622,2)</f>
        <v>0</v>
      </c>
    </row>
    <row r="623" spans="1:8" ht="30" customHeight="1" x14ac:dyDescent="0.2">
      <c r="A623" s="225"/>
      <c r="B623" s="280" t="s">
        <v>699</v>
      </c>
      <c r="C623" s="281" t="s">
        <v>559</v>
      </c>
      <c r="D623" s="282" t="s">
        <v>362</v>
      </c>
      <c r="E623" s="283"/>
      <c r="F623" s="284"/>
      <c r="G623" s="285"/>
      <c r="H623" s="286"/>
    </row>
    <row r="624" spans="1:8" s="30" customFormat="1" ht="30" customHeight="1" x14ac:dyDescent="0.2">
      <c r="A624" s="65"/>
      <c r="B624" s="287" t="s">
        <v>30</v>
      </c>
      <c r="C624" s="288" t="s">
        <v>537</v>
      </c>
      <c r="D624" s="289"/>
      <c r="E624" s="283" t="s">
        <v>46</v>
      </c>
      <c r="F624" s="284">
        <v>3</v>
      </c>
      <c r="G624" s="290"/>
      <c r="H624" s="286">
        <f t="shared" si="34"/>
        <v>0</v>
      </c>
    </row>
    <row r="625" spans="1:8" ht="30" customHeight="1" x14ac:dyDescent="0.2">
      <c r="A625" s="225"/>
      <c r="B625" s="287" t="s">
        <v>37</v>
      </c>
      <c r="C625" s="288" t="s">
        <v>123</v>
      </c>
      <c r="D625" s="289"/>
      <c r="E625" s="283" t="s">
        <v>46</v>
      </c>
      <c r="F625" s="284">
        <v>108</v>
      </c>
      <c r="G625" s="291"/>
      <c r="H625" s="286">
        <f t="shared" si="34"/>
        <v>0</v>
      </c>
    </row>
    <row r="626" spans="1:8" ht="30" customHeight="1" x14ac:dyDescent="0.2">
      <c r="A626" s="225"/>
      <c r="B626" s="287" t="s">
        <v>47</v>
      </c>
      <c r="C626" s="288" t="s">
        <v>169</v>
      </c>
      <c r="D626" s="289"/>
      <c r="E626" s="283" t="s">
        <v>46</v>
      </c>
      <c r="F626" s="284">
        <v>145</v>
      </c>
      <c r="G626" s="291"/>
      <c r="H626" s="286">
        <f t="shared" si="34"/>
        <v>0</v>
      </c>
    </row>
    <row r="627" spans="1:8" s="30" customFormat="1" ht="30" customHeight="1" x14ac:dyDescent="0.2">
      <c r="A627" s="65"/>
      <c r="B627" s="287" t="s">
        <v>58</v>
      </c>
      <c r="C627" s="288" t="s">
        <v>541</v>
      </c>
      <c r="D627" s="289"/>
      <c r="E627" s="283" t="s">
        <v>46</v>
      </c>
      <c r="F627" s="284">
        <v>20</v>
      </c>
      <c r="G627" s="290"/>
      <c r="H627" s="286">
        <f t="shared" si="34"/>
        <v>0</v>
      </c>
    </row>
    <row r="628" spans="1:8" ht="30" customHeight="1" x14ac:dyDescent="0.2">
      <c r="A628" s="65" t="s">
        <v>72</v>
      </c>
      <c r="B628" s="280" t="s">
        <v>700</v>
      </c>
      <c r="C628" s="292" t="s">
        <v>243</v>
      </c>
      <c r="D628" s="293" t="s">
        <v>249</v>
      </c>
      <c r="E628" s="283"/>
      <c r="F628" s="284"/>
      <c r="G628" s="294"/>
      <c r="H628" s="286"/>
    </row>
    <row r="629" spans="1:8" ht="30" customHeight="1" x14ac:dyDescent="0.2">
      <c r="A629" s="65" t="s">
        <v>244</v>
      </c>
      <c r="B629" s="287" t="s">
        <v>30</v>
      </c>
      <c r="C629" s="295" t="s">
        <v>245</v>
      </c>
      <c r="D629" s="289"/>
      <c r="E629" s="283" t="s">
        <v>36</v>
      </c>
      <c r="F629" s="284">
        <v>1</v>
      </c>
      <c r="G629" s="290"/>
      <c r="H629" s="286">
        <f t="shared" si="34"/>
        <v>0</v>
      </c>
    </row>
    <row r="630" spans="1:8" ht="30" customHeight="1" x14ac:dyDescent="0.2">
      <c r="A630" s="65" t="s">
        <v>246</v>
      </c>
      <c r="B630" s="287" t="s">
        <v>37</v>
      </c>
      <c r="C630" s="295" t="s">
        <v>247</v>
      </c>
      <c r="D630" s="289"/>
      <c r="E630" s="283" t="s">
        <v>36</v>
      </c>
      <c r="F630" s="284">
        <v>1</v>
      </c>
      <c r="G630" s="290"/>
      <c r="H630" s="286">
        <f t="shared" si="34"/>
        <v>0</v>
      </c>
    </row>
    <row r="631" spans="1:8" ht="30" customHeight="1" x14ac:dyDescent="0.2">
      <c r="A631" s="65" t="s">
        <v>131</v>
      </c>
      <c r="B631" s="280" t="s">
        <v>701</v>
      </c>
      <c r="C631" s="296" t="s">
        <v>132</v>
      </c>
      <c r="D631" s="289" t="s">
        <v>133</v>
      </c>
      <c r="E631" s="283" t="s">
        <v>46</v>
      </c>
      <c r="F631" s="284">
        <v>48</v>
      </c>
      <c r="G631" s="290"/>
      <c r="H631" s="286">
        <f t="shared" si="34"/>
        <v>0</v>
      </c>
    </row>
    <row r="632" spans="1:8" ht="30" customHeight="1" x14ac:dyDescent="0.2">
      <c r="A632" s="13"/>
      <c r="B632" s="297"/>
      <c r="C632" s="298" t="s">
        <v>23</v>
      </c>
      <c r="D632" s="299"/>
      <c r="E632" s="300"/>
      <c r="F632" s="284"/>
      <c r="G632" s="301"/>
      <c r="H632" s="286"/>
    </row>
    <row r="633" spans="1:8" ht="43.9" customHeight="1" x14ac:dyDescent="0.2">
      <c r="A633" s="65" t="s">
        <v>54</v>
      </c>
      <c r="B633" s="280" t="s">
        <v>702</v>
      </c>
      <c r="C633" s="302" t="s">
        <v>248</v>
      </c>
      <c r="D633" s="293" t="s">
        <v>249</v>
      </c>
      <c r="E633" s="283" t="s">
        <v>36</v>
      </c>
      <c r="F633" s="284">
        <v>1</v>
      </c>
      <c r="G633" s="290"/>
      <c r="H633" s="286">
        <f t="shared" si="34"/>
        <v>0</v>
      </c>
    </row>
    <row r="634" spans="1:8" s="30" customFormat="1" ht="30" customHeight="1" x14ac:dyDescent="0.2">
      <c r="A634" s="65"/>
      <c r="B634" s="280" t="s">
        <v>703</v>
      </c>
      <c r="C634" s="296" t="s">
        <v>558</v>
      </c>
      <c r="D634" s="289" t="s">
        <v>117</v>
      </c>
      <c r="E634" s="283"/>
      <c r="F634" s="284"/>
      <c r="G634" s="303"/>
      <c r="H634" s="304"/>
    </row>
    <row r="635" spans="1:8" s="30" customFormat="1" ht="30" customHeight="1" x14ac:dyDescent="0.2">
      <c r="A635" s="65"/>
      <c r="B635" s="287" t="s">
        <v>30</v>
      </c>
      <c r="C635" s="288" t="s">
        <v>134</v>
      </c>
      <c r="D635" s="289"/>
      <c r="E635" s="283" t="s">
        <v>67</v>
      </c>
      <c r="F635" s="305">
        <v>2.1</v>
      </c>
      <c r="G635" s="290"/>
      <c r="H635" s="286">
        <f>ROUND(G635*F635,2)</f>
        <v>0</v>
      </c>
    </row>
    <row r="636" spans="1:8" ht="30" customHeight="1" x14ac:dyDescent="0.2">
      <c r="A636" s="65" t="s">
        <v>55</v>
      </c>
      <c r="B636" s="280" t="s">
        <v>704</v>
      </c>
      <c r="C636" s="302" t="s">
        <v>250</v>
      </c>
      <c r="D636" s="293" t="s">
        <v>249</v>
      </c>
      <c r="E636" s="283"/>
      <c r="F636" s="284"/>
      <c r="G636" s="294"/>
      <c r="H636" s="286"/>
    </row>
    <row r="637" spans="1:8" ht="30" customHeight="1" x14ac:dyDescent="0.2">
      <c r="A637" s="65" t="s">
        <v>56</v>
      </c>
      <c r="B637" s="287" t="s">
        <v>30</v>
      </c>
      <c r="C637" s="288" t="s">
        <v>135</v>
      </c>
      <c r="D637" s="289"/>
      <c r="E637" s="283" t="s">
        <v>36</v>
      </c>
      <c r="F637" s="284">
        <v>1</v>
      </c>
      <c r="G637" s="290"/>
      <c r="H637" s="286">
        <f t="shared" si="34"/>
        <v>0</v>
      </c>
    </row>
    <row r="638" spans="1:8" ht="30" customHeight="1" x14ac:dyDescent="0.2">
      <c r="A638" s="13"/>
      <c r="B638" s="306"/>
      <c r="C638" s="298" t="s">
        <v>24</v>
      </c>
      <c r="D638" s="299"/>
      <c r="E638" s="307"/>
      <c r="F638" s="284"/>
      <c r="G638" s="301"/>
      <c r="H638" s="286"/>
    </row>
    <row r="639" spans="1:8" ht="30" customHeight="1" x14ac:dyDescent="0.2">
      <c r="A639" s="79" t="s">
        <v>474</v>
      </c>
      <c r="B639" s="280" t="s">
        <v>705</v>
      </c>
      <c r="C639" s="296" t="s">
        <v>476</v>
      </c>
      <c r="D639" s="289" t="s">
        <v>477</v>
      </c>
      <c r="E639" s="283" t="s">
        <v>29</v>
      </c>
      <c r="F639" s="284">
        <v>662</v>
      </c>
      <c r="G639" s="290"/>
      <c r="H639" s="286">
        <f t="shared" si="34"/>
        <v>0</v>
      </c>
    </row>
    <row r="640" spans="1:8" ht="30" customHeight="1" x14ac:dyDescent="0.2">
      <c r="A640" s="79" t="s">
        <v>59</v>
      </c>
      <c r="B640" s="280" t="s">
        <v>718</v>
      </c>
      <c r="C640" s="296" t="s">
        <v>60</v>
      </c>
      <c r="D640" s="289" t="s">
        <v>727</v>
      </c>
      <c r="E640" s="283"/>
      <c r="F640" s="284"/>
      <c r="G640" s="294"/>
      <c r="H640" s="286"/>
    </row>
    <row r="641" spans="1:8" ht="30" customHeight="1" x14ac:dyDescent="0.2">
      <c r="A641" s="79" t="s">
        <v>61</v>
      </c>
      <c r="B641" s="308" t="s">
        <v>30</v>
      </c>
      <c r="C641" s="309" t="s">
        <v>136</v>
      </c>
      <c r="D641" s="310"/>
      <c r="E641" s="311" t="s">
        <v>29</v>
      </c>
      <c r="F641" s="312">
        <v>32</v>
      </c>
      <c r="G641" s="313"/>
      <c r="H641" s="314">
        <f t="shared" si="34"/>
        <v>0</v>
      </c>
    </row>
    <row r="642" spans="1:8" ht="30" customHeight="1" thickBot="1" x14ac:dyDescent="0.25">
      <c r="A642" s="13"/>
      <c r="B642" s="11" t="str">
        <f>B543</f>
        <v>I</v>
      </c>
      <c r="C642" s="326" t="str">
        <f>C543</f>
        <v>HUDSON ST WEST ALLEY - CLARENCE AVE TO WALLER AVE (RECONSTRUCTION)</v>
      </c>
      <c r="D642" s="327"/>
      <c r="E642" s="327"/>
      <c r="F642" s="328"/>
      <c r="G642" s="16" t="s">
        <v>17</v>
      </c>
      <c r="H642" s="16">
        <f>SUM(H543:H641)</f>
        <v>0</v>
      </c>
    </row>
    <row r="643" spans="1:8" ht="30" customHeight="1" thickTop="1" x14ac:dyDescent="0.2">
      <c r="A643" s="13"/>
      <c r="B643" s="12" t="s">
        <v>339</v>
      </c>
      <c r="C643" s="323" t="s">
        <v>553</v>
      </c>
      <c r="D643" s="339"/>
      <c r="E643" s="339"/>
      <c r="F643" s="325"/>
      <c r="G643" s="13"/>
      <c r="H643" s="14"/>
    </row>
    <row r="644" spans="1:8" ht="36" customHeight="1" x14ac:dyDescent="0.2">
      <c r="A644" s="21"/>
      <c r="B644" s="228"/>
      <c r="C644" s="22" t="s">
        <v>549</v>
      </c>
      <c r="D644" s="229"/>
      <c r="E644" s="230" t="s">
        <v>2</v>
      </c>
      <c r="F644" s="230" t="s">
        <v>2</v>
      </c>
      <c r="G644" s="231" t="s">
        <v>2</v>
      </c>
      <c r="H644" s="177"/>
    </row>
    <row r="645" spans="1:8" ht="30" customHeight="1" x14ac:dyDescent="0.2">
      <c r="A645" s="225" t="s">
        <v>183</v>
      </c>
      <c r="B645" s="131" t="s">
        <v>706</v>
      </c>
      <c r="C645" s="132" t="s">
        <v>184</v>
      </c>
      <c r="D645" s="138" t="s">
        <v>117</v>
      </c>
      <c r="E645" s="134"/>
      <c r="F645" s="135"/>
      <c r="G645" s="43"/>
      <c r="H645" s="200"/>
    </row>
    <row r="646" spans="1:8" ht="30" customHeight="1" x14ac:dyDescent="0.2">
      <c r="A646" s="225" t="s">
        <v>423</v>
      </c>
      <c r="B646" s="137" t="s">
        <v>30</v>
      </c>
      <c r="C646" s="132" t="s">
        <v>173</v>
      </c>
      <c r="D646" s="138"/>
      <c r="E646" s="134"/>
      <c r="F646" s="135"/>
      <c r="G646" s="43"/>
      <c r="H646" s="200"/>
    </row>
    <row r="647" spans="1:8" ht="30" customHeight="1" x14ac:dyDescent="0.2">
      <c r="A647" s="225" t="s">
        <v>424</v>
      </c>
      <c r="B647" s="183" t="s">
        <v>93</v>
      </c>
      <c r="C647" s="251" t="s">
        <v>187</v>
      </c>
      <c r="D647" s="138"/>
      <c r="E647" s="134" t="s">
        <v>36</v>
      </c>
      <c r="F647" s="135">
        <v>1</v>
      </c>
      <c r="G647" s="179"/>
      <c r="H647" s="136">
        <f>ROUND(G647*F647,2)</f>
        <v>0</v>
      </c>
    </row>
    <row r="648" spans="1:8" ht="30" customHeight="1" x14ac:dyDescent="0.2">
      <c r="A648" s="225" t="s">
        <v>322</v>
      </c>
      <c r="B648" s="131" t="s">
        <v>707</v>
      </c>
      <c r="C648" s="132" t="s">
        <v>323</v>
      </c>
      <c r="D648" s="138" t="s">
        <v>117</v>
      </c>
      <c r="E648" s="134"/>
      <c r="F648" s="135"/>
      <c r="G648" s="43"/>
      <c r="H648" s="200"/>
    </row>
    <row r="649" spans="1:8" ht="30" customHeight="1" x14ac:dyDescent="0.2">
      <c r="A649" s="225" t="s">
        <v>425</v>
      </c>
      <c r="B649" s="137" t="s">
        <v>30</v>
      </c>
      <c r="C649" s="249" t="s">
        <v>173</v>
      </c>
      <c r="D649" s="138"/>
      <c r="E649" s="134"/>
      <c r="F649" s="135"/>
      <c r="G649" s="43"/>
      <c r="H649" s="200"/>
    </row>
    <row r="650" spans="1:8" ht="30" customHeight="1" x14ac:dyDescent="0.2">
      <c r="A650" s="225" t="s">
        <v>426</v>
      </c>
      <c r="B650" s="183" t="s">
        <v>93</v>
      </c>
      <c r="C650" s="251" t="s">
        <v>187</v>
      </c>
      <c r="D650" s="138"/>
      <c r="E650" s="134" t="s">
        <v>46</v>
      </c>
      <c r="F650" s="135">
        <v>1</v>
      </c>
      <c r="G650" s="179"/>
      <c r="H650" s="136">
        <f>ROUND(G650*F650,2)</f>
        <v>0</v>
      </c>
    </row>
    <row r="651" spans="1:8" ht="30" customHeight="1" x14ac:dyDescent="0.2">
      <c r="A651" s="225" t="s">
        <v>188</v>
      </c>
      <c r="B651" s="131" t="s">
        <v>708</v>
      </c>
      <c r="C651" s="226" t="s">
        <v>536</v>
      </c>
      <c r="D651" s="227" t="s">
        <v>362</v>
      </c>
      <c r="E651" s="134"/>
      <c r="F651" s="135"/>
      <c r="G651" s="43"/>
      <c r="H651" s="200"/>
    </row>
    <row r="652" spans="1:8" ht="30" customHeight="1" x14ac:dyDescent="0.2">
      <c r="A652" s="225" t="s">
        <v>427</v>
      </c>
      <c r="B652" s="137" t="s">
        <v>30</v>
      </c>
      <c r="C652" s="249" t="s">
        <v>499</v>
      </c>
      <c r="D652" s="138"/>
      <c r="E652" s="134" t="s">
        <v>46</v>
      </c>
      <c r="F652" s="135">
        <v>9</v>
      </c>
      <c r="G652" s="179"/>
      <c r="H652" s="136">
        <f t="shared" ref="H652" si="37">ROUND(G652*F652,2)</f>
        <v>0</v>
      </c>
    </row>
    <row r="653" spans="1:8" ht="30" customHeight="1" x14ac:dyDescent="0.2">
      <c r="A653" s="225" t="s">
        <v>427</v>
      </c>
      <c r="B653" s="137" t="s">
        <v>37</v>
      </c>
      <c r="C653" s="249" t="s">
        <v>550</v>
      </c>
      <c r="D653" s="138"/>
      <c r="E653" s="134" t="s">
        <v>46</v>
      </c>
      <c r="F653" s="135">
        <v>5</v>
      </c>
      <c r="G653" s="179"/>
      <c r="H653" s="136">
        <f t="shared" ref="H653" si="38">ROUND(G653*F653,2)</f>
        <v>0</v>
      </c>
    </row>
    <row r="654" spans="1:8" ht="36" customHeight="1" x14ac:dyDescent="0.2">
      <c r="A654" s="21"/>
      <c r="B654" s="232"/>
      <c r="C654" s="44" t="s">
        <v>551</v>
      </c>
      <c r="D654" s="233"/>
      <c r="E654" s="234" t="s">
        <v>2</v>
      </c>
      <c r="F654" s="168" t="s">
        <v>2</v>
      </c>
      <c r="G654" s="235"/>
      <c r="H654" s="170"/>
    </row>
    <row r="655" spans="1:8" ht="40.5" customHeight="1" x14ac:dyDescent="0.2">
      <c r="A655" s="65"/>
      <c r="B655" s="206" t="s">
        <v>709</v>
      </c>
      <c r="C655" s="236" t="s">
        <v>466</v>
      </c>
      <c r="D655" s="113" t="s">
        <v>560</v>
      </c>
      <c r="E655" s="114" t="s">
        <v>36</v>
      </c>
      <c r="F655" s="115">
        <v>1</v>
      </c>
      <c r="G655" s="237"/>
      <c r="H655" s="117">
        <f>ROUND(G655*F655,2)</f>
        <v>0</v>
      </c>
    </row>
    <row r="656" spans="1:8" ht="30" customHeight="1" thickBot="1" x14ac:dyDescent="0.25">
      <c r="A656" s="16"/>
      <c r="B656" s="11" t="str">
        <f>B643</f>
        <v>J</v>
      </c>
      <c r="C656" s="326" t="str">
        <f>C643</f>
        <v>CARPATHIA RD - CORYDON AVE TO KENASTON BLVD 
(WATER AND WASTE WORK)</v>
      </c>
      <c r="D656" s="327"/>
      <c r="E656" s="327"/>
      <c r="F656" s="328"/>
      <c r="G656" s="16" t="s">
        <v>17</v>
      </c>
      <c r="H656" s="16">
        <f>SUM(H643:H655)</f>
        <v>0</v>
      </c>
    </row>
    <row r="657" spans="1:8" ht="30" customHeight="1" thickTop="1" x14ac:dyDescent="0.2">
      <c r="A657" s="13"/>
      <c r="B657" s="12" t="s">
        <v>340</v>
      </c>
      <c r="C657" s="323" t="s">
        <v>554</v>
      </c>
      <c r="D657" s="339"/>
      <c r="E657" s="339"/>
      <c r="F657" s="325"/>
      <c r="G657" s="13"/>
      <c r="H657" s="14"/>
    </row>
    <row r="658" spans="1:8" ht="36" customHeight="1" x14ac:dyDescent="0.2">
      <c r="A658" s="13"/>
      <c r="B658" s="207"/>
      <c r="C658" s="22" t="s">
        <v>717</v>
      </c>
      <c r="D658" s="208"/>
      <c r="E658" s="209" t="s">
        <v>2</v>
      </c>
      <c r="F658" s="209" t="s">
        <v>2</v>
      </c>
      <c r="G658" s="210" t="s">
        <v>2</v>
      </c>
      <c r="H658" s="177"/>
    </row>
    <row r="659" spans="1:8" ht="32.25" customHeight="1" x14ac:dyDescent="0.2">
      <c r="A659" s="65" t="s">
        <v>183</v>
      </c>
      <c r="B659" s="131" t="s">
        <v>710</v>
      </c>
      <c r="C659" s="132" t="s">
        <v>184</v>
      </c>
      <c r="D659" s="138" t="s">
        <v>117</v>
      </c>
      <c r="E659" s="134"/>
      <c r="F659" s="135"/>
      <c r="G659" s="43"/>
      <c r="H659" s="136"/>
    </row>
    <row r="660" spans="1:8" ht="30" customHeight="1" x14ac:dyDescent="0.2">
      <c r="A660" s="65" t="s">
        <v>432</v>
      </c>
      <c r="B660" s="137" t="s">
        <v>30</v>
      </c>
      <c r="C660" s="249" t="s">
        <v>433</v>
      </c>
      <c r="D660" s="138"/>
      <c r="E660" s="134"/>
      <c r="F660" s="135"/>
      <c r="G660" s="43"/>
      <c r="H660" s="136"/>
    </row>
    <row r="661" spans="1:8" ht="30" customHeight="1" x14ac:dyDescent="0.2">
      <c r="A661" s="65" t="s">
        <v>434</v>
      </c>
      <c r="B661" s="183" t="s">
        <v>93</v>
      </c>
      <c r="C661" s="251" t="s">
        <v>187</v>
      </c>
      <c r="D661" s="138"/>
      <c r="E661" s="134" t="s">
        <v>36</v>
      </c>
      <c r="F661" s="135">
        <v>1</v>
      </c>
      <c r="G661" s="179"/>
      <c r="H661" s="136">
        <f>ROUND(G661*F661,2)</f>
        <v>0</v>
      </c>
    </row>
    <row r="662" spans="1:8" ht="38.450000000000003" customHeight="1" x14ac:dyDescent="0.2">
      <c r="A662" s="225" t="s">
        <v>188</v>
      </c>
      <c r="B662" s="131" t="s">
        <v>711</v>
      </c>
      <c r="C662" s="226" t="s">
        <v>536</v>
      </c>
      <c r="D662" s="227" t="s">
        <v>362</v>
      </c>
      <c r="E662" s="134"/>
      <c r="F662" s="135"/>
      <c r="G662" s="43"/>
      <c r="H662" s="136"/>
    </row>
    <row r="663" spans="1:8" s="30" customFormat="1" ht="30" customHeight="1" x14ac:dyDescent="0.2">
      <c r="A663" s="65" t="s">
        <v>527</v>
      </c>
      <c r="B663" s="266" t="s">
        <v>30</v>
      </c>
      <c r="C663" s="267" t="s">
        <v>528</v>
      </c>
      <c r="D663" s="268"/>
      <c r="E663" s="269" t="s">
        <v>46</v>
      </c>
      <c r="F663" s="270">
        <v>30</v>
      </c>
      <c r="G663" s="271"/>
      <c r="H663" s="272">
        <f t="shared" ref="H663" si="39">ROUND(G663*F663,2)</f>
        <v>0</v>
      </c>
    </row>
    <row r="664" spans="1:8" ht="30" customHeight="1" thickBot="1" x14ac:dyDescent="0.25">
      <c r="A664" s="16"/>
      <c r="B664" s="11" t="str">
        <f>B657</f>
        <v>K</v>
      </c>
      <c r="C664" s="326" t="str">
        <f>C657</f>
        <v>CAMPBELL ST - MATHERS AVE TO TAYLOR AVE 
(WATER AND WASTE WORK)</v>
      </c>
      <c r="D664" s="327"/>
      <c r="E664" s="327"/>
      <c r="F664" s="328"/>
      <c r="G664" s="16" t="s">
        <v>17</v>
      </c>
      <c r="H664" s="16">
        <f>SUM(H657:H663)</f>
        <v>0</v>
      </c>
    </row>
    <row r="665" spans="1:8" ht="30" customHeight="1" thickTop="1" x14ac:dyDescent="0.2">
      <c r="A665" s="23"/>
      <c r="B665" s="24" t="s">
        <v>555</v>
      </c>
      <c r="C665" s="343" t="s">
        <v>327</v>
      </c>
      <c r="D665" s="344"/>
      <c r="E665" s="344"/>
      <c r="F665" s="345"/>
      <c r="G665" s="23"/>
      <c r="H665" s="25"/>
    </row>
    <row r="666" spans="1:8" ht="30" customHeight="1" x14ac:dyDescent="0.2">
      <c r="A666" s="238" t="s">
        <v>331</v>
      </c>
      <c r="B666" s="131" t="s">
        <v>712</v>
      </c>
      <c r="C666" s="132" t="s">
        <v>332</v>
      </c>
      <c r="D666" s="138" t="s">
        <v>469</v>
      </c>
      <c r="E666" s="134" t="s">
        <v>328</v>
      </c>
      <c r="F666" s="135">
        <v>1</v>
      </c>
      <c r="G666" s="179"/>
      <c r="H666" s="136">
        <f t="shared" ref="H666" si="40">ROUND(G666*F666,2)</f>
        <v>0</v>
      </c>
    </row>
    <row r="667" spans="1:8" ht="30" customHeight="1" thickBot="1" x14ac:dyDescent="0.25">
      <c r="A667" s="26"/>
      <c r="B667" s="27" t="str">
        <f>B665</f>
        <v>L</v>
      </c>
      <c r="C667" s="346" t="str">
        <f>C665</f>
        <v>MOBILIZATION /DEMOLIBIZATION</v>
      </c>
      <c r="D667" s="347"/>
      <c r="E667" s="347"/>
      <c r="F667" s="348"/>
      <c r="G667" s="28" t="s">
        <v>17</v>
      </c>
      <c r="H667" s="29">
        <f>H666</f>
        <v>0</v>
      </c>
    </row>
    <row r="668" spans="1:8" ht="36" customHeight="1" thickTop="1" x14ac:dyDescent="0.2">
      <c r="A668" s="239"/>
      <c r="B668" s="240"/>
      <c r="C668" s="241" t="s">
        <v>18</v>
      </c>
      <c r="D668" s="242"/>
      <c r="E668" s="243"/>
      <c r="F668" s="243"/>
      <c r="G668" s="244"/>
      <c r="H668" s="245"/>
    </row>
    <row r="669" spans="1:8" ht="39.950000000000003" customHeight="1" thickBot="1" x14ac:dyDescent="0.25">
      <c r="A669" s="16"/>
      <c r="B669" s="11" t="str">
        <f>B6</f>
        <v>A</v>
      </c>
      <c r="C669" s="342" t="str">
        <f>C6</f>
        <v>JEWETT BAY - SINNOTT ST TO SINNOTT ST (MINOR REHABILITATION)</v>
      </c>
      <c r="D669" s="327"/>
      <c r="E669" s="327"/>
      <c r="F669" s="328"/>
      <c r="G669" s="16" t="s">
        <v>17</v>
      </c>
      <c r="H669" s="246">
        <f>H61</f>
        <v>0</v>
      </c>
    </row>
    <row r="670" spans="1:8" ht="39.950000000000003" customHeight="1" thickTop="1" thickBot="1" x14ac:dyDescent="0.25">
      <c r="A670" s="16"/>
      <c r="B670" s="11" t="str">
        <f>B103</f>
        <v>B</v>
      </c>
      <c r="C670" s="332" t="str">
        <f>C103</f>
        <v>ASCOT BAY - LAXDAL RD TO LAXDAL ROAD (AC RESURFACE)</v>
      </c>
      <c r="D670" s="333"/>
      <c r="E670" s="333"/>
      <c r="F670" s="334"/>
      <c r="G670" s="16" t="s">
        <v>17</v>
      </c>
      <c r="H670" s="246">
        <f>H103</f>
        <v>0</v>
      </c>
    </row>
    <row r="671" spans="1:8" ht="39.950000000000003" customHeight="1" thickTop="1" thickBot="1" x14ac:dyDescent="0.25">
      <c r="A671" s="16"/>
      <c r="B671" s="11" t="str">
        <f>B159</f>
        <v>C</v>
      </c>
      <c r="C671" s="332" t="str">
        <f>C159</f>
        <v xml:space="preserve">LINTON LANE - WEXFORD ST TO SWANN DR (AC REHABILITATION) </v>
      </c>
      <c r="D671" s="333"/>
      <c r="E671" s="333"/>
      <c r="F671" s="334"/>
      <c r="G671" s="16" t="s">
        <v>17</v>
      </c>
      <c r="H671" s="246">
        <f>H159</f>
        <v>0</v>
      </c>
    </row>
    <row r="672" spans="1:8" ht="39.950000000000003" customHeight="1" thickTop="1" thickBot="1" x14ac:dyDescent="0.25">
      <c r="A672" s="16"/>
      <c r="B672" s="11" t="str">
        <f>B264</f>
        <v>D</v>
      </c>
      <c r="C672" s="332" t="str">
        <f>C264</f>
        <v>CARPATHIA RD - CORYDON AVE TO KENASTON BLVD (MAJOR REHABILITATION)</v>
      </c>
      <c r="D672" s="333"/>
      <c r="E672" s="333"/>
      <c r="F672" s="334"/>
      <c r="G672" s="16" t="s">
        <v>17</v>
      </c>
      <c r="H672" s="246">
        <f>H264</f>
        <v>0</v>
      </c>
    </row>
    <row r="673" spans="1:8" ht="39.950000000000003" customHeight="1" thickTop="1" thickBot="1" x14ac:dyDescent="0.25">
      <c r="A673" s="16"/>
      <c r="B673" s="11" t="str">
        <f>B347</f>
        <v>E</v>
      </c>
      <c r="C673" s="332" t="str">
        <f>C347</f>
        <v>RENFREW ST - GRANT AVE TO TAYLOR AVE (MAJOR REHABILITATION)</v>
      </c>
      <c r="D673" s="333"/>
      <c r="E673" s="333"/>
      <c r="F673" s="334"/>
      <c r="G673" s="16" t="s">
        <v>17</v>
      </c>
      <c r="H673" s="246">
        <f>H347</f>
        <v>0</v>
      </c>
    </row>
    <row r="674" spans="1:8" ht="39.950000000000003" customHeight="1" thickTop="1" thickBot="1" x14ac:dyDescent="0.25">
      <c r="A674" s="16"/>
      <c r="B674" s="11" t="str">
        <f>B422</f>
        <v>F</v>
      </c>
      <c r="C674" s="332" t="str">
        <f>C422</f>
        <v>CAMPBELL ST - MATHERS AVE TO TAYLOR AVE (MAJOR REHABILITATION)</v>
      </c>
      <c r="D674" s="335"/>
      <c r="E674" s="335"/>
      <c r="F674" s="336"/>
      <c r="G674" s="16" t="s">
        <v>17</v>
      </c>
      <c r="H674" s="246">
        <f>H422</f>
        <v>0</v>
      </c>
    </row>
    <row r="675" spans="1:8" ht="39.950000000000003" customHeight="1" thickTop="1" thickBot="1" x14ac:dyDescent="0.25">
      <c r="A675" s="16"/>
      <c r="B675" s="11" t="str">
        <f>B482</f>
        <v>G</v>
      </c>
      <c r="C675" s="332" t="str">
        <f>C482</f>
        <v>BROCK ST - CORYDON AVE TO GROSVENOR AVE (AC RESURFACE)</v>
      </c>
      <c r="D675" s="335"/>
      <c r="E675" s="335"/>
      <c r="F675" s="336"/>
      <c r="G675" s="16" t="s">
        <v>17</v>
      </c>
      <c r="H675" s="246">
        <f>H482</f>
        <v>0</v>
      </c>
    </row>
    <row r="676" spans="1:8" ht="39.950000000000003" customHeight="1" thickTop="1" thickBot="1" x14ac:dyDescent="0.25">
      <c r="A676" s="16"/>
      <c r="B676" s="11" t="str">
        <f>B542</f>
        <v>H</v>
      </c>
      <c r="C676" s="332" t="str">
        <f>C542</f>
        <v>BISCAYNE BAY - MCGILLIVRAY PL TO MCGILLIVRAY PL (AC RESURFACE)</v>
      </c>
      <c r="D676" s="333"/>
      <c r="E676" s="333"/>
      <c r="F676" s="334"/>
      <c r="G676" s="16" t="s">
        <v>17</v>
      </c>
      <c r="H676" s="246">
        <f>H542</f>
        <v>0</v>
      </c>
    </row>
    <row r="677" spans="1:8" ht="39.950000000000003" customHeight="1" thickTop="1" thickBot="1" x14ac:dyDescent="0.25">
      <c r="A677" s="16"/>
      <c r="B677" s="11" t="str">
        <f>B642</f>
        <v>I</v>
      </c>
      <c r="C677" s="332" t="str">
        <f>C642</f>
        <v>HUDSON ST WEST ALLEY - CLARENCE AVE TO WALLER AVE (RECONSTRUCTION)</v>
      </c>
      <c r="D677" s="333"/>
      <c r="E677" s="333"/>
      <c r="F677" s="334"/>
      <c r="G677" s="16" t="s">
        <v>17</v>
      </c>
      <c r="H677" s="246">
        <f>H642</f>
        <v>0</v>
      </c>
    </row>
    <row r="678" spans="1:8" ht="39.950000000000003" customHeight="1" thickTop="1" thickBot="1" x14ac:dyDescent="0.25">
      <c r="A678" s="247"/>
      <c r="B678" s="11" t="str">
        <f>B643</f>
        <v>J</v>
      </c>
      <c r="C678" s="349" t="str">
        <f>C643</f>
        <v>CARPATHIA RD - CORYDON AVE TO KENASTON BLVD 
(WATER AND WASTE WORK)</v>
      </c>
      <c r="D678" s="350"/>
      <c r="E678" s="350"/>
      <c r="F678" s="351"/>
      <c r="G678" s="247" t="s">
        <v>17</v>
      </c>
      <c r="H678" s="248">
        <f>H656</f>
        <v>0</v>
      </c>
    </row>
    <row r="679" spans="1:8" ht="39.950000000000003" customHeight="1" thickTop="1" thickBot="1" x14ac:dyDescent="0.25">
      <c r="A679" s="247"/>
      <c r="B679" s="11" t="str">
        <f>B657</f>
        <v>K</v>
      </c>
      <c r="C679" s="349" t="str">
        <f>C657</f>
        <v>CAMPBELL ST - MATHERS AVE TO TAYLOR AVE 
(WATER AND WASTE WORK)</v>
      </c>
      <c r="D679" s="350"/>
      <c r="E679" s="350"/>
      <c r="F679" s="351"/>
      <c r="G679" s="247" t="s">
        <v>17</v>
      </c>
      <c r="H679" s="248">
        <f>H664</f>
        <v>0</v>
      </c>
    </row>
    <row r="680" spans="1:8" ht="39.950000000000003" customHeight="1" thickTop="1" thickBot="1" x14ac:dyDescent="0.25">
      <c r="A680" s="247"/>
      <c r="B680" s="11" t="str">
        <f>B665</f>
        <v>L</v>
      </c>
      <c r="C680" s="349" t="str">
        <f>C665</f>
        <v>MOBILIZATION /DEMOLIBIZATION</v>
      </c>
      <c r="D680" s="350"/>
      <c r="E680" s="350"/>
      <c r="F680" s="351"/>
      <c r="G680" s="247" t="s">
        <v>17</v>
      </c>
      <c r="H680" s="248">
        <f>H667</f>
        <v>0</v>
      </c>
    </row>
    <row r="681" spans="1:8" ht="37.9" customHeight="1" thickTop="1" x14ac:dyDescent="0.2">
      <c r="A681" s="13"/>
      <c r="B681" s="340" t="s">
        <v>26</v>
      </c>
      <c r="C681" s="341"/>
      <c r="D681" s="341"/>
      <c r="E681" s="341"/>
      <c r="F681" s="341"/>
      <c r="G681" s="321">
        <f>SUM(H669:H680)</f>
        <v>0</v>
      </c>
      <c r="H681" s="322"/>
    </row>
    <row r="682" spans="1:8" ht="15.95" customHeight="1" x14ac:dyDescent="0.2">
      <c r="A682" s="20"/>
      <c r="B682" s="17"/>
      <c r="C682" s="18"/>
      <c r="D682" s="19"/>
      <c r="E682" s="18"/>
      <c r="F682" s="18"/>
      <c r="G682" s="5"/>
      <c r="H682" s="34"/>
    </row>
  </sheetData>
  <sheetProtection algorithmName="SHA-512" hashValue="XchB0pSlaU7zAkPEohFI9gffRENRonlSiGhmyfF0aEXfcbEL4poS4S3fklcJXzW0LkJxVAyJpxNrdsv+jn6goQ==" saltValue="uj9Q2XaPMcK3agkJ1eV+vA==" spinCount="100000" sheet="1" objects="1" scenarios="1" selectLockedCells="1"/>
  <mergeCells count="38">
    <mergeCell ref="B681:F681"/>
    <mergeCell ref="C643:F643"/>
    <mergeCell ref="C670:F670"/>
    <mergeCell ref="C669:F669"/>
    <mergeCell ref="C671:F671"/>
    <mergeCell ref="C665:F665"/>
    <mergeCell ref="C667:F667"/>
    <mergeCell ref="C680:F680"/>
    <mergeCell ref="C678:F678"/>
    <mergeCell ref="C656:F656"/>
    <mergeCell ref="C676:F676"/>
    <mergeCell ref="C679:F679"/>
    <mergeCell ref="C675:F675"/>
    <mergeCell ref="C672:F672"/>
    <mergeCell ref="C673:F673"/>
    <mergeCell ref="C642:F642"/>
    <mergeCell ref="C674:F674"/>
    <mergeCell ref="C482:F482"/>
    <mergeCell ref="C6:F6"/>
    <mergeCell ref="C61:F61"/>
    <mergeCell ref="C657:F657"/>
    <mergeCell ref="C664:F664"/>
    <mergeCell ref="G681:H681"/>
    <mergeCell ref="C62:F62"/>
    <mergeCell ref="C103:F103"/>
    <mergeCell ref="C104:F104"/>
    <mergeCell ref="C159:F159"/>
    <mergeCell ref="C160:F160"/>
    <mergeCell ref="C264:F264"/>
    <mergeCell ref="C265:F265"/>
    <mergeCell ref="C347:F347"/>
    <mergeCell ref="C348:F348"/>
    <mergeCell ref="C422:F422"/>
    <mergeCell ref="C423:F423"/>
    <mergeCell ref="C483:F483"/>
    <mergeCell ref="C542:F542"/>
    <mergeCell ref="C543:F543"/>
    <mergeCell ref="C677:F677"/>
  </mergeCells>
  <phoneticPr fontId="0" type="noConversion"/>
  <conditionalFormatting sqref="D479:D480 D39:D40 D69:D70 D616:D617">
    <cfRule type="cellIs" dxfId="1199" priority="1673" stopIfTrue="1" operator="equal">
      <formula>"CW 2130-R11"</formula>
    </cfRule>
    <cfRule type="cellIs" dxfId="1198" priority="1674" stopIfTrue="1" operator="equal">
      <formula>"CW 3120-R2"</formula>
    </cfRule>
    <cfRule type="cellIs" dxfId="1197" priority="1675" stopIfTrue="1" operator="equal">
      <formula>"CW 3240-R7"</formula>
    </cfRule>
  </conditionalFormatting>
  <conditionalFormatting sqref="D74">
    <cfRule type="cellIs" dxfId="1196" priority="1666" stopIfTrue="1" operator="equal">
      <formula>"CW 2130-R11"</formula>
    </cfRule>
    <cfRule type="cellIs" dxfId="1195" priority="1667" stopIfTrue="1" operator="equal">
      <formula>"CW 3120-R2"</formula>
    </cfRule>
    <cfRule type="cellIs" dxfId="1194" priority="1668" stopIfTrue="1" operator="equal">
      <formula>"CW 3240-R7"</formula>
    </cfRule>
  </conditionalFormatting>
  <conditionalFormatting sqref="D75">
    <cfRule type="cellIs" dxfId="1193" priority="1663" stopIfTrue="1" operator="equal">
      <formula>"CW 2130-R11"</formula>
    </cfRule>
    <cfRule type="cellIs" dxfId="1192" priority="1664" stopIfTrue="1" operator="equal">
      <formula>"CW 3120-R2"</formula>
    </cfRule>
    <cfRule type="cellIs" dxfId="1191" priority="1665" stopIfTrue="1" operator="equal">
      <formula>"CW 3240-R7"</formula>
    </cfRule>
  </conditionalFormatting>
  <conditionalFormatting sqref="D157">
    <cfRule type="cellIs" dxfId="1190" priority="1657" stopIfTrue="1" operator="equal">
      <formula>"CW 2130-R11"</formula>
    </cfRule>
    <cfRule type="cellIs" dxfId="1189" priority="1658" stopIfTrue="1" operator="equal">
      <formula>"CW 3120-R2"</formula>
    </cfRule>
    <cfRule type="cellIs" dxfId="1188" priority="1659" stopIfTrue="1" operator="equal">
      <formula>"CW 3240-R7"</formula>
    </cfRule>
  </conditionalFormatting>
  <conditionalFormatting sqref="D158">
    <cfRule type="cellIs" dxfId="1187" priority="1654" stopIfTrue="1" operator="equal">
      <formula>"CW 2130-R11"</formula>
    </cfRule>
    <cfRule type="cellIs" dxfId="1186" priority="1655" stopIfTrue="1" operator="equal">
      <formula>"CW 3120-R2"</formula>
    </cfRule>
    <cfRule type="cellIs" dxfId="1185" priority="1656" stopIfTrue="1" operator="equal">
      <formula>"CW 3240-R7"</formula>
    </cfRule>
  </conditionalFormatting>
  <conditionalFormatting sqref="D101">
    <cfRule type="cellIs" dxfId="1184" priority="1651" stopIfTrue="1" operator="equal">
      <formula>"CW 2130-R11"</formula>
    </cfRule>
    <cfRule type="cellIs" dxfId="1183" priority="1652" stopIfTrue="1" operator="equal">
      <formula>"CW 3120-R2"</formula>
    </cfRule>
    <cfRule type="cellIs" dxfId="1182" priority="1653" stopIfTrue="1" operator="equal">
      <formula>"CW 3240-R7"</formula>
    </cfRule>
  </conditionalFormatting>
  <conditionalFormatting sqref="D102">
    <cfRule type="cellIs" dxfId="1181" priority="1648" stopIfTrue="1" operator="equal">
      <formula>"CW 2130-R11"</formula>
    </cfRule>
    <cfRule type="cellIs" dxfId="1180" priority="1649" stopIfTrue="1" operator="equal">
      <formula>"CW 3120-R2"</formula>
    </cfRule>
    <cfRule type="cellIs" dxfId="1179" priority="1650" stopIfTrue="1" operator="equal">
      <formula>"CW 3240-R7"</formula>
    </cfRule>
  </conditionalFormatting>
  <conditionalFormatting sqref="D65">
    <cfRule type="cellIs" dxfId="1178" priority="1645" stopIfTrue="1" operator="equal">
      <formula>"CW 2130-R11"</formula>
    </cfRule>
    <cfRule type="cellIs" dxfId="1177" priority="1646" stopIfTrue="1" operator="equal">
      <formula>"CW 3120-R2"</formula>
    </cfRule>
    <cfRule type="cellIs" dxfId="1176" priority="1647" stopIfTrue="1" operator="equal">
      <formula>"CW 3240-R7"</formula>
    </cfRule>
  </conditionalFormatting>
  <conditionalFormatting sqref="D66">
    <cfRule type="cellIs" dxfId="1175" priority="1642" stopIfTrue="1" operator="equal">
      <formula>"CW 2130-R11"</formula>
    </cfRule>
    <cfRule type="cellIs" dxfId="1174" priority="1643" stopIfTrue="1" operator="equal">
      <formula>"CW 3120-R2"</formula>
    </cfRule>
    <cfRule type="cellIs" dxfId="1173" priority="1644" stopIfTrue="1" operator="equal">
      <formula>"CW 3240-R7"</formula>
    </cfRule>
  </conditionalFormatting>
  <conditionalFormatting sqref="D8">
    <cfRule type="cellIs" dxfId="1172" priority="1630" stopIfTrue="1" operator="equal">
      <formula>"CW 2130-R11"</formula>
    </cfRule>
    <cfRule type="cellIs" dxfId="1171" priority="1631" stopIfTrue="1" operator="equal">
      <formula>"CW 3120-R2"</formula>
    </cfRule>
    <cfRule type="cellIs" dxfId="1170" priority="1632" stopIfTrue="1" operator="equal">
      <formula>"CW 3240-R7"</formula>
    </cfRule>
  </conditionalFormatting>
  <conditionalFormatting sqref="D13:D16">
    <cfRule type="cellIs" dxfId="1169" priority="1621" stopIfTrue="1" operator="equal">
      <formula>"CW 2130-R11"</formula>
    </cfRule>
    <cfRule type="cellIs" dxfId="1168" priority="1622" stopIfTrue="1" operator="equal">
      <formula>"CW 3120-R2"</formula>
    </cfRule>
    <cfRule type="cellIs" dxfId="1167" priority="1623" stopIfTrue="1" operator="equal">
      <formula>"CW 3240-R7"</formula>
    </cfRule>
  </conditionalFormatting>
  <conditionalFormatting sqref="D12">
    <cfRule type="cellIs" dxfId="1166" priority="1618" stopIfTrue="1" operator="equal">
      <formula>"CW 2130-R11"</formula>
    </cfRule>
    <cfRule type="cellIs" dxfId="1165" priority="1619" stopIfTrue="1" operator="equal">
      <formula>"CW 3120-R2"</formula>
    </cfRule>
    <cfRule type="cellIs" dxfId="1164" priority="1620" stopIfTrue="1" operator="equal">
      <formula>"CW 3240-R7"</formula>
    </cfRule>
  </conditionalFormatting>
  <conditionalFormatting sqref="D19:D20">
    <cfRule type="cellIs" dxfId="1163" priority="1615" stopIfTrue="1" operator="equal">
      <formula>"CW 2130-R11"</formula>
    </cfRule>
    <cfRule type="cellIs" dxfId="1162" priority="1616" stopIfTrue="1" operator="equal">
      <formula>"CW 3120-R2"</formula>
    </cfRule>
    <cfRule type="cellIs" dxfId="1161" priority="1617" stopIfTrue="1" operator="equal">
      <formula>"CW 3240-R7"</formula>
    </cfRule>
  </conditionalFormatting>
  <conditionalFormatting sqref="D21">
    <cfRule type="cellIs" dxfId="1160" priority="1612" stopIfTrue="1" operator="equal">
      <formula>"CW 2130-R11"</formula>
    </cfRule>
    <cfRule type="cellIs" dxfId="1159" priority="1613" stopIfTrue="1" operator="equal">
      <formula>"CW 3120-R2"</formula>
    </cfRule>
    <cfRule type="cellIs" dxfId="1158" priority="1614" stopIfTrue="1" operator="equal">
      <formula>"CW 3240-R7"</formula>
    </cfRule>
  </conditionalFormatting>
  <conditionalFormatting sqref="D22">
    <cfRule type="cellIs" dxfId="1157" priority="1609" stopIfTrue="1" operator="equal">
      <formula>"CW 2130-R11"</formula>
    </cfRule>
    <cfRule type="cellIs" dxfId="1156" priority="1610" stopIfTrue="1" operator="equal">
      <formula>"CW 3120-R2"</formula>
    </cfRule>
    <cfRule type="cellIs" dxfId="1155" priority="1611" stopIfTrue="1" operator="equal">
      <formula>"CW 3240-R7"</formula>
    </cfRule>
  </conditionalFormatting>
  <conditionalFormatting sqref="D28">
    <cfRule type="cellIs" dxfId="1154" priority="1606" stopIfTrue="1" operator="equal">
      <formula>"CW 2130-R11"</formula>
    </cfRule>
    <cfRule type="cellIs" dxfId="1153" priority="1607" stopIfTrue="1" operator="equal">
      <formula>"CW 3120-R2"</formula>
    </cfRule>
    <cfRule type="cellIs" dxfId="1152" priority="1608" stopIfTrue="1" operator="equal">
      <formula>"CW 3240-R7"</formula>
    </cfRule>
  </conditionalFormatting>
  <conditionalFormatting sqref="D29">
    <cfRule type="cellIs" dxfId="1151" priority="1603" stopIfTrue="1" operator="equal">
      <formula>"CW 2130-R11"</formula>
    </cfRule>
    <cfRule type="cellIs" dxfId="1150" priority="1604" stopIfTrue="1" operator="equal">
      <formula>"CW 3120-R2"</formula>
    </cfRule>
    <cfRule type="cellIs" dxfId="1149" priority="1605" stopIfTrue="1" operator="equal">
      <formula>"CW 3240-R7"</formula>
    </cfRule>
  </conditionalFormatting>
  <conditionalFormatting sqref="D30">
    <cfRule type="cellIs" dxfId="1148" priority="1600" stopIfTrue="1" operator="equal">
      <formula>"CW 2130-R11"</formula>
    </cfRule>
    <cfRule type="cellIs" dxfId="1147" priority="1601" stopIfTrue="1" operator="equal">
      <formula>"CW 3120-R2"</formula>
    </cfRule>
    <cfRule type="cellIs" dxfId="1146" priority="1602" stopIfTrue="1" operator="equal">
      <formula>"CW 3240-R7"</formula>
    </cfRule>
  </conditionalFormatting>
  <conditionalFormatting sqref="D31">
    <cfRule type="cellIs" dxfId="1145" priority="1594" stopIfTrue="1" operator="equal">
      <formula>"CW 2130-R11"</formula>
    </cfRule>
    <cfRule type="cellIs" dxfId="1144" priority="1595" stopIfTrue="1" operator="equal">
      <formula>"CW 3120-R2"</formula>
    </cfRule>
    <cfRule type="cellIs" dxfId="1143" priority="1596" stopIfTrue="1" operator="equal">
      <formula>"CW 3240-R7"</formula>
    </cfRule>
  </conditionalFormatting>
  <conditionalFormatting sqref="D34">
    <cfRule type="cellIs" dxfId="1142" priority="1591" stopIfTrue="1" operator="equal">
      <formula>"CW 2130-R11"</formula>
    </cfRule>
    <cfRule type="cellIs" dxfId="1141" priority="1592" stopIfTrue="1" operator="equal">
      <formula>"CW 3120-R2"</formula>
    </cfRule>
    <cfRule type="cellIs" dxfId="1140" priority="1593" stopIfTrue="1" operator="equal">
      <formula>"CW 3240-R7"</formula>
    </cfRule>
  </conditionalFormatting>
  <conditionalFormatting sqref="D35:D36">
    <cfRule type="cellIs" dxfId="1139" priority="1588" stopIfTrue="1" operator="equal">
      <formula>"CW 2130-R11"</formula>
    </cfRule>
    <cfRule type="cellIs" dxfId="1138" priority="1589" stopIfTrue="1" operator="equal">
      <formula>"CW 3120-R2"</formula>
    </cfRule>
    <cfRule type="cellIs" dxfId="1137" priority="1590" stopIfTrue="1" operator="equal">
      <formula>"CW 3240-R7"</formula>
    </cfRule>
  </conditionalFormatting>
  <conditionalFormatting sqref="D37:D38">
    <cfRule type="cellIs" dxfId="1136" priority="1585" stopIfTrue="1" operator="equal">
      <formula>"CW 2130-R11"</formula>
    </cfRule>
    <cfRule type="cellIs" dxfId="1135" priority="1586" stopIfTrue="1" operator="equal">
      <formula>"CW 3120-R2"</formula>
    </cfRule>
    <cfRule type="cellIs" dxfId="1134" priority="1587" stopIfTrue="1" operator="equal">
      <formula>"CW 3240-R7"</formula>
    </cfRule>
  </conditionalFormatting>
  <conditionalFormatting sqref="D41:D43">
    <cfRule type="cellIs" dxfId="1133" priority="1582" stopIfTrue="1" operator="equal">
      <formula>"CW 2130-R11"</formula>
    </cfRule>
    <cfRule type="cellIs" dxfId="1132" priority="1583" stopIfTrue="1" operator="equal">
      <formula>"CW 3120-R2"</formula>
    </cfRule>
    <cfRule type="cellIs" dxfId="1131" priority="1584" stopIfTrue="1" operator="equal">
      <formula>"CW 3240-R7"</formula>
    </cfRule>
  </conditionalFormatting>
  <conditionalFormatting sqref="D45">
    <cfRule type="cellIs" dxfId="1130" priority="1579" stopIfTrue="1" operator="equal">
      <formula>"CW 2130-R11"</formula>
    </cfRule>
    <cfRule type="cellIs" dxfId="1129" priority="1580" stopIfTrue="1" operator="equal">
      <formula>"CW 3120-R2"</formula>
    </cfRule>
    <cfRule type="cellIs" dxfId="1128" priority="1581" stopIfTrue="1" operator="equal">
      <formula>"CW 3240-R7"</formula>
    </cfRule>
  </conditionalFormatting>
  <conditionalFormatting sqref="D49">
    <cfRule type="cellIs" dxfId="1127" priority="1565" stopIfTrue="1" operator="equal">
      <formula>"CW 3120-R2"</formula>
    </cfRule>
    <cfRule type="cellIs" dxfId="1126" priority="1566" stopIfTrue="1" operator="equal">
      <formula>"CW 3240-R7"</formula>
    </cfRule>
  </conditionalFormatting>
  <conditionalFormatting sqref="D50">
    <cfRule type="cellIs" dxfId="1125" priority="1557" stopIfTrue="1" operator="equal">
      <formula>"CW 3120-R2"</formula>
    </cfRule>
    <cfRule type="cellIs" dxfId="1124" priority="1558" stopIfTrue="1" operator="equal">
      <formula>"CW 3240-R7"</formula>
    </cfRule>
  </conditionalFormatting>
  <conditionalFormatting sqref="D52">
    <cfRule type="cellIs" dxfId="1123" priority="1554" stopIfTrue="1" operator="equal">
      <formula>"CW 2130-R11"</formula>
    </cfRule>
    <cfRule type="cellIs" dxfId="1122" priority="1555" stopIfTrue="1" operator="equal">
      <formula>"CW 3120-R2"</formula>
    </cfRule>
    <cfRule type="cellIs" dxfId="1121" priority="1556" stopIfTrue="1" operator="equal">
      <formula>"CW 3240-R7"</formula>
    </cfRule>
  </conditionalFormatting>
  <conditionalFormatting sqref="D51">
    <cfRule type="cellIs" dxfId="1120" priority="1551" stopIfTrue="1" operator="equal">
      <formula>"CW 2130-R11"</formula>
    </cfRule>
    <cfRule type="cellIs" dxfId="1119" priority="1552" stopIfTrue="1" operator="equal">
      <formula>"CW 3120-R2"</formula>
    </cfRule>
    <cfRule type="cellIs" dxfId="1118" priority="1553" stopIfTrue="1" operator="equal">
      <formula>"CW 3240-R7"</formula>
    </cfRule>
  </conditionalFormatting>
  <conditionalFormatting sqref="D53">
    <cfRule type="cellIs" dxfId="1117" priority="1549" stopIfTrue="1" operator="equal">
      <formula>"CW 3120-R2"</formula>
    </cfRule>
    <cfRule type="cellIs" dxfId="1116" priority="1550" stopIfTrue="1" operator="equal">
      <formula>"CW 3240-R7"</formula>
    </cfRule>
  </conditionalFormatting>
  <conditionalFormatting sqref="D54:D55">
    <cfRule type="cellIs" dxfId="1115" priority="1547" stopIfTrue="1" operator="equal">
      <formula>"CW 3120-R2"</formula>
    </cfRule>
    <cfRule type="cellIs" dxfId="1114" priority="1548" stopIfTrue="1" operator="equal">
      <formula>"CW 3240-R7"</formula>
    </cfRule>
  </conditionalFormatting>
  <conditionalFormatting sqref="D57">
    <cfRule type="cellIs" dxfId="1113" priority="1544" stopIfTrue="1" operator="equal">
      <formula>"CW 2130-R11"</formula>
    </cfRule>
    <cfRule type="cellIs" dxfId="1112" priority="1545" stopIfTrue="1" operator="equal">
      <formula>"CW 3120-R2"</formula>
    </cfRule>
    <cfRule type="cellIs" dxfId="1111" priority="1546" stopIfTrue="1" operator="equal">
      <formula>"CW 3240-R7"</formula>
    </cfRule>
  </conditionalFormatting>
  <conditionalFormatting sqref="D59">
    <cfRule type="cellIs" dxfId="1110" priority="1541" stopIfTrue="1" operator="equal">
      <formula>"CW 2130-R11"</formula>
    </cfRule>
    <cfRule type="cellIs" dxfId="1109" priority="1542" stopIfTrue="1" operator="equal">
      <formula>"CW 3120-R2"</formula>
    </cfRule>
    <cfRule type="cellIs" dxfId="1108" priority="1543" stopIfTrue="1" operator="equal">
      <formula>"CW 3240-R7"</formula>
    </cfRule>
  </conditionalFormatting>
  <conditionalFormatting sqref="D60">
    <cfRule type="cellIs" dxfId="1107" priority="1538" stopIfTrue="1" operator="equal">
      <formula>"CW 2130-R11"</formula>
    </cfRule>
    <cfRule type="cellIs" dxfId="1106" priority="1539" stopIfTrue="1" operator="equal">
      <formula>"CW 3120-R2"</formula>
    </cfRule>
    <cfRule type="cellIs" dxfId="1105" priority="1540" stopIfTrue="1" operator="equal">
      <formula>"CW 3240-R7"</formula>
    </cfRule>
  </conditionalFormatting>
  <conditionalFormatting sqref="D10">
    <cfRule type="cellIs" dxfId="1104" priority="1532" stopIfTrue="1" operator="equal">
      <formula>"CW 2130-R11"</formula>
    </cfRule>
    <cfRule type="cellIs" dxfId="1103" priority="1533" stopIfTrue="1" operator="equal">
      <formula>"CW 3120-R2"</formula>
    </cfRule>
    <cfRule type="cellIs" dxfId="1102" priority="1534" stopIfTrue="1" operator="equal">
      <formula>"CW 3240-R7"</formula>
    </cfRule>
  </conditionalFormatting>
  <conditionalFormatting sqref="D11">
    <cfRule type="cellIs" dxfId="1101" priority="1529" stopIfTrue="1" operator="equal">
      <formula>"CW 2130-R11"</formula>
    </cfRule>
    <cfRule type="cellIs" dxfId="1100" priority="1530" stopIfTrue="1" operator="equal">
      <formula>"CW 3120-R2"</formula>
    </cfRule>
    <cfRule type="cellIs" dxfId="1099" priority="1531" stopIfTrue="1" operator="equal">
      <formula>"CW 3240-R7"</formula>
    </cfRule>
  </conditionalFormatting>
  <conditionalFormatting sqref="D106">
    <cfRule type="cellIs" dxfId="1098" priority="1526" stopIfTrue="1" operator="equal">
      <formula>"CW 2130-R11"</formula>
    </cfRule>
    <cfRule type="cellIs" dxfId="1097" priority="1527" stopIfTrue="1" operator="equal">
      <formula>"CW 3120-R2"</formula>
    </cfRule>
    <cfRule type="cellIs" dxfId="1096" priority="1528" stopIfTrue="1" operator="equal">
      <formula>"CW 3240-R7"</formula>
    </cfRule>
  </conditionalFormatting>
  <conditionalFormatting sqref="D107">
    <cfRule type="cellIs" dxfId="1095" priority="1523" stopIfTrue="1" operator="equal">
      <formula>"CW 2130-R11"</formula>
    </cfRule>
    <cfRule type="cellIs" dxfId="1094" priority="1524" stopIfTrue="1" operator="equal">
      <formula>"CW 3120-R2"</formula>
    </cfRule>
    <cfRule type="cellIs" dxfId="1093" priority="1525" stopIfTrue="1" operator="equal">
      <formula>"CW 3240-R7"</formula>
    </cfRule>
  </conditionalFormatting>
  <conditionalFormatting sqref="D108">
    <cfRule type="cellIs" dxfId="1092" priority="1520" stopIfTrue="1" operator="equal">
      <formula>"CW 2130-R11"</formula>
    </cfRule>
    <cfRule type="cellIs" dxfId="1091" priority="1521" stopIfTrue="1" operator="equal">
      <formula>"CW 3120-R2"</formula>
    </cfRule>
    <cfRule type="cellIs" dxfId="1090" priority="1522" stopIfTrue="1" operator="equal">
      <formula>"CW 3240-R7"</formula>
    </cfRule>
  </conditionalFormatting>
  <conditionalFormatting sqref="D109:D110">
    <cfRule type="cellIs" dxfId="1089" priority="1517" stopIfTrue="1" operator="equal">
      <formula>"CW 2130-R11"</formula>
    </cfRule>
    <cfRule type="cellIs" dxfId="1088" priority="1518" stopIfTrue="1" operator="equal">
      <formula>"CW 3120-R2"</formula>
    </cfRule>
    <cfRule type="cellIs" dxfId="1087" priority="1519" stopIfTrue="1" operator="equal">
      <formula>"CW 3240-R7"</formula>
    </cfRule>
  </conditionalFormatting>
  <conditionalFormatting sqref="D111">
    <cfRule type="cellIs" dxfId="1086" priority="1514" stopIfTrue="1" operator="equal">
      <formula>"CW 2130-R11"</formula>
    </cfRule>
    <cfRule type="cellIs" dxfId="1085" priority="1515" stopIfTrue="1" operator="equal">
      <formula>"CW 3120-R2"</formula>
    </cfRule>
    <cfRule type="cellIs" dxfId="1084" priority="1516" stopIfTrue="1" operator="equal">
      <formula>"CW 3240-R7"</formula>
    </cfRule>
  </conditionalFormatting>
  <conditionalFormatting sqref="D112">
    <cfRule type="cellIs" dxfId="1083" priority="1511" stopIfTrue="1" operator="equal">
      <formula>"CW 2130-R11"</formula>
    </cfRule>
    <cfRule type="cellIs" dxfId="1082" priority="1512" stopIfTrue="1" operator="equal">
      <formula>"CW 3120-R2"</formula>
    </cfRule>
    <cfRule type="cellIs" dxfId="1081" priority="1513" stopIfTrue="1" operator="equal">
      <formula>"CW 3240-R7"</formula>
    </cfRule>
  </conditionalFormatting>
  <conditionalFormatting sqref="D117">
    <cfRule type="cellIs" dxfId="1080" priority="1508" stopIfTrue="1" operator="equal">
      <formula>"CW 2130-R11"</formula>
    </cfRule>
    <cfRule type="cellIs" dxfId="1079" priority="1509" stopIfTrue="1" operator="equal">
      <formula>"CW 3120-R2"</formula>
    </cfRule>
    <cfRule type="cellIs" dxfId="1078" priority="1510" stopIfTrue="1" operator="equal">
      <formula>"CW 3240-R7"</formula>
    </cfRule>
  </conditionalFormatting>
  <conditionalFormatting sqref="D118:D119">
    <cfRule type="cellIs" dxfId="1077" priority="1505" stopIfTrue="1" operator="equal">
      <formula>"CW 2130-R11"</formula>
    </cfRule>
    <cfRule type="cellIs" dxfId="1076" priority="1506" stopIfTrue="1" operator="equal">
      <formula>"CW 3120-R2"</formula>
    </cfRule>
    <cfRule type="cellIs" dxfId="1075" priority="1507" stopIfTrue="1" operator="equal">
      <formula>"CW 3240-R7"</formula>
    </cfRule>
  </conditionalFormatting>
  <conditionalFormatting sqref="D120">
    <cfRule type="cellIs" dxfId="1074" priority="1499" stopIfTrue="1" operator="equal">
      <formula>"CW 2130-R11"</formula>
    </cfRule>
    <cfRule type="cellIs" dxfId="1073" priority="1500" stopIfTrue="1" operator="equal">
      <formula>"CW 3120-R2"</formula>
    </cfRule>
    <cfRule type="cellIs" dxfId="1072" priority="1501" stopIfTrue="1" operator="equal">
      <formula>"CW 3240-R7"</formula>
    </cfRule>
  </conditionalFormatting>
  <conditionalFormatting sqref="D121">
    <cfRule type="cellIs" dxfId="1071" priority="1496" stopIfTrue="1" operator="equal">
      <formula>"CW 2130-R11"</formula>
    </cfRule>
    <cfRule type="cellIs" dxfId="1070" priority="1497" stopIfTrue="1" operator="equal">
      <formula>"CW 3120-R2"</formula>
    </cfRule>
    <cfRule type="cellIs" dxfId="1069" priority="1498" stopIfTrue="1" operator="equal">
      <formula>"CW 3240-R7"</formula>
    </cfRule>
  </conditionalFormatting>
  <conditionalFormatting sqref="D123:D125">
    <cfRule type="cellIs" dxfId="1068" priority="1493" stopIfTrue="1" operator="equal">
      <formula>"CW 2130-R11"</formula>
    </cfRule>
    <cfRule type="cellIs" dxfId="1067" priority="1494" stopIfTrue="1" operator="equal">
      <formula>"CW 3120-R2"</formula>
    </cfRule>
    <cfRule type="cellIs" dxfId="1066" priority="1495" stopIfTrue="1" operator="equal">
      <formula>"CW 3240-R7"</formula>
    </cfRule>
  </conditionalFormatting>
  <conditionalFormatting sqref="D126:D127">
    <cfRule type="cellIs" dxfId="1065" priority="1490" stopIfTrue="1" operator="equal">
      <formula>"CW 2130-R11"</formula>
    </cfRule>
    <cfRule type="cellIs" dxfId="1064" priority="1491" stopIfTrue="1" operator="equal">
      <formula>"CW 3120-R2"</formula>
    </cfRule>
    <cfRule type="cellIs" dxfId="1063" priority="1492" stopIfTrue="1" operator="equal">
      <formula>"CW 3240-R7"</formula>
    </cfRule>
  </conditionalFormatting>
  <conditionalFormatting sqref="D128">
    <cfRule type="cellIs" dxfId="1062" priority="1487" stopIfTrue="1" operator="equal">
      <formula>"CW 2130-R11"</formula>
    </cfRule>
    <cfRule type="cellIs" dxfId="1061" priority="1488" stopIfTrue="1" operator="equal">
      <formula>"CW 3120-R2"</formula>
    </cfRule>
    <cfRule type="cellIs" dxfId="1060" priority="1489" stopIfTrue="1" operator="equal">
      <formula>"CW 3240-R7"</formula>
    </cfRule>
  </conditionalFormatting>
  <conditionalFormatting sqref="D83:D84">
    <cfRule type="cellIs" dxfId="1059" priority="1484" stopIfTrue="1" operator="equal">
      <formula>"CW 2130-R11"</formula>
    </cfRule>
    <cfRule type="cellIs" dxfId="1058" priority="1485" stopIfTrue="1" operator="equal">
      <formula>"CW 3120-R2"</formula>
    </cfRule>
    <cfRule type="cellIs" dxfId="1057" priority="1486" stopIfTrue="1" operator="equal">
      <formula>"CW 3240-R7"</formula>
    </cfRule>
  </conditionalFormatting>
  <conditionalFormatting sqref="D134">
    <cfRule type="cellIs" dxfId="1056" priority="1472" stopIfTrue="1" operator="equal">
      <formula>"CW 2130-R11"</formula>
    </cfRule>
    <cfRule type="cellIs" dxfId="1055" priority="1473" stopIfTrue="1" operator="equal">
      <formula>"CW 3120-R2"</formula>
    </cfRule>
    <cfRule type="cellIs" dxfId="1054" priority="1474" stopIfTrue="1" operator="equal">
      <formula>"CW 3240-R7"</formula>
    </cfRule>
  </conditionalFormatting>
  <conditionalFormatting sqref="D132">
    <cfRule type="cellIs" dxfId="1053" priority="1469" stopIfTrue="1" operator="equal">
      <formula>"CW 2130-R11"</formula>
    </cfRule>
    <cfRule type="cellIs" dxfId="1052" priority="1470" stopIfTrue="1" operator="equal">
      <formula>"CW 3120-R2"</formula>
    </cfRule>
    <cfRule type="cellIs" dxfId="1051" priority="1471" stopIfTrue="1" operator="equal">
      <formula>"CW 3240-R7"</formula>
    </cfRule>
  </conditionalFormatting>
  <conditionalFormatting sqref="D138">
    <cfRule type="cellIs" dxfId="1050" priority="1466" stopIfTrue="1" operator="equal">
      <formula>"CW 2130-R11"</formula>
    </cfRule>
    <cfRule type="cellIs" dxfId="1049" priority="1467" stopIfTrue="1" operator="equal">
      <formula>"CW 3120-R2"</formula>
    </cfRule>
    <cfRule type="cellIs" dxfId="1048" priority="1468" stopIfTrue="1" operator="equal">
      <formula>"CW 3240-R7"</formula>
    </cfRule>
  </conditionalFormatting>
  <conditionalFormatting sqref="D91">
    <cfRule type="cellIs" dxfId="1047" priority="1463" stopIfTrue="1" operator="equal">
      <formula>"CW 2130-R11"</formula>
    </cfRule>
    <cfRule type="cellIs" dxfId="1046" priority="1464" stopIfTrue="1" operator="equal">
      <formula>"CW 3120-R2"</formula>
    </cfRule>
    <cfRule type="cellIs" dxfId="1045" priority="1465" stopIfTrue="1" operator="equal">
      <formula>"CW 3240-R7"</formula>
    </cfRule>
  </conditionalFormatting>
  <conditionalFormatting sqref="D141">
    <cfRule type="cellIs" dxfId="1044" priority="1460" stopIfTrue="1" operator="equal">
      <formula>"CW 2130-R11"</formula>
    </cfRule>
    <cfRule type="cellIs" dxfId="1043" priority="1461" stopIfTrue="1" operator="equal">
      <formula>"CW 3120-R2"</formula>
    </cfRule>
    <cfRule type="cellIs" dxfId="1042" priority="1462" stopIfTrue="1" operator="equal">
      <formula>"CW 3240-R7"</formula>
    </cfRule>
  </conditionalFormatting>
  <conditionalFormatting sqref="D140">
    <cfRule type="cellIs" dxfId="1041" priority="1458" stopIfTrue="1" operator="equal">
      <formula>"CW 3120-R2"</formula>
    </cfRule>
    <cfRule type="cellIs" dxfId="1040" priority="1459" stopIfTrue="1" operator="equal">
      <formula>"CW 3240-R7"</formula>
    </cfRule>
  </conditionalFormatting>
  <conditionalFormatting sqref="D142">
    <cfRule type="cellIs" dxfId="1039" priority="1455" stopIfTrue="1" operator="equal">
      <formula>"CW 2130-R11"</formula>
    </cfRule>
    <cfRule type="cellIs" dxfId="1038" priority="1456" stopIfTrue="1" operator="equal">
      <formula>"CW 3120-R2"</formula>
    </cfRule>
    <cfRule type="cellIs" dxfId="1037" priority="1457" stopIfTrue="1" operator="equal">
      <formula>"CW 3240-R7"</formula>
    </cfRule>
  </conditionalFormatting>
  <conditionalFormatting sqref="D114">
    <cfRule type="cellIs" dxfId="1036" priority="1452" stopIfTrue="1" operator="equal">
      <formula>"CW 2130-R11"</formula>
    </cfRule>
    <cfRule type="cellIs" dxfId="1035" priority="1453" stopIfTrue="1" operator="equal">
      <formula>"CW 3120-R2"</formula>
    </cfRule>
    <cfRule type="cellIs" dxfId="1034" priority="1454" stopIfTrue="1" operator="equal">
      <formula>"CW 3240-R7"</formula>
    </cfRule>
  </conditionalFormatting>
  <conditionalFormatting sqref="D115">
    <cfRule type="cellIs" dxfId="1033" priority="1449" stopIfTrue="1" operator="equal">
      <formula>"CW 2130-R11"</formula>
    </cfRule>
    <cfRule type="cellIs" dxfId="1032" priority="1450" stopIfTrue="1" operator="equal">
      <formula>"CW 3120-R2"</formula>
    </cfRule>
    <cfRule type="cellIs" dxfId="1031" priority="1451" stopIfTrue="1" operator="equal">
      <formula>"CW 3240-R7"</formula>
    </cfRule>
  </conditionalFormatting>
  <conditionalFormatting sqref="D143:D144">
    <cfRule type="cellIs" dxfId="1030" priority="1446" stopIfTrue="1" operator="equal">
      <formula>"CW 2130-R11"</formula>
    </cfRule>
    <cfRule type="cellIs" dxfId="1029" priority="1447" stopIfTrue="1" operator="equal">
      <formula>"CW 3120-R2"</formula>
    </cfRule>
    <cfRule type="cellIs" dxfId="1028" priority="1448" stopIfTrue="1" operator="equal">
      <formula>"CW 3240-R7"</formula>
    </cfRule>
  </conditionalFormatting>
  <conditionalFormatting sqref="D145:D146">
    <cfRule type="cellIs" dxfId="1027" priority="1443" stopIfTrue="1" operator="equal">
      <formula>"CW 2130-R11"</formula>
    </cfRule>
    <cfRule type="cellIs" dxfId="1026" priority="1444" stopIfTrue="1" operator="equal">
      <formula>"CW 3120-R2"</formula>
    </cfRule>
    <cfRule type="cellIs" dxfId="1025" priority="1445" stopIfTrue="1" operator="equal">
      <formula>"CW 3240-R7"</formula>
    </cfRule>
  </conditionalFormatting>
  <conditionalFormatting sqref="D147">
    <cfRule type="cellIs" dxfId="1024" priority="1440" stopIfTrue="1" operator="equal">
      <formula>"CW 2130-R11"</formula>
    </cfRule>
    <cfRule type="cellIs" dxfId="1023" priority="1441" stopIfTrue="1" operator="equal">
      <formula>"CW 3120-R2"</formula>
    </cfRule>
    <cfRule type="cellIs" dxfId="1022" priority="1442" stopIfTrue="1" operator="equal">
      <formula>"CW 3240-R7"</formula>
    </cfRule>
  </conditionalFormatting>
  <conditionalFormatting sqref="D148">
    <cfRule type="cellIs" dxfId="1021" priority="1437" stopIfTrue="1" operator="equal">
      <formula>"CW 2130-R11"</formula>
    </cfRule>
    <cfRule type="cellIs" dxfId="1020" priority="1438" stopIfTrue="1" operator="equal">
      <formula>"CW 3120-R2"</formula>
    </cfRule>
    <cfRule type="cellIs" dxfId="1019" priority="1439" stopIfTrue="1" operator="equal">
      <formula>"CW 3240-R7"</formula>
    </cfRule>
  </conditionalFormatting>
  <conditionalFormatting sqref="D149">
    <cfRule type="cellIs" dxfId="1018" priority="1434" stopIfTrue="1" operator="equal">
      <formula>"CW 2130-R11"</formula>
    </cfRule>
    <cfRule type="cellIs" dxfId="1017" priority="1435" stopIfTrue="1" operator="equal">
      <formula>"CW 3120-R2"</formula>
    </cfRule>
    <cfRule type="cellIs" dxfId="1016" priority="1436" stopIfTrue="1" operator="equal">
      <formula>"CW 3240-R7"</formula>
    </cfRule>
  </conditionalFormatting>
  <conditionalFormatting sqref="D151">
    <cfRule type="cellIs" dxfId="1015" priority="1431" stopIfTrue="1" operator="equal">
      <formula>"CW 2130-R11"</formula>
    </cfRule>
    <cfRule type="cellIs" dxfId="1014" priority="1432" stopIfTrue="1" operator="equal">
      <formula>"CW 3120-R2"</formula>
    </cfRule>
    <cfRule type="cellIs" dxfId="1013" priority="1433" stopIfTrue="1" operator="equal">
      <formula>"CW 3240-R7"</formula>
    </cfRule>
  </conditionalFormatting>
  <conditionalFormatting sqref="D152">
    <cfRule type="cellIs" dxfId="1012" priority="1428" stopIfTrue="1" operator="equal">
      <formula>"CW 2130-R11"</formula>
    </cfRule>
    <cfRule type="cellIs" dxfId="1011" priority="1429" stopIfTrue="1" operator="equal">
      <formula>"CW 3120-R2"</formula>
    </cfRule>
    <cfRule type="cellIs" dxfId="1010" priority="1430" stopIfTrue="1" operator="equal">
      <formula>"CW 3240-R7"</formula>
    </cfRule>
  </conditionalFormatting>
  <conditionalFormatting sqref="D153">
    <cfRule type="cellIs" dxfId="1009" priority="1425" stopIfTrue="1" operator="equal">
      <formula>"CW 2130-R11"</formula>
    </cfRule>
    <cfRule type="cellIs" dxfId="1008" priority="1426" stopIfTrue="1" operator="equal">
      <formula>"CW 3120-R2"</formula>
    </cfRule>
    <cfRule type="cellIs" dxfId="1007" priority="1427" stopIfTrue="1" operator="equal">
      <formula>"CW 3240-R7"</formula>
    </cfRule>
  </conditionalFormatting>
  <conditionalFormatting sqref="D154">
    <cfRule type="cellIs" dxfId="1006" priority="1422" stopIfTrue="1" operator="equal">
      <formula>"CW 2130-R11"</formula>
    </cfRule>
    <cfRule type="cellIs" dxfId="1005" priority="1423" stopIfTrue="1" operator="equal">
      <formula>"CW 3120-R2"</formula>
    </cfRule>
    <cfRule type="cellIs" dxfId="1004" priority="1424" stopIfTrue="1" operator="equal">
      <formula>"CW 3240-R7"</formula>
    </cfRule>
  </conditionalFormatting>
  <conditionalFormatting sqref="D113">
    <cfRule type="cellIs" dxfId="1003" priority="1386" stopIfTrue="1" operator="equal">
      <formula>"CW 2130-R11"</formula>
    </cfRule>
    <cfRule type="cellIs" dxfId="1002" priority="1387" stopIfTrue="1" operator="equal">
      <formula>"CW 3120-R2"</formula>
    </cfRule>
    <cfRule type="cellIs" dxfId="1001" priority="1388" stopIfTrue="1" operator="equal">
      <formula>"CW 3240-R7"</formula>
    </cfRule>
  </conditionalFormatting>
  <conditionalFormatting sqref="D76">
    <cfRule type="cellIs" dxfId="1000" priority="1383" stopIfTrue="1" operator="equal">
      <formula>"CW 2130-R11"</formula>
    </cfRule>
    <cfRule type="cellIs" dxfId="999" priority="1384" stopIfTrue="1" operator="equal">
      <formula>"CW 3120-R2"</formula>
    </cfRule>
    <cfRule type="cellIs" dxfId="998" priority="1385" stopIfTrue="1" operator="equal">
      <formula>"CW 3240-R7"</formula>
    </cfRule>
  </conditionalFormatting>
  <conditionalFormatting sqref="D268">
    <cfRule type="cellIs" dxfId="997" priority="1235" stopIfTrue="1" operator="equal">
      <formula>"CW 2130-R11"</formula>
    </cfRule>
    <cfRule type="cellIs" dxfId="996" priority="1236" stopIfTrue="1" operator="equal">
      <formula>"CW 3120-R2"</formula>
    </cfRule>
    <cfRule type="cellIs" dxfId="995" priority="1237" stopIfTrue="1" operator="equal">
      <formula>"CW 3240-R7"</formula>
    </cfRule>
  </conditionalFormatting>
  <conditionalFormatting sqref="D269">
    <cfRule type="cellIs" dxfId="994" priority="1232" stopIfTrue="1" operator="equal">
      <formula>"CW 2130-R11"</formula>
    </cfRule>
    <cfRule type="cellIs" dxfId="993" priority="1233" stopIfTrue="1" operator="equal">
      <formula>"CW 3120-R2"</formula>
    </cfRule>
    <cfRule type="cellIs" dxfId="992" priority="1234" stopIfTrue="1" operator="equal">
      <formula>"CW 3240-R7"</formula>
    </cfRule>
  </conditionalFormatting>
  <conditionalFormatting sqref="D273">
    <cfRule type="cellIs" dxfId="991" priority="1229" stopIfTrue="1" operator="equal">
      <formula>"CW 2130-R11"</formula>
    </cfRule>
    <cfRule type="cellIs" dxfId="990" priority="1230" stopIfTrue="1" operator="equal">
      <formula>"CW 3120-R2"</formula>
    </cfRule>
    <cfRule type="cellIs" dxfId="989" priority="1231" stopIfTrue="1" operator="equal">
      <formula>"CW 3240-R7"</formula>
    </cfRule>
  </conditionalFormatting>
  <conditionalFormatting sqref="D274">
    <cfRule type="cellIs" dxfId="988" priority="1226" stopIfTrue="1" operator="equal">
      <formula>"CW 2130-R11"</formula>
    </cfRule>
    <cfRule type="cellIs" dxfId="987" priority="1227" stopIfTrue="1" operator="equal">
      <formula>"CW 3120-R2"</formula>
    </cfRule>
    <cfRule type="cellIs" dxfId="986" priority="1228" stopIfTrue="1" operator="equal">
      <formula>"CW 3240-R7"</formula>
    </cfRule>
  </conditionalFormatting>
  <conditionalFormatting sqref="D271">
    <cfRule type="cellIs" dxfId="985" priority="1223" stopIfTrue="1" operator="equal">
      <formula>"CW 2130-R11"</formula>
    </cfRule>
    <cfRule type="cellIs" dxfId="984" priority="1224" stopIfTrue="1" operator="equal">
      <formula>"CW 3120-R2"</formula>
    </cfRule>
    <cfRule type="cellIs" dxfId="983" priority="1225" stopIfTrue="1" operator="equal">
      <formula>"CW 3240-R7"</formula>
    </cfRule>
  </conditionalFormatting>
  <conditionalFormatting sqref="D272">
    <cfRule type="cellIs" dxfId="982" priority="1220" stopIfTrue="1" operator="equal">
      <formula>"CW 2130-R11"</formula>
    </cfRule>
    <cfRule type="cellIs" dxfId="981" priority="1221" stopIfTrue="1" operator="equal">
      <formula>"CW 3120-R2"</formula>
    </cfRule>
    <cfRule type="cellIs" dxfId="980" priority="1222" stopIfTrue="1" operator="equal">
      <formula>"CW 3240-R7"</formula>
    </cfRule>
  </conditionalFormatting>
  <conditionalFormatting sqref="D280">
    <cfRule type="cellIs" dxfId="979" priority="1217" stopIfTrue="1" operator="equal">
      <formula>"CW 2130-R11"</formula>
    </cfRule>
    <cfRule type="cellIs" dxfId="978" priority="1218" stopIfTrue="1" operator="equal">
      <formula>"CW 3120-R2"</formula>
    </cfRule>
    <cfRule type="cellIs" dxfId="977" priority="1219" stopIfTrue="1" operator="equal">
      <formula>"CW 3240-R7"</formula>
    </cfRule>
  </conditionalFormatting>
  <conditionalFormatting sqref="D281:D284">
    <cfRule type="cellIs" dxfId="976" priority="1214" stopIfTrue="1" operator="equal">
      <formula>"CW 2130-R11"</formula>
    </cfRule>
    <cfRule type="cellIs" dxfId="975" priority="1215" stopIfTrue="1" operator="equal">
      <formula>"CW 3120-R2"</formula>
    </cfRule>
    <cfRule type="cellIs" dxfId="974" priority="1216" stopIfTrue="1" operator="equal">
      <formula>"CW 3240-R7"</formula>
    </cfRule>
  </conditionalFormatting>
  <conditionalFormatting sqref="D278">
    <cfRule type="cellIs" dxfId="973" priority="1211" stopIfTrue="1" operator="equal">
      <formula>"CW 2130-R11"</formula>
    </cfRule>
    <cfRule type="cellIs" dxfId="972" priority="1212" stopIfTrue="1" operator="equal">
      <formula>"CW 3120-R2"</formula>
    </cfRule>
    <cfRule type="cellIs" dxfId="971" priority="1213" stopIfTrue="1" operator="equal">
      <formula>"CW 3240-R7"</formula>
    </cfRule>
  </conditionalFormatting>
  <conditionalFormatting sqref="D279">
    <cfRule type="cellIs" dxfId="970" priority="1208" stopIfTrue="1" operator="equal">
      <formula>"CW 2130-R11"</formula>
    </cfRule>
    <cfRule type="cellIs" dxfId="969" priority="1209" stopIfTrue="1" operator="equal">
      <formula>"CW 3120-R2"</formula>
    </cfRule>
    <cfRule type="cellIs" dxfId="968" priority="1210" stopIfTrue="1" operator="equal">
      <formula>"CW 3240-R7"</formula>
    </cfRule>
  </conditionalFormatting>
  <conditionalFormatting sqref="D287:D288">
    <cfRule type="cellIs" dxfId="967" priority="1205" stopIfTrue="1" operator="equal">
      <formula>"CW 2130-R11"</formula>
    </cfRule>
    <cfRule type="cellIs" dxfId="966" priority="1206" stopIfTrue="1" operator="equal">
      <formula>"CW 3120-R2"</formula>
    </cfRule>
    <cfRule type="cellIs" dxfId="965" priority="1207" stopIfTrue="1" operator="equal">
      <formula>"CW 3240-R7"</formula>
    </cfRule>
  </conditionalFormatting>
  <conditionalFormatting sqref="D289">
    <cfRule type="cellIs" dxfId="964" priority="1202" stopIfTrue="1" operator="equal">
      <formula>"CW 2130-R11"</formula>
    </cfRule>
    <cfRule type="cellIs" dxfId="963" priority="1203" stopIfTrue="1" operator="equal">
      <formula>"CW 3120-R2"</formula>
    </cfRule>
    <cfRule type="cellIs" dxfId="962" priority="1204" stopIfTrue="1" operator="equal">
      <formula>"CW 3240-R7"</formula>
    </cfRule>
  </conditionalFormatting>
  <conditionalFormatting sqref="D290">
    <cfRule type="cellIs" dxfId="961" priority="1199" stopIfTrue="1" operator="equal">
      <formula>"CW 2130-R11"</formula>
    </cfRule>
    <cfRule type="cellIs" dxfId="960" priority="1200" stopIfTrue="1" operator="equal">
      <formula>"CW 3120-R2"</formula>
    </cfRule>
    <cfRule type="cellIs" dxfId="959" priority="1201" stopIfTrue="1" operator="equal">
      <formula>"CW 3240-R7"</formula>
    </cfRule>
  </conditionalFormatting>
  <conditionalFormatting sqref="D291">
    <cfRule type="cellIs" dxfId="958" priority="1196" stopIfTrue="1" operator="equal">
      <formula>"CW 2130-R11"</formula>
    </cfRule>
    <cfRule type="cellIs" dxfId="957" priority="1197" stopIfTrue="1" operator="equal">
      <formula>"CW 3120-R2"</formula>
    </cfRule>
    <cfRule type="cellIs" dxfId="956" priority="1198" stopIfTrue="1" operator="equal">
      <formula>"CW 3240-R7"</formula>
    </cfRule>
  </conditionalFormatting>
  <conditionalFormatting sqref="D292:D295">
    <cfRule type="cellIs" dxfId="955" priority="1193" stopIfTrue="1" operator="equal">
      <formula>"CW 2130-R11"</formula>
    </cfRule>
    <cfRule type="cellIs" dxfId="954" priority="1194" stopIfTrue="1" operator="equal">
      <formula>"CW 3120-R2"</formula>
    </cfRule>
    <cfRule type="cellIs" dxfId="953" priority="1195" stopIfTrue="1" operator="equal">
      <formula>"CW 3240-R7"</formula>
    </cfRule>
  </conditionalFormatting>
  <conditionalFormatting sqref="D296">
    <cfRule type="cellIs" dxfId="952" priority="1190" stopIfTrue="1" operator="equal">
      <formula>"CW 2130-R11"</formula>
    </cfRule>
    <cfRule type="cellIs" dxfId="951" priority="1191" stopIfTrue="1" operator="equal">
      <formula>"CW 3120-R2"</formula>
    </cfRule>
    <cfRule type="cellIs" dxfId="950" priority="1192" stopIfTrue="1" operator="equal">
      <formula>"CW 3240-R7"</formula>
    </cfRule>
  </conditionalFormatting>
  <conditionalFormatting sqref="D299">
    <cfRule type="cellIs" dxfId="949" priority="1187" stopIfTrue="1" operator="equal">
      <formula>"CW 2130-R11"</formula>
    </cfRule>
    <cfRule type="cellIs" dxfId="948" priority="1188" stopIfTrue="1" operator="equal">
      <formula>"CW 3120-R2"</formula>
    </cfRule>
    <cfRule type="cellIs" dxfId="947" priority="1189" stopIfTrue="1" operator="equal">
      <formula>"CW 3240-R7"</formula>
    </cfRule>
  </conditionalFormatting>
  <conditionalFormatting sqref="D300:D302">
    <cfRule type="cellIs" dxfId="946" priority="1184" stopIfTrue="1" operator="equal">
      <formula>"CW 2130-R11"</formula>
    </cfRule>
    <cfRule type="cellIs" dxfId="945" priority="1185" stopIfTrue="1" operator="equal">
      <formula>"CW 3120-R2"</formula>
    </cfRule>
    <cfRule type="cellIs" dxfId="944" priority="1186" stopIfTrue="1" operator="equal">
      <formula>"CW 3240-R7"</formula>
    </cfRule>
  </conditionalFormatting>
  <conditionalFormatting sqref="D304:D306">
    <cfRule type="cellIs" dxfId="943" priority="1181" stopIfTrue="1" operator="equal">
      <formula>"CW 2130-R11"</formula>
    </cfRule>
    <cfRule type="cellIs" dxfId="942" priority="1182" stopIfTrue="1" operator="equal">
      <formula>"CW 3120-R2"</formula>
    </cfRule>
    <cfRule type="cellIs" dxfId="941" priority="1183" stopIfTrue="1" operator="equal">
      <formula>"CW 3240-R7"</formula>
    </cfRule>
  </conditionalFormatting>
  <conditionalFormatting sqref="D307:D308">
    <cfRule type="cellIs" dxfId="940" priority="1178" stopIfTrue="1" operator="equal">
      <formula>"CW 2130-R11"</formula>
    </cfRule>
    <cfRule type="cellIs" dxfId="939" priority="1179" stopIfTrue="1" operator="equal">
      <formula>"CW 3120-R2"</formula>
    </cfRule>
    <cfRule type="cellIs" dxfId="938" priority="1180" stopIfTrue="1" operator="equal">
      <formula>"CW 3240-R7"</formula>
    </cfRule>
  </conditionalFormatting>
  <conditionalFormatting sqref="D309">
    <cfRule type="cellIs" dxfId="937" priority="1175" stopIfTrue="1" operator="equal">
      <formula>"CW 2130-R11"</formula>
    </cfRule>
    <cfRule type="cellIs" dxfId="936" priority="1176" stopIfTrue="1" operator="equal">
      <formula>"CW 3120-R2"</formula>
    </cfRule>
    <cfRule type="cellIs" dxfId="935" priority="1177" stopIfTrue="1" operator="equal">
      <formula>"CW 3240-R7"</formula>
    </cfRule>
  </conditionalFormatting>
  <conditionalFormatting sqref="D312">
    <cfRule type="cellIs" dxfId="934" priority="1172" stopIfTrue="1" operator="equal">
      <formula>"CW 2130-R11"</formula>
    </cfRule>
    <cfRule type="cellIs" dxfId="933" priority="1173" stopIfTrue="1" operator="equal">
      <formula>"CW 3120-R2"</formula>
    </cfRule>
    <cfRule type="cellIs" dxfId="932" priority="1174" stopIfTrue="1" operator="equal">
      <formula>"CW 3240-R7"</formula>
    </cfRule>
  </conditionalFormatting>
  <conditionalFormatting sqref="D313:D314">
    <cfRule type="cellIs" dxfId="931" priority="1169" stopIfTrue="1" operator="equal">
      <formula>"CW 2130-R11"</formula>
    </cfRule>
    <cfRule type="cellIs" dxfId="930" priority="1170" stopIfTrue="1" operator="equal">
      <formula>"CW 3120-R2"</formula>
    </cfRule>
    <cfRule type="cellIs" dxfId="929" priority="1171" stopIfTrue="1" operator="equal">
      <formula>"CW 3240-R7"</formula>
    </cfRule>
  </conditionalFormatting>
  <conditionalFormatting sqref="D320">
    <cfRule type="cellIs" dxfId="928" priority="1166" stopIfTrue="1" operator="equal">
      <formula>"CW 2130-R11"</formula>
    </cfRule>
    <cfRule type="cellIs" dxfId="927" priority="1167" stopIfTrue="1" operator="equal">
      <formula>"CW 3120-R2"</formula>
    </cfRule>
    <cfRule type="cellIs" dxfId="926" priority="1168" stopIfTrue="1" operator="equal">
      <formula>"CW 3240-R7"</formula>
    </cfRule>
  </conditionalFormatting>
  <conditionalFormatting sqref="D322:D323">
    <cfRule type="cellIs" dxfId="925" priority="1164" stopIfTrue="1" operator="equal">
      <formula>"CW 3120-R2"</formula>
    </cfRule>
    <cfRule type="cellIs" dxfId="924" priority="1165" stopIfTrue="1" operator="equal">
      <formula>"CW 3240-R7"</formula>
    </cfRule>
  </conditionalFormatting>
  <conditionalFormatting sqref="D339">
    <cfRule type="cellIs" dxfId="923" priority="1157" stopIfTrue="1" operator="equal">
      <formula>"CW 2130-R11"</formula>
    </cfRule>
    <cfRule type="cellIs" dxfId="922" priority="1158" stopIfTrue="1" operator="equal">
      <formula>"CW 3120-R2"</formula>
    </cfRule>
    <cfRule type="cellIs" dxfId="921" priority="1159" stopIfTrue="1" operator="equal">
      <formula>"CW 3240-R7"</formula>
    </cfRule>
  </conditionalFormatting>
  <conditionalFormatting sqref="D340">
    <cfRule type="cellIs" dxfId="920" priority="1154" stopIfTrue="1" operator="equal">
      <formula>"CW 2130-R11"</formula>
    </cfRule>
    <cfRule type="cellIs" dxfId="919" priority="1155" stopIfTrue="1" operator="equal">
      <formula>"CW 3120-R2"</formula>
    </cfRule>
    <cfRule type="cellIs" dxfId="918" priority="1156" stopIfTrue="1" operator="equal">
      <formula>"CW 3240-R7"</formula>
    </cfRule>
  </conditionalFormatting>
  <conditionalFormatting sqref="D341">
    <cfRule type="cellIs" dxfId="917" priority="1151" stopIfTrue="1" operator="equal">
      <formula>"CW 2130-R11"</formula>
    </cfRule>
    <cfRule type="cellIs" dxfId="916" priority="1152" stopIfTrue="1" operator="equal">
      <formula>"CW 3120-R2"</formula>
    </cfRule>
    <cfRule type="cellIs" dxfId="915" priority="1153" stopIfTrue="1" operator="equal">
      <formula>"CW 3240-R7"</formula>
    </cfRule>
  </conditionalFormatting>
  <conditionalFormatting sqref="D335">
    <cfRule type="cellIs" dxfId="914" priority="1149" stopIfTrue="1" operator="equal">
      <formula>"CW 3120-R2"</formula>
    </cfRule>
    <cfRule type="cellIs" dxfId="913" priority="1150" stopIfTrue="1" operator="equal">
      <formula>"CW 3240-R7"</formula>
    </cfRule>
  </conditionalFormatting>
  <conditionalFormatting sqref="D336:D337">
    <cfRule type="cellIs" dxfId="912" priority="1146" stopIfTrue="1" operator="equal">
      <formula>"CW 2130-R11"</formula>
    </cfRule>
    <cfRule type="cellIs" dxfId="911" priority="1147" stopIfTrue="1" operator="equal">
      <formula>"CW 3120-R2"</formula>
    </cfRule>
    <cfRule type="cellIs" dxfId="910" priority="1148" stopIfTrue="1" operator="equal">
      <formula>"CW 3240-R7"</formula>
    </cfRule>
  </conditionalFormatting>
  <conditionalFormatting sqref="D344">
    <cfRule type="cellIs" dxfId="909" priority="1143" stopIfTrue="1" operator="equal">
      <formula>"CW 2130-R11"</formula>
    </cfRule>
    <cfRule type="cellIs" dxfId="908" priority="1144" stopIfTrue="1" operator="equal">
      <formula>"CW 3120-R2"</formula>
    </cfRule>
    <cfRule type="cellIs" dxfId="907" priority="1145" stopIfTrue="1" operator="equal">
      <formula>"CW 3240-R7"</formula>
    </cfRule>
  </conditionalFormatting>
  <conditionalFormatting sqref="D345">
    <cfRule type="cellIs" dxfId="906" priority="1140" stopIfTrue="1" operator="equal">
      <formula>"CW 2130-R11"</formula>
    </cfRule>
    <cfRule type="cellIs" dxfId="905" priority="1141" stopIfTrue="1" operator="equal">
      <formula>"CW 3120-R2"</formula>
    </cfRule>
    <cfRule type="cellIs" dxfId="904" priority="1142" stopIfTrue="1" operator="equal">
      <formula>"CW 3240-R7"</formula>
    </cfRule>
  </conditionalFormatting>
  <conditionalFormatting sqref="D363">
    <cfRule type="cellIs" dxfId="903" priority="1116" stopIfTrue="1" operator="equal">
      <formula>"CW 2130-R11"</formula>
    </cfRule>
    <cfRule type="cellIs" dxfId="902" priority="1117" stopIfTrue="1" operator="equal">
      <formula>"CW 3120-R2"</formula>
    </cfRule>
    <cfRule type="cellIs" dxfId="901" priority="1118" stopIfTrue="1" operator="equal">
      <formula>"CW 3240-R7"</formula>
    </cfRule>
  </conditionalFormatting>
  <conditionalFormatting sqref="D364:D367">
    <cfRule type="cellIs" dxfId="900" priority="1113" stopIfTrue="1" operator="equal">
      <formula>"CW 2130-R11"</formula>
    </cfRule>
    <cfRule type="cellIs" dxfId="899" priority="1114" stopIfTrue="1" operator="equal">
      <formula>"CW 3120-R2"</formula>
    </cfRule>
    <cfRule type="cellIs" dxfId="898" priority="1115" stopIfTrue="1" operator="equal">
      <formula>"CW 3240-R7"</formula>
    </cfRule>
  </conditionalFormatting>
  <conditionalFormatting sqref="D361">
    <cfRule type="cellIs" dxfId="897" priority="1110" stopIfTrue="1" operator="equal">
      <formula>"CW 2130-R11"</formula>
    </cfRule>
    <cfRule type="cellIs" dxfId="896" priority="1111" stopIfTrue="1" operator="equal">
      <formula>"CW 3120-R2"</formula>
    </cfRule>
    <cfRule type="cellIs" dxfId="895" priority="1112" stopIfTrue="1" operator="equal">
      <formula>"CW 3240-R7"</formula>
    </cfRule>
  </conditionalFormatting>
  <conditionalFormatting sqref="D362">
    <cfRule type="cellIs" dxfId="894" priority="1107" stopIfTrue="1" operator="equal">
      <formula>"CW 2130-R11"</formula>
    </cfRule>
    <cfRule type="cellIs" dxfId="893" priority="1108" stopIfTrue="1" operator="equal">
      <formula>"CW 3120-R2"</formula>
    </cfRule>
    <cfRule type="cellIs" dxfId="892" priority="1109" stopIfTrue="1" operator="equal">
      <formula>"CW 3240-R7"</formula>
    </cfRule>
  </conditionalFormatting>
  <conditionalFormatting sqref="D370:D371">
    <cfRule type="cellIs" dxfId="891" priority="1104" stopIfTrue="1" operator="equal">
      <formula>"CW 2130-R11"</formula>
    </cfRule>
    <cfRule type="cellIs" dxfId="890" priority="1105" stopIfTrue="1" operator="equal">
      <formula>"CW 3120-R2"</formula>
    </cfRule>
    <cfRule type="cellIs" dxfId="889" priority="1106" stopIfTrue="1" operator="equal">
      <formula>"CW 3240-R7"</formula>
    </cfRule>
  </conditionalFormatting>
  <conditionalFormatting sqref="D372">
    <cfRule type="cellIs" dxfId="888" priority="1101" stopIfTrue="1" operator="equal">
      <formula>"CW 2130-R11"</formula>
    </cfRule>
    <cfRule type="cellIs" dxfId="887" priority="1102" stopIfTrue="1" operator="equal">
      <formula>"CW 3120-R2"</formula>
    </cfRule>
    <cfRule type="cellIs" dxfId="886" priority="1103" stopIfTrue="1" operator="equal">
      <formula>"CW 3240-R7"</formula>
    </cfRule>
  </conditionalFormatting>
  <conditionalFormatting sqref="D373">
    <cfRule type="cellIs" dxfId="885" priority="1098" stopIfTrue="1" operator="equal">
      <formula>"CW 2130-R11"</formula>
    </cfRule>
    <cfRule type="cellIs" dxfId="884" priority="1099" stopIfTrue="1" operator="equal">
      <formula>"CW 3120-R2"</formula>
    </cfRule>
    <cfRule type="cellIs" dxfId="883" priority="1100" stopIfTrue="1" operator="equal">
      <formula>"CW 3240-R7"</formula>
    </cfRule>
  </conditionalFormatting>
  <conditionalFormatting sqref="D374">
    <cfRule type="cellIs" dxfId="882" priority="1095" stopIfTrue="1" operator="equal">
      <formula>"CW 2130-R11"</formula>
    </cfRule>
    <cfRule type="cellIs" dxfId="881" priority="1096" stopIfTrue="1" operator="equal">
      <formula>"CW 3120-R2"</formula>
    </cfRule>
    <cfRule type="cellIs" dxfId="880" priority="1097" stopIfTrue="1" operator="equal">
      <formula>"CW 3240-R7"</formula>
    </cfRule>
  </conditionalFormatting>
  <conditionalFormatting sqref="D375:D378">
    <cfRule type="cellIs" dxfId="879" priority="1092" stopIfTrue="1" operator="equal">
      <formula>"CW 2130-R11"</formula>
    </cfRule>
    <cfRule type="cellIs" dxfId="878" priority="1093" stopIfTrue="1" operator="equal">
      <formula>"CW 3120-R2"</formula>
    </cfRule>
    <cfRule type="cellIs" dxfId="877" priority="1094" stopIfTrue="1" operator="equal">
      <formula>"CW 3240-R7"</formula>
    </cfRule>
  </conditionalFormatting>
  <conditionalFormatting sqref="D379">
    <cfRule type="cellIs" dxfId="876" priority="1089" stopIfTrue="1" operator="equal">
      <formula>"CW 2130-R11"</formula>
    </cfRule>
    <cfRule type="cellIs" dxfId="875" priority="1090" stopIfTrue="1" operator="equal">
      <formula>"CW 3120-R2"</formula>
    </cfRule>
    <cfRule type="cellIs" dxfId="874" priority="1091" stopIfTrue="1" operator="equal">
      <formula>"CW 3240-R7"</formula>
    </cfRule>
  </conditionalFormatting>
  <conditionalFormatting sqref="D380">
    <cfRule type="cellIs" dxfId="873" priority="1086" stopIfTrue="1" operator="equal">
      <formula>"CW 2130-R11"</formula>
    </cfRule>
    <cfRule type="cellIs" dxfId="872" priority="1087" stopIfTrue="1" operator="equal">
      <formula>"CW 3120-R2"</formula>
    </cfRule>
    <cfRule type="cellIs" dxfId="871" priority="1088" stopIfTrue="1" operator="equal">
      <formula>"CW 3240-R7"</formula>
    </cfRule>
  </conditionalFormatting>
  <conditionalFormatting sqref="D381:D383">
    <cfRule type="cellIs" dxfId="870" priority="1083" stopIfTrue="1" operator="equal">
      <formula>"CW 2130-R11"</formula>
    </cfRule>
    <cfRule type="cellIs" dxfId="869" priority="1084" stopIfTrue="1" operator="equal">
      <formula>"CW 3120-R2"</formula>
    </cfRule>
    <cfRule type="cellIs" dxfId="868" priority="1085" stopIfTrue="1" operator="equal">
      <formula>"CW 3240-R7"</formula>
    </cfRule>
  </conditionalFormatting>
  <conditionalFormatting sqref="D385:D387">
    <cfRule type="cellIs" dxfId="867" priority="1080" stopIfTrue="1" operator="equal">
      <formula>"CW 2130-R11"</formula>
    </cfRule>
    <cfRule type="cellIs" dxfId="866" priority="1081" stopIfTrue="1" operator="equal">
      <formula>"CW 3120-R2"</formula>
    </cfRule>
    <cfRule type="cellIs" dxfId="865" priority="1082" stopIfTrue="1" operator="equal">
      <formula>"CW 3240-R7"</formula>
    </cfRule>
  </conditionalFormatting>
  <conditionalFormatting sqref="D388:D389">
    <cfRule type="cellIs" dxfId="864" priority="1077" stopIfTrue="1" operator="equal">
      <formula>"CW 2130-R11"</formula>
    </cfRule>
    <cfRule type="cellIs" dxfId="863" priority="1078" stopIfTrue="1" operator="equal">
      <formula>"CW 3120-R2"</formula>
    </cfRule>
    <cfRule type="cellIs" dxfId="862" priority="1079" stopIfTrue="1" operator="equal">
      <formula>"CW 3240-R7"</formula>
    </cfRule>
  </conditionalFormatting>
  <conditionalFormatting sqref="D390">
    <cfRule type="cellIs" dxfId="861" priority="1074" stopIfTrue="1" operator="equal">
      <formula>"CW 2130-R11"</formula>
    </cfRule>
    <cfRule type="cellIs" dxfId="860" priority="1075" stopIfTrue="1" operator="equal">
      <formula>"CW 3120-R2"</formula>
    </cfRule>
    <cfRule type="cellIs" dxfId="859" priority="1076" stopIfTrue="1" operator="equal">
      <formula>"CW 3240-R7"</formula>
    </cfRule>
  </conditionalFormatting>
  <conditionalFormatting sqref="D393">
    <cfRule type="cellIs" dxfId="858" priority="1071" stopIfTrue="1" operator="equal">
      <formula>"CW 2130-R11"</formula>
    </cfRule>
    <cfRule type="cellIs" dxfId="857" priority="1072" stopIfTrue="1" operator="equal">
      <formula>"CW 3120-R2"</formula>
    </cfRule>
    <cfRule type="cellIs" dxfId="856" priority="1073" stopIfTrue="1" operator="equal">
      <formula>"CW 3240-R7"</formula>
    </cfRule>
  </conditionalFormatting>
  <conditionalFormatting sqref="D394:D395">
    <cfRule type="cellIs" dxfId="855" priority="1068" stopIfTrue="1" operator="equal">
      <formula>"CW 2130-R11"</formula>
    </cfRule>
    <cfRule type="cellIs" dxfId="854" priority="1069" stopIfTrue="1" operator="equal">
      <formula>"CW 3120-R2"</formula>
    </cfRule>
    <cfRule type="cellIs" dxfId="853" priority="1070" stopIfTrue="1" operator="equal">
      <formula>"CW 3240-R7"</formula>
    </cfRule>
  </conditionalFormatting>
  <conditionalFormatting sqref="D401">
    <cfRule type="cellIs" dxfId="852" priority="1065" stopIfTrue="1" operator="equal">
      <formula>"CW 2130-R11"</formula>
    </cfRule>
    <cfRule type="cellIs" dxfId="851" priority="1066" stopIfTrue="1" operator="equal">
      <formula>"CW 3120-R2"</formula>
    </cfRule>
    <cfRule type="cellIs" dxfId="850" priority="1067" stopIfTrue="1" operator="equal">
      <formula>"CW 3240-R7"</formula>
    </cfRule>
  </conditionalFormatting>
  <conditionalFormatting sqref="D403:D404">
    <cfRule type="cellIs" dxfId="849" priority="1063" stopIfTrue="1" operator="equal">
      <formula>"CW 3120-R2"</formula>
    </cfRule>
    <cfRule type="cellIs" dxfId="848" priority="1064" stopIfTrue="1" operator="equal">
      <formula>"CW 3240-R7"</formula>
    </cfRule>
  </conditionalFormatting>
  <conditionalFormatting sqref="D411">
    <cfRule type="cellIs" dxfId="847" priority="1058" stopIfTrue="1" operator="equal">
      <formula>"CW 2130-R11"</formula>
    </cfRule>
    <cfRule type="cellIs" dxfId="846" priority="1059" stopIfTrue="1" operator="equal">
      <formula>"CW 3120-R2"</formula>
    </cfRule>
    <cfRule type="cellIs" dxfId="845" priority="1060" stopIfTrue="1" operator="equal">
      <formula>"CW 3240-R7"</formula>
    </cfRule>
  </conditionalFormatting>
  <conditionalFormatting sqref="D412">
    <cfRule type="cellIs" dxfId="844" priority="1055" stopIfTrue="1" operator="equal">
      <formula>"CW 2130-R11"</formula>
    </cfRule>
    <cfRule type="cellIs" dxfId="843" priority="1056" stopIfTrue="1" operator="equal">
      <formula>"CW 3120-R2"</formula>
    </cfRule>
    <cfRule type="cellIs" dxfId="842" priority="1057" stopIfTrue="1" operator="equal">
      <formula>"CW 3240-R7"</formula>
    </cfRule>
  </conditionalFormatting>
  <conditionalFormatting sqref="D414">
    <cfRule type="cellIs" dxfId="841" priority="1052" stopIfTrue="1" operator="equal">
      <formula>"CW 2130-R11"</formula>
    </cfRule>
    <cfRule type="cellIs" dxfId="840" priority="1053" stopIfTrue="1" operator="equal">
      <formula>"CW 3120-R2"</formula>
    </cfRule>
    <cfRule type="cellIs" dxfId="839" priority="1054" stopIfTrue="1" operator="equal">
      <formula>"CW 3240-R7"</formula>
    </cfRule>
  </conditionalFormatting>
  <conditionalFormatting sqref="D405">
    <cfRule type="cellIs" dxfId="838" priority="1050" stopIfTrue="1" operator="equal">
      <formula>"CW 3120-R2"</formula>
    </cfRule>
    <cfRule type="cellIs" dxfId="837" priority="1051" stopIfTrue="1" operator="equal">
      <formula>"CW 3240-R7"</formula>
    </cfRule>
  </conditionalFormatting>
  <conditionalFormatting sqref="D408:D409">
    <cfRule type="cellIs" dxfId="836" priority="1047" stopIfTrue="1" operator="equal">
      <formula>"CW 2130-R11"</formula>
    </cfRule>
    <cfRule type="cellIs" dxfId="835" priority="1048" stopIfTrue="1" operator="equal">
      <formula>"CW 3120-R2"</formula>
    </cfRule>
    <cfRule type="cellIs" dxfId="834" priority="1049" stopIfTrue="1" operator="equal">
      <formula>"CW 3240-R7"</formula>
    </cfRule>
  </conditionalFormatting>
  <conditionalFormatting sqref="D419">
    <cfRule type="cellIs" dxfId="833" priority="1044" stopIfTrue="1" operator="equal">
      <formula>"CW 2130-R11"</formula>
    </cfRule>
    <cfRule type="cellIs" dxfId="832" priority="1045" stopIfTrue="1" operator="equal">
      <formula>"CW 3120-R2"</formula>
    </cfRule>
    <cfRule type="cellIs" dxfId="831" priority="1046" stopIfTrue="1" operator="equal">
      <formula>"CW 3240-R7"</formula>
    </cfRule>
  </conditionalFormatting>
  <conditionalFormatting sqref="D420">
    <cfRule type="cellIs" dxfId="830" priority="1041" stopIfTrue="1" operator="equal">
      <formula>"CW 2130-R11"</formula>
    </cfRule>
    <cfRule type="cellIs" dxfId="829" priority="1042" stopIfTrue="1" operator="equal">
      <formula>"CW 3120-R2"</formula>
    </cfRule>
    <cfRule type="cellIs" dxfId="828" priority="1043" stopIfTrue="1" operator="equal">
      <formula>"CW 3240-R7"</formula>
    </cfRule>
  </conditionalFormatting>
  <conditionalFormatting sqref="D425">
    <cfRule type="cellIs" dxfId="827" priority="1038" stopIfTrue="1" operator="equal">
      <formula>"CW 2130-R11"</formula>
    </cfRule>
    <cfRule type="cellIs" dxfId="826" priority="1039" stopIfTrue="1" operator="equal">
      <formula>"CW 3120-R2"</formula>
    </cfRule>
    <cfRule type="cellIs" dxfId="825" priority="1040" stopIfTrue="1" operator="equal">
      <formula>"CW 3240-R7"</formula>
    </cfRule>
  </conditionalFormatting>
  <conditionalFormatting sqref="D426">
    <cfRule type="cellIs" dxfId="824" priority="1035" stopIfTrue="1" operator="equal">
      <formula>"CW 2130-R11"</formula>
    </cfRule>
    <cfRule type="cellIs" dxfId="823" priority="1036" stopIfTrue="1" operator="equal">
      <formula>"CW 3120-R2"</formula>
    </cfRule>
    <cfRule type="cellIs" dxfId="822" priority="1037" stopIfTrue="1" operator="equal">
      <formula>"CW 3240-R7"</formula>
    </cfRule>
  </conditionalFormatting>
  <conditionalFormatting sqref="D427">
    <cfRule type="cellIs" dxfId="821" priority="1032" stopIfTrue="1" operator="equal">
      <formula>"CW 2130-R11"</formula>
    </cfRule>
    <cfRule type="cellIs" dxfId="820" priority="1033" stopIfTrue="1" operator="equal">
      <formula>"CW 3120-R2"</formula>
    </cfRule>
    <cfRule type="cellIs" dxfId="819" priority="1034" stopIfTrue="1" operator="equal">
      <formula>"CW 3240-R7"</formula>
    </cfRule>
  </conditionalFormatting>
  <conditionalFormatting sqref="D428">
    <cfRule type="cellIs" dxfId="818" priority="1029" stopIfTrue="1" operator="equal">
      <formula>"CW 2130-R11"</formula>
    </cfRule>
    <cfRule type="cellIs" dxfId="817" priority="1030" stopIfTrue="1" operator="equal">
      <formula>"CW 3120-R2"</formula>
    </cfRule>
    <cfRule type="cellIs" dxfId="816" priority="1031" stopIfTrue="1" operator="equal">
      <formula>"CW 3240-R7"</formula>
    </cfRule>
  </conditionalFormatting>
  <conditionalFormatting sqref="D429">
    <cfRule type="cellIs" dxfId="815" priority="1026" stopIfTrue="1" operator="equal">
      <formula>"CW 2130-R11"</formula>
    </cfRule>
    <cfRule type="cellIs" dxfId="814" priority="1027" stopIfTrue="1" operator="equal">
      <formula>"CW 3120-R2"</formula>
    </cfRule>
    <cfRule type="cellIs" dxfId="813" priority="1028" stopIfTrue="1" operator="equal">
      <formula>"CW 3240-R7"</formula>
    </cfRule>
  </conditionalFormatting>
  <conditionalFormatting sqref="D435">
    <cfRule type="cellIs" dxfId="812" priority="1023" stopIfTrue="1" operator="equal">
      <formula>"CW 2130-R11"</formula>
    </cfRule>
    <cfRule type="cellIs" dxfId="811" priority="1024" stopIfTrue="1" operator="equal">
      <formula>"CW 3120-R2"</formula>
    </cfRule>
    <cfRule type="cellIs" dxfId="810" priority="1025" stopIfTrue="1" operator="equal">
      <formula>"CW 3240-R7"</formula>
    </cfRule>
  </conditionalFormatting>
  <conditionalFormatting sqref="D436">
    <cfRule type="cellIs" dxfId="809" priority="1020" stopIfTrue="1" operator="equal">
      <formula>"CW 2130-R11"</formula>
    </cfRule>
    <cfRule type="cellIs" dxfId="808" priority="1021" stopIfTrue="1" operator="equal">
      <formula>"CW 3120-R2"</formula>
    </cfRule>
    <cfRule type="cellIs" dxfId="807" priority="1022" stopIfTrue="1" operator="equal">
      <formula>"CW 3240-R7"</formula>
    </cfRule>
  </conditionalFormatting>
  <conditionalFormatting sqref="D437">
    <cfRule type="cellIs" dxfId="806" priority="1017" stopIfTrue="1" operator="equal">
      <formula>"CW 2130-R11"</formula>
    </cfRule>
    <cfRule type="cellIs" dxfId="805" priority="1018" stopIfTrue="1" operator="equal">
      <formula>"CW 3120-R2"</formula>
    </cfRule>
    <cfRule type="cellIs" dxfId="804" priority="1019" stopIfTrue="1" operator="equal">
      <formula>"CW 3240-R7"</formula>
    </cfRule>
  </conditionalFormatting>
  <conditionalFormatting sqref="D438">
    <cfRule type="cellIs" dxfId="803" priority="1014" stopIfTrue="1" operator="equal">
      <formula>"CW 2130-R11"</formula>
    </cfRule>
    <cfRule type="cellIs" dxfId="802" priority="1015" stopIfTrue="1" operator="equal">
      <formula>"CW 3120-R2"</formula>
    </cfRule>
    <cfRule type="cellIs" dxfId="801" priority="1016" stopIfTrue="1" operator="equal">
      <formula>"CW 3240-R7"</formula>
    </cfRule>
  </conditionalFormatting>
  <conditionalFormatting sqref="D439:D441">
    <cfRule type="cellIs" dxfId="800" priority="1011" stopIfTrue="1" operator="equal">
      <formula>"CW 2130-R11"</formula>
    </cfRule>
    <cfRule type="cellIs" dxfId="799" priority="1012" stopIfTrue="1" operator="equal">
      <formula>"CW 3120-R2"</formula>
    </cfRule>
    <cfRule type="cellIs" dxfId="798" priority="1013" stopIfTrue="1" operator="equal">
      <formula>"CW 3240-R7"</formula>
    </cfRule>
  </conditionalFormatting>
  <conditionalFormatting sqref="D450:D451">
    <cfRule type="cellIs" dxfId="797" priority="1008" stopIfTrue="1" operator="equal">
      <formula>"CW 2130-R11"</formula>
    </cfRule>
    <cfRule type="cellIs" dxfId="796" priority="1009" stopIfTrue="1" operator="equal">
      <formula>"CW 3120-R2"</formula>
    </cfRule>
    <cfRule type="cellIs" dxfId="795" priority="1010" stopIfTrue="1" operator="equal">
      <formula>"CW 3240-R7"</formula>
    </cfRule>
  </conditionalFormatting>
  <conditionalFormatting sqref="D452:D453">
    <cfRule type="cellIs" dxfId="794" priority="1005" stopIfTrue="1" operator="equal">
      <formula>"CW 2130-R11"</formula>
    </cfRule>
    <cfRule type="cellIs" dxfId="793" priority="1006" stopIfTrue="1" operator="equal">
      <formula>"CW 3120-R2"</formula>
    </cfRule>
    <cfRule type="cellIs" dxfId="792" priority="1007" stopIfTrue="1" operator="equal">
      <formula>"CW 3240-R7"</formula>
    </cfRule>
  </conditionalFormatting>
  <conditionalFormatting sqref="D455">
    <cfRule type="cellIs" dxfId="791" priority="1002" stopIfTrue="1" operator="equal">
      <formula>"CW 2130-R11"</formula>
    </cfRule>
    <cfRule type="cellIs" dxfId="790" priority="1003" stopIfTrue="1" operator="equal">
      <formula>"CW 3120-R2"</formula>
    </cfRule>
    <cfRule type="cellIs" dxfId="789" priority="1004" stopIfTrue="1" operator="equal">
      <formula>"CW 3240-R7"</formula>
    </cfRule>
  </conditionalFormatting>
  <conditionalFormatting sqref="D457">
    <cfRule type="cellIs" dxfId="788" priority="998" stopIfTrue="1" operator="equal">
      <formula>"CW 3120-R2"</formula>
    </cfRule>
    <cfRule type="cellIs" dxfId="787" priority="999" stopIfTrue="1" operator="equal">
      <formula>"CW 3240-R7"</formula>
    </cfRule>
  </conditionalFormatting>
  <conditionalFormatting sqref="D471">
    <cfRule type="cellIs" dxfId="786" priority="988" stopIfTrue="1" operator="equal">
      <formula>"CW 2130-R11"</formula>
    </cfRule>
    <cfRule type="cellIs" dxfId="785" priority="989" stopIfTrue="1" operator="equal">
      <formula>"CW 3120-R2"</formula>
    </cfRule>
    <cfRule type="cellIs" dxfId="784" priority="990" stopIfTrue="1" operator="equal">
      <formula>"CW 3240-R7"</formula>
    </cfRule>
  </conditionalFormatting>
  <conditionalFormatting sqref="D472">
    <cfRule type="cellIs" dxfId="783" priority="985" stopIfTrue="1" operator="equal">
      <formula>"CW 2130-R11"</formula>
    </cfRule>
    <cfRule type="cellIs" dxfId="782" priority="986" stopIfTrue="1" operator="equal">
      <formula>"CW 3120-R2"</formula>
    </cfRule>
    <cfRule type="cellIs" dxfId="781" priority="987" stopIfTrue="1" operator="equal">
      <formula>"CW 3240-R7"</formula>
    </cfRule>
  </conditionalFormatting>
  <conditionalFormatting sqref="D540:D541">
    <cfRule type="cellIs" dxfId="780" priority="976" stopIfTrue="1" operator="equal">
      <formula>"CW 2130-R11"</formula>
    </cfRule>
    <cfRule type="cellIs" dxfId="779" priority="977" stopIfTrue="1" operator="equal">
      <formula>"CW 3120-R2"</formula>
    </cfRule>
    <cfRule type="cellIs" dxfId="778" priority="978" stopIfTrue="1" operator="equal">
      <formula>"CW 3240-R7"</formula>
    </cfRule>
  </conditionalFormatting>
  <conditionalFormatting sqref="D485">
    <cfRule type="cellIs" dxfId="777" priority="973" stopIfTrue="1" operator="equal">
      <formula>"CW 2130-R11"</formula>
    </cfRule>
    <cfRule type="cellIs" dxfId="776" priority="974" stopIfTrue="1" operator="equal">
      <formula>"CW 3120-R2"</formula>
    </cfRule>
    <cfRule type="cellIs" dxfId="775" priority="975" stopIfTrue="1" operator="equal">
      <formula>"CW 3240-R7"</formula>
    </cfRule>
  </conditionalFormatting>
  <conditionalFormatting sqref="D486">
    <cfRule type="cellIs" dxfId="774" priority="970" stopIfTrue="1" operator="equal">
      <formula>"CW 2130-R11"</formula>
    </cfRule>
    <cfRule type="cellIs" dxfId="773" priority="971" stopIfTrue="1" operator="equal">
      <formula>"CW 3120-R2"</formula>
    </cfRule>
    <cfRule type="cellIs" dxfId="772" priority="972" stopIfTrue="1" operator="equal">
      <formula>"CW 3240-R7"</formula>
    </cfRule>
  </conditionalFormatting>
  <conditionalFormatting sqref="D487">
    <cfRule type="cellIs" dxfId="771" priority="967" stopIfTrue="1" operator="equal">
      <formula>"CW 2130-R11"</formula>
    </cfRule>
    <cfRule type="cellIs" dxfId="770" priority="968" stopIfTrue="1" operator="equal">
      <formula>"CW 3120-R2"</formula>
    </cfRule>
    <cfRule type="cellIs" dxfId="769" priority="969" stopIfTrue="1" operator="equal">
      <formula>"CW 3240-R7"</formula>
    </cfRule>
  </conditionalFormatting>
  <conditionalFormatting sqref="D488">
    <cfRule type="cellIs" dxfId="768" priority="964" stopIfTrue="1" operator="equal">
      <formula>"CW 2130-R11"</formula>
    </cfRule>
    <cfRule type="cellIs" dxfId="767" priority="965" stopIfTrue="1" operator="equal">
      <formula>"CW 3120-R2"</formula>
    </cfRule>
    <cfRule type="cellIs" dxfId="766" priority="966" stopIfTrue="1" operator="equal">
      <formula>"CW 3240-R7"</formula>
    </cfRule>
  </conditionalFormatting>
  <conditionalFormatting sqref="D489">
    <cfRule type="cellIs" dxfId="765" priority="961" stopIfTrue="1" operator="equal">
      <formula>"CW 2130-R11"</formula>
    </cfRule>
    <cfRule type="cellIs" dxfId="764" priority="962" stopIfTrue="1" operator="equal">
      <formula>"CW 3120-R2"</formula>
    </cfRule>
    <cfRule type="cellIs" dxfId="763" priority="963" stopIfTrue="1" operator="equal">
      <formula>"CW 3240-R7"</formula>
    </cfRule>
  </conditionalFormatting>
  <conditionalFormatting sqref="D491">
    <cfRule type="cellIs" dxfId="762" priority="958" stopIfTrue="1" operator="equal">
      <formula>"CW 2130-R11"</formula>
    </cfRule>
    <cfRule type="cellIs" dxfId="761" priority="959" stopIfTrue="1" operator="equal">
      <formula>"CW 3120-R2"</formula>
    </cfRule>
    <cfRule type="cellIs" dxfId="760" priority="960" stopIfTrue="1" operator="equal">
      <formula>"CW 3240-R7"</formula>
    </cfRule>
  </conditionalFormatting>
  <conditionalFormatting sqref="D493:D495 D498:D499">
    <cfRule type="cellIs" dxfId="759" priority="955" stopIfTrue="1" operator="equal">
      <formula>"CW 2130-R11"</formula>
    </cfRule>
    <cfRule type="cellIs" dxfId="758" priority="956" stopIfTrue="1" operator="equal">
      <formula>"CW 3120-R2"</formula>
    </cfRule>
    <cfRule type="cellIs" dxfId="757" priority="957" stopIfTrue="1" operator="equal">
      <formula>"CW 3240-R7"</formula>
    </cfRule>
  </conditionalFormatting>
  <conditionalFormatting sqref="D503">
    <cfRule type="cellIs" dxfId="756" priority="952" stopIfTrue="1" operator="equal">
      <formula>"CW 2130-R11"</formula>
    </cfRule>
    <cfRule type="cellIs" dxfId="755" priority="953" stopIfTrue="1" operator="equal">
      <formula>"CW 3120-R2"</formula>
    </cfRule>
    <cfRule type="cellIs" dxfId="754" priority="954" stopIfTrue="1" operator="equal">
      <formula>"CW 3240-R7"</formula>
    </cfRule>
  </conditionalFormatting>
  <conditionalFormatting sqref="D506">
    <cfRule type="cellIs" dxfId="753" priority="949" stopIfTrue="1" operator="equal">
      <formula>"CW 2130-R11"</formula>
    </cfRule>
    <cfRule type="cellIs" dxfId="752" priority="950" stopIfTrue="1" operator="equal">
      <formula>"CW 3120-R2"</formula>
    </cfRule>
    <cfRule type="cellIs" dxfId="751" priority="951" stopIfTrue="1" operator="equal">
      <formula>"CW 3240-R7"</formula>
    </cfRule>
  </conditionalFormatting>
  <conditionalFormatting sqref="D507:D509">
    <cfRule type="cellIs" dxfId="750" priority="946" stopIfTrue="1" operator="equal">
      <formula>"CW 2130-R11"</formula>
    </cfRule>
    <cfRule type="cellIs" dxfId="749" priority="947" stopIfTrue="1" operator="equal">
      <formula>"CW 3120-R2"</formula>
    </cfRule>
    <cfRule type="cellIs" dxfId="748" priority="948" stopIfTrue="1" operator="equal">
      <formula>"CW 3240-R7"</formula>
    </cfRule>
  </conditionalFormatting>
  <conditionalFormatting sqref="D517:D518">
    <cfRule type="cellIs" dxfId="747" priority="943" stopIfTrue="1" operator="equal">
      <formula>"CW 2130-R11"</formula>
    </cfRule>
    <cfRule type="cellIs" dxfId="746" priority="944" stopIfTrue="1" operator="equal">
      <formula>"CW 3120-R2"</formula>
    </cfRule>
    <cfRule type="cellIs" dxfId="745" priority="945" stopIfTrue="1" operator="equal">
      <formula>"CW 3240-R7"</formula>
    </cfRule>
  </conditionalFormatting>
  <conditionalFormatting sqref="D519:D520">
    <cfRule type="cellIs" dxfId="744" priority="940" stopIfTrue="1" operator="equal">
      <formula>"CW 2130-R11"</formula>
    </cfRule>
    <cfRule type="cellIs" dxfId="743" priority="941" stopIfTrue="1" operator="equal">
      <formula>"CW 3120-R2"</formula>
    </cfRule>
    <cfRule type="cellIs" dxfId="742" priority="942" stopIfTrue="1" operator="equal">
      <formula>"CW 3240-R7"</formula>
    </cfRule>
  </conditionalFormatting>
  <conditionalFormatting sqref="D522">
    <cfRule type="cellIs" dxfId="741" priority="937" stopIfTrue="1" operator="equal">
      <formula>"CW 2130-R11"</formula>
    </cfRule>
    <cfRule type="cellIs" dxfId="740" priority="938" stopIfTrue="1" operator="equal">
      <formula>"CW 3120-R2"</formula>
    </cfRule>
    <cfRule type="cellIs" dxfId="739" priority="939" stopIfTrue="1" operator="equal">
      <formula>"CW 3240-R7"</formula>
    </cfRule>
  </conditionalFormatting>
  <conditionalFormatting sqref="D535">
    <cfRule type="cellIs" dxfId="738" priority="926" stopIfTrue="1" operator="equal">
      <formula>"CW 2130-R11"</formula>
    </cfRule>
    <cfRule type="cellIs" dxfId="737" priority="927" stopIfTrue="1" operator="equal">
      <formula>"CW 3120-R2"</formula>
    </cfRule>
    <cfRule type="cellIs" dxfId="736" priority="928" stopIfTrue="1" operator="equal">
      <formula>"CW 3240-R7"</formula>
    </cfRule>
  </conditionalFormatting>
  <conditionalFormatting sqref="D537">
    <cfRule type="cellIs" dxfId="735" priority="923" stopIfTrue="1" operator="equal">
      <formula>"CW 2130-R11"</formula>
    </cfRule>
    <cfRule type="cellIs" dxfId="734" priority="924" stopIfTrue="1" operator="equal">
      <formula>"CW 3120-R2"</formula>
    </cfRule>
    <cfRule type="cellIs" dxfId="733" priority="925" stopIfTrue="1" operator="equal">
      <formula>"CW 3240-R7"</formula>
    </cfRule>
  </conditionalFormatting>
  <conditionalFormatting sqref="D538">
    <cfRule type="cellIs" dxfId="732" priority="920" stopIfTrue="1" operator="equal">
      <formula>"CW 2130-R11"</formula>
    </cfRule>
    <cfRule type="cellIs" dxfId="731" priority="921" stopIfTrue="1" operator="equal">
      <formula>"CW 3120-R2"</formula>
    </cfRule>
    <cfRule type="cellIs" dxfId="730" priority="922" stopIfTrue="1" operator="equal">
      <formula>"CW 3240-R7"</formula>
    </cfRule>
  </conditionalFormatting>
  <conditionalFormatting sqref="D317">
    <cfRule type="cellIs" dxfId="729" priority="917" stopIfTrue="1" operator="equal">
      <formula>"CW 2130-R11"</formula>
    </cfRule>
    <cfRule type="cellIs" dxfId="728" priority="918" stopIfTrue="1" operator="equal">
      <formula>"CW 3120-R2"</formula>
    </cfRule>
    <cfRule type="cellIs" dxfId="727" priority="919" stopIfTrue="1" operator="equal">
      <formula>"CW 3240-R7"</formula>
    </cfRule>
  </conditionalFormatting>
  <conditionalFormatting sqref="D270">
    <cfRule type="cellIs" dxfId="726" priority="911" stopIfTrue="1" operator="equal">
      <formula>"CW 2130-R11"</formula>
    </cfRule>
    <cfRule type="cellIs" dxfId="725" priority="912" stopIfTrue="1" operator="equal">
      <formula>"CW 3120-R2"</formula>
    </cfRule>
    <cfRule type="cellIs" dxfId="724" priority="913" stopIfTrue="1" operator="equal">
      <formula>"CW 3240-R7"</formula>
    </cfRule>
  </conditionalFormatting>
  <conditionalFormatting sqref="D351">
    <cfRule type="cellIs" dxfId="723" priority="908" stopIfTrue="1" operator="equal">
      <formula>"CW 2130-R11"</formula>
    </cfRule>
    <cfRule type="cellIs" dxfId="722" priority="909" stopIfTrue="1" operator="equal">
      <formula>"CW 3120-R2"</formula>
    </cfRule>
    <cfRule type="cellIs" dxfId="721" priority="910" stopIfTrue="1" operator="equal">
      <formula>"CW 3240-R7"</formula>
    </cfRule>
  </conditionalFormatting>
  <conditionalFormatting sqref="D122">
    <cfRule type="cellIs" dxfId="720" priority="899" stopIfTrue="1" operator="equal">
      <formula>"CW 2130-R11"</formula>
    </cfRule>
    <cfRule type="cellIs" dxfId="719" priority="900" stopIfTrue="1" operator="equal">
      <formula>"CW 3120-R2"</formula>
    </cfRule>
    <cfRule type="cellIs" dxfId="718" priority="901" stopIfTrue="1" operator="equal">
      <formula>"CW 3240-R7"</formula>
    </cfRule>
  </conditionalFormatting>
  <conditionalFormatting sqref="D135">
    <cfRule type="cellIs" dxfId="717" priority="896" stopIfTrue="1" operator="equal">
      <formula>"CW 2130-R11"</formula>
    </cfRule>
    <cfRule type="cellIs" dxfId="716" priority="897" stopIfTrue="1" operator="equal">
      <formula>"CW 3120-R2"</formula>
    </cfRule>
    <cfRule type="cellIs" dxfId="715" priority="898" stopIfTrue="1" operator="equal">
      <formula>"CW 3240-R7"</formula>
    </cfRule>
  </conditionalFormatting>
  <conditionalFormatting sqref="D136">
    <cfRule type="cellIs" dxfId="714" priority="893" stopIfTrue="1" operator="equal">
      <formula>"CW 2130-R11"</formula>
    </cfRule>
    <cfRule type="cellIs" dxfId="713" priority="894" stopIfTrue="1" operator="equal">
      <formula>"CW 3120-R2"</formula>
    </cfRule>
    <cfRule type="cellIs" dxfId="712" priority="895" stopIfTrue="1" operator="equal">
      <formula>"CW 3240-R7"</formula>
    </cfRule>
  </conditionalFormatting>
  <conditionalFormatting sqref="D524:D525">
    <cfRule type="cellIs" dxfId="711" priority="884" stopIfTrue="1" operator="equal">
      <formula>"CW 3120-R2"</formula>
    </cfRule>
    <cfRule type="cellIs" dxfId="710" priority="885" stopIfTrue="1" operator="equal">
      <formula>"CW 3240-R7"</formula>
    </cfRule>
  </conditionalFormatting>
  <conditionalFormatting sqref="D529:D530">
    <cfRule type="cellIs" dxfId="709" priority="882" stopIfTrue="1" operator="equal">
      <formula>"CW 3120-R2"</formula>
    </cfRule>
    <cfRule type="cellIs" dxfId="708" priority="883" stopIfTrue="1" operator="equal">
      <formula>"CW 3240-R7"</formula>
    </cfRule>
  </conditionalFormatting>
  <conditionalFormatting sqref="D531">
    <cfRule type="cellIs" dxfId="707" priority="880" stopIfTrue="1" operator="equal">
      <formula>"CW 3120-R2"</formula>
    </cfRule>
    <cfRule type="cellIs" dxfId="706" priority="881" stopIfTrue="1" operator="equal">
      <formula>"CW 3240-R7"</formula>
    </cfRule>
  </conditionalFormatting>
  <conditionalFormatting sqref="D532">
    <cfRule type="cellIs" dxfId="705" priority="874" stopIfTrue="1" operator="equal">
      <formula>"CW 2130-R11"</formula>
    </cfRule>
    <cfRule type="cellIs" dxfId="704" priority="875" stopIfTrue="1" operator="equal">
      <formula>"CW 3120-R2"</formula>
    </cfRule>
    <cfRule type="cellIs" dxfId="703" priority="876" stopIfTrue="1" operator="equal">
      <formula>"CW 3240-R7"</formula>
    </cfRule>
  </conditionalFormatting>
  <conditionalFormatting sqref="D533">
    <cfRule type="cellIs" dxfId="702" priority="871" stopIfTrue="1" operator="equal">
      <formula>"CW 2130-R11"</formula>
    </cfRule>
    <cfRule type="cellIs" dxfId="701" priority="872" stopIfTrue="1" operator="equal">
      <formula>"CW 3120-R2"</formula>
    </cfRule>
    <cfRule type="cellIs" dxfId="700" priority="873" stopIfTrue="1" operator="equal">
      <formula>"CW 3240-R7"</formula>
    </cfRule>
  </conditionalFormatting>
  <conditionalFormatting sqref="D494">
    <cfRule type="cellIs" dxfId="699" priority="866" stopIfTrue="1" operator="equal">
      <formula>"CW 2130-R11"</formula>
    </cfRule>
    <cfRule type="cellIs" dxfId="698" priority="867" stopIfTrue="1" operator="equal">
      <formula>"CW 3120-R2"</formula>
    </cfRule>
    <cfRule type="cellIs" dxfId="697" priority="868" stopIfTrue="1" operator="equal">
      <formula>"CW 3240-R7"</formula>
    </cfRule>
  </conditionalFormatting>
  <conditionalFormatting sqref="D495">
    <cfRule type="cellIs" dxfId="696" priority="863" stopIfTrue="1" operator="equal">
      <formula>"CW 2130-R11"</formula>
    </cfRule>
    <cfRule type="cellIs" dxfId="695" priority="864" stopIfTrue="1" operator="equal">
      <formula>"CW 3120-R2"</formula>
    </cfRule>
    <cfRule type="cellIs" dxfId="694" priority="865" stopIfTrue="1" operator="equal">
      <formula>"CW 3240-R7"</formula>
    </cfRule>
  </conditionalFormatting>
  <conditionalFormatting sqref="D24">
    <cfRule type="cellIs" dxfId="693" priority="860" stopIfTrue="1" operator="equal">
      <formula>"CW 2130-R11"</formula>
    </cfRule>
    <cfRule type="cellIs" dxfId="692" priority="861" stopIfTrue="1" operator="equal">
      <formula>"CW 3120-R2"</formula>
    </cfRule>
    <cfRule type="cellIs" dxfId="691" priority="862" stopIfTrue="1" operator="equal">
      <formula>"CW 3240-R7"</formula>
    </cfRule>
  </conditionalFormatting>
  <conditionalFormatting sqref="D25:D27">
    <cfRule type="cellIs" dxfId="690" priority="857" stopIfTrue="1" operator="equal">
      <formula>"CW 2130-R11"</formula>
    </cfRule>
    <cfRule type="cellIs" dxfId="689" priority="858" stopIfTrue="1" operator="equal">
      <formula>"CW 3120-R2"</formula>
    </cfRule>
    <cfRule type="cellIs" dxfId="688" priority="859" stopIfTrue="1" operator="equal">
      <formula>"CW 3240-R7"</formula>
    </cfRule>
  </conditionalFormatting>
  <conditionalFormatting sqref="D17:D18">
    <cfRule type="cellIs" dxfId="687" priority="851" stopIfTrue="1" operator="equal">
      <formula>"CW 2130-R11"</formula>
    </cfRule>
    <cfRule type="cellIs" dxfId="686" priority="852" stopIfTrue="1" operator="equal">
      <formula>"CW 3120-R2"</formula>
    </cfRule>
    <cfRule type="cellIs" dxfId="685" priority="853" stopIfTrue="1" operator="equal">
      <formula>"CW 3240-R7"</formula>
    </cfRule>
  </conditionalFormatting>
  <conditionalFormatting sqref="D285:D286">
    <cfRule type="cellIs" dxfId="684" priority="845" stopIfTrue="1" operator="equal">
      <formula>"CW 2130-R11"</formula>
    </cfRule>
    <cfRule type="cellIs" dxfId="683" priority="846" stopIfTrue="1" operator="equal">
      <formula>"CW 3120-R2"</formula>
    </cfRule>
    <cfRule type="cellIs" dxfId="682" priority="847" stopIfTrue="1" operator="equal">
      <formula>"CW 3240-R7"</formula>
    </cfRule>
  </conditionalFormatting>
  <conditionalFormatting sqref="D368:D369">
    <cfRule type="cellIs" dxfId="681" priority="842" stopIfTrue="1" operator="equal">
      <formula>"CW 2130-R11"</formula>
    </cfRule>
    <cfRule type="cellIs" dxfId="680" priority="843" stopIfTrue="1" operator="equal">
      <formula>"CW 3120-R2"</formula>
    </cfRule>
    <cfRule type="cellIs" dxfId="679" priority="844" stopIfTrue="1" operator="equal">
      <formula>"CW 3240-R7"</formula>
    </cfRule>
  </conditionalFormatting>
  <conditionalFormatting sqref="D86:D87">
    <cfRule type="cellIs" dxfId="678" priority="825" stopIfTrue="1" operator="equal">
      <formula>"CW 2130-R11"</formula>
    </cfRule>
    <cfRule type="cellIs" dxfId="677" priority="826" stopIfTrue="1" operator="equal">
      <formula>"CW 3120-R2"</formula>
    </cfRule>
    <cfRule type="cellIs" dxfId="676" priority="827" stopIfTrue="1" operator="equal">
      <formula>"CW 3240-R7"</formula>
    </cfRule>
  </conditionalFormatting>
  <conditionalFormatting sqref="D129:D130">
    <cfRule type="cellIs" dxfId="675" priority="822" stopIfTrue="1" operator="equal">
      <formula>"CW 2130-R11"</formula>
    </cfRule>
    <cfRule type="cellIs" dxfId="674" priority="823" stopIfTrue="1" operator="equal">
      <formula>"CW 3120-R2"</formula>
    </cfRule>
    <cfRule type="cellIs" dxfId="673" priority="824" stopIfTrue="1" operator="equal">
      <formula>"CW 3240-R7"</formula>
    </cfRule>
  </conditionalFormatting>
  <conditionalFormatting sqref="D315">
    <cfRule type="cellIs" dxfId="672" priority="819" stopIfTrue="1" operator="equal">
      <formula>"CW 2130-R11"</formula>
    </cfRule>
    <cfRule type="cellIs" dxfId="671" priority="820" stopIfTrue="1" operator="equal">
      <formula>"CW 3120-R2"</formula>
    </cfRule>
    <cfRule type="cellIs" dxfId="670" priority="821" stopIfTrue="1" operator="equal">
      <formula>"CW 3240-R7"</formula>
    </cfRule>
  </conditionalFormatting>
  <conditionalFormatting sqref="D346">
    <cfRule type="cellIs" dxfId="669" priority="816" stopIfTrue="1" operator="equal">
      <formula>"CW 2130-R11"</formula>
    </cfRule>
    <cfRule type="cellIs" dxfId="668" priority="817" stopIfTrue="1" operator="equal">
      <formula>"CW 3120-R2"</formula>
    </cfRule>
    <cfRule type="cellIs" dxfId="667" priority="818" stopIfTrue="1" operator="equal">
      <formula>"CW 3240-R7"</formula>
    </cfRule>
  </conditionalFormatting>
  <conditionalFormatting sqref="D396">
    <cfRule type="cellIs" dxfId="666" priority="813" stopIfTrue="1" operator="equal">
      <formula>"CW 2130-R11"</formula>
    </cfRule>
    <cfRule type="cellIs" dxfId="665" priority="814" stopIfTrue="1" operator="equal">
      <formula>"CW 3120-R2"</formula>
    </cfRule>
    <cfRule type="cellIs" dxfId="664" priority="815" stopIfTrue="1" operator="equal">
      <formula>"CW 3240-R7"</formula>
    </cfRule>
  </conditionalFormatting>
  <conditionalFormatting sqref="D324">
    <cfRule type="cellIs" dxfId="663" priority="811" stopIfTrue="1" operator="equal">
      <formula>"CW 3120-R2"</formula>
    </cfRule>
    <cfRule type="cellIs" dxfId="662" priority="812" stopIfTrue="1" operator="equal">
      <formula>"CW 3240-R7"</formula>
    </cfRule>
  </conditionalFormatting>
  <conditionalFormatting sqref="D326">
    <cfRule type="cellIs" dxfId="661" priority="809" stopIfTrue="1" operator="equal">
      <formula>"CW 3120-R2"</formula>
    </cfRule>
    <cfRule type="cellIs" dxfId="660" priority="810" stopIfTrue="1" operator="equal">
      <formula>"CW 3240-R7"</formula>
    </cfRule>
  </conditionalFormatting>
  <conditionalFormatting sqref="D325">
    <cfRule type="cellIs" dxfId="659" priority="807" stopIfTrue="1" operator="equal">
      <formula>"CW 3120-R2"</formula>
    </cfRule>
    <cfRule type="cellIs" dxfId="658" priority="808" stopIfTrue="1" operator="equal">
      <formula>"CW 3240-R7"</formula>
    </cfRule>
  </conditionalFormatting>
  <conditionalFormatting sqref="D327">
    <cfRule type="cellIs" dxfId="657" priority="805" stopIfTrue="1" operator="equal">
      <formula>"CW 3120-R2"</formula>
    </cfRule>
    <cfRule type="cellIs" dxfId="656" priority="806" stopIfTrue="1" operator="equal">
      <formula>"CW 3240-R7"</formula>
    </cfRule>
  </conditionalFormatting>
  <conditionalFormatting sqref="D329">
    <cfRule type="cellIs" dxfId="655" priority="803" stopIfTrue="1" operator="equal">
      <formula>"CW 3120-R2"</formula>
    </cfRule>
    <cfRule type="cellIs" dxfId="654" priority="804" stopIfTrue="1" operator="equal">
      <formula>"CW 3240-R7"</formula>
    </cfRule>
  </conditionalFormatting>
  <conditionalFormatting sqref="D328">
    <cfRule type="cellIs" dxfId="653" priority="801" stopIfTrue="1" operator="equal">
      <formula>"CW 3120-R2"</formula>
    </cfRule>
    <cfRule type="cellIs" dxfId="652" priority="802" stopIfTrue="1" operator="equal">
      <formula>"CW 3240-R7"</formula>
    </cfRule>
  </conditionalFormatting>
  <conditionalFormatting sqref="D334">
    <cfRule type="cellIs" dxfId="651" priority="799" stopIfTrue="1" operator="equal">
      <formula>"CW 3120-R2"</formula>
    </cfRule>
    <cfRule type="cellIs" dxfId="650" priority="800" stopIfTrue="1" operator="equal">
      <formula>"CW 3240-R7"</formula>
    </cfRule>
  </conditionalFormatting>
  <conditionalFormatting sqref="D421">
    <cfRule type="cellIs" dxfId="649" priority="796" stopIfTrue="1" operator="equal">
      <formula>"CW 2130-R11"</formula>
    </cfRule>
    <cfRule type="cellIs" dxfId="648" priority="797" stopIfTrue="1" operator="equal">
      <formula>"CW 3120-R2"</formula>
    </cfRule>
    <cfRule type="cellIs" dxfId="647" priority="798" stopIfTrue="1" operator="equal">
      <formula>"CW 3240-R7"</formula>
    </cfRule>
  </conditionalFormatting>
  <conditionalFormatting sqref="D442:D443">
    <cfRule type="cellIs" dxfId="646" priority="793" stopIfTrue="1" operator="equal">
      <formula>"CW 2130-R11"</formula>
    </cfRule>
    <cfRule type="cellIs" dxfId="645" priority="794" stopIfTrue="1" operator="equal">
      <formula>"CW 3120-R2"</formula>
    </cfRule>
    <cfRule type="cellIs" dxfId="644" priority="795" stopIfTrue="1" operator="equal">
      <formula>"CW 3240-R7"</formula>
    </cfRule>
  </conditionalFormatting>
  <conditionalFormatting sqref="D459">
    <cfRule type="cellIs" dxfId="643" priority="791" stopIfTrue="1" operator="equal">
      <formula>"CW 3120-R2"</formula>
    </cfRule>
    <cfRule type="cellIs" dxfId="642" priority="792" stopIfTrue="1" operator="equal">
      <formula>"CW 3240-R7"</formula>
    </cfRule>
  </conditionalFormatting>
  <conditionalFormatting sqref="D458">
    <cfRule type="cellIs" dxfId="641" priority="789" stopIfTrue="1" operator="equal">
      <formula>"CW 3120-R2"</formula>
    </cfRule>
    <cfRule type="cellIs" dxfId="640" priority="790" stopIfTrue="1" operator="equal">
      <formula>"CW 3240-R7"</formula>
    </cfRule>
  </conditionalFormatting>
  <conditionalFormatting sqref="D460">
    <cfRule type="cellIs" dxfId="639" priority="787" stopIfTrue="1" operator="equal">
      <formula>"CW 3120-R2"</formula>
    </cfRule>
    <cfRule type="cellIs" dxfId="638" priority="788" stopIfTrue="1" operator="equal">
      <formula>"CW 3240-R7"</formula>
    </cfRule>
  </conditionalFormatting>
  <conditionalFormatting sqref="D462">
    <cfRule type="cellIs" dxfId="637" priority="785" stopIfTrue="1" operator="equal">
      <formula>"CW 3120-R2"</formula>
    </cfRule>
    <cfRule type="cellIs" dxfId="636" priority="786" stopIfTrue="1" operator="equal">
      <formula>"CW 3240-R7"</formula>
    </cfRule>
  </conditionalFormatting>
  <conditionalFormatting sqref="D461">
    <cfRule type="cellIs" dxfId="635" priority="783" stopIfTrue="1" operator="equal">
      <formula>"CW 3120-R2"</formula>
    </cfRule>
    <cfRule type="cellIs" dxfId="634" priority="784" stopIfTrue="1" operator="equal">
      <formula>"CW 3240-R7"</formula>
    </cfRule>
  </conditionalFormatting>
  <conditionalFormatting sqref="D498:D499">
    <cfRule type="cellIs" dxfId="633" priority="776" stopIfTrue="1" operator="equal">
      <formula>"CW 2130-R11"</formula>
    </cfRule>
    <cfRule type="cellIs" dxfId="632" priority="777" stopIfTrue="1" operator="equal">
      <formula>"CW 3120-R2"</formula>
    </cfRule>
    <cfRule type="cellIs" dxfId="631" priority="778" stopIfTrue="1" operator="equal">
      <formula>"CW 3240-R7"</formula>
    </cfRule>
  </conditionalFormatting>
  <conditionalFormatting sqref="D481">
    <cfRule type="cellIs" dxfId="630" priority="773" stopIfTrue="1" operator="equal">
      <formula>"CW 2130-R11"</formula>
    </cfRule>
    <cfRule type="cellIs" dxfId="629" priority="774" stopIfTrue="1" operator="equal">
      <formula>"CW 3120-R2"</formula>
    </cfRule>
    <cfRule type="cellIs" dxfId="628" priority="775" stopIfTrue="1" operator="equal">
      <formula>"CW 3240-R7"</formula>
    </cfRule>
  </conditionalFormatting>
  <conditionalFormatting sqref="D492">
    <cfRule type="cellIs" dxfId="627" priority="770" stopIfTrue="1" operator="equal">
      <formula>"CW 2130-R11"</formula>
    </cfRule>
    <cfRule type="cellIs" dxfId="626" priority="771" stopIfTrue="1" operator="equal">
      <formula>"CW 3120-R2"</formula>
    </cfRule>
    <cfRule type="cellIs" dxfId="625" priority="772" stopIfTrue="1" operator="equal">
      <formula>"CW 3240-R7"</formula>
    </cfRule>
  </conditionalFormatting>
  <conditionalFormatting sqref="D513">
    <cfRule type="cellIs" dxfId="624" priority="767" stopIfTrue="1" operator="equal">
      <formula>"CW 2130-R11"</formula>
    </cfRule>
    <cfRule type="cellIs" dxfId="623" priority="768" stopIfTrue="1" operator="equal">
      <formula>"CW 3120-R2"</formula>
    </cfRule>
    <cfRule type="cellIs" dxfId="622" priority="769" stopIfTrue="1" operator="equal">
      <formula>"CW 3240-R7"</formula>
    </cfRule>
  </conditionalFormatting>
  <conditionalFormatting sqref="D512">
    <cfRule type="cellIs" dxfId="621" priority="764" stopIfTrue="1" operator="equal">
      <formula>"CW 2130-R11"</formula>
    </cfRule>
    <cfRule type="cellIs" dxfId="620" priority="765" stopIfTrue="1" operator="equal">
      <formula>"CW 3120-R2"</formula>
    </cfRule>
    <cfRule type="cellIs" dxfId="619" priority="766" stopIfTrue="1" operator="equal">
      <formula>"CW 3240-R7"</formula>
    </cfRule>
  </conditionalFormatting>
  <conditionalFormatting sqref="D516">
    <cfRule type="cellIs" dxfId="618" priority="761" stopIfTrue="1" operator="equal">
      <formula>"CW 2130-R11"</formula>
    </cfRule>
    <cfRule type="cellIs" dxfId="617" priority="762" stopIfTrue="1" operator="equal">
      <formula>"CW 3120-R2"</formula>
    </cfRule>
    <cfRule type="cellIs" dxfId="616" priority="763" stopIfTrue="1" operator="equal">
      <formula>"CW 3240-R7"</formula>
    </cfRule>
  </conditionalFormatting>
  <conditionalFormatting sqref="D449">
    <cfRule type="cellIs" dxfId="615" priority="758" stopIfTrue="1" operator="equal">
      <formula>"CW 2130-R11"</formula>
    </cfRule>
    <cfRule type="cellIs" dxfId="614" priority="759" stopIfTrue="1" operator="equal">
      <formula>"CW 3120-R2"</formula>
    </cfRule>
    <cfRule type="cellIs" dxfId="613" priority="760" stopIfTrue="1" operator="equal">
      <formula>"CW 3240-R7"</formula>
    </cfRule>
  </conditionalFormatting>
  <conditionalFormatting sqref="D32">
    <cfRule type="cellIs" dxfId="612" priority="755" stopIfTrue="1" operator="equal">
      <formula>"CW 2130-R11"</formula>
    </cfRule>
    <cfRule type="cellIs" dxfId="611" priority="756" stopIfTrue="1" operator="equal">
      <formula>"CW 3120-R2"</formula>
    </cfRule>
    <cfRule type="cellIs" dxfId="610" priority="757" stopIfTrue="1" operator="equal">
      <formula>"CW 3240-R7"</formula>
    </cfRule>
  </conditionalFormatting>
  <conditionalFormatting sqref="D33">
    <cfRule type="cellIs" dxfId="609" priority="752" stopIfTrue="1" operator="equal">
      <formula>"CW 2130-R11"</formula>
    </cfRule>
    <cfRule type="cellIs" dxfId="608" priority="753" stopIfTrue="1" operator="equal">
      <formula>"CW 3120-R2"</formula>
    </cfRule>
    <cfRule type="cellIs" dxfId="607" priority="754" stopIfTrue="1" operator="equal">
      <formula>"CW 3240-R7"</formula>
    </cfRule>
  </conditionalFormatting>
  <conditionalFormatting sqref="D100">
    <cfRule type="cellIs" dxfId="606" priority="743" stopIfTrue="1" operator="equal">
      <formula>"CW 2130-R11"</formula>
    </cfRule>
    <cfRule type="cellIs" dxfId="605" priority="744" stopIfTrue="1" operator="equal">
      <formula>"CW 3120-R2"</formula>
    </cfRule>
    <cfRule type="cellIs" dxfId="604" priority="745" stopIfTrue="1" operator="equal">
      <formula>"CW 3240-R7"</formula>
    </cfRule>
  </conditionalFormatting>
  <conditionalFormatting sqref="D85">
    <cfRule type="cellIs" dxfId="603" priority="740" stopIfTrue="1" operator="equal">
      <formula>"CW 2130-R11"</formula>
    </cfRule>
    <cfRule type="cellIs" dxfId="602" priority="741" stopIfTrue="1" operator="equal">
      <formula>"CW 3120-R2"</formula>
    </cfRule>
    <cfRule type="cellIs" dxfId="601" priority="742" stopIfTrue="1" operator="equal">
      <formula>"CW 3240-R7"</formula>
    </cfRule>
  </conditionalFormatting>
  <conditionalFormatting sqref="D72">
    <cfRule type="cellIs" dxfId="600" priority="737" stopIfTrue="1" operator="equal">
      <formula>"CW 2130-R11"</formula>
    </cfRule>
    <cfRule type="cellIs" dxfId="599" priority="738" stopIfTrue="1" operator="equal">
      <formula>"CW 3120-R2"</formula>
    </cfRule>
    <cfRule type="cellIs" dxfId="598" priority="739" stopIfTrue="1" operator="equal">
      <formula>"CW 3240-R7"</formula>
    </cfRule>
  </conditionalFormatting>
  <conditionalFormatting sqref="D73">
    <cfRule type="cellIs" dxfId="597" priority="734" stopIfTrue="1" operator="equal">
      <formula>"CW 2130-R11"</formula>
    </cfRule>
    <cfRule type="cellIs" dxfId="596" priority="735" stopIfTrue="1" operator="equal">
      <formula>"CW 3120-R2"</formula>
    </cfRule>
    <cfRule type="cellIs" dxfId="595" priority="736" stopIfTrue="1" operator="equal">
      <formula>"CW 3240-R7"</formula>
    </cfRule>
  </conditionalFormatting>
  <conditionalFormatting sqref="D93:D94">
    <cfRule type="cellIs" dxfId="594" priority="731" stopIfTrue="1" operator="equal">
      <formula>"CW 2130-R11"</formula>
    </cfRule>
    <cfRule type="cellIs" dxfId="593" priority="732" stopIfTrue="1" operator="equal">
      <formula>"CW 3120-R2"</formula>
    </cfRule>
    <cfRule type="cellIs" dxfId="592" priority="733" stopIfTrue="1" operator="equal">
      <formula>"CW 3240-R7"</formula>
    </cfRule>
  </conditionalFormatting>
  <conditionalFormatting sqref="D95:D96">
    <cfRule type="cellIs" dxfId="591" priority="728" stopIfTrue="1" operator="equal">
      <formula>"CW 2130-R11"</formula>
    </cfRule>
    <cfRule type="cellIs" dxfId="590" priority="729" stopIfTrue="1" operator="equal">
      <formula>"CW 3120-R2"</formula>
    </cfRule>
    <cfRule type="cellIs" dxfId="589" priority="730" stopIfTrue="1" operator="equal">
      <formula>"CW 3240-R7"</formula>
    </cfRule>
  </conditionalFormatting>
  <conditionalFormatting sqref="D97">
    <cfRule type="cellIs" dxfId="588" priority="725" stopIfTrue="1" operator="equal">
      <formula>"CW 2130-R11"</formula>
    </cfRule>
    <cfRule type="cellIs" dxfId="587" priority="726" stopIfTrue="1" operator="equal">
      <formula>"CW 3120-R2"</formula>
    </cfRule>
    <cfRule type="cellIs" dxfId="586" priority="727" stopIfTrue="1" operator="equal">
      <formula>"CW 3240-R7"</formula>
    </cfRule>
  </conditionalFormatting>
  <conditionalFormatting sqref="D98">
    <cfRule type="cellIs" dxfId="585" priority="722" stopIfTrue="1" operator="equal">
      <formula>"CW 2130-R11"</formula>
    </cfRule>
    <cfRule type="cellIs" dxfId="584" priority="723" stopIfTrue="1" operator="equal">
      <formula>"CW 3120-R2"</formula>
    </cfRule>
    <cfRule type="cellIs" dxfId="583" priority="724" stopIfTrue="1" operator="equal">
      <formula>"CW 3240-R7"</formula>
    </cfRule>
  </conditionalFormatting>
  <conditionalFormatting sqref="D88">
    <cfRule type="cellIs" dxfId="582" priority="718" stopIfTrue="1" operator="equal">
      <formula>"CW 2130-R11"</formula>
    </cfRule>
    <cfRule type="cellIs" dxfId="581" priority="719" stopIfTrue="1" operator="equal">
      <formula>"CW 3120-R2"</formula>
    </cfRule>
    <cfRule type="cellIs" dxfId="580" priority="720" stopIfTrue="1" operator="equal">
      <formula>"CW 3240-R7"</formula>
    </cfRule>
  </conditionalFormatting>
  <conditionalFormatting sqref="D89">
    <cfRule type="cellIs" dxfId="579" priority="715" stopIfTrue="1" operator="equal">
      <formula>"CW 2130-R11"</formula>
    </cfRule>
    <cfRule type="cellIs" dxfId="578" priority="716" stopIfTrue="1" operator="equal">
      <formula>"CW 3120-R2"</formula>
    </cfRule>
    <cfRule type="cellIs" dxfId="577" priority="717" stopIfTrue="1" operator="equal">
      <formula>"CW 3240-R7"</formula>
    </cfRule>
  </conditionalFormatting>
  <conditionalFormatting sqref="D133">
    <cfRule type="cellIs" dxfId="576" priority="712" stopIfTrue="1" operator="equal">
      <formula>"CW 2130-R11"</formula>
    </cfRule>
    <cfRule type="cellIs" dxfId="575" priority="713" stopIfTrue="1" operator="equal">
      <formula>"CW 3120-R2"</formula>
    </cfRule>
    <cfRule type="cellIs" dxfId="574" priority="714" stopIfTrue="1" operator="equal">
      <formula>"CW 3240-R7"</formula>
    </cfRule>
  </conditionalFormatting>
  <conditionalFormatting sqref="D276:D277">
    <cfRule type="cellIs" dxfId="573" priority="709" stopIfTrue="1" operator="equal">
      <formula>"CW 2130-R11"</formula>
    </cfRule>
    <cfRule type="cellIs" dxfId="572" priority="710" stopIfTrue="1" operator="equal">
      <formula>"CW 3120-R2"</formula>
    </cfRule>
    <cfRule type="cellIs" dxfId="571" priority="711" stopIfTrue="1" operator="equal">
      <formula>"CW 3240-R7"</formula>
    </cfRule>
  </conditionalFormatting>
  <conditionalFormatting sqref="D318">
    <cfRule type="cellIs" dxfId="570" priority="706" stopIfTrue="1" operator="equal">
      <formula>"CW 2130-R11"</formula>
    </cfRule>
    <cfRule type="cellIs" dxfId="569" priority="707" stopIfTrue="1" operator="equal">
      <formula>"CW 3120-R2"</formula>
    </cfRule>
    <cfRule type="cellIs" dxfId="568" priority="708" stopIfTrue="1" operator="equal">
      <formula>"CW 3240-R7"</formula>
    </cfRule>
  </conditionalFormatting>
  <conditionalFormatting sqref="D310:D311">
    <cfRule type="cellIs" dxfId="567" priority="703" stopIfTrue="1" operator="equal">
      <formula>"CW 2130-R11"</formula>
    </cfRule>
    <cfRule type="cellIs" dxfId="566" priority="704" stopIfTrue="1" operator="equal">
      <formula>"CW 3120-R2"</formula>
    </cfRule>
    <cfRule type="cellIs" dxfId="565" priority="705" stopIfTrue="1" operator="equal">
      <formula>"CW 3240-R7"</formula>
    </cfRule>
  </conditionalFormatting>
  <conditionalFormatting sqref="D297:D298">
    <cfRule type="cellIs" dxfId="564" priority="700" stopIfTrue="1" operator="equal">
      <formula>"CW 2130-R11"</formula>
    </cfRule>
    <cfRule type="cellIs" dxfId="563" priority="701" stopIfTrue="1" operator="equal">
      <formula>"CW 3120-R2"</formula>
    </cfRule>
    <cfRule type="cellIs" dxfId="562" priority="702" stopIfTrue="1" operator="equal">
      <formula>"CW 3240-R7"</formula>
    </cfRule>
  </conditionalFormatting>
  <conditionalFormatting sqref="D303">
    <cfRule type="cellIs" dxfId="561" priority="697" stopIfTrue="1" operator="equal">
      <formula>"CW 2130-R11"</formula>
    </cfRule>
    <cfRule type="cellIs" dxfId="560" priority="698" stopIfTrue="1" operator="equal">
      <formula>"CW 3120-R2"</formula>
    </cfRule>
    <cfRule type="cellIs" dxfId="559" priority="699" stopIfTrue="1" operator="equal">
      <formula>"CW 3240-R7"</formula>
    </cfRule>
  </conditionalFormatting>
  <conditionalFormatting sqref="D331">
    <cfRule type="cellIs" dxfId="558" priority="692" stopIfTrue="1" operator="equal">
      <formula>"CW 2130-R11"</formula>
    </cfRule>
    <cfRule type="cellIs" dxfId="557" priority="693" stopIfTrue="1" operator="equal">
      <formula>"CW 3120-R2"</formula>
    </cfRule>
    <cfRule type="cellIs" dxfId="556" priority="694" stopIfTrue="1" operator="equal">
      <formula>"CW 3240-R7"</formula>
    </cfRule>
  </conditionalFormatting>
  <conditionalFormatting sqref="D330">
    <cfRule type="cellIs" dxfId="555" priority="695" stopIfTrue="1" operator="equal">
      <formula>"CW 3120-R2"</formula>
    </cfRule>
    <cfRule type="cellIs" dxfId="554" priority="696" stopIfTrue="1" operator="equal">
      <formula>"CW 3240-R7"</formula>
    </cfRule>
  </conditionalFormatting>
  <conditionalFormatting sqref="D332">
    <cfRule type="cellIs" dxfId="553" priority="686" stopIfTrue="1" operator="equal">
      <formula>"CW 2130-R11"</formula>
    </cfRule>
    <cfRule type="cellIs" dxfId="552" priority="687" stopIfTrue="1" operator="equal">
      <formula>"CW 3120-R2"</formula>
    </cfRule>
    <cfRule type="cellIs" dxfId="551" priority="688" stopIfTrue="1" operator="equal">
      <formula>"CW 3240-R7"</formula>
    </cfRule>
  </conditionalFormatting>
  <conditionalFormatting sqref="D156">
    <cfRule type="cellIs" dxfId="550" priority="683" stopIfTrue="1" operator="equal">
      <formula>"CW 2130-R11"</formula>
    </cfRule>
    <cfRule type="cellIs" dxfId="549" priority="684" stopIfTrue="1" operator="equal">
      <formula>"CW 3120-R2"</formula>
    </cfRule>
    <cfRule type="cellIs" dxfId="548" priority="685" stopIfTrue="1" operator="equal">
      <formula>"CW 3240-R7"</formula>
    </cfRule>
  </conditionalFormatting>
  <conditionalFormatting sqref="D343">
    <cfRule type="cellIs" dxfId="547" priority="680" stopIfTrue="1" operator="equal">
      <formula>"CW 2130-R11"</formula>
    </cfRule>
    <cfRule type="cellIs" dxfId="546" priority="681" stopIfTrue="1" operator="equal">
      <formula>"CW 3120-R2"</formula>
    </cfRule>
    <cfRule type="cellIs" dxfId="545" priority="682" stopIfTrue="1" operator="equal">
      <formula>"CW 3240-R7"</formula>
    </cfRule>
  </conditionalFormatting>
  <conditionalFormatting sqref="D359:D360">
    <cfRule type="cellIs" dxfId="544" priority="677" stopIfTrue="1" operator="equal">
      <formula>"CW 2130-R11"</formula>
    </cfRule>
    <cfRule type="cellIs" dxfId="543" priority="678" stopIfTrue="1" operator="equal">
      <formula>"CW 3120-R2"</formula>
    </cfRule>
    <cfRule type="cellIs" dxfId="542" priority="679" stopIfTrue="1" operator="equal">
      <formula>"CW 3240-R7"</formula>
    </cfRule>
  </conditionalFormatting>
  <conditionalFormatting sqref="D384">
    <cfRule type="cellIs" dxfId="541" priority="674" stopIfTrue="1" operator="equal">
      <formula>"CW 2130-R11"</formula>
    </cfRule>
    <cfRule type="cellIs" dxfId="540" priority="675" stopIfTrue="1" operator="equal">
      <formula>"CW 3120-R2"</formula>
    </cfRule>
    <cfRule type="cellIs" dxfId="539" priority="676" stopIfTrue="1" operator="equal">
      <formula>"CW 3240-R7"</formula>
    </cfRule>
  </conditionalFormatting>
  <conditionalFormatting sqref="D391:D392">
    <cfRule type="cellIs" dxfId="538" priority="671" stopIfTrue="1" operator="equal">
      <formula>"CW 2130-R11"</formula>
    </cfRule>
    <cfRule type="cellIs" dxfId="537" priority="672" stopIfTrue="1" operator="equal">
      <formula>"CW 3120-R2"</formula>
    </cfRule>
    <cfRule type="cellIs" dxfId="536" priority="673" stopIfTrue="1" operator="equal">
      <formula>"CW 3240-R7"</formula>
    </cfRule>
  </conditionalFormatting>
  <conditionalFormatting sqref="D398">
    <cfRule type="cellIs" dxfId="535" priority="668" stopIfTrue="1" operator="equal">
      <formula>"CW 2130-R11"</formula>
    </cfRule>
    <cfRule type="cellIs" dxfId="534" priority="669" stopIfTrue="1" operator="equal">
      <formula>"CW 3120-R2"</formula>
    </cfRule>
    <cfRule type="cellIs" dxfId="533" priority="670" stopIfTrue="1" operator="equal">
      <formula>"CW 3240-R7"</formula>
    </cfRule>
  </conditionalFormatting>
  <conditionalFormatting sqref="D399">
    <cfRule type="cellIs" dxfId="532" priority="665" stopIfTrue="1" operator="equal">
      <formula>"CW 2130-R11"</formula>
    </cfRule>
    <cfRule type="cellIs" dxfId="531" priority="666" stopIfTrue="1" operator="equal">
      <formula>"CW 3120-R2"</formula>
    </cfRule>
    <cfRule type="cellIs" dxfId="530" priority="667" stopIfTrue="1" operator="equal">
      <formula>"CW 3240-R7"</formula>
    </cfRule>
  </conditionalFormatting>
  <conditionalFormatting sqref="D418">
    <cfRule type="cellIs" dxfId="529" priority="662" stopIfTrue="1" operator="equal">
      <formula>"CW 2130-R11"</formula>
    </cfRule>
    <cfRule type="cellIs" dxfId="528" priority="663" stopIfTrue="1" operator="equal">
      <formula>"CW 3120-R2"</formula>
    </cfRule>
    <cfRule type="cellIs" dxfId="527" priority="664" stopIfTrue="1" operator="equal">
      <formula>"CW 3240-R7"</formula>
    </cfRule>
  </conditionalFormatting>
  <conditionalFormatting sqref="D352">
    <cfRule type="cellIs" dxfId="526" priority="659" stopIfTrue="1" operator="equal">
      <formula>"CW 2130-R11"</formula>
    </cfRule>
    <cfRule type="cellIs" dxfId="525" priority="660" stopIfTrue="1" operator="equal">
      <formula>"CW 3120-R2"</formula>
    </cfRule>
    <cfRule type="cellIs" dxfId="524" priority="661" stopIfTrue="1" operator="equal">
      <formula>"CW 3240-R7"</formula>
    </cfRule>
  </conditionalFormatting>
  <conditionalFormatting sqref="D353">
    <cfRule type="cellIs" dxfId="523" priority="656" stopIfTrue="1" operator="equal">
      <formula>"CW 2130-R11"</formula>
    </cfRule>
    <cfRule type="cellIs" dxfId="522" priority="657" stopIfTrue="1" operator="equal">
      <formula>"CW 3120-R2"</formula>
    </cfRule>
    <cfRule type="cellIs" dxfId="521" priority="658" stopIfTrue="1" operator="equal">
      <formula>"CW 3240-R7"</formula>
    </cfRule>
  </conditionalFormatting>
  <conditionalFormatting sqref="D356">
    <cfRule type="cellIs" dxfId="520" priority="653" stopIfTrue="1" operator="equal">
      <formula>"CW 2130-R11"</formula>
    </cfRule>
    <cfRule type="cellIs" dxfId="519" priority="654" stopIfTrue="1" operator="equal">
      <formula>"CW 3120-R2"</formula>
    </cfRule>
    <cfRule type="cellIs" dxfId="518" priority="655" stopIfTrue="1" operator="equal">
      <formula>"CW 3240-R7"</formula>
    </cfRule>
  </conditionalFormatting>
  <conditionalFormatting sqref="D357">
    <cfRule type="cellIs" dxfId="517" priority="650" stopIfTrue="1" operator="equal">
      <formula>"CW 2130-R11"</formula>
    </cfRule>
    <cfRule type="cellIs" dxfId="516" priority="651" stopIfTrue="1" operator="equal">
      <formula>"CW 3120-R2"</formula>
    </cfRule>
    <cfRule type="cellIs" dxfId="515" priority="652" stopIfTrue="1" operator="equal">
      <formula>"CW 3240-R7"</formula>
    </cfRule>
  </conditionalFormatting>
  <conditionalFormatting sqref="D354">
    <cfRule type="cellIs" dxfId="514" priority="647" stopIfTrue="1" operator="equal">
      <formula>"CW 2130-R11"</formula>
    </cfRule>
    <cfRule type="cellIs" dxfId="513" priority="648" stopIfTrue="1" operator="equal">
      <formula>"CW 3120-R2"</formula>
    </cfRule>
    <cfRule type="cellIs" dxfId="512" priority="649" stopIfTrue="1" operator="equal">
      <formula>"CW 3240-R7"</formula>
    </cfRule>
  </conditionalFormatting>
  <conditionalFormatting sqref="D355">
    <cfRule type="cellIs" dxfId="511" priority="644" stopIfTrue="1" operator="equal">
      <formula>"CW 2130-R11"</formula>
    </cfRule>
    <cfRule type="cellIs" dxfId="510" priority="645" stopIfTrue="1" operator="equal">
      <formula>"CW 3120-R2"</formula>
    </cfRule>
    <cfRule type="cellIs" dxfId="509" priority="646" stopIfTrue="1" operator="equal">
      <formula>"CW 3240-R7"</formula>
    </cfRule>
  </conditionalFormatting>
  <conditionalFormatting sqref="D350">
    <cfRule type="cellIs" dxfId="508" priority="641" stopIfTrue="1" operator="equal">
      <formula>"CW 2130-R11"</formula>
    </cfRule>
    <cfRule type="cellIs" dxfId="507" priority="642" stopIfTrue="1" operator="equal">
      <formula>"CW 3120-R2"</formula>
    </cfRule>
    <cfRule type="cellIs" dxfId="506" priority="643" stopIfTrue="1" operator="equal">
      <formula>"CW 3240-R7"</formula>
    </cfRule>
  </conditionalFormatting>
  <conditionalFormatting sqref="D413">
    <cfRule type="cellIs" dxfId="505" priority="638" stopIfTrue="1" operator="equal">
      <formula>"CW 2130-R11"</formula>
    </cfRule>
    <cfRule type="cellIs" dxfId="504" priority="639" stopIfTrue="1" operator="equal">
      <formula>"CW 3120-R2"</formula>
    </cfRule>
    <cfRule type="cellIs" dxfId="503" priority="640" stopIfTrue="1" operator="equal">
      <formula>"CW 3240-R7"</formula>
    </cfRule>
  </conditionalFormatting>
  <conditionalFormatting sqref="D416">
    <cfRule type="cellIs" dxfId="502" priority="635" stopIfTrue="1" operator="equal">
      <formula>"CW 2130-R11"</formula>
    </cfRule>
    <cfRule type="cellIs" dxfId="501" priority="636" stopIfTrue="1" operator="equal">
      <formula>"CW 3120-R2"</formula>
    </cfRule>
    <cfRule type="cellIs" dxfId="500" priority="637" stopIfTrue="1" operator="equal">
      <formula>"CW 3240-R7"</formula>
    </cfRule>
  </conditionalFormatting>
  <conditionalFormatting sqref="D415">
    <cfRule type="cellIs" dxfId="499" priority="632" stopIfTrue="1" operator="equal">
      <formula>"CW 2130-R11"</formula>
    </cfRule>
    <cfRule type="cellIs" dxfId="498" priority="633" stopIfTrue="1" operator="equal">
      <formula>"CW 3120-R2"</formula>
    </cfRule>
    <cfRule type="cellIs" dxfId="497" priority="634" stopIfTrue="1" operator="equal">
      <formula>"CW 3240-R7"</formula>
    </cfRule>
  </conditionalFormatting>
  <conditionalFormatting sqref="D406:D407">
    <cfRule type="cellIs" dxfId="496" priority="629" stopIfTrue="1" operator="equal">
      <formula>"CW 2130-R11"</formula>
    </cfRule>
    <cfRule type="cellIs" dxfId="495" priority="630" stopIfTrue="1" operator="equal">
      <formula>"CW 3120-R2"</formula>
    </cfRule>
    <cfRule type="cellIs" dxfId="494" priority="631" stopIfTrue="1" operator="equal">
      <formula>"CW 3240-R7"</formula>
    </cfRule>
  </conditionalFormatting>
  <conditionalFormatting sqref="D430">
    <cfRule type="cellIs" dxfId="493" priority="626" stopIfTrue="1" operator="equal">
      <formula>"CW 2130-R11"</formula>
    </cfRule>
    <cfRule type="cellIs" dxfId="492" priority="627" stopIfTrue="1" operator="equal">
      <formula>"CW 3120-R2"</formula>
    </cfRule>
    <cfRule type="cellIs" dxfId="491" priority="628" stopIfTrue="1" operator="equal">
      <formula>"CW 3240-R7"</formula>
    </cfRule>
  </conditionalFormatting>
  <conditionalFormatting sqref="D433">
    <cfRule type="cellIs" dxfId="490" priority="623" stopIfTrue="1" operator="equal">
      <formula>"CW 2130-R11"</formula>
    </cfRule>
    <cfRule type="cellIs" dxfId="489" priority="624" stopIfTrue="1" operator="equal">
      <formula>"CW 3120-R2"</formula>
    </cfRule>
    <cfRule type="cellIs" dxfId="488" priority="625" stopIfTrue="1" operator="equal">
      <formula>"CW 3240-R7"</formula>
    </cfRule>
  </conditionalFormatting>
  <conditionalFormatting sqref="D431:D432">
    <cfRule type="cellIs" dxfId="487" priority="620" stopIfTrue="1" operator="equal">
      <formula>"CW 2130-R11"</formula>
    </cfRule>
    <cfRule type="cellIs" dxfId="486" priority="621" stopIfTrue="1" operator="equal">
      <formula>"CW 3120-R2"</formula>
    </cfRule>
    <cfRule type="cellIs" dxfId="485" priority="622" stopIfTrue="1" operator="equal">
      <formula>"CW 3240-R7"</formula>
    </cfRule>
  </conditionalFormatting>
  <conditionalFormatting sqref="D464">
    <cfRule type="cellIs" dxfId="484" priority="598" stopIfTrue="1" operator="equal">
      <formula>"CW 3120-R2"</formula>
    </cfRule>
    <cfRule type="cellIs" dxfId="483" priority="599" stopIfTrue="1" operator="equal">
      <formula>"CW 3240-R7"</formula>
    </cfRule>
  </conditionalFormatting>
  <conditionalFormatting sqref="D474">
    <cfRule type="cellIs" dxfId="482" priority="593" stopIfTrue="1" operator="equal">
      <formula>"CW 2130-R11"</formula>
    </cfRule>
    <cfRule type="cellIs" dxfId="481" priority="594" stopIfTrue="1" operator="equal">
      <formula>"CW 3120-R2"</formula>
    </cfRule>
    <cfRule type="cellIs" dxfId="480" priority="595" stopIfTrue="1" operator="equal">
      <formula>"CW 3240-R7"</formula>
    </cfRule>
  </conditionalFormatting>
  <conditionalFormatting sqref="D473">
    <cfRule type="cellIs" dxfId="479" priority="590" stopIfTrue="1" operator="equal">
      <formula>"CW 2130-R11"</formula>
    </cfRule>
    <cfRule type="cellIs" dxfId="478" priority="591" stopIfTrue="1" operator="equal">
      <formula>"CW 3120-R2"</formula>
    </cfRule>
    <cfRule type="cellIs" dxfId="477" priority="592" stopIfTrue="1" operator="equal">
      <formula>"CW 3240-R7"</formula>
    </cfRule>
  </conditionalFormatting>
  <conditionalFormatting sqref="D476">
    <cfRule type="cellIs" dxfId="476" priority="587" stopIfTrue="1" operator="equal">
      <formula>"CW 2130-R11"</formula>
    </cfRule>
    <cfRule type="cellIs" dxfId="475" priority="588" stopIfTrue="1" operator="equal">
      <formula>"CW 3120-R2"</formula>
    </cfRule>
    <cfRule type="cellIs" dxfId="474" priority="589" stopIfTrue="1" operator="equal">
      <formula>"CW 3240-R7"</formula>
    </cfRule>
  </conditionalFormatting>
  <conditionalFormatting sqref="D475">
    <cfRule type="cellIs" dxfId="473" priority="584" stopIfTrue="1" operator="equal">
      <formula>"CW 2130-R11"</formula>
    </cfRule>
    <cfRule type="cellIs" dxfId="472" priority="585" stopIfTrue="1" operator="equal">
      <formula>"CW 3120-R2"</formula>
    </cfRule>
    <cfRule type="cellIs" dxfId="471" priority="586" stopIfTrue="1" operator="equal">
      <formula>"CW 3240-R7"</formula>
    </cfRule>
  </conditionalFormatting>
  <conditionalFormatting sqref="D465">
    <cfRule type="cellIs" dxfId="470" priority="582" stopIfTrue="1" operator="equal">
      <formula>"CW 3120-R2"</formula>
    </cfRule>
    <cfRule type="cellIs" dxfId="469" priority="583" stopIfTrue="1" operator="equal">
      <formula>"CW 3240-R7"</formula>
    </cfRule>
  </conditionalFormatting>
  <conditionalFormatting sqref="D468:D469">
    <cfRule type="cellIs" dxfId="468" priority="579" stopIfTrue="1" operator="equal">
      <formula>"CW 2130-R11"</formula>
    </cfRule>
    <cfRule type="cellIs" dxfId="467" priority="580" stopIfTrue="1" operator="equal">
      <formula>"CW 3120-R2"</formula>
    </cfRule>
    <cfRule type="cellIs" dxfId="466" priority="581" stopIfTrue="1" operator="equal">
      <formula>"CW 3240-R7"</formula>
    </cfRule>
  </conditionalFormatting>
  <conditionalFormatting sqref="D466:D467">
    <cfRule type="cellIs" dxfId="465" priority="576" stopIfTrue="1" operator="equal">
      <formula>"CW 2130-R11"</formula>
    </cfRule>
    <cfRule type="cellIs" dxfId="464" priority="577" stopIfTrue="1" operator="equal">
      <formula>"CW 3120-R2"</formula>
    </cfRule>
    <cfRule type="cellIs" dxfId="463" priority="578" stopIfTrue="1" operator="equal">
      <formula>"CW 3240-R7"</formula>
    </cfRule>
  </conditionalFormatting>
  <conditionalFormatting sqref="D444">
    <cfRule type="cellIs" dxfId="462" priority="573" stopIfTrue="1" operator="equal">
      <formula>"CW 2130-R11"</formula>
    </cfRule>
    <cfRule type="cellIs" dxfId="461" priority="574" stopIfTrue="1" operator="equal">
      <formula>"CW 3120-R2"</formula>
    </cfRule>
    <cfRule type="cellIs" dxfId="460" priority="575" stopIfTrue="1" operator="equal">
      <formula>"CW 3240-R7"</formula>
    </cfRule>
  </conditionalFormatting>
  <conditionalFormatting sqref="D445:D447">
    <cfRule type="cellIs" dxfId="459" priority="570" stopIfTrue="1" operator="equal">
      <formula>"CW 2130-R11"</formula>
    </cfRule>
    <cfRule type="cellIs" dxfId="458" priority="571" stopIfTrue="1" operator="equal">
      <formula>"CW 3120-R2"</formula>
    </cfRule>
    <cfRule type="cellIs" dxfId="457" priority="572" stopIfTrue="1" operator="equal">
      <formula>"CW 3240-R7"</formula>
    </cfRule>
  </conditionalFormatting>
  <conditionalFormatting sqref="D478">
    <cfRule type="cellIs" dxfId="456" priority="567" stopIfTrue="1" operator="equal">
      <formula>"CW 2130-R11"</formula>
    </cfRule>
    <cfRule type="cellIs" dxfId="455" priority="568" stopIfTrue="1" operator="equal">
      <formula>"CW 3120-R2"</formula>
    </cfRule>
    <cfRule type="cellIs" dxfId="454" priority="569" stopIfTrue="1" operator="equal">
      <formula>"CW 3240-R7"</formula>
    </cfRule>
  </conditionalFormatting>
  <conditionalFormatting sqref="D162:D163">
    <cfRule type="cellIs" dxfId="453" priority="563" stopIfTrue="1" operator="equal">
      <formula>"CW 2130-R11"</formula>
    </cfRule>
    <cfRule type="cellIs" dxfId="452" priority="564" stopIfTrue="1" operator="equal">
      <formula>"CW 3120-R2"</formula>
    </cfRule>
    <cfRule type="cellIs" dxfId="451" priority="565" stopIfTrue="1" operator="equal">
      <formula>"CW 3240-R7"</formula>
    </cfRule>
  </conditionalFormatting>
  <conditionalFormatting sqref="D164">
    <cfRule type="cellIs" dxfId="450" priority="560" stopIfTrue="1" operator="equal">
      <formula>"CW 2130-R11"</formula>
    </cfRule>
    <cfRule type="cellIs" dxfId="449" priority="561" stopIfTrue="1" operator="equal">
      <formula>"CW 3120-R2"</formula>
    </cfRule>
    <cfRule type="cellIs" dxfId="448" priority="562" stopIfTrue="1" operator="equal">
      <formula>"CW 3240-R7"</formula>
    </cfRule>
  </conditionalFormatting>
  <conditionalFormatting sqref="D165">
    <cfRule type="cellIs" dxfId="447" priority="557" stopIfTrue="1" operator="equal">
      <formula>"CW 2130-R11"</formula>
    </cfRule>
    <cfRule type="cellIs" dxfId="446" priority="558" stopIfTrue="1" operator="equal">
      <formula>"CW 3120-R2"</formula>
    </cfRule>
    <cfRule type="cellIs" dxfId="445" priority="559" stopIfTrue="1" operator="equal">
      <formula>"CW 3240-R7"</formula>
    </cfRule>
  </conditionalFormatting>
  <conditionalFormatting sqref="D166">
    <cfRule type="cellIs" dxfId="444" priority="554" stopIfTrue="1" operator="equal">
      <formula>"CW 2130-R11"</formula>
    </cfRule>
    <cfRule type="cellIs" dxfId="443" priority="555" stopIfTrue="1" operator="equal">
      <formula>"CW 3120-R2"</formula>
    </cfRule>
    <cfRule type="cellIs" dxfId="442" priority="556" stopIfTrue="1" operator="equal">
      <formula>"CW 3240-R7"</formula>
    </cfRule>
  </conditionalFormatting>
  <conditionalFormatting sqref="D169">
    <cfRule type="cellIs" dxfId="441" priority="551" stopIfTrue="1" operator="equal">
      <formula>"CW 2130-R11"</formula>
    </cfRule>
    <cfRule type="cellIs" dxfId="440" priority="552" stopIfTrue="1" operator="equal">
      <formula>"CW 3120-R2"</formula>
    </cfRule>
    <cfRule type="cellIs" dxfId="439" priority="553" stopIfTrue="1" operator="equal">
      <formula>"CW 3240-R7"</formula>
    </cfRule>
  </conditionalFormatting>
  <conditionalFormatting sqref="D170">
    <cfRule type="cellIs" dxfId="438" priority="548" stopIfTrue="1" operator="equal">
      <formula>"CW 2130-R11"</formula>
    </cfRule>
    <cfRule type="cellIs" dxfId="437" priority="549" stopIfTrue="1" operator="equal">
      <formula>"CW 3120-R2"</formula>
    </cfRule>
    <cfRule type="cellIs" dxfId="436" priority="550" stopIfTrue="1" operator="equal">
      <formula>"CW 3240-R7"</formula>
    </cfRule>
  </conditionalFormatting>
  <conditionalFormatting sqref="D171">
    <cfRule type="cellIs" dxfId="435" priority="545" stopIfTrue="1" operator="equal">
      <formula>"CW 2130-R11"</formula>
    </cfRule>
    <cfRule type="cellIs" dxfId="434" priority="546" stopIfTrue="1" operator="equal">
      <formula>"CW 3120-R2"</formula>
    </cfRule>
    <cfRule type="cellIs" dxfId="433" priority="547" stopIfTrue="1" operator="equal">
      <formula>"CW 3240-R7"</formula>
    </cfRule>
  </conditionalFormatting>
  <conditionalFormatting sqref="D172">
    <cfRule type="cellIs" dxfId="432" priority="542" stopIfTrue="1" operator="equal">
      <formula>"CW 2130-R11"</formula>
    </cfRule>
    <cfRule type="cellIs" dxfId="431" priority="543" stopIfTrue="1" operator="equal">
      <formula>"CW 3120-R2"</formula>
    </cfRule>
    <cfRule type="cellIs" dxfId="430" priority="544" stopIfTrue="1" operator="equal">
      <formula>"CW 3240-R7"</formula>
    </cfRule>
  </conditionalFormatting>
  <conditionalFormatting sqref="D173">
    <cfRule type="cellIs" dxfId="429" priority="539" stopIfTrue="1" operator="equal">
      <formula>"CW 2130-R11"</formula>
    </cfRule>
    <cfRule type="cellIs" dxfId="428" priority="540" stopIfTrue="1" operator="equal">
      <formula>"CW 3120-R2"</formula>
    </cfRule>
    <cfRule type="cellIs" dxfId="427" priority="541" stopIfTrue="1" operator="equal">
      <formula>"CW 3240-R7"</formula>
    </cfRule>
  </conditionalFormatting>
  <conditionalFormatting sqref="D175:D176">
    <cfRule type="cellIs" dxfId="426" priority="536" stopIfTrue="1" operator="equal">
      <formula>"CW 2130-R11"</formula>
    </cfRule>
    <cfRule type="cellIs" dxfId="425" priority="537" stopIfTrue="1" operator="equal">
      <formula>"CW 3120-R2"</formula>
    </cfRule>
    <cfRule type="cellIs" dxfId="424" priority="538" stopIfTrue="1" operator="equal">
      <formula>"CW 3240-R7"</formula>
    </cfRule>
  </conditionalFormatting>
  <conditionalFormatting sqref="D177">
    <cfRule type="cellIs" dxfId="423" priority="533" stopIfTrue="1" operator="equal">
      <formula>"CW 2130-R11"</formula>
    </cfRule>
    <cfRule type="cellIs" dxfId="422" priority="534" stopIfTrue="1" operator="equal">
      <formula>"CW 3120-R2"</formula>
    </cfRule>
    <cfRule type="cellIs" dxfId="421" priority="535" stopIfTrue="1" operator="equal">
      <formula>"CW 3240-R7"</formula>
    </cfRule>
  </conditionalFormatting>
  <conditionalFormatting sqref="D178">
    <cfRule type="cellIs" dxfId="420" priority="530" stopIfTrue="1" operator="equal">
      <formula>"CW 2130-R11"</formula>
    </cfRule>
    <cfRule type="cellIs" dxfId="419" priority="531" stopIfTrue="1" operator="equal">
      <formula>"CW 3120-R2"</formula>
    </cfRule>
    <cfRule type="cellIs" dxfId="418" priority="532" stopIfTrue="1" operator="equal">
      <formula>"CW 3240-R7"</formula>
    </cfRule>
  </conditionalFormatting>
  <conditionalFormatting sqref="D179">
    <cfRule type="cellIs" dxfId="417" priority="527" stopIfTrue="1" operator="equal">
      <formula>"CW 2130-R11"</formula>
    </cfRule>
    <cfRule type="cellIs" dxfId="416" priority="528" stopIfTrue="1" operator="equal">
      <formula>"CW 3120-R2"</formula>
    </cfRule>
    <cfRule type="cellIs" dxfId="415" priority="529" stopIfTrue="1" operator="equal">
      <formula>"CW 3240-R7"</formula>
    </cfRule>
  </conditionalFormatting>
  <conditionalFormatting sqref="D180:D183">
    <cfRule type="cellIs" dxfId="414" priority="524" stopIfTrue="1" operator="equal">
      <formula>"CW 2130-R11"</formula>
    </cfRule>
    <cfRule type="cellIs" dxfId="413" priority="525" stopIfTrue="1" operator="equal">
      <formula>"CW 3120-R2"</formula>
    </cfRule>
    <cfRule type="cellIs" dxfId="412" priority="526" stopIfTrue="1" operator="equal">
      <formula>"CW 3240-R7"</formula>
    </cfRule>
  </conditionalFormatting>
  <conditionalFormatting sqref="D186:D187">
    <cfRule type="cellIs" dxfId="411" priority="521" stopIfTrue="1" operator="equal">
      <formula>"CW 2130-R11"</formula>
    </cfRule>
    <cfRule type="cellIs" dxfId="410" priority="522" stopIfTrue="1" operator="equal">
      <formula>"CW 3120-R2"</formula>
    </cfRule>
    <cfRule type="cellIs" dxfId="409" priority="523" stopIfTrue="1" operator="equal">
      <formula>"CW 3240-R7"</formula>
    </cfRule>
  </conditionalFormatting>
  <conditionalFormatting sqref="D188">
    <cfRule type="cellIs" dxfId="408" priority="518" stopIfTrue="1" operator="equal">
      <formula>"CW 2130-R11"</formula>
    </cfRule>
    <cfRule type="cellIs" dxfId="407" priority="519" stopIfTrue="1" operator="equal">
      <formula>"CW 3120-R2"</formula>
    </cfRule>
    <cfRule type="cellIs" dxfId="406" priority="520" stopIfTrue="1" operator="equal">
      <formula>"CW 3240-R7"</formula>
    </cfRule>
  </conditionalFormatting>
  <conditionalFormatting sqref="D190">
    <cfRule type="cellIs" dxfId="405" priority="515" stopIfTrue="1" operator="equal">
      <formula>"CW 2130-R11"</formula>
    </cfRule>
    <cfRule type="cellIs" dxfId="404" priority="516" stopIfTrue="1" operator="equal">
      <formula>"CW 3120-R2"</formula>
    </cfRule>
    <cfRule type="cellIs" dxfId="403" priority="517" stopIfTrue="1" operator="equal">
      <formula>"CW 3240-R7"</formula>
    </cfRule>
  </conditionalFormatting>
  <conditionalFormatting sqref="D191">
    <cfRule type="cellIs" dxfId="402" priority="512" stopIfTrue="1" operator="equal">
      <formula>"CW 2130-R11"</formula>
    </cfRule>
    <cfRule type="cellIs" dxfId="401" priority="513" stopIfTrue="1" operator="equal">
      <formula>"CW 3120-R2"</formula>
    </cfRule>
    <cfRule type="cellIs" dxfId="400" priority="514" stopIfTrue="1" operator="equal">
      <formula>"CW 3240-R7"</formula>
    </cfRule>
  </conditionalFormatting>
  <conditionalFormatting sqref="D192:D195">
    <cfRule type="cellIs" dxfId="399" priority="509" stopIfTrue="1" operator="equal">
      <formula>"CW 2130-R11"</formula>
    </cfRule>
    <cfRule type="cellIs" dxfId="398" priority="510" stopIfTrue="1" operator="equal">
      <formula>"CW 3120-R2"</formula>
    </cfRule>
    <cfRule type="cellIs" dxfId="397" priority="511" stopIfTrue="1" operator="equal">
      <formula>"CW 3240-R7"</formula>
    </cfRule>
  </conditionalFormatting>
  <conditionalFormatting sqref="D197">
    <cfRule type="cellIs" dxfId="396" priority="506" stopIfTrue="1" operator="equal">
      <formula>"CW 2130-R11"</formula>
    </cfRule>
    <cfRule type="cellIs" dxfId="395" priority="507" stopIfTrue="1" operator="equal">
      <formula>"CW 3120-R2"</formula>
    </cfRule>
    <cfRule type="cellIs" dxfId="394" priority="508" stopIfTrue="1" operator="equal">
      <formula>"CW 3240-R7"</formula>
    </cfRule>
  </conditionalFormatting>
  <conditionalFormatting sqref="D198">
    <cfRule type="cellIs" dxfId="393" priority="503" stopIfTrue="1" operator="equal">
      <formula>"CW 2130-R11"</formula>
    </cfRule>
    <cfRule type="cellIs" dxfId="392" priority="504" stopIfTrue="1" operator="equal">
      <formula>"CW 3120-R2"</formula>
    </cfRule>
    <cfRule type="cellIs" dxfId="391" priority="505" stopIfTrue="1" operator="equal">
      <formula>"CW 3240-R7"</formula>
    </cfRule>
  </conditionalFormatting>
  <conditionalFormatting sqref="D199:D201">
    <cfRule type="cellIs" dxfId="390" priority="500" stopIfTrue="1" operator="equal">
      <formula>"CW 2130-R11"</formula>
    </cfRule>
    <cfRule type="cellIs" dxfId="389" priority="501" stopIfTrue="1" operator="equal">
      <formula>"CW 3120-R2"</formula>
    </cfRule>
    <cfRule type="cellIs" dxfId="388" priority="502" stopIfTrue="1" operator="equal">
      <formula>"CW 3240-R7"</formula>
    </cfRule>
  </conditionalFormatting>
  <conditionalFormatting sqref="D204:D206">
    <cfRule type="cellIs" dxfId="387" priority="497" stopIfTrue="1" operator="equal">
      <formula>"CW 2130-R11"</formula>
    </cfRule>
    <cfRule type="cellIs" dxfId="386" priority="498" stopIfTrue="1" operator="equal">
      <formula>"CW 3120-R2"</formula>
    </cfRule>
    <cfRule type="cellIs" dxfId="385" priority="499" stopIfTrue="1" operator="equal">
      <formula>"CW 3240-R7"</formula>
    </cfRule>
  </conditionalFormatting>
  <conditionalFormatting sqref="D207:D208">
    <cfRule type="cellIs" dxfId="384" priority="494" stopIfTrue="1" operator="equal">
      <formula>"CW 2130-R11"</formula>
    </cfRule>
    <cfRule type="cellIs" dxfId="383" priority="495" stopIfTrue="1" operator="equal">
      <formula>"CW 3120-R2"</formula>
    </cfRule>
    <cfRule type="cellIs" dxfId="382" priority="496" stopIfTrue="1" operator="equal">
      <formula>"CW 3240-R7"</formula>
    </cfRule>
  </conditionalFormatting>
  <conditionalFormatting sqref="D209:D211">
    <cfRule type="cellIs" dxfId="381" priority="491" stopIfTrue="1" operator="equal">
      <formula>"CW 2130-R11"</formula>
    </cfRule>
    <cfRule type="cellIs" dxfId="380" priority="492" stopIfTrue="1" operator="equal">
      <formula>"CW 3120-R2"</formula>
    </cfRule>
    <cfRule type="cellIs" dxfId="379" priority="493" stopIfTrue="1" operator="equal">
      <formula>"CW 3240-R7"</formula>
    </cfRule>
  </conditionalFormatting>
  <conditionalFormatting sqref="D212:D213">
    <cfRule type="cellIs" dxfId="378" priority="488" stopIfTrue="1" operator="equal">
      <formula>"CW 2130-R11"</formula>
    </cfRule>
    <cfRule type="cellIs" dxfId="377" priority="489" stopIfTrue="1" operator="equal">
      <formula>"CW 3120-R2"</formula>
    </cfRule>
    <cfRule type="cellIs" dxfId="376" priority="490" stopIfTrue="1" operator="equal">
      <formula>"CW 3240-R7"</formula>
    </cfRule>
  </conditionalFormatting>
  <conditionalFormatting sqref="D214">
    <cfRule type="cellIs" dxfId="375" priority="485" stopIfTrue="1" operator="equal">
      <formula>"CW 2130-R11"</formula>
    </cfRule>
    <cfRule type="cellIs" dxfId="374" priority="486" stopIfTrue="1" operator="equal">
      <formula>"CW 3120-R2"</formula>
    </cfRule>
    <cfRule type="cellIs" dxfId="373" priority="487" stopIfTrue="1" operator="equal">
      <formula>"CW 3240-R7"</formula>
    </cfRule>
  </conditionalFormatting>
  <conditionalFormatting sqref="D216">
    <cfRule type="cellIs" dxfId="372" priority="482" stopIfTrue="1" operator="equal">
      <formula>"CW 2130-R11"</formula>
    </cfRule>
    <cfRule type="cellIs" dxfId="371" priority="483" stopIfTrue="1" operator="equal">
      <formula>"CW 3120-R2"</formula>
    </cfRule>
    <cfRule type="cellIs" dxfId="370" priority="484" stopIfTrue="1" operator="equal">
      <formula>"CW 3240-R7"</formula>
    </cfRule>
  </conditionalFormatting>
  <conditionalFormatting sqref="D217">
    <cfRule type="cellIs" dxfId="369" priority="479" stopIfTrue="1" operator="equal">
      <formula>"CW 2130-R11"</formula>
    </cfRule>
    <cfRule type="cellIs" dxfId="368" priority="480" stopIfTrue="1" operator="equal">
      <formula>"CW 3120-R2"</formula>
    </cfRule>
    <cfRule type="cellIs" dxfId="367" priority="481" stopIfTrue="1" operator="equal">
      <formula>"CW 3240-R7"</formula>
    </cfRule>
  </conditionalFormatting>
  <conditionalFormatting sqref="D222:D223">
    <cfRule type="cellIs" dxfId="366" priority="476" stopIfTrue="1" operator="equal">
      <formula>"CW 2130-R11"</formula>
    </cfRule>
    <cfRule type="cellIs" dxfId="365" priority="477" stopIfTrue="1" operator="equal">
      <formula>"CW 3120-R2"</formula>
    </cfRule>
    <cfRule type="cellIs" dxfId="364" priority="478" stopIfTrue="1" operator="equal">
      <formula>"CW 3240-R7"</formula>
    </cfRule>
  </conditionalFormatting>
  <conditionalFormatting sqref="D225">
    <cfRule type="cellIs" dxfId="363" priority="473" stopIfTrue="1" operator="equal">
      <formula>"CW 2130-R11"</formula>
    </cfRule>
    <cfRule type="cellIs" dxfId="362" priority="474" stopIfTrue="1" operator="equal">
      <formula>"CW 3120-R2"</formula>
    </cfRule>
    <cfRule type="cellIs" dxfId="361" priority="475" stopIfTrue="1" operator="equal">
      <formula>"CW 3240-R7"</formula>
    </cfRule>
  </conditionalFormatting>
  <conditionalFormatting sqref="D227">
    <cfRule type="cellIs" dxfId="360" priority="471" stopIfTrue="1" operator="equal">
      <formula>"CW 3120-R2"</formula>
    </cfRule>
    <cfRule type="cellIs" dxfId="359" priority="472" stopIfTrue="1" operator="equal">
      <formula>"CW 3240-R7"</formula>
    </cfRule>
  </conditionalFormatting>
  <conditionalFormatting sqref="D228">
    <cfRule type="cellIs" dxfId="358" priority="468" stopIfTrue="1" operator="equal">
      <formula>"CW 2130-R11"</formula>
    </cfRule>
    <cfRule type="cellIs" dxfId="357" priority="469" stopIfTrue="1" operator="equal">
      <formula>"CW 3120-R2"</formula>
    </cfRule>
    <cfRule type="cellIs" dxfId="356" priority="470" stopIfTrue="1" operator="equal">
      <formula>"CW 3240-R7"</formula>
    </cfRule>
  </conditionalFormatting>
  <conditionalFormatting sqref="D231:D232">
    <cfRule type="cellIs" dxfId="355" priority="466" stopIfTrue="1" operator="equal">
      <formula>"CW 3120-R2"</formula>
    </cfRule>
    <cfRule type="cellIs" dxfId="354" priority="467" stopIfTrue="1" operator="equal">
      <formula>"CW 3240-R7"</formula>
    </cfRule>
  </conditionalFormatting>
  <conditionalFormatting sqref="D233">
    <cfRule type="cellIs" dxfId="353" priority="464" stopIfTrue="1" operator="equal">
      <formula>"CW 3120-R2"</formula>
    </cfRule>
    <cfRule type="cellIs" dxfId="352" priority="465" stopIfTrue="1" operator="equal">
      <formula>"CW 3240-R7"</formula>
    </cfRule>
  </conditionalFormatting>
  <conditionalFormatting sqref="D235">
    <cfRule type="cellIs" dxfId="351" priority="462" stopIfTrue="1" operator="equal">
      <formula>"CW 3120-R2"</formula>
    </cfRule>
    <cfRule type="cellIs" dxfId="350" priority="463" stopIfTrue="1" operator="equal">
      <formula>"CW 3240-R7"</formula>
    </cfRule>
  </conditionalFormatting>
  <conditionalFormatting sqref="D234">
    <cfRule type="cellIs" dxfId="349" priority="460" stopIfTrue="1" operator="equal">
      <formula>"CW 3120-R2"</formula>
    </cfRule>
    <cfRule type="cellIs" dxfId="348" priority="461" stopIfTrue="1" operator="equal">
      <formula>"CW 3240-R7"</formula>
    </cfRule>
  </conditionalFormatting>
  <conditionalFormatting sqref="D236">
    <cfRule type="cellIs" dxfId="347" priority="458" stopIfTrue="1" operator="equal">
      <formula>"CW 3120-R2"</formula>
    </cfRule>
    <cfRule type="cellIs" dxfId="346" priority="459" stopIfTrue="1" operator="equal">
      <formula>"CW 3240-R7"</formula>
    </cfRule>
  </conditionalFormatting>
  <conditionalFormatting sqref="D238">
    <cfRule type="cellIs" dxfId="345" priority="456" stopIfTrue="1" operator="equal">
      <formula>"CW 3120-R2"</formula>
    </cfRule>
    <cfRule type="cellIs" dxfId="344" priority="457" stopIfTrue="1" operator="equal">
      <formula>"CW 3240-R7"</formula>
    </cfRule>
  </conditionalFormatting>
  <conditionalFormatting sqref="D237">
    <cfRule type="cellIs" dxfId="343" priority="454" stopIfTrue="1" operator="equal">
      <formula>"CW 3120-R2"</formula>
    </cfRule>
    <cfRule type="cellIs" dxfId="342" priority="455" stopIfTrue="1" operator="equal">
      <formula>"CW 3240-R7"</formula>
    </cfRule>
  </conditionalFormatting>
  <conditionalFormatting sqref="D239">
    <cfRule type="cellIs" dxfId="341" priority="452" stopIfTrue="1" operator="equal">
      <formula>"CW 3120-R2"</formula>
    </cfRule>
    <cfRule type="cellIs" dxfId="340" priority="453" stopIfTrue="1" operator="equal">
      <formula>"CW 3240-R7"</formula>
    </cfRule>
  </conditionalFormatting>
  <conditionalFormatting sqref="D241">
    <cfRule type="cellIs" dxfId="339" priority="450" stopIfTrue="1" operator="equal">
      <formula>"CW 3120-R2"</formula>
    </cfRule>
    <cfRule type="cellIs" dxfId="338" priority="451" stopIfTrue="1" operator="equal">
      <formula>"CW 3240-R7"</formula>
    </cfRule>
  </conditionalFormatting>
  <conditionalFormatting sqref="D240">
    <cfRule type="cellIs" dxfId="337" priority="448" stopIfTrue="1" operator="equal">
      <formula>"CW 3120-R2"</formula>
    </cfRule>
    <cfRule type="cellIs" dxfId="336" priority="449" stopIfTrue="1" operator="equal">
      <formula>"CW 3240-R7"</formula>
    </cfRule>
  </conditionalFormatting>
  <conditionalFormatting sqref="D243">
    <cfRule type="cellIs" dxfId="335" priority="446" stopIfTrue="1" operator="equal">
      <formula>"CW 3120-R2"</formula>
    </cfRule>
    <cfRule type="cellIs" dxfId="334" priority="447" stopIfTrue="1" operator="equal">
      <formula>"CW 3240-R7"</formula>
    </cfRule>
  </conditionalFormatting>
  <conditionalFormatting sqref="D245">
    <cfRule type="cellIs" dxfId="333" priority="444" stopIfTrue="1" operator="equal">
      <formula>"CW 3120-R2"</formula>
    </cfRule>
    <cfRule type="cellIs" dxfId="332" priority="445" stopIfTrue="1" operator="equal">
      <formula>"CW 3240-R7"</formula>
    </cfRule>
  </conditionalFormatting>
  <conditionalFormatting sqref="D246">
    <cfRule type="cellIs" dxfId="331" priority="441" stopIfTrue="1" operator="equal">
      <formula>"CW 2130-R11"</formula>
    </cfRule>
    <cfRule type="cellIs" dxfId="330" priority="442" stopIfTrue="1" operator="equal">
      <formula>"CW 3120-R2"</formula>
    </cfRule>
    <cfRule type="cellIs" dxfId="329" priority="443" stopIfTrue="1" operator="equal">
      <formula>"CW 3240-R7"</formula>
    </cfRule>
  </conditionalFormatting>
  <conditionalFormatting sqref="D247">
    <cfRule type="cellIs" dxfId="328" priority="435" stopIfTrue="1" operator="equal">
      <formula>"CW 2130-R11"</formula>
    </cfRule>
    <cfRule type="cellIs" dxfId="327" priority="436" stopIfTrue="1" operator="equal">
      <formula>"CW 3120-R2"</formula>
    </cfRule>
    <cfRule type="cellIs" dxfId="326" priority="437" stopIfTrue="1" operator="equal">
      <formula>"CW 3240-R7"</formula>
    </cfRule>
  </conditionalFormatting>
  <conditionalFormatting sqref="D252">
    <cfRule type="cellIs" dxfId="325" priority="431" stopIfTrue="1" operator="equal">
      <formula>"CW 2130-R11"</formula>
    </cfRule>
    <cfRule type="cellIs" dxfId="324" priority="432" stopIfTrue="1" operator="equal">
      <formula>"CW 3240-R7"</formula>
    </cfRule>
  </conditionalFormatting>
  <conditionalFormatting sqref="D254">
    <cfRule type="cellIs" dxfId="323" priority="428" stopIfTrue="1" operator="equal">
      <formula>"CW 2130-R11"</formula>
    </cfRule>
    <cfRule type="cellIs" dxfId="322" priority="429" stopIfTrue="1" operator="equal">
      <formula>"CW 3120-R2"</formula>
    </cfRule>
    <cfRule type="cellIs" dxfId="321" priority="430" stopIfTrue="1" operator="equal">
      <formula>"CW 3240-R7"</formula>
    </cfRule>
  </conditionalFormatting>
  <conditionalFormatting sqref="D256:D257">
    <cfRule type="cellIs" dxfId="320" priority="425" stopIfTrue="1" operator="equal">
      <formula>"CW 2130-R11"</formula>
    </cfRule>
    <cfRule type="cellIs" dxfId="319" priority="426" stopIfTrue="1" operator="equal">
      <formula>"CW 3120-R2"</formula>
    </cfRule>
    <cfRule type="cellIs" dxfId="318" priority="427" stopIfTrue="1" operator="equal">
      <formula>"CW 3240-R7"</formula>
    </cfRule>
  </conditionalFormatting>
  <conditionalFormatting sqref="D255">
    <cfRule type="cellIs" dxfId="317" priority="422" stopIfTrue="1" operator="equal">
      <formula>"CW 2130-R11"</formula>
    </cfRule>
    <cfRule type="cellIs" dxfId="316" priority="423" stopIfTrue="1" operator="equal">
      <formula>"CW 3120-R2"</formula>
    </cfRule>
    <cfRule type="cellIs" dxfId="315" priority="424" stopIfTrue="1" operator="equal">
      <formula>"CW 3240-R7"</formula>
    </cfRule>
  </conditionalFormatting>
  <conditionalFormatting sqref="D258">
    <cfRule type="cellIs" dxfId="314" priority="419" stopIfTrue="1" operator="equal">
      <formula>"CW 2130-R11"</formula>
    </cfRule>
    <cfRule type="cellIs" dxfId="313" priority="420" stopIfTrue="1" operator="equal">
      <formula>"CW 3120-R2"</formula>
    </cfRule>
    <cfRule type="cellIs" dxfId="312" priority="421" stopIfTrue="1" operator="equal">
      <formula>"CW 3240-R7"</formula>
    </cfRule>
  </conditionalFormatting>
  <conditionalFormatting sqref="D261">
    <cfRule type="cellIs" dxfId="311" priority="416" stopIfTrue="1" operator="equal">
      <formula>"CW 2130-R11"</formula>
    </cfRule>
    <cfRule type="cellIs" dxfId="310" priority="417" stopIfTrue="1" operator="equal">
      <formula>"CW 3120-R2"</formula>
    </cfRule>
    <cfRule type="cellIs" dxfId="309" priority="418" stopIfTrue="1" operator="equal">
      <formula>"CW 3240-R7"</formula>
    </cfRule>
  </conditionalFormatting>
  <conditionalFormatting sqref="D262">
    <cfRule type="cellIs" dxfId="308" priority="413" stopIfTrue="1" operator="equal">
      <formula>"CW 2130-R11"</formula>
    </cfRule>
    <cfRule type="cellIs" dxfId="307" priority="414" stopIfTrue="1" operator="equal">
      <formula>"CW 3120-R2"</formula>
    </cfRule>
    <cfRule type="cellIs" dxfId="306" priority="415" stopIfTrue="1" operator="equal">
      <formula>"CW 3240-R7"</formula>
    </cfRule>
  </conditionalFormatting>
  <conditionalFormatting sqref="D184:D185">
    <cfRule type="cellIs" dxfId="305" priority="410" stopIfTrue="1" operator="equal">
      <formula>"CW 2130-R11"</formula>
    </cfRule>
    <cfRule type="cellIs" dxfId="304" priority="411" stopIfTrue="1" operator="equal">
      <formula>"CW 3120-R2"</formula>
    </cfRule>
    <cfRule type="cellIs" dxfId="303" priority="412" stopIfTrue="1" operator="equal">
      <formula>"CW 3240-R7"</formula>
    </cfRule>
  </conditionalFormatting>
  <conditionalFormatting sqref="D655">
    <cfRule type="cellIs" dxfId="302" priority="408" stopIfTrue="1" operator="equal">
      <formula>"CW 3120-R2"</formula>
    </cfRule>
    <cfRule type="cellIs" dxfId="301" priority="409" stopIfTrue="1" operator="equal">
      <formula>"CW 3240-R7"</formula>
    </cfRule>
  </conditionalFormatting>
  <conditionalFormatting sqref="D263">
    <cfRule type="cellIs" dxfId="300" priority="405" stopIfTrue="1" operator="equal">
      <formula>"CW 2130-R11"</formula>
    </cfRule>
    <cfRule type="cellIs" dxfId="299" priority="406" stopIfTrue="1" operator="equal">
      <formula>"CW 3120-R2"</formula>
    </cfRule>
    <cfRule type="cellIs" dxfId="298" priority="407" stopIfTrue="1" operator="equal">
      <formula>"CW 3240-R7"</formula>
    </cfRule>
  </conditionalFormatting>
  <conditionalFormatting sqref="D196">
    <cfRule type="cellIs" dxfId="297" priority="402" stopIfTrue="1" operator="equal">
      <formula>"CW 2130-R11"</formula>
    </cfRule>
    <cfRule type="cellIs" dxfId="296" priority="403" stopIfTrue="1" operator="equal">
      <formula>"CW 3120-R2"</formula>
    </cfRule>
    <cfRule type="cellIs" dxfId="295" priority="404" stopIfTrue="1" operator="equal">
      <formula>"CW 3240-R7"</formula>
    </cfRule>
  </conditionalFormatting>
  <conditionalFormatting sqref="D218">
    <cfRule type="cellIs" dxfId="294" priority="399" stopIfTrue="1" operator="equal">
      <formula>"CW 2130-R11"</formula>
    </cfRule>
    <cfRule type="cellIs" dxfId="293" priority="400" stopIfTrue="1" operator="equal">
      <formula>"CW 3120-R2"</formula>
    </cfRule>
    <cfRule type="cellIs" dxfId="292" priority="401" stopIfTrue="1" operator="equal">
      <formula>"CW 3240-R7"</formula>
    </cfRule>
  </conditionalFormatting>
  <conditionalFormatting sqref="D221">
    <cfRule type="cellIs" dxfId="291" priority="396" stopIfTrue="1" operator="equal">
      <formula>"CW 2130-R11"</formula>
    </cfRule>
    <cfRule type="cellIs" dxfId="290" priority="397" stopIfTrue="1" operator="equal">
      <formula>"CW 3120-R2"</formula>
    </cfRule>
    <cfRule type="cellIs" dxfId="289" priority="398" stopIfTrue="1" operator="equal">
      <formula>"CW 3240-R7"</formula>
    </cfRule>
  </conditionalFormatting>
  <conditionalFormatting sqref="D249:D251">
    <cfRule type="cellIs" dxfId="288" priority="391" stopIfTrue="1" operator="equal">
      <formula>"CW 2130-R11"</formula>
    </cfRule>
    <cfRule type="cellIs" dxfId="287" priority="392" stopIfTrue="1" operator="equal">
      <formula>"CW 3120-R2"</formula>
    </cfRule>
    <cfRule type="cellIs" dxfId="286" priority="393" stopIfTrue="1" operator="equal">
      <formula>"CW 3240-R7"</formula>
    </cfRule>
  </conditionalFormatting>
  <conditionalFormatting sqref="D248">
    <cfRule type="cellIs" dxfId="285" priority="394" stopIfTrue="1" operator="equal">
      <formula>"CW 3120-R2"</formula>
    </cfRule>
    <cfRule type="cellIs" dxfId="284" priority="395" stopIfTrue="1" operator="equal">
      <formula>"CW 3240-R7"</formula>
    </cfRule>
  </conditionalFormatting>
  <conditionalFormatting sqref="D577">
    <cfRule type="cellIs" dxfId="283" priority="378" stopIfTrue="1" operator="equal">
      <formula>"CW 2130-R11"</formula>
    </cfRule>
    <cfRule type="cellIs" dxfId="282" priority="379" stopIfTrue="1" operator="equal">
      <formula>"CW 3120-R2"</formula>
    </cfRule>
    <cfRule type="cellIs" dxfId="281" priority="380" stopIfTrue="1" operator="equal">
      <formula>"CW 3240-R7"</formula>
    </cfRule>
  </conditionalFormatting>
  <conditionalFormatting sqref="D545:D546">
    <cfRule type="cellIs" dxfId="280" priority="375" stopIfTrue="1" operator="equal">
      <formula>"CW 2130-R11"</formula>
    </cfRule>
    <cfRule type="cellIs" dxfId="279" priority="376" stopIfTrue="1" operator="equal">
      <formula>"CW 3120-R2"</formula>
    </cfRule>
    <cfRule type="cellIs" dxfId="278" priority="377" stopIfTrue="1" operator="equal">
      <formula>"CW 3240-R7"</formula>
    </cfRule>
  </conditionalFormatting>
  <conditionalFormatting sqref="D548">
    <cfRule type="cellIs" dxfId="277" priority="372" stopIfTrue="1" operator="equal">
      <formula>"CW 2130-R11"</formula>
    </cfRule>
    <cfRule type="cellIs" dxfId="276" priority="373" stopIfTrue="1" operator="equal">
      <formula>"CW 3120-R2"</formula>
    </cfRule>
    <cfRule type="cellIs" dxfId="275" priority="374" stopIfTrue="1" operator="equal">
      <formula>"CW 3240-R7"</formula>
    </cfRule>
  </conditionalFormatting>
  <conditionalFormatting sqref="D549">
    <cfRule type="cellIs" dxfId="274" priority="369" stopIfTrue="1" operator="equal">
      <formula>"CW 2130-R11"</formula>
    </cfRule>
    <cfRule type="cellIs" dxfId="273" priority="370" stopIfTrue="1" operator="equal">
      <formula>"CW 3120-R2"</formula>
    </cfRule>
    <cfRule type="cellIs" dxfId="272" priority="371" stopIfTrue="1" operator="equal">
      <formula>"CW 3240-R7"</formula>
    </cfRule>
  </conditionalFormatting>
  <conditionalFormatting sqref="D551">
    <cfRule type="cellIs" dxfId="271" priority="366" stopIfTrue="1" operator="equal">
      <formula>"CW 2130-R11"</formula>
    </cfRule>
    <cfRule type="cellIs" dxfId="270" priority="367" stopIfTrue="1" operator="equal">
      <formula>"CW 3120-R2"</formula>
    </cfRule>
    <cfRule type="cellIs" dxfId="269" priority="368" stopIfTrue="1" operator="equal">
      <formula>"CW 3240-R7"</formula>
    </cfRule>
  </conditionalFormatting>
  <conditionalFormatting sqref="D552">
    <cfRule type="cellIs" dxfId="268" priority="363" stopIfTrue="1" operator="equal">
      <formula>"CW 2130-R11"</formula>
    </cfRule>
    <cfRule type="cellIs" dxfId="267" priority="364" stopIfTrue="1" operator="equal">
      <formula>"CW 3120-R2"</formula>
    </cfRule>
    <cfRule type="cellIs" dxfId="266" priority="365" stopIfTrue="1" operator="equal">
      <formula>"CW 3240-R7"</formula>
    </cfRule>
  </conditionalFormatting>
  <conditionalFormatting sqref="D553">
    <cfRule type="cellIs" dxfId="265" priority="360" stopIfTrue="1" operator="equal">
      <formula>"CW 2130-R11"</formula>
    </cfRule>
    <cfRule type="cellIs" dxfId="264" priority="361" stopIfTrue="1" operator="equal">
      <formula>"CW 3120-R2"</formula>
    </cfRule>
    <cfRule type="cellIs" dxfId="263" priority="362" stopIfTrue="1" operator="equal">
      <formula>"CW 3240-R7"</formula>
    </cfRule>
  </conditionalFormatting>
  <conditionalFormatting sqref="D554">
    <cfRule type="cellIs" dxfId="262" priority="357" stopIfTrue="1" operator="equal">
      <formula>"CW 2130-R11"</formula>
    </cfRule>
    <cfRule type="cellIs" dxfId="261" priority="358" stopIfTrue="1" operator="equal">
      <formula>"CW 3120-R2"</formula>
    </cfRule>
    <cfRule type="cellIs" dxfId="260" priority="359" stopIfTrue="1" operator="equal">
      <formula>"CW 3240-R7"</formula>
    </cfRule>
  </conditionalFormatting>
  <conditionalFormatting sqref="D555">
    <cfRule type="cellIs" dxfId="259" priority="354" stopIfTrue="1" operator="equal">
      <formula>"CW 2130-R11"</formula>
    </cfRule>
    <cfRule type="cellIs" dxfId="258" priority="355" stopIfTrue="1" operator="equal">
      <formula>"CW 3120-R2"</formula>
    </cfRule>
    <cfRule type="cellIs" dxfId="257" priority="356" stopIfTrue="1" operator="equal">
      <formula>"CW 3240-R7"</formula>
    </cfRule>
  </conditionalFormatting>
  <conditionalFormatting sqref="D556">
    <cfRule type="cellIs" dxfId="256" priority="351" stopIfTrue="1" operator="equal">
      <formula>"CW 2130-R11"</formula>
    </cfRule>
    <cfRule type="cellIs" dxfId="255" priority="352" stopIfTrue="1" operator="equal">
      <formula>"CW 3120-R2"</formula>
    </cfRule>
    <cfRule type="cellIs" dxfId="254" priority="353" stopIfTrue="1" operator="equal">
      <formula>"CW 3240-R7"</formula>
    </cfRule>
  </conditionalFormatting>
  <conditionalFormatting sqref="D557">
    <cfRule type="cellIs" dxfId="253" priority="348" stopIfTrue="1" operator="equal">
      <formula>"CW 2130-R11"</formula>
    </cfRule>
    <cfRule type="cellIs" dxfId="252" priority="349" stopIfTrue="1" operator="equal">
      <formula>"CW 3120-R2"</formula>
    </cfRule>
    <cfRule type="cellIs" dxfId="251" priority="350" stopIfTrue="1" operator="equal">
      <formula>"CW 3240-R7"</formula>
    </cfRule>
  </conditionalFormatting>
  <conditionalFormatting sqref="D558">
    <cfRule type="cellIs" dxfId="250" priority="345" stopIfTrue="1" operator="equal">
      <formula>"CW 2130-R11"</formula>
    </cfRule>
    <cfRule type="cellIs" dxfId="249" priority="346" stopIfTrue="1" operator="equal">
      <formula>"CW 3120-R2"</formula>
    </cfRule>
    <cfRule type="cellIs" dxfId="248" priority="347" stopIfTrue="1" operator="equal">
      <formula>"CW 3240-R7"</formula>
    </cfRule>
  </conditionalFormatting>
  <conditionalFormatting sqref="D559">
    <cfRule type="cellIs" dxfId="247" priority="342" stopIfTrue="1" operator="equal">
      <formula>"CW 2130-R11"</formula>
    </cfRule>
    <cfRule type="cellIs" dxfId="246" priority="343" stopIfTrue="1" operator="equal">
      <formula>"CW 3120-R2"</formula>
    </cfRule>
    <cfRule type="cellIs" dxfId="245" priority="344" stopIfTrue="1" operator="equal">
      <formula>"CW 3240-R7"</formula>
    </cfRule>
  </conditionalFormatting>
  <conditionalFormatting sqref="D561:D563">
    <cfRule type="cellIs" dxfId="244" priority="339" stopIfTrue="1" operator="equal">
      <formula>"CW 2130-R11"</formula>
    </cfRule>
    <cfRule type="cellIs" dxfId="243" priority="340" stopIfTrue="1" operator="equal">
      <formula>"CW 3120-R2"</formula>
    </cfRule>
    <cfRule type="cellIs" dxfId="242" priority="341" stopIfTrue="1" operator="equal">
      <formula>"CW 3240-R7"</formula>
    </cfRule>
  </conditionalFormatting>
  <conditionalFormatting sqref="D564:D565">
    <cfRule type="cellIs" dxfId="241" priority="336" stopIfTrue="1" operator="equal">
      <formula>"CW 2130-R11"</formula>
    </cfRule>
    <cfRule type="cellIs" dxfId="240" priority="337" stopIfTrue="1" operator="equal">
      <formula>"CW 3120-R2"</formula>
    </cfRule>
    <cfRule type="cellIs" dxfId="239" priority="338" stopIfTrue="1" operator="equal">
      <formula>"CW 3240-R7"</formula>
    </cfRule>
  </conditionalFormatting>
  <conditionalFormatting sqref="D566">
    <cfRule type="cellIs" dxfId="238" priority="333" stopIfTrue="1" operator="equal">
      <formula>"CW 2130-R11"</formula>
    </cfRule>
    <cfRule type="cellIs" dxfId="237" priority="334" stopIfTrue="1" operator="equal">
      <formula>"CW 3120-R2"</formula>
    </cfRule>
    <cfRule type="cellIs" dxfId="236" priority="335" stopIfTrue="1" operator="equal">
      <formula>"CW 3240-R7"</formula>
    </cfRule>
  </conditionalFormatting>
  <conditionalFormatting sqref="D568">
    <cfRule type="cellIs" dxfId="235" priority="330" stopIfTrue="1" operator="equal">
      <formula>"CW 2130-R11"</formula>
    </cfRule>
    <cfRule type="cellIs" dxfId="234" priority="331" stopIfTrue="1" operator="equal">
      <formula>"CW 3120-R2"</formula>
    </cfRule>
    <cfRule type="cellIs" dxfId="233" priority="332" stopIfTrue="1" operator="equal">
      <formula>"CW 3240-R7"</formula>
    </cfRule>
  </conditionalFormatting>
  <conditionalFormatting sqref="D569">
    <cfRule type="cellIs" dxfId="232" priority="327" stopIfTrue="1" operator="equal">
      <formula>"CW 2130-R11"</formula>
    </cfRule>
    <cfRule type="cellIs" dxfId="231" priority="328" stopIfTrue="1" operator="equal">
      <formula>"CW 3120-R2"</formula>
    </cfRule>
    <cfRule type="cellIs" dxfId="230" priority="329" stopIfTrue="1" operator="equal">
      <formula>"CW 3240-R7"</formula>
    </cfRule>
  </conditionalFormatting>
  <conditionalFormatting sqref="D570:D572">
    <cfRule type="cellIs" dxfId="229" priority="324" stopIfTrue="1" operator="equal">
      <formula>"CW 2130-R11"</formula>
    </cfRule>
    <cfRule type="cellIs" dxfId="228" priority="325" stopIfTrue="1" operator="equal">
      <formula>"CW 3120-R2"</formula>
    </cfRule>
    <cfRule type="cellIs" dxfId="227" priority="326" stopIfTrue="1" operator="equal">
      <formula>"CW 3240-R7"</formula>
    </cfRule>
  </conditionalFormatting>
  <conditionalFormatting sqref="D573:D574">
    <cfRule type="cellIs" dxfId="226" priority="321" stopIfTrue="1" operator="equal">
      <formula>"CW 2130-R11"</formula>
    </cfRule>
    <cfRule type="cellIs" dxfId="225" priority="322" stopIfTrue="1" operator="equal">
      <formula>"CW 3120-R2"</formula>
    </cfRule>
    <cfRule type="cellIs" dxfId="224" priority="323" stopIfTrue="1" operator="equal">
      <formula>"CW 3240-R7"</formula>
    </cfRule>
  </conditionalFormatting>
  <conditionalFormatting sqref="D578">
    <cfRule type="cellIs" dxfId="223" priority="318" stopIfTrue="1" operator="equal">
      <formula>"CW 2130-R11"</formula>
    </cfRule>
    <cfRule type="cellIs" dxfId="222" priority="319" stopIfTrue="1" operator="equal">
      <formula>"CW 3120-R2"</formula>
    </cfRule>
    <cfRule type="cellIs" dxfId="221" priority="320" stopIfTrue="1" operator="equal">
      <formula>"CW 3240-R7"</formula>
    </cfRule>
  </conditionalFormatting>
  <conditionalFormatting sqref="D579:D580">
    <cfRule type="cellIs" dxfId="220" priority="315" stopIfTrue="1" operator="equal">
      <formula>"CW 2130-R11"</formula>
    </cfRule>
    <cfRule type="cellIs" dxfId="219" priority="316" stopIfTrue="1" operator="equal">
      <formula>"CW 3120-R2"</formula>
    </cfRule>
    <cfRule type="cellIs" dxfId="218" priority="317" stopIfTrue="1" operator="equal">
      <formula>"CW 3240-R7"</formula>
    </cfRule>
  </conditionalFormatting>
  <conditionalFormatting sqref="D582">
    <cfRule type="cellIs" dxfId="217" priority="312" stopIfTrue="1" operator="equal">
      <formula>"CW 2130-R11"</formula>
    </cfRule>
    <cfRule type="cellIs" dxfId="216" priority="313" stopIfTrue="1" operator="equal">
      <formula>"CW 3120-R2"</formula>
    </cfRule>
    <cfRule type="cellIs" dxfId="215" priority="314" stopIfTrue="1" operator="equal">
      <formula>"CW 3240-R7"</formula>
    </cfRule>
  </conditionalFormatting>
  <conditionalFormatting sqref="D583">
    <cfRule type="cellIs" dxfId="214" priority="309" stopIfTrue="1" operator="equal">
      <formula>"CW 2130-R11"</formula>
    </cfRule>
    <cfRule type="cellIs" dxfId="213" priority="310" stopIfTrue="1" operator="equal">
      <formula>"CW 3120-R2"</formula>
    </cfRule>
    <cfRule type="cellIs" dxfId="212" priority="311" stopIfTrue="1" operator="equal">
      <formula>"CW 3240-R7"</formula>
    </cfRule>
  </conditionalFormatting>
  <conditionalFormatting sqref="D584">
    <cfRule type="cellIs" dxfId="211" priority="306" stopIfTrue="1" operator="equal">
      <formula>"CW 2130-R11"</formula>
    </cfRule>
    <cfRule type="cellIs" dxfId="210" priority="307" stopIfTrue="1" operator="equal">
      <formula>"CW 3120-R2"</formula>
    </cfRule>
    <cfRule type="cellIs" dxfId="209" priority="308" stopIfTrue="1" operator="equal">
      <formula>"CW 3240-R7"</formula>
    </cfRule>
  </conditionalFormatting>
  <conditionalFormatting sqref="D575">
    <cfRule type="cellIs" dxfId="208" priority="303" stopIfTrue="1" operator="equal">
      <formula>"CW 2130-R11"</formula>
    </cfRule>
    <cfRule type="cellIs" dxfId="207" priority="304" stopIfTrue="1" operator="equal">
      <formula>"CW 3120-R2"</formula>
    </cfRule>
    <cfRule type="cellIs" dxfId="206" priority="305" stopIfTrue="1" operator="equal">
      <formula>"CW 3240-R7"</formula>
    </cfRule>
  </conditionalFormatting>
  <conditionalFormatting sqref="D576">
    <cfRule type="cellIs" dxfId="205" priority="300" stopIfTrue="1" operator="equal">
      <formula>"CW 2130-R11"</formula>
    </cfRule>
    <cfRule type="cellIs" dxfId="204" priority="301" stopIfTrue="1" operator="equal">
      <formula>"CW 3120-R2"</formula>
    </cfRule>
    <cfRule type="cellIs" dxfId="203" priority="302" stopIfTrue="1" operator="equal">
      <formula>"CW 3240-R7"</formula>
    </cfRule>
  </conditionalFormatting>
  <conditionalFormatting sqref="D585">
    <cfRule type="cellIs" dxfId="202" priority="297" stopIfTrue="1" operator="equal">
      <formula>"CW 2130-R11"</formula>
    </cfRule>
    <cfRule type="cellIs" dxfId="201" priority="298" stopIfTrue="1" operator="equal">
      <formula>"CW 3120-R2"</formula>
    </cfRule>
    <cfRule type="cellIs" dxfId="200" priority="299" stopIfTrue="1" operator="equal">
      <formula>"CW 3240-R7"</formula>
    </cfRule>
  </conditionalFormatting>
  <conditionalFormatting sqref="D586">
    <cfRule type="cellIs" dxfId="199" priority="294" stopIfTrue="1" operator="equal">
      <formula>"CW 2130-R11"</formula>
    </cfRule>
    <cfRule type="cellIs" dxfId="198" priority="295" stopIfTrue="1" operator="equal">
      <formula>"CW 3120-R2"</formula>
    </cfRule>
    <cfRule type="cellIs" dxfId="197" priority="296" stopIfTrue="1" operator="equal">
      <formula>"CW 3240-R7"</formula>
    </cfRule>
  </conditionalFormatting>
  <conditionalFormatting sqref="D587:D589">
    <cfRule type="cellIs" dxfId="196" priority="291" stopIfTrue="1" operator="equal">
      <formula>"CW 2130-R11"</formula>
    </cfRule>
    <cfRule type="cellIs" dxfId="195" priority="292" stopIfTrue="1" operator="equal">
      <formula>"CW 3120-R2"</formula>
    </cfRule>
    <cfRule type="cellIs" dxfId="194" priority="293" stopIfTrue="1" operator="equal">
      <formula>"CW 3240-R7"</formula>
    </cfRule>
  </conditionalFormatting>
  <conditionalFormatting sqref="D590:D592">
    <cfRule type="cellIs" dxfId="193" priority="288" stopIfTrue="1" operator="equal">
      <formula>"CW 2130-R11"</formula>
    </cfRule>
    <cfRule type="cellIs" dxfId="192" priority="289" stopIfTrue="1" operator="equal">
      <formula>"CW 3120-R2"</formula>
    </cfRule>
    <cfRule type="cellIs" dxfId="191" priority="290" stopIfTrue="1" operator="equal">
      <formula>"CW 3240-R7"</formula>
    </cfRule>
  </conditionalFormatting>
  <conditionalFormatting sqref="D593:D594">
    <cfRule type="cellIs" dxfId="190" priority="285" stopIfTrue="1" operator="equal">
      <formula>"CW 2130-R11"</formula>
    </cfRule>
    <cfRule type="cellIs" dxfId="189" priority="286" stopIfTrue="1" operator="equal">
      <formula>"CW 3120-R2"</formula>
    </cfRule>
    <cfRule type="cellIs" dxfId="188" priority="287" stopIfTrue="1" operator="equal">
      <formula>"CW 3240-R7"</formula>
    </cfRule>
  </conditionalFormatting>
  <conditionalFormatting sqref="D595">
    <cfRule type="cellIs" dxfId="187" priority="282" stopIfTrue="1" operator="equal">
      <formula>"CW 2130-R11"</formula>
    </cfRule>
    <cfRule type="cellIs" dxfId="186" priority="283" stopIfTrue="1" operator="equal">
      <formula>"CW 3120-R2"</formula>
    </cfRule>
    <cfRule type="cellIs" dxfId="185" priority="284" stopIfTrue="1" operator="equal">
      <formula>"CW 3240-R7"</formula>
    </cfRule>
  </conditionalFormatting>
  <conditionalFormatting sqref="D597">
    <cfRule type="cellIs" dxfId="184" priority="279" stopIfTrue="1" operator="equal">
      <formula>"CW 2130-R11"</formula>
    </cfRule>
    <cfRule type="cellIs" dxfId="183" priority="280" stopIfTrue="1" operator="equal">
      <formula>"CW 3120-R2"</formula>
    </cfRule>
    <cfRule type="cellIs" dxfId="182" priority="281" stopIfTrue="1" operator="equal">
      <formula>"CW 3240-R7"</formula>
    </cfRule>
  </conditionalFormatting>
  <conditionalFormatting sqref="D603">
    <cfRule type="cellIs" dxfId="181" priority="277" stopIfTrue="1" operator="equal">
      <formula>"CW 3120-R2"</formula>
    </cfRule>
    <cfRule type="cellIs" dxfId="180" priority="278" stopIfTrue="1" operator="equal">
      <formula>"CW 3240-R7"</formula>
    </cfRule>
  </conditionalFormatting>
  <conditionalFormatting sqref="D628">
    <cfRule type="cellIs" dxfId="179" priority="270" stopIfTrue="1" operator="equal">
      <formula>"CW 3120-R2"</formula>
    </cfRule>
    <cfRule type="cellIs" dxfId="178" priority="271" stopIfTrue="1" operator="equal">
      <formula>"CW 3240-R7"</formula>
    </cfRule>
  </conditionalFormatting>
  <conditionalFormatting sqref="D607:D608">
    <cfRule type="cellIs" dxfId="177" priority="268" stopIfTrue="1" operator="equal">
      <formula>"CW 3120-R2"</formula>
    </cfRule>
    <cfRule type="cellIs" dxfId="176" priority="269" stopIfTrue="1" operator="equal">
      <formula>"CW 3240-R7"</formula>
    </cfRule>
  </conditionalFormatting>
  <conditionalFormatting sqref="D610">
    <cfRule type="cellIs" dxfId="175" priority="266" stopIfTrue="1" operator="equal">
      <formula>"CW 3120-R2"</formula>
    </cfRule>
    <cfRule type="cellIs" dxfId="174" priority="267" stopIfTrue="1" operator="equal">
      <formula>"CW 3240-R7"</formula>
    </cfRule>
  </conditionalFormatting>
  <conditionalFormatting sqref="D609">
    <cfRule type="cellIs" dxfId="173" priority="264" stopIfTrue="1" operator="equal">
      <formula>"CW 3120-R2"</formula>
    </cfRule>
    <cfRule type="cellIs" dxfId="172" priority="265" stopIfTrue="1" operator="equal">
      <formula>"CW 3240-R7"</formula>
    </cfRule>
  </conditionalFormatting>
  <conditionalFormatting sqref="D611">
    <cfRule type="cellIs" dxfId="171" priority="262" stopIfTrue="1" operator="equal">
      <formula>"CW 3120-R2"</formula>
    </cfRule>
    <cfRule type="cellIs" dxfId="170" priority="263" stopIfTrue="1" operator="equal">
      <formula>"CW 3240-R7"</formula>
    </cfRule>
  </conditionalFormatting>
  <conditionalFormatting sqref="D631">
    <cfRule type="cellIs" dxfId="169" priority="253" stopIfTrue="1" operator="equal">
      <formula>"CW 2130-R11"</formula>
    </cfRule>
    <cfRule type="cellIs" dxfId="168" priority="254" stopIfTrue="1" operator="equal">
      <formula>"CW 3240-R7"</formula>
    </cfRule>
  </conditionalFormatting>
  <conditionalFormatting sqref="D636">
    <cfRule type="cellIs" dxfId="167" priority="250" stopIfTrue="1" operator="equal">
      <formula>"CW 2130-R11"</formula>
    </cfRule>
    <cfRule type="cellIs" dxfId="166" priority="251" stopIfTrue="1" operator="equal">
      <formula>"CW 3120-R2"</formula>
    </cfRule>
    <cfRule type="cellIs" dxfId="165" priority="252" stopIfTrue="1" operator="equal">
      <formula>"CW 3240-R7"</formula>
    </cfRule>
  </conditionalFormatting>
  <conditionalFormatting sqref="D637">
    <cfRule type="cellIs" dxfId="164" priority="247" stopIfTrue="1" operator="equal">
      <formula>"CW 2130-R11"</formula>
    </cfRule>
    <cfRule type="cellIs" dxfId="163" priority="248" stopIfTrue="1" operator="equal">
      <formula>"CW 3120-R2"</formula>
    </cfRule>
    <cfRule type="cellIs" dxfId="162" priority="249" stopIfTrue="1" operator="equal">
      <formula>"CW 3240-R7"</formula>
    </cfRule>
  </conditionalFormatting>
  <conditionalFormatting sqref="D633">
    <cfRule type="cellIs" dxfId="161" priority="244" stopIfTrue="1" operator="equal">
      <formula>"CW 2130-R11"</formula>
    </cfRule>
    <cfRule type="cellIs" dxfId="160" priority="245" stopIfTrue="1" operator="equal">
      <formula>"CW 3120-R2"</formula>
    </cfRule>
    <cfRule type="cellIs" dxfId="159" priority="246" stopIfTrue="1" operator="equal">
      <formula>"CW 3240-R7"</formula>
    </cfRule>
  </conditionalFormatting>
  <conditionalFormatting sqref="D640">
    <cfRule type="cellIs" dxfId="158" priority="241" stopIfTrue="1" operator="equal">
      <formula>"CW 2130-R11"</formula>
    </cfRule>
    <cfRule type="cellIs" dxfId="157" priority="242" stopIfTrue="1" operator="equal">
      <formula>"CW 3120-R2"</formula>
    </cfRule>
    <cfRule type="cellIs" dxfId="156" priority="243" stopIfTrue="1" operator="equal">
      <formula>"CW 3240-R7"</formula>
    </cfRule>
  </conditionalFormatting>
  <conditionalFormatting sqref="D641">
    <cfRule type="cellIs" dxfId="155" priority="238" stopIfTrue="1" operator="equal">
      <formula>"CW 2130-R11"</formula>
    </cfRule>
    <cfRule type="cellIs" dxfId="154" priority="239" stopIfTrue="1" operator="equal">
      <formula>"CW 3120-R2"</formula>
    </cfRule>
    <cfRule type="cellIs" dxfId="153" priority="240" stopIfTrue="1" operator="equal">
      <formula>"CW 3240-R7"</formula>
    </cfRule>
  </conditionalFormatting>
  <conditionalFormatting sqref="D600">
    <cfRule type="cellIs" dxfId="152" priority="235" stopIfTrue="1" operator="equal">
      <formula>"CW 2130-R11"</formula>
    </cfRule>
    <cfRule type="cellIs" dxfId="151" priority="236" stopIfTrue="1" operator="equal">
      <formula>"CW 3120-R2"</formula>
    </cfRule>
    <cfRule type="cellIs" dxfId="150" priority="237" stopIfTrue="1" operator="equal">
      <formula>"CW 3240-R7"</formula>
    </cfRule>
  </conditionalFormatting>
  <conditionalFormatting sqref="D599">
    <cfRule type="cellIs" dxfId="149" priority="233" stopIfTrue="1" operator="equal">
      <formula>"CW 3120-R2"</formula>
    </cfRule>
    <cfRule type="cellIs" dxfId="148" priority="234" stopIfTrue="1" operator="equal">
      <formula>"CW 3240-R7"</formula>
    </cfRule>
  </conditionalFormatting>
  <conditionalFormatting sqref="D629:D630">
    <cfRule type="cellIs" dxfId="147" priority="230" stopIfTrue="1" operator="equal">
      <formula>"CW 2130-R11"</formula>
    </cfRule>
    <cfRule type="cellIs" dxfId="146" priority="231" stopIfTrue="1" operator="equal">
      <formula>"CW 3120-R2"</formula>
    </cfRule>
    <cfRule type="cellIs" dxfId="145" priority="232" stopIfTrue="1" operator="equal">
      <formula>"CW 3240-R7"</formula>
    </cfRule>
  </conditionalFormatting>
  <conditionalFormatting sqref="D626">
    <cfRule type="cellIs" dxfId="144" priority="228" stopIfTrue="1" operator="equal">
      <formula>"CW 3120-R2"</formula>
    </cfRule>
    <cfRule type="cellIs" dxfId="143" priority="229" stopIfTrue="1" operator="equal">
      <formula>"CW 3240-R7"</formula>
    </cfRule>
  </conditionalFormatting>
  <conditionalFormatting sqref="D625">
    <cfRule type="cellIs" dxfId="142" priority="225" stopIfTrue="1" operator="equal">
      <formula>"CW 3120-R2"</formula>
    </cfRule>
    <cfRule type="cellIs" dxfId="141" priority="226" stopIfTrue="1" operator="equal">
      <formula>"CW 3240-R7"</formula>
    </cfRule>
  </conditionalFormatting>
  <conditionalFormatting sqref="D501:D502">
    <cfRule type="cellIs" dxfId="140" priority="221" stopIfTrue="1" operator="equal">
      <formula>"CW 2130-R11"</formula>
    </cfRule>
    <cfRule type="cellIs" dxfId="139" priority="222" stopIfTrue="1" operator="equal">
      <formula>"CW 3120-R2"</formula>
    </cfRule>
    <cfRule type="cellIs" dxfId="138" priority="223" stopIfTrue="1" operator="equal">
      <formula>"CW 3240-R7"</formula>
    </cfRule>
  </conditionalFormatting>
  <conditionalFormatting sqref="D510">
    <cfRule type="cellIs" dxfId="137" priority="218" stopIfTrue="1" operator="equal">
      <formula>"CW 2130-R11"</formula>
    </cfRule>
    <cfRule type="cellIs" dxfId="136" priority="219" stopIfTrue="1" operator="equal">
      <formula>"CW 3120-R2"</formula>
    </cfRule>
    <cfRule type="cellIs" dxfId="135" priority="220" stopIfTrue="1" operator="equal">
      <formula>"CW 3240-R7"</formula>
    </cfRule>
  </conditionalFormatting>
  <conditionalFormatting sqref="D504">
    <cfRule type="cellIs" dxfId="134" priority="215" stopIfTrue="1" operator="equal">
      <formula>"CW 2130-R11"</formula>
    </cfRule>
    <cfRule type="cellIs" dxfId="133" priority="216" stopIfTrue="1" operator="equal">
      <formula>"CW 3120-R2"</formula>
    </cfRule>
    <cfRule type="cellIs" dxfId="132" priority="217" stopIfTrue="1" operator="equal">
      <formula>"CW 3240-R7"</formula>
    </cfRule>
  </conditionalFormatting>
  <conditionalFormatting sqref="D505">
    <cfRule type="cellIs" dxfId="131" priority="212" stopIfTrue="1" operator="equal">
      <formula>"CW 2130-R11"</formula>
    </cfRule>
    <cfRule type="cellIs" dxfId="130" priority="213" stopIfTrue="1" operator="equal">
      <formula>"CW 3120-R2"</formula>
    </cfRule>
    <cfRule type="cellIs" dxfId="129" priority="214" stopIfTrue="1" operator="equal">
      <formula>"CW 3240-R7"</formula>
    </cfRule>
  </conditionalFormatting>
  <conditionalFormatting sqref="D514">
    <cfRule type="cellIs" dxfId="128" priority="209" stopIfTrue="1" operator="equal">
      <formula>"CW 2130-R11"</formula>
    </cfRule>
    <cfRule type="cellIs" dxfId="127" priority="210" stopIfTrue="1" operator="equal">
      <formula>"CW 3120-R2"</formula>
    </cfRule>
    <cfRule type="cellIs" dxfId="126" priority="211" stopIfTrue="1" operator="equal">
      <formula>"CW 3240-R7"</formula>
    </cfRule>
  </conditionalFormatting>
  <conditionalFormatting sqref="D515">
    <cfRule type="cellIs" dxfId="125" priority="206" stopIfTrue="1" operator="equal">
      <formula>"CW 2130-R11"</formula>
    </cfRule>
    <cfRule type="cellIs" dxfId="124" priority="207" stopIfTrue="1" operator="equal">
      <formula>"CW 3120-R2"</formula>
    </cfRule>
    <cfRule type="cellIs" dxfId="123" priority="208" stopIfTrue="1" operator="equal">
      <formula>"CW 3240-R7"</formula>
    </cfRule>
  </conditionalFormatting>
  <conditionalFormatting sqref="D536">
    <cfRule type="cellIs" dxfId="122" priority="201" stopIfTrue="1" operator="equal">
      <formula>"CW 2130-R11"</formula>
    </cfRule>
    <cfRule type="cellIs" dxfId="121" priority="202" stopIfTrue="1" operator="equal">
      <formula>"CW 3120-R2"</formula>
    </cfRule>
    <cfRule type="cellIs" dxfId="120" priority="203" stopIfTrue="1" operator="equal">
      <formula>"CW 3240-R7"</formula>
    </cfRule>
  </conditionalFormatting>
  <conditionalFormatting sqref="D496">
    <cfRule type="cellIs" dxfId="119" priority="198" stopIfTrue="1" operator="equal">
      <formula>"CW 2130-R11"</formula>
    </cfRule>
    <cfRule type="cellIs" dxfId="118" priority="199" stopIfTrue="1" operator="equal">
      <formula>"CW 3120-R2"</formula>
    </cfRule>
    <cfRule type="cellIs" dxfId="117" priority="200" stopIfTrue="1" operator="equal">
      <formula>"CW 3240-R7"</formula>
    </cfRule>
  </conditionalFormatting>
  <conditionalFormatting sqref="D497">
    <cfRule type="cellIs" dxfId="116" priority="195" stopIfTrue="1" operator="equal">
      <formula>"CW 2130-R11"</formula>
    </cfRule>
    <cfRule type="cellIs" dxfId="115" priority="196" stopIfTrue="1" operator="equal">
      <formula>"CW 3120-R2"</formula>
    </cfRule>
    <cfRule type="cellIs" dxfId="114" priority="197" stopIfTrue="1" operator="equal">
      <formula>"CW 3240-R7"</formula>
    </cfRule>
  </conditionalFormatting>
  <conditionalFormatting sqref="D567">
    <cfRule type="cellIs" dxfId="113" priority="189" stopIfTrue="1" operator="equal">
      <formula>"CW 2130-R11"</formula>
    </cfRule>
    <cfRule type="cellIs" dxfId="112" priority="190" stopIfTrue="1" operator="equal">
      <formula>"CW 3120-R2"</formula>
    </cfRule>
    <cfRule type="cellIs" dxfId="111" priority="191" stopIfTrue="1" operator="equal">
      <formula>"CW 3240-R7"</formula>
    </cfRule>
  </conditionalFormatting>
  <conditionalFormatting sqref="D604">
    <cfRule type="cellIs" dxfId="110" priority="186" stopIfTrue="1" operator="equal">
      <formula>"CW 2130-R11"</formula>
    </cfRule>
    <cfRule type="cellIs" dxfId="109" priority="187" stopIfTrue="1" operator="equal">
      <formula>"CW 3120-R2"</formula>
    </cfRule>
    <cfRule type="cellIs" dxfId="108" priority="188" stopIfTrue="1" operator="equal">
      <formula>"CW 3240-R7"</formula>
    </cfRule>
  </conditionalFormatting>
  <conditionalFormatting sqref="D605">
    <cfRule type="cellIs" dxfId="107" priority="183" stopIfTrue="1" operator="equal">
      <formula>"CW 2130-R11"</formula>
    </cfRule>
    <cfRule type="cellIs" dxfId="106" priority="184" stopIfTrue="1" operator="equal">
      <formula>"CW 3120-R2"</formula>
    </cfRule>
    <cfRule type="cellIs" dxfId="105" priority="185" stopIfTrue="1" operator="equal">
      <formula>"CW 3240-R7"</formula>
    </cfRule>
  </conditionalFormatting>
  <conditionalFormatting sqref="D606">
    <cfRule type="cellIs" dxfId="104" priority="181" stopIfTrue="1" operator="equal">
      <formula>"CW 3120-R2"</formula>
    </cfRule>
    <cfRule type="cellIs" dxfId="103" priority="182" stopIfTrue="1" operator="equal">
      <formula>"CW 3240-R7"</formula>
    </cfRule>
  </conditionalFormatting>
  <conditionalFormatting sqref="D612:D614">
    <cfRule type="cellIs" dxfId="102" priority="179" stopIfTrue="1" operator="equal">
      <formula>"CW 3120-R2"</formula>
    </cfRule>
    <cfRule type="cellIs" dxfId="101" priority="180" stopIfTrue="1" operator="equal">
      <formula>"CW 3240-R7"</formula>
    </cfRule>
  </conditionalFormatting>
  <conditionalFormatting sqref="D620">
    <cfRule type="cellIs" dxfId="100" priority="175" stopIfTrue="1" operator="equal">
      <formula>"CW 3120-R2"</formula>
    </cfRule>
    <cfRule type="cellIs" dxfId="99" priority="176" stopIfTrue="1" operator="equal">
      <formula>"CW 3240-R7"</formula>
    </cfRule>
  </conditionalFormatting>
  <conditionalFormatting sqref="D619">
    <cfRule type="cellIs" dxfId="98" priority="173" stopIfTrue="1" operator="equal">
      <formula>"CW 3120-R2"</formula>
    </cfRule>
    <cfRule type="cellIs" dxfId="97" priority="174" stopIfTrue="1" operator="equal">
      <formula>"CW 3240-R7"</formula>
    </cfRule>
  </conditionalFormatting>
  <conditionalFormatting sqref="D618">
    <cfRule type="cellIs" dxfId="96" priority="171" stopIfTrue="1" operator="equal">
      <formula>"CW 3120-R2"</formula>
    </cfRule>
    <cfRule type="cellIs" dxfId="95" priority="172" stopIfTrue="1" operator="equal">
      <formula>"CW 3240-R7"</formula>
    </cfRule>
  </conditionalFormatting>
  <conditionalFormatting sqref="D622">
    <cfRule type="cellIs" dxfId="94" priority="169" stopIfTrue="1" operator="equal">
      <formula>"CW 3120-R2"</formula>
    </cfRule>
    <cfRule type="cellIs" dxfId="93" priority="170" stopIfTrue="1" operator="equal">
      <formula>"CW 3240-R7"</formula>
    </cfRule>
  </conditionalFormatting>
  <conditionalFormatting sqref="D621">
    <cfRule type="cellIs" dxfId="92" priority="167" stopIfTrue="1" operator="equal">
      <formula>"CW 3120-R2"</formula>
    </cfRule>
    <cfRule type="cellIs" dxfId="91" priority="168" stopIfTrue="1" operator="equal">
      <formula>"CW 3240-R7"</formula>
    </cfRule>
  </conditionalFormatting>
  <conditionalFormatting sqref="D624">
    <cfRule type="cellIs" dxfId="90" priority="165" stopIfTrue="1" operator="equal">
      <formula>"CW 3120-R2"</formula>
    </cfRule>
    <cfRule type="cellIs" dxfId="89" priority="166" stopIfTrue="1" operator="equal">
      <formula>"CW 3240-R7"</formula>
    </cfRule>
  </conditionalFormatting>
  <conditionalFormatting sqref="D635">
    <cfRule type="cellIs" dxfId="88" priority="160" stopIfTrue="1" operator="equal">
      <formula>"CW 2130-R11"</formula>
    </cfRule>
    <cfRule type="cellIs" dxfId="87" priority="161" stopIfTrue="1" operator="equal">
      <formula>"CW 3120-R2"</formula>
    </cfRule>
    <cfRule type="cellIs" dxfId="86" priority="162" stopIfTrue="1" operator="equal">
      <formula>"CW 3240-R7"</formula>
    </cfRule>
  </conditionalFormatting>
  <conditionalFormatting sqref="D634">
    <cfRule type="cellIs" dxfId="85" priority="163" stopIfTrue="1" operator="equal">
      <formula>"CW 3120-R2"</formula>
    </cfRule>
    <cfRule type="cellIs" dxfId="84" priority="164" stopIfTrue="1" operator="equal">
      <formula>"CW 3240-R7"</formula>
    </cfRule>
  </conditionalFormatting>
  <conditionalFormatting sqref="D639">
    <cfRule type="cellIs" dxfId="83" priority="157" stopIfTrue="1" operator="equal">
      <formula>"CW 2130-R11"</formula>
    </cfRule>
    <cfRule type="cellIs" dxfId="82" priority="158" stopIfTrue="1" operator="equal">
      <formula>"CW 3120-R2"</formula>
    </cfRule>
    <cfRule type="cellIs" dxfId="81" priority="159" stopIfTrue="1" operator="equal">
      <formula>"CW 3240-R7"</formula>
    </cfRule>
  </conditionalFormatting>
  <conditionalFormatting sqref="D550">
    <cfRule type="cellIs" dxfId="80" priority="154" stopIfTrue="1" operator="equal">
      <formula>"CW 2130-R11"</formula>
    </cfRule>
    <cfRule type="cellIs" dxfId="79" priority="155" stopIfTrue="1" operator="equal">
      <formula>"CW 3120-R2"</formula>
    </cfRule>
    <cfRule type="cellIs" dxfId="78" priority="156" stopIfTrue="1" operator="equal">
      <formula>"CW 3240-R7"</formula>
    </cfRule>
  </conditionalFormatting>
  <conditionalFormatting sqref="D615">
    <cfRule type="cellIs" dxfId="77" priority="152" stopIfTrue="1" operator="equal">
      <formula>"CW 3120-R2"</formula>
    </cfRule>
    <cfRule type="cellIs" dxfId="76" priority="153" stopIfTrue="1" operator="equal">
      <formula>"CW 3240-R7"</formula>
    </cfRule>
  </conditionalFormatting>
  <conditionalFormatting sqref="D627">
    <cfRule type="cellIs" dxfId="75" priority="147" stopIfTrue="1" operator="equal">
      <formula>"CW 3120-R2"</formula>
    </cfRule>
    <cfRule type="cellIs" dxfId="74" priority="148" stopIfTrue="1" operator="equal">
      <formula>"CW 3240-R7"</formula>
    </cfRule>
  </conditionalFormatting>
  <conditionalFormatting sqref="D202">
    <cfRule type="cellIs" dxfId="73" priority="144" stopIfTrue="1" operator="equal">
      <formula>"CW 2130-R11"</formula>
    </cfRule>
    <cfRule type="cellIs" dxfId="72" priority="145" stopIfTrue="1" operator="equal">
      <formula>"CW 3120-R2"</formula>
    </cfRule>
    <cfRule type="cellIs" dxfId="71" priority="146" stopIfTrue="1" operator="equal">
      <formula>"CW 3240-R7"</formula>
    </cfRule>
  </conditionalFormatting>
  <conditionalFormatting sqref="D203">
    <cfRule type="cellIs" dxfId="70" priority="141" stopIfTrue="1" operator="equal">
      <formula>"CW 2130-R11"</formula>
    </cfRule>
    <cfRule type="cellIs" dxfId="69" priority="142" stopIfTrue="1" operator="equal">
      <formula>"CW 3120-R2"</formula>
    </cfRule>
    <cfRule type="cellIs" dxfId="68" priority="143" stopIfTrue="1" operator="equal">
      <formula>"CW 3240-R7"</formula>
    </cfRule>
  </conditionalFormatting>
  <conditionalFormatting sqref="D220">
    <cfRule type="cellIs" dxfId="67" priority="138" stopIfTrue="1" operator="equal">
      <formula>"CW 2130-R11"</formula>
    </cfRule>
    <cfRule type="cellIs" dxfId="66" priority="139" stopIfTrue="1" operator="equal">
      <formula>"CW 3120-R2"</formula>
    </cfRule>
    <cfRule type="cellIs" dxfId="65" priority="140" stopIfTrue="1" operator="equal">
      <formula>"CW 3240-R7"</formula>
    </cfRule>
  </conditionalFormatting>
  <conditionalFormatting sqref="D219">
    <cfRule type="cellIs" dxfId="64" priority="135" stopIfTrue="1" operator="equal">
      <formula>"CW 2130-R11"</formula>
    </cfRule>
    <cfRule type="cellIs" dxfId="63" priority="136" stopIfTrue="1" operator="equal">
      <formula>"CW 3120-R2"</formula>
    </cfRule>
    <cfRule type="cellIs" dxfId="62" priority="137" stopIfTrue="1" operator="equal">
      <formula>"CW 3240-R7"</formula>
    </cfRule>
  </conditionalFormatting>
  <conditionalFormatting sqref="D229:D230">
    <cfRule type="cellIs" dxfId="61" priority="133" stopIfTrue="1" operator="equal">
      <formula>"CW 3120-R2"</formula>
    </cfRule>
    <cfRule type="cellIs" dxfId="60" priority="134" stopIfTrue="1" operator="equal">
      <formula>"CW 3240-R7"</formula>
    </cfRule>
  </conditionalFormatting>
  <conditionalFormatting sqref="D645">
    <cfRule type="cellIs" dxfId="59" priority="131" stopIfTrue="1" operator="equal">
      <formula>"CW 3120-R2"</formula>
    </cfRule>
    <cfRule type="cellIs" dxfId="58" priority="132" stopIfTrue="1" operator="equal">
      <formula>"CW 3240-R7"</formula>
    </cfRule>
  </conditionalFormatting>
  <conditionalFormatting sqref="D648">
    <cfRule type="cellIs" dxfId="57" priority="125" stopIfTrue="1" operator="equal">
      <formula>"CW 3120-R2"</formula>
    </cfRule>
    <cfRule type="cellIs" dxfId="56" priority="126" stopIfTrue="1" operator="equal">
      <formula>"CW 3240-R7"</formula>
    </cfRule>
  </conditionalFormatting>
  <conditionalFormatting sqref="D647">
    <cfRule type="cellIs" dxfId="55" priority="117" stopIfTrue="1" operator="equal">
      <formula>"CW 3120-R2"</formula>
    </cfRule>
    <cfRule type="cellIs" dxfId="54" priority="118" stopIfTrue="1" operator="equal">
      <formula>"CW 3240-R7"</formula>
    </cfRule>
  </conditionalFormatting>
  <conditionalFormatting sqref="D646">
    <cfRule type="cellIs" dxfId="53" priority="115" stopIfTrue="1" operator="equal">
      <formula>"CW 3120-R2"</formula>
    </cfRule>
    <cfRule type="cellIs" dxfId="52" priority="116" stopIfTrue="1" operator="equal">
      <formula>"CW 3240-R7"</formula>
    </cfRule>
  </conditionalFormatting>
  <conditionalFormatting sqref="D650">
    <cfRule type="cellIs" dxfId="51" priority="113" stopIfTrue="1" operator="equal">
      <formula>"CW 3120-R2"</formula>
    </cfRule>
    <cfRule type="cellIs" dxfId="50" priority="114" stopIfTrue="1" operator="equal">
      <formula>"CW 3240-R7"</formula>
    </cfRule>
  </conditionalFormatting>
  <conditionalFormatting sqref="D649">
    <cfRule type="cellIs" dxfId="49" priority="111" stopIfTrue="1" operator="equal">
      <formula>"CW 3120-R2"</formula>
    </cfRule>
    <cfRule type="cellIs" dxfId="48" priority="112" stopIfTrue="1" operator="equal">
      <formula>"CW 3240-R7"</formula>
    </cfRule>
  </conditionalFormatting>
  <conditionalFormatting sqref="D652:D653 D655">
    <cfRule type="cellIs" dxfId="47" priority="109" stopIfTrue="1" operator="equal">
      <formula>"CW 3120-R2"</formula>
    </cfRule>
    <cfRule type="cellIs" dxfId="46" priority="110" stopIfTrue="1" operator="equal">
      <formula>"CW 3240-R7"</formula>
    </cfRule>
  </conditionalFormatting>
  <conditionalFormatting sqref="D260">
    <cfRule type="cellIs" dxfId="45" priority="106" stopIfTrue="1" operator="equal">
      <formula>"CW 2130-R11"</formula>
    </cfRule>
    <cfRule type="cellIs" dxfId="44" priority="107" stopIfTrue="1" operator="equal">
      <formula>"CW 3120-R2"</formula>
    </cfRule>
    <cfRule type="cellIs" dxfId="43" priority="108" stopIfTrue="1" operator="equal">
      <formula>"CW 3240-R7"</formula>
    </cfRule>
  </conditionalFormatting>
  <conditionalFormatting sqref="D244">
    <cfRule type="cellIs" dxfId="42" priority="104" stopIfTrue="1" operator="equal">
      <formula>"CW 3120-R2"</formula>
    </cfRule>
    <cfRule type="cellIs" dxfId="41" priority="105" stopIfTrue="1" operator="equal">
      <formula>"CW 3240-R7"</formula>
    </cfRule>
  </conditionalFormatting>
  <conditionalFormatting sqref="D547">
    <cfRule type="cellIs" dxfId="40" priority="96" stopIfTrue="1" operator="equal">
      <formula>"CW 2130-R11"</formula>
    </cfRule>
    <cfRule type="cellIs" dxfId="39" priority="97" stopIfTrue="1" operator="equal">
      <formula>"CW 3120-R2"</formula>
    </cfRule>
    <cfRule type="cellIs" dxfId="38" priority="98" stopIfTrue="1" operator="equal">
      <formula>"CW 3240-R7"</formula>
    </cfRule>
  </conditionalFormatting>
  <conditionalFormatting sqref="D167">
    <cfRule type="cellIs" dxfId="37" priority="93" stopIfTrue="1" operator="equal">
      <formula>"CW 2130-R11"</formula>
    </cfRule>
    <cfRule type="cellIs" dxfId="36" priority="94" stopIfTrue="1" operator="equal">
      <formula>"CW 3120-R2"</formula>
    </cfRule>
    <cfRule type="cellIs" dxfId="35" priority="95" stopIfTrue="1" operator="equal">
      <formula>"CW 3240-R7"</formula>
    </cfRule>
  </conditionalFormatting>
  <conditionalFormatting sqref="D168">
    <cfRule type="cellIs" dxfId="34" priority="90" stopIfTrue="1" operator="equal">
      <formula>"CW 2130-R11"</formula>
    </cfRule>
    <cfRule type="cellIs" dxfId="33" priority="91" stopIfTrue="1" operator="equal">
      <formula>"CW 3120-R2"</formula>
    </cfRule>
    <cfRule type="cellIs" dxfId="32" priority="92" stopIfTrue="1" operator="equal">
      <formula>"CW 3240-R7"</formula>
    </cfRule>
  </conditionalFormatting>
  <conditionalFormatting sqref="D659">
    <cfRule type="cellIs" dxfId="31" priority="88" stopIfTrue="1" operator="equal">
      <formula>"CW 3120-R2"</formula>
    </cfRule>
    <cfRule type="cellIs" dxfId="30" priority="89" stopIfTrue="1" operator="equal">
      <formula>"CW 3240-R7"</formula>
    </cfRule>
  </conditionalFormatting>
  <conditionalFormatting sqref="D661">
    <cfRule type="cellIs" dxfId="29" priority="86" stopIfTrue="1" operator="equal">
      <formula>"CW 3120-R2"</formula>
    </cfRule>
    <cfRule type="cellIs" dxfId="28" priority="87" stopIfTrue="1" operator="equal">
      <formula>"CW 3240-R7"</formula>
    </cfRule>
  </conditionalFormatting>
  <conditionalFormatting sqref="D660">
    <cfRule type="cellIs" dxfId="27" priority="84" stopIfTrue="1" operator="equal">
      <formula>"CW 3120-R2"</formula>
    </cfRule>
    <cfRule type="cellIs" dxfId="26" priority="85" stopIfTrue="1" operator="equal">
      <formula>"CW 3240-R7"</formula>
    </cfRule>
  </conditionalFormatting>
  <conditionalFormatting sqref="D663">
    <cfRule type="cellIs" dxfId="25" priority="66" stopIfTrue="1" operator="equal">
      <formula>"CW 3120-R2"</formula>
    </cfRule>
    <cfRule type="cellIs" dxfId="24" priority="67" stopIfTrue="1" operator="equal">
      <formula>"CW 3240-R7"</formula>
    </cfRule>
  </conditionalFormatting>
  <conditionalFormatting sqref="D47">
    <cfRule type="cellIs" dxfId="23" priority="26" stopIfTrue="1" operator="equal">
      <formula>"CW 3120-R2"</formula>
    </cfRule>
    <cfRule type="cellIs" dxfId="22" priority="27" stopIfTrue="1" operator="equal">
      <formula>"CW 3240-R7"</formula>
    </cfRule>
  </conditionalFormatting>
  <conditionalFormatting sqref="D601:D602">
    <cfRule type="cellIs" dxfId="21" priority="24" stopIfTrue="1" operator="equal">
      <formula>"CW 3120-R2"</formula>
    </cfRule>
    <cfRule type="cellIs" dxfId="20" priority="25" stopIfTrue="1" operator="equal">
      <formula>"CW 3240-R7"</formula>
    </cfRule>
  </conditionalFormatting>
  <conditionalFormatting sqref="D267">
    <cfRule type="cellIs" dxfId="19" priority="21" stopIfTrue="1" operator="equal">
      <formula>"CW 2130-R11"</formula>
    </cfRule>
    <cfRule type="cellIs" dxfId="18" priority="22" stopIfTrue="1" operator="equal">
      <formula>"CW 3120-R2"</formula>
    </cfRule>
    <cfRule type="cellIs" dxfId="17" priority="23" stopIfTrue="1" operator="equal">
      <formula>"CW 3240-R7"</formula>
    </cfRule>
  </conditionalFormatting>
  <conditionalFormatting sqref="D666">
    <cfRule type="cellIs" dxfId="16" priority="19" stopIfTrue="1" operator="equal">
      <formula>"CW 3120-R2"</formula>
    </cfRule>
    <cfRule type="cellIs" dxfId="15" priority="20" stopIfTrue="1" operator="equal">
      <formula>"CW 3240-R7"</formula>
    </cfRule>
  </conditionalFormatting>
  <conditionalFormatting sqref="D526">
    <cfRule type="cellIs" dxfId="14" priority="16" stopIfTrue="1" operator="equal">
      <formula>"CW 3120-R2"</formula>
    </cfRule>
    <cfRule type="cellIs" dxfId="13" priority="17" stopIfTrue="1" operator="equal">
      <formula>"CW 3240-R7"</formula>
    </cfRule>
  </conditionalFormatting>
  <conditionalFormatting sqref="D528">
    <cfRule type="cellIs" dxfId="12" priority="14" stopIfTrue="1" operator="equal">
      <formula>"CW 3120-R2"</formula>
    </cfRule>
    <cfRule type="cellIs" dxfId="11" priority="15" stopIfTrue="1" operator="equal">
      <formula>"CW 3240-R7"</formula>
    </cfRule>
  </conditionalFormatting>
  <conditionalFormatting sqref="D527">
    <cfRule type="cellIs" dxfId="10" priority="12" stopIfTrue="1" operator="equal">
      <formula>"CW 3120-R2"</formula>
    </cfRule>
    <cfRule type="cellIs" dxfId="9" priority="13" stopIfTrue="1" operator="equal">
      <formula>"CW 3240-R7"</formula>
    </cfRule>
  </conditionalFormatting>
  <conditionalFormatting sqref="D500">
    <cfRule type="cellIs" dxfId="8" priority="8" stopIfTrue="1" operator="equal">
      <formula>"CW 2130-R11"</formula>
    </cfRule>
    <cfRule type="cellIs" dxfId="7" priority="9" stopIfTrue="1" operator="equal">
      <formula>"CW 3120-R2"</formula>
    </cfRule>
    <cfRule type="cellIs" dxfId="6" priority="10" stopIfTrue="1" operator="equal">
      <formula>"CW 3240-R7"</formula>
    </cfRule>
  </conditionalFormatting>
  <conditionalFormatting sqref="D23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189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xWindow="535" yWindow="336" count="5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666" xr:uid="{00000000-0002-0000-0100-000000000000}">
      <formula1>IF(AND(G666&gt;=0.01,G666&lt;=G681*0.05),ROUND(G666,2),0.01)</formula1>
    </dataValidation>
    <dataValidation type="custom" allowBlank="1" showInputMessage="1" showErrorMessage="1" error="If you can enter a Unit  Price in this cell, pLease contact the Contract Administrator immediately!" sqref="G74 G157 G65 G59 G19 G21 G579 G30 G83 G37 G39 G50 G53 G10 G12 G107 G111 G117 G120 G512 G126 G123:G124 G95 G140 G114 G143 G145 G152 G268 G273 G278 G280 G287 G289 G291:G292 G309 G304:G305 G307 G317 G322 G340 G48 G344 G361 G363 G370 G372 G374:G375 G379 G385:G386 G388 G359 G403 G356 G276 G419 G426 G435 G437:G438 G449:G450 G452 G335 G463 G479 G486 G498 G506 G519 G537 G540 G412 G135 G524 G529 G531 G24:G25 G28 G324:G325 G327:G328 G333 G457:G458 G460:G461 G491 G32 G34:G35 G69 G93 G132 G296 G330:G331 G390 G398 G352 G405 G430 G472 G465 G444:G445 G165 G172 G175 G177 G179 G186 G86 G191:G192 G197 G204:G205 G207 G209 G648:G649 G227 G231 G233:G234 G236:G237 G239:G240 G242 G245 G255 G261 G615:G616 G248:G249 G548 G551 G556 G558 G561 G564 G569:G570 G582 G575:G576 G585 G590:G591 G593 G566 G607:G608 G610 G628 G621 G636 G640 G503:G504 G514 G516:G517 G496 G603 G612:G613 G618:G619 G623 G218 G651 G645:G646 G216 G167 G659:G660 G662 G601 G526:G527 G494 G442 G313 G129 G500:G501 G188" xr:uid="{023F6283-B4D8-4D52-9DE6-5F96E9B71099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06 G158 G60 G364:G369 G20 G8 G29 G515 G36 G26:G27 G45 G130 G49 G480:G481 G57 G11 G82 G153:G154 G115 G118:G119 G125 G51:G52 G528 G138 G91 G602 G141:G142 G144 G146:G149 G151 G100 G13:G18 G54:G55 G267 G274 G318 G272 G279 G288 G290 G293:G295 G297:G298 G306 G308 G314:G315 G320 G341 G339 G443 G336:G337 G395:G396 G269:G270 G362 G281:G286 G371 G373 G108:G110 G360 G387 G389 G345:G346 G401 G355 G411 G418 G406:G409 G334 G425 G413:G416 G436 G420:G421 G451 G453 G455 G121:G122 G471 G473:G476 G485 G487:G489 G617 G502 G518 G462 G522 G459 G532:G533 G538 G541 G376:G378 G133:G134 G136 G228:G230 G530 G520 G87 G38 G505 G323 G326 G300:G303 G466:G469 G404 G31 G33 G66 G70:G71 G96:G98 G73 G94 G499 G89 G277 G329 G156 G343 G381:G384 G399 G350:G351 G353 G357 G427:G429 G431:G433 G464 G495 G446:G447 G478 G162:G164 G545:G547 G171 G173 G176 G178 G187 G189:G190 G217 G624:G627 G206 G208 G112:G113 G193:G196 G225 G199:G203 G232 G235 G254 G256:G258 G180:G185 G262:G263 G238 G241 G250:G252 G332 G639 G552:G553 G555 G557 G559 G562:G563 G565 G567:G568 G571:G574 G583:G584 G586:G589 G592 G594:G595 G597 G609 G42:G43 G637 G629:G631 G641 G604:G606 G535:G536 G507:G510 G513 G580 G611 G549:G550 G620 G622 G633 G635 G614 G600 G647 G650 G260 G219:G223 G246:G247 G243:G244 G652:G653 G655 G166 G168:G169 G663 G661 G47 G75:G76 G79 G64 G68 G102 G210:G211 G213:G214 G525 G577:G578 G492:G493 G439:G441 G391:G393 G310:G312 G127:G128 G40 G497 G84:G85 G22:G23" xr:uid="{CF446D03-A32F-4699-847B-E26117E886B6}">
      <formula1>IF(G8&gt;=0.01,ROUND(G8,2),0.01)</formula1>
    </dataValidation>
    <dataValidation type="decimal" operator="equal" allowBlank="1" showInputMessage="1" showErrorMessage="1" errorTitle="ENTRY ERROR!" error="Approx. Quantity  for this Item _x000a_must be a whole number. " prompt="Enter the Approx. Quantity_x000a_" sqref="F334 F464 F243:F244 F624:F627 F652:F653 F655 F663" xr:uid="{A7788E7D-1E8E-4849-89FD-EAC345A8DFCB}">
      <formula1>IF(F243&gt;=0,ROUND(F243,0),0)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634" xr:uid="{0CDDEC76-1755-4C44-A217-FCEF98D4D795}">
      <formula1>0</formula1>
    </dataValidation>
  </dataValidations>
  <pageMargins left="0.51181102362204722" right="0.51181102362204722" top="0.74803149606299213" bottom="0.74803149606299213" header="0.23622047244094491" footer="0.23622047244094491"/>
  <pageSetup scale="75" fitToHeight="0" orientation="portrait" r:id="rId1"/>
  <headerFooter alignWithMargins="0">
    <oddHeader>&amp;L&amp;10The City of Winnipeg
Tender No. 273-2022 
&amp;R&amp;10Bid Submission
&amp;P of &amp;N</oddHeader>
    <oddFooter xml:space="preserve">&amp;R                    </oddFooter>
  </headerFooter>
  <rowBreaks count="34" manualBreakCount="34">
    <brk id="29" min="1" max="7" man="1"/>
    <brk id="61" min="1" max="7" man="1"/>
    <brk id="87" min="1" max="7" man="1"/>
    <brk id="103" min="1" max="7" man="1"/>
    <brk id="128" min="1" max="7" man="1"/>
    <brk id="149" min="1" max="7" man="1"/>
    <brk id="159" min="1" max="7" man="1"/>
    <brk id="178" min="1" max="7" man="1"/>
    <brk id="196" min="1" max="7" man="1"/>
    <brk id="217" min="1" max="7" man="1"/>
    <brk id="238" min="1" max="7" man="1"/>
    <brk id="264" min="1" max="7" man="1"/>
    <brk id="286" min="1" max="7" man="1"/>
    <brk id="312" min="1" max="7" man="1"/>
    <brk id="337" min="1" max="7" man="1"/>
    <brk id="347" min="1" max="7" man="1"/>
    <brk id="369" min="1" max="7" man="1"/>
    <brk id="395" min="1" max="7" man="1"/>
    <brk id="416" min="1" max="7" man="1"/>
    <brk id="422" min="1" max="7" man="1"/>
    <brk id="447" min="1" max="7" man="1"/>
    <brk id="469" min="1" max="7" man="1"/>
    <brk id="482" min="1" max="7" man="1"/>
    <brk id="502" min="1" max="7" man="1"/>
    <brk id="522" min="1" max="7" man="1"/>
    <brk id="542" min="1" max="7" man="1"/>
    <brk id="565" min="1" max="7" man="1"/>
    <brk id="584" min="1" max="7" man="1"/>
    <brk id="606" min="1" max="7" man="1"/>
    <brk id="631" min="1" max="7" man="1"/>
    <brk id="642" min="1" max="7" man="1"/>
    <brk id="656" min="1" max="7" man="1"/>
    <brk id="664" max="16383" man="1"/>
    <brk id="667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273-2022 Form B</vt:lpstr>
      <vt:lpstr>'273-2022 Form B'!Print_Area</vt:lpstr>
      <vt:lpstr>'273-2022 Form B'!Print_Titles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April 26, 2022
by C. Humbert
File size: 75.8 KB</dc:description>
  <cp:lastModifiedBy>Giles Smalley</cp:lastModifiedBy>
  <cp:lastPrinted>2022-04-28T00:01:17Z</cp:lastPrinted>
  <dcterms:created xsi:type="dcterms:W3CDTF">1999-03-31T15:44:33Z</dcterms:created>
  <dcterms:modified xsi:type="dcterms:W3CDTF">2022-04-28T00:01:27Z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