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26-2022 PWD-Eng\"/>
    </mc:Choice>
  </mc:AlternateContent>
  <xr:revisionPtr revIDLastSave="0" documentId="13_ncr:1_{98FB25FF-2413-4F38-8B4C-98CCA32F58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externalReferences>
    <externalReference r:id="rId2"/>
  </externalReferences>
  <definedNames>
    <definedName name="_10PAGE_1_OF_13">'[1]FORM B; PRICES'!#REF!</definedName>
    <definedName name="_12TENDER_SUBMISSI">'FORM B - PRICES'!#REF!</definedName>
    <definedName name="_20TENDER_NO._181">'[1]FORM B; PRICES'!#REF!</definedName>
    <definedName name="_30TENDER_SUBMISSI">'[1]FORM B; PRICES'!#REF!</definedName>
    <definedName name="_4PAGE_1_OF_13">'FORM B - PRICES'!#REF!</definedName>
    <definedName name="_8TENDER_NO._181">'FORM B - PRICES'!#REF!</definedName>
    <definedName name="_xlnm._FilterDatabase" localSheetId="0" hidden="1">'FORM B - PRICES'!$D$1:$D$642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PRICES'!$B$6:$H$642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PRICES'!$B$1:$IV$575</definedName>
    <definedName name="XITEMS">'FORM B - PRICES'!$B$6:$IV$575</definedName>
  </definedNames>
  <calcPr calcId="191029" fullPrecision="0"/>
</workbook>
</file>

<file path=xl/calcChain.xml><?xml version="1.0" encoding="utf-8"?>
<calcChain xmlns="http://schemas.openxmlformats.org/spreadsheetml/2006/main">
  <c r="H550" i="1" l="1"/>
  <c r="H625" i="1"/>
  <c r="H622" i="1"/>
  <c r="H400" i="1"/>
  <c r="H618" i="1"/>
  <c r="H614" i="1"/>
  <c r="H610" i="1" l="1"/>
  <c r="H607" i="1"/>
  <c r="H603" i="1"/>
  <c r="H600" i="1"/>
  <c r="H597" i="1"/>
  <c r="H594" i="1"/>
  <c r="H590" i="1"/>
  <c r="H587" i="1"/>
  <c r="H586" i="1"/>
  <c r="H583" i="1"/>
  <c r="H579" i="1" l="1"/>
  <c r="H14" i="1"/>
  <c r="H38" i="1"/>
  <c r="H20" i="1" l="1"/>
  <c r="H18" i="1"/>
  <c r="H37" i="1"/>
  <c r="H36" i="1"/>
  <c r="H34" i="1"/>
  <c r="H33" i="1"/>
  <c r="H544" i="1" l="1"/>
  <c r="H539" i="1"/>
  <c r="H471" i="1"/>
  <c r="H392" i="1"/>
  <c r="H169" i="1" l="1"/>
  <c r="H154" i="1"/>
  <c r="H127" i="1"/>
  <c r="H98" i="1"/>
  <c r="H99" i="1"/>
  <c r="H573" i="1" l="1"/>
  <c r="H567" i="1"/>
  <c r="H543" i="1"/>
  <c r="H499" i="1"/>
  <c r="H556" i="1"/>
  <c r="H555" i="1"/>
  <c r="H432" i="1" l="1"/>
  <c r="H415" i="1"/>
  <c r="H366" i="1"/>
  <c r="H348" i="1"/>
  <c r="H277" i="1" l="1"/>
  <c r="H571" i="1"/>
  <c r="H570" i="1"/>
  <c r="H566" i="1"/>
  <c r="H565" i="1"/>
  <c r="H564" i="1"/>
  <c r="H563" i="1"/>
  <c r="H562" i="1"/>
  <c r="H560" i="1"/>
  <c r="H558" i="1"/>
  <c r="H554" i="1"/>
  <c r="H553" i="1"/>
  <c r="H552" i="1"/>
  <c r="H546" i="1"/>
  <c r="H540" i="1"/>
  <c r="H538" i="1"/>
  <c r="H537" i="1"/>
  <c r="H535" i="1"/>
  <c r="H533" i="1"/>
  <c r="H530" i="1"/>
  <c r="H529" i="1"/>
  <c r="H527" i="1"/>
  <c r="H526" i="1"/>
  <c r="H525" i="1"/>
  <c r="H523" i="1"/>
  <c r="H521" i="1"/>
  <c r="H520" i="1"/>
  <c r="H519" i="1"/>
  <c r="H518" i="1"/>
  <c r="H517" i="1"/>
  <c r="H514" i="1"/>
  <c r="H513" i="1"/>
  <c r="H511" i="1"/>
  <c r="H509" i="1"/>
  <c r="H508" i="1"/>
  <c r="H507" i="1"/>
  <c r="H505" i="1"/>
  <c r="H502" i="1"/>
  <c r="H501" i="1"/>
  <c r="H495" i="1"/>
  <c r="H494" i="1"/>
  <c r="H491" i="1"/>
  <c r="H490" i="1"/>
  <c r="H489" i="1"/>
  <c r="H488" i="1"/>
  <c r="H487" i="1"/>
  <c r="H486" i="1"/>
  <c r="H484" i="1"/>
  <c r="H482" i="1"/>
  <c r="H480" i="1"/>
  <c r="H479" i="1"/>
  <c r="H478" i="1"/>
  <c r="H477" i="1"/>
  <c r="H474" i="1"/>
  <c r="H472" i="1"/>
  <c r="H470" i="1"/>
  <c r="H469" i="1"/>
  <c r="H467" i="1"/>
  <c r="H464" i="1"/>
  <c r="H463" i="1"/>
  <c r="H462" i="1"/>
  <c r="H460" i="1"/>
  <c r="H459" i="1"/>
  <c r="H457" i="1"/>
  <c r="H456" i="1"/>
  <c r="H454" i="1"/>
  <c r="H453" i="1"/>
  <c r="H452" i="1"/>
  <c r="H451" i="1"/>
  <c r="H450" i="1"/>
  <c r="H447" i="1"/>
  <c r="H446" i="1"/>
  <c r="H444" i="1"/>
  <c r="H442" i="1"/>
  <c r="H441" i="1"/>
  <c r="H439" i="1"/>
  <c r="H438" i="1"/>
  <c r="H437" i="1"/>
  <c r="H436" i="1"/>
  <c r="H434" i="1"/>
  <c r="H429" i="1"/>
  <c r="H428" i="1"/>
  <c r="H423" i="1"/>
  <c r="H422" i="1"/>
  <c r="H419" i="1"/>
  <c r="H418" i="1"/>
  <c r="H417" i="1"/>
  <c r="H416" i="1"/>
  <c r="H414" i="1"/>
  <c r="H413" i="1"/>
  <c r="H411" i="1"/>
  <c r="H409" i="1"/>
  <c r="H407" i="1"/>
  <c r="H406" i="1"/>
  <c r="H404" i="1"/>
  <c r="H403" i="1"/>
  <c r="H401" i="1"/>
  <c r="H397" i="1"/>
  <c r="H394" i="1"/>
  <c r="H390" i="1"/>
  <c r="H388" i="1"/>
  <c r="H386" i="1"/>
  <c r="H383" i="1"/>
  <c r="H382" i="1"/>
  <c r="H381" i="1"/>
  <c r="H378" i="1"/>
  <c r="H376" i="1"/>
  <c r="H374" i="1"/>
  <c r="H373" i="1"/>
  <c r="H372" i="1"/>
  <c r="H371" i="1"/>
  <c r="H370" i="1"/>
  <c r="H369" i="1"/>
  <c r="H364" i="1"/>
  <c r="H363" i="1"/>
  <c r="H361" i="1"/>
  <c r="H359" i="1"/>
  <c r="H358" i="1"/>
  <c r="H357" i="1"/>
  <c r="H356" i="1"/>
  <c r="H354" i="1"/>
  <c r="H351" i="1"/>
  <c r="H350" i="1"/>
  <c r="H344" i="1"/>
  <c r="H343" i="1"/>
  <c r="H340" i="1"/>
  <c r="H339" i="1"/>
  <c r="H338" i="1"/>
  <c r="H337" i="1"/>
  <c r="H336" i="1"/>
  <c r="H335" i="1"/>
  <c r="H333" i="1"/>
  <c r="H331" i="1"/>
  <c r="H329" i="1"/>
  <c r="H328" i="1"/>
  <c r="H326" i="1"/>
  <c r="H325" i="1"/>
  <c r="H324" i="1"/>
  <c r="H323" i="1"/>
  <c r="H321" i="1"/>
  <c r="H320" i="1"/>
  <c r="H317" i="1"/>
  <c r="H315" i="1"/>
  <c r="H314" i="1"/>
  <c r="H312" i="1"/>
  <c r="H309" i="1"/>
  <c r="H308" i="1"/>
  <c r="H307" i="1"/>
  <c r="H305" i="1"/>
  <c r="H304" i="1"/>
  <c r="H302" i="1"/>
  <c r="H301" i="1"/>
  <c r="H299" i="1"/>
  <c r="H298" i="1"/>
  <c r="H297" i="1"/>
  <c r="H296" i="1"/>
  <c r="H295" i="1"/>
  <c r="H292" i="1"/>
  <c r="H291" i="1"/>
  <c r="H289" i="1"/>
  <c r="H287" i="1"/>
  <c r="H286" i="1"/>
  <c r="H284" i="1"/>
  <c r="H283" i="1"/>
  <c r="H282" i="1"/>
  <c r="H281" i="1"/>
  <c r="H279" i="1"/>
  <c r="H274" i="1"/>
  <c r="H273" i="1"/>
  <c r="H268" i="1"/>
  <c r="H267" i="1"/>
  <c r="H264" i="1"/>
  <c r="H263" i="1"/>
  <c r="H261" i="1"/>
  <c r="H259" i="1"/>
  <c r="H258" i="1"/>
  <c r="H256" i="1"/>
  <c r="H255" i="1"/>
  <c r="H253" i="1"/>
  <c r="H252" i="1"/>
  <c r="H249" i="1"/>
  <c r="H247" i="1"/>
  <c r="H246" i="1"/>
  <c r="H244" i="1"/>
  <c r="H242" i="1"/>
  <c r="H239" i="1"/>
  <c r="H238" i="1"/>
  <c r="H237" i="1"/>
  <c r="H234" i="1"/>
  <c r="H232" i="1"/>
  <c r="H230" i="1"/>
  <c r="H229" i="1"/>
  <c r="H228" i="1"/>
  <c r="H225" i="1"/>
  <c r="H224" i="1"/>
  <c r="H222" i="1"/>
  <c r="H220" i="1"/>
  <c r="H219" i="1"/>
  <c r="H217" i="1"/>
  <c r="H214" i="1"/>
  <c r="H213" i="1"/>
  <c r="H208" i="1"/>
  <c r="H207" i="1"/>
  <c r="H204" i="1"/>
  <c r="H203" i="1"/>
  <c r="H202" i="1"/>
  <c r="H201" i="1"/>
  <c r="H200" i="1"/>
  <c r="H198" i="1"/>
  <c r="H196" i="1"/>
  <c r="H194" i="1"/>
  <c r="H192" i="1"/>
  <c r="H191" i="1"/>
  <c r="H190" i="1"/>
  <c r="H189" i="1"/>
  <c r="H188" i="1"/>
  <c r="H186" i="1"/>
  <c r="H184" i="1"/>
  <c r="H183" i="1"/>
  <c r="H182" i="1"/>
  <c r="H181" i="1"/>
  <c r="H179" i="1"/>
  <c r="H176" i="1"/>
  <c r="H175" i="1"/>
  <c r="H172" i="1"/>
  <c r="H574" i="1" l="1"/>
  <c r="H161" i="1"/>
  <c r="H160" i="1"/>
  <c r="H159" i="1"/>
  <c r="H158" i="1"/>
  <c r="H167" i="1" l="1"/>
  <c r="H166" i="1"/>
  <c r="H164" i="1"/>
  <c r="H157" i="1"/>
  <c r="H156" i="1"/>
  <c r="H151" i="1"/>
  <c r="H150" i="1"/>
  <c r="H149" i="1"/>
  <c r="H146" i="1"/>
  <c r="H145" i="1"/>
  <c r="H144" i="1"/>
  <c r="H143" i="1"/>
  <c r="H142" i="1"/>
  <c r="H141" i="1"/>
  <c r="H140" i="1"/>
  <c r="H137" i="1"/>
  <c r="H136" i="1"/>
  <c r="H134" i="1"/>
  <c r="H132" i="1"/>
  <c r="H130" i="1"/>
  <c r="H125" i="1"/>
  <c r="H123" i="1"/>
  <c r="H122" i="1"/>
  <c r="H121" i="1"/>
  <c r="H120" i="1"/>
  <c r="H118" i="1"/>
  <c r="H117" i="1"/>
  <c r="H115" i="1"/>
  <c r="H114" i="1"/>
  <c r="H110" i="1"/>
  <c r="H107" i="1"/>
  <c r="H106" i="1"/>
  <c r="H105" i="1"/>
  <c r="H104" i="1"/>
  <c r="H103" i="1"/>
  <c r="H101" i="1"/>
  <c r="H97" i="1"/>
  <c r="H96" i="1"/>
  <c r="H95" i="1"/>
  <c r="H94" i="1"/>
  <c r="H93" i="1"/>
  <c r="H90" i="1"/>
  <c r="H88" i="1"/>
  <c r="H87" i="1"/>
  <c r="H85" i="1"/>
  <c r="H83" i="1"/>
  <c r="H80" i="1"/>
  <c r="H79" i="1"/>
  <c r="H78" i="1"/>
  <c r="H77" i="1"/>
  <c r="H75" i="1"/>
  <c r="H73" i="1"/>
  <c r="H71" i="1"/>
  <c r="H69" i="1"/>
  <c r="H68" i="1"/>
  <c r="H67" i="1"/>
  <c r="H66" i="1"/>
  <c r="H65" i="1"/>
  <c r="H62" i="1"/>
  <c r="H61" i="1"/>
  <c r="H59" i="1"/>
  <c r="H57" i="1"/>
  <c r="H56" i="1"/>
  <c r="H54" i="1"/>
  <c r="H53" i="1"/>
  <c r="H52" i="1"/>
  <c r="H51" i="1"/>
  <c r="H49" i="1"/>
  <c r="H46" i="1"/>
  <c r="H45" i="1"/>
  <c r="H15" i="1" l="1"/>
  <c r="H40" i="1"/>
  <c r="H30" i="1"/>
  <c r="H28" i="1"/>
  <c r="H26" i="1"/>
  <c r="H24" i="1"/>
  <c r="H17" i="1"/>
  <c r="H16" i="1"/>
  <c r="H13" i="1"/>
  <c r="H11" i="1"/>
  <c r="H9" i="1"/>
  <c r="H8" i="1"/>
  <c r="H41" i="1" l="1"/>
  <c r="C638" i="1"/>
  <c r="C637" i="1"/>
  <c r="C636" i="1"/>
  <c r="C635" i="1"/>
  <c r="C634" i="1"/>
  <c r="B638" i="1"/>
  <c r="B637" i="1"/>
  <c r="B636" i="1"/>
  <c r="B635" i="1"/>
  <c r="B634" i="1"/>
  <c r="H638" i="1"/>
  <c r="C574" i="1"/>
  <c r="B574" i="1"/>
  <c r="H496" i="1"/>
  <c r="H637" i="1" s="1"/>
  <c r="C496" i="1"/>
  <c r="B496" i="1"/>
  <c r="H424" i="1"/>
  <c r="H636" i="1" s="1"/>
  <c r="C424" i="1"/>
  <c r="B424" i="1"/>
  <c r="H345" i="1"/>
  <c r="H635" i="1" s="1"/>
  <c r="C345" i="1"/>
  <c r="B345" i="1"/>
  <c r="H269" i="1"/>
  <c r="H634" i="1" s="1"/>
  <c r="C269" i="1"/>
  <c r="B269" i="1"/>
  <c r="C640" i="1" l="1"/>
  <c r="B640" i="1"/>
  <c r="C629" i="1"/>
  <c r="B629" i="1"/>
  <c r="H628" i="1"/>
  <c r="H629" i="1" s="1"/>
  <c r="H640" i="1" s="1"/>
  <c r="H626" i="1" l="1"/>
  <c r="H639" i="1" s="1"/>
  <c r="H209" i="1"/>
  <c r="H633" i="1" s="1"/>
  <c r="H111" i="1"/>
  <c r="H632" i="1" s="1"/>
  <c r="B639" i="1"/>
  <c r="B633" i="1"/>
  <c r="B632" i="1"/>
  <c r="B631" i="1"/>
  <c r="B626" i="1"/>
  <c r="B209" i="1"/>
  <c r="B111" i="1"/>
  <c r="B41" i="1"/>
  <c r="C639" i="1"/>
  <c r="C633" i="1"/>
  <c r="C632" i="1"/>
  <c r="C631" i="1"/>
  <c r="C626" i="1"/>
  <c r="C209" i="1"/>
  <c r="C111" i="1"/>
  <c r="C41" i="1"/>
  <c r="H631" i="1" l="1"/>
  <c r="G641" i="1" s="1"/>
</calcChain>
</file>

<file path=xl/sharedStrings.xml><?xml version="1.0" encoding="utf-8"?>
<sst xmlns="http://schemas.openxmlformats.org/spreadsheetml/2006/main" count="2454" uniqueCount="681">
  <si>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</si>
  <si>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</si>
  <si>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</si>
  <si>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</si>
  <si>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</si>
  <si>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</si>
  <si>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</si>
  <si>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</si>
  <si>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</si>
  <si>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</si>
  <si>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</si>
  <si>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</si>
  <si>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</si>
  <si>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</si>
  <si>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</si>
  <si>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</si>
  <si>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</si>
  <si>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</si>
  <si>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</si>
  <si>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</si>
  <si>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</si>
  <si>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</si>
  <si>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</si>
  <si>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</si>
  <si>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</si>
  <si>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</si>
  <si>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</si>
  <si>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</si>
  <si>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</si>
  <si>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</si>
  <si>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</si>
  <si>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</si>
  <si>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</si>
  <si>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</si>
  <si>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</si>
  <si>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</si>
  <si>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</si>
  <si>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</si>
  <si>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</si>
  <si>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</si>
  <si>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</si>
  <si>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</si>
  <si>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</si>
  <si>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</si>
  <si>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</si>
  <si>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</si>
  <si>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</si>
  <si>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</si>
  <si>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</si>
  <si>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</si>
  <si>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</si>
  <si>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</si>
  <si>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</si>
  <si>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</si>
  <si>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</si>
  <si>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</si>
  <si>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</si>
  <si>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</si>
  <si>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</si>
  <si>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</si>
  <si>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</si>
  <si>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</si>
  <si>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</si>
  <si>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</si>
  <si>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</si>
  <si>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</si>
  <si>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</si>
  <si>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</si>
  <si>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</si>
  <si>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</si>
  <si>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</si>
  <si>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</si>
  <si>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</si>
  <si>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</si>
  <si>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</si>
  <si>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</si>
  <si>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</si>
  <si>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</si>
  <si>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</si>
  <si>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</si>
  <si>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</si>
  <si>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</si>
  <si>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</si>
  <si>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</si>
  <si>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</si>
  <si>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</si>
  <si>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</si>
  <si>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</si>
  <si>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</si>
  <si>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</si>
  <si>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</si>
  <si>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</si>
  <si>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</si>
  <si>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A.7</t>
  </si>
  <si>
    <t>Supply and Install Geogrid</t>
  </si>
  <si>
    <t>A.9</t>
  </si>
  <si>
    <t>A.11</t>
  </si>
  <si>
    <t xml:space="preserve">CW 3235-R9  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</si>
  <si>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</si>
  <si>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</si>
  <si>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</si>
  <si>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</si>
  <si>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</si>
  <si>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</si>
  <si>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</si>
  <si>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</si>
  <si>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</si>
  <si>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</si>
  <si>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</si>
  <si>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</si>
  <si>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</si>
  <si>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</si>
  <si>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</si>
  <si>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</si>
  <si>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</si>
  <si>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</si>
  <si>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</si>
  <si>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</si>
  <si>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Type IA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</si>
  <si>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</si>
  <si>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</si>
  <si>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</si>
  <si>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</si>
  <si>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</si>
  <si>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</si>
  <si>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</si>
  <si>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</si>
  <si>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</si>
  <si>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</si>
  <si>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</si>
  <si>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</si>
  <si>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E050</t>
  </si>
  <si>
    <t>Abandoning Existing Drainage Inlets</t>
  </si>
  <si>
    <t>E051</t>
  </si>
  <si>
    <t>Installation of Subdrains</t>
  </si>
  <si>
    <t>CW 3120-R4</t>
  </si>
  <si>
    <t>Pre-cast Concrete Risers</t>
  </si>
  <si>
    <t>51 mm</t>
  </si>
  <si>
    <t>G002</t>
  </si>
  <si>
    <t xml:space="preserve"> width &lt; 600 mm</t>
  </si>
  <si>
    <t xml:space="preserve"> width &gt; or = 600 mm</t>
  </si>
  <si>
    <t>C037</t>
  </si>
  <si>
    <t>E038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</si>
  <si>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</si>
  <si>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</si>
  <si>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</si>
  <si>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</si>
  <si>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</si>
  <si>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</si>
  <si>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</si>
  <si>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</si>
  <si>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76 mm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</si>
  <si>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</si>
  <si>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</si>
  <si>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</si>
  <si>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</si>
  <si>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</si>
  <si>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</si>
  <si>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</si>
  <si>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</si>
  <si>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</si>
  <si>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</si>
  <si>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</si>
  <si>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</si>
  <si>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</si>
  <si>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E013</t>
  </si>
  <si>
    <t>Sewer Service Risers</t>
  </si>
  <si>
    <t>E014</t>
  </si>
  <si>
    <t>E016</t>
  </si>
  <si>
    <t>SD-015</t>
  </si>
  <si>
    <t>E026</t>
  </si>
  <si>
    <t>E040</t>
  </si>
  <si>
    <t>E046</t>
  </si>
  <si>
    <t>Removal of Existing Catch Basins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</si>
  <si>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</si>
  <si>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</si>
  <si>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</si>
  <si>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</si>
  <si>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</si>
  <si>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</si>
  <si>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CW 2110-R11</t>
  </si>
  <si>
    <t>WATER AND WASTE WORK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</si>
  <si>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</si>
  <si>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</si>
  <si>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</si>
  <si>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</si>
  <si>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</si>
  <si>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</si>
  <si>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</si>
  <si>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</si>
  <si>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</si>
  <si>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</si>
  <si>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</si>
  <si>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</si>
  <si>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</si>
  <si>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</si>
  <si>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</si>
  <si>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</si>
  <si>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</si>
  <si>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</si>
  <si>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</si>
  <si>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</si>
  <si>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</si>
  <si>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</si>
  <si>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</si>
  <si>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</si>
  <si>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</si>
  <si>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</si>
  <si>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</si>
  <si>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</si>
  <si>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</si>
  <si>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</si>
  <si>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</si>
  <si>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</si>
  <si>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</si>
  <si>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</si>
  <si>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</si>
  <si>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</si>
  <si>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</si>
  <si>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</si>
  <si>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</si>
  <si>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</si>
  <si>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</si>
  <si>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</si>
  <si>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</si>
  <si>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</si>
  <si>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</si>
  <si>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</si>
  <si>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</si>
  <si>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</si>
  <si>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</si>
  <si>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</si>
  <si>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</si>
  <si>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</si>
  <si>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</si>
  <si>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</si>
  <si>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</si>
  <si>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</si>
  <si>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</si>
  <si>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</si>
  <si>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</si>
  <si>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</si>
  <si>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</si>
  <si>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</si>
  <si>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</si>
  <si>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</si>
  <si>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</si>
  <si>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</si>
  <si>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</si>
  <si>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</si>
  <si>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</si>
  <si>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</si>
  <si>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</si>
  <si>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</si>
  <si>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</si>
  <si>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</si>
  <si>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</si>
  <si>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</si>
  <si>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</si>
  <si>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</si>
  <si>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</si>
  <si>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</si>
  <si>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</si>
  <si>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D.1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</si>
  <si>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</si>
  <si>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</si>
  <si>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</si>
  <si>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</si>
  <si>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</si>
  <si>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</si>
  <si>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</si>
  <si>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</si>
  <si>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</si>
  <si>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</si>
  <si>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</si>
  <si>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</si>
  <si>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</si>
  <si>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</si>
  <si>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</si>
  <si>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</si>
  <si>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</si>
  <si>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SD-200            SD-203B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</si>
  <si>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</si>
  <si>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</si>
  <si>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</si>
  <si>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</si>
  <si>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</si>
  <si>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</si>
  <si>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</si>
  <si>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L. sum</t>
  </si>
  <si>
    <t>G</t>
  </si>
  <si>
    <t>G.1</t>
  </si>
  <si>
    <t>F.1</t>
  </si>
  <si>
    <t>I001</t>
  </si>
  <si>
    <t>Mobilization/Demobilization</t>
  </si>
  <si>
    <t xml:space="preserve">FLETT AVENUE From Antrim Road to Reay Crescent - Concrete Pavement Rehabilitation </t>
  </si>
  <si>
    <t xml:space="preserve">COUNTRYSIDE WAY from Norris Road to the end - Asphalt Resurfacing </t>
  </si>
  <si>
    <t>KEENLEYSIDE STREET from Nairn Avenue to Talbot Avenue - Asphalt Pavement Reconstruction</t>
  </si>
  <si>
    <t>KEENLEYSIDE STREET from Talbot Avenue to Beach Avenue - Concrete Pavement Rehabilitation</t>
  </si>
  <si>
    <t>MATTINEE BAY from Donwood Drive to Donwood Drive - Concrete Pavement Rehabilitation</t>
  </si>
  <si>
    <t>MENNO BAY from Antrim Road to Antrim Road - Concrete Pavement Rehabilitation</t>
  </si>
  <si>
    <t>McCALMAN AVENUE from Chester Street to Kent Road - Concrete Pavement Rehabilitation</t>
  </si>
  <si>
    <t>H</t>
  </si>
  <si>
    <t>SIMPSON AVENUE from Louelda Street to Moncton Avenue - Concrete Pavement Rehabilitation</t>
  </si>
  <si>
    <t>I</t>
  </si>
  <si>
    <t>J</t>
  </si>
  <si>
    <t>CW 3110-R21</t>
  </si>
  <si>
    <t>Supplying and Placing Sub-base Material</t>
  </si>
  <si>
    <t>A007B3</t>
  </si>
  <si>
    <t>A008B3</t>
  </si>
  <si>
    <t>A010A2</t>
  </si>
  <si>
    <t>A010C3</t>
  </si>
  <si>
    <t>A011</t>
  </si>
  <si>
    <t>Asphalt Cuttings Base Course Material</t>
  </si>
  <si>
    <t>A013</t>
  </si>
  <si>
    <t xml:space="preserve">Ditch Grading 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</si>
  <si>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</si>
  <si>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</si>
  <si>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</si>
  <si>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</si>
  <si>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</si>
  <si>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</si>
  <si>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</si>
  <si>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</si>
  <si>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A023</t>
  </si>
  <si>
    <t>Preparation of Existing Roadway</t>
  </si>
  <si>
    <t>CW 3150-R4</t>
  </si>
  <si>
    <t>A024</t>
  </si>
  <si>
    <t>Surfacing Material</t>
  </si>
  <si>
    <t>A026</t>
  </si>
  <si>
    <t>Limestone</t>
  </si>
  <si>
    <t>CW 3170-R3</t>
  </si>
  <si>
    <t>A030</t>
  </si>
  <si>
    <t>Fill Material</t>
  </si>
  <si>
    <t>A031</t>
  </si>
  <si>
    <t>Placing Suitable Site Material</t>
  </si>
  <si>
    <t>B004</t>
  </si>
  <si>
    <t>Slab Replacement</t>
  </si>
  <si>
    <t>B014</t>
  </si>
  <si>
    <t>B017</t>
  </si>
  <si>
    <t>Partial Slab Patches</t>
  </si>
  <si>
    <t>B027</t>
  </si>
  <si>
    <t>B030</t>
  </si>
  <si>
    <t>B031</t>
  </si>
  <si>
    <t>B032</t>
  </si>
  <si>
    <t>B033</t>
  </si>
  <si>
    <t>B034-24</t>
  </si>
  <si>
    <t>Slab Replacement - Early Opening (24 hour)</t>
  </si>
  <si>
    <t>B061-24</t>
  </si>
  <si>
    <t>B063-24</t>
  </si>
  <si>
    <t>B107i</t>
  </si>
  <si>
    <t xml:space="preserve">Miscellaneous Concrete Slab Installation </t>
  </si>
  <si>
    <t>B111i</t>
  </si>
  <si>
    <t>SD-228B</t>
  </si>
  <si>
    <t>B123rl</t>
  </si>
  <si>
    <t>B125A</t>
  </si>
  <si>
    <t>Removal of Precast Sidewalk Blocks</t>
  </si>
  <si>
    <t>B127rA</t>
  </si>
  <si>
    <t>Barrier Integral</t>
  </si>
  <si>
    <t>SD-229A,B,C</t>
  </si>
  <si>
    <t>B150iA</t>
  </si>
  <si>
    <t>B155rlA</t>
  </si>
  <si>
    <t>B155rl^1</t>
  </si>
  <si>
    <t>B155rl^2</t>
  </si>
  <si>
    <t>3 m to 30 m</t>
  </si>
  <si>
    <t>B155rl^3</t>
  </si>
  <si>
    <t xml:space="preserve"> Greater than 30 m</t>
  </si>
  <si>
    <t>B174rlB</t>
  </si>
  <si>
    <t>B174rl^2</t>
  </si>
  <si>
    <t>B183rl</t>
  </si>
  <si>
    <t>CW 3410-R12</t>
  </si>
  <si>
    <t>Construction of Asphaltic Concrete Base Course (Type III)</t>
  </si>
  <si>
    <t xml:space="preserve">CW 3410-R12 </t>
  </si>
  <si>
    <t>B206</t>
  </si>
  <si>
    <t>Supply and Install Pavement Repair Fabric</t>
  </si>
  <si>
    <t>B206B</t>
  </si>
  <si>
    <t>Type B</t>
  </si>
  <si>
    <t>C017</t>
  </si>
  <si>
    <t>C063</t>
  </si>
  <si>
    <t>150 mm, PVC</t>
  </si>
  <si>
    <t>E.9</t>
  </si>
  <si>
    <t>E.10</t>
  </si>
  <si>
    <t>AP-008 - Standard Grated Cover for Standard Frame</t>
  </si>
  <si>
    <t>E031</t>
  </si>
  <si>
    <t>AP-015 - Mountable Curb and Gutter Frame</t>
  </si>
  <si>
    <t>E031A</t>
  </si>
  <si>
    <t>AP-016 - Mountable Curb and Gutter Cover</t>
  </si>
  <si>
    <t>E031B</t>
  </si>
  <si>
    <t>AP-017 - Mountable Curb and Gutter  Paving Cover</t>
  </si>
  <si>
    <t>E.11</t>
  </si>
  <si>
    <t>E034</t>
  </si>
  <si>
    <t>E.12</t>
  </si>
  <si>
    <t>Connecting to Existing Catch Basin</t>
  </si>
  <si>
    <t>E035</t>
  </si>
  <si>
    <t>250 mm Drainage Connection Pipe</t>
  </si>
  <si>
    <t>E.13</t>
  </si>
  <si>
    <t>E.14</t>
  </si>
  <si>
    <t>E.15</t>
  </si>
  <si>
    <t>E.16</t>
  </si>
  <si>
    <t>E044</t>
  </si>
  <si>
    <t>E.17</t>
  </si>
  <si>
    <t>Abandoning  Existing Catch Basins</t>
  </si>
  <si>
    <t>E.18</t>
  </si>
  <si>
    <t>E.19</t>
  </si>
  <si>
    <t>E.20</t>
  </si>
  <si>
    <t>E.21</t>
  </si>
  <si>
    <t>E.22</t>
  </si>
  <si>
    <t>E.23</t>
  </si>
  <si>
    <t>E.24</t>
  </si>
  <si>
    <t>E.25</t>
  </si>
  <si>
    <t>E052s</t>
  </si>
  <si>
    <t>E.26</t>
  </si>
  <si>
    <t>Corrugated Steel Pipe Culvert - Supply</t>
  </si>
  <si>
    <t>CW 3610-R5</t>
  </si>
  <si>
    <t>E053As</t>
  </si>
  <si>
    <t>E055s</t>
  </si>
  <si>
    <t>E057i</t>
  </si>
  <si>
    <t>E.27</t>
  </si>
  <si>
    <t>Corrugated Steel Pipe Culvert - Install</t>
  </si>
  <si>
    <t>E058Ai</t>
  </si>
  <si>
    <t>E060i</t>
  </si>
  <si>
    <t>E.28</t>
  </si>
  <si>
    <t>E.29</t>
  </si>
  <si>
    <t>E.30</t>
  </si>
  <si>
    <t>E.31</t>
  </si>
  <si>
    <t>E.32</t>
  </si>
  <si>
    <t>E071</t>
  </si>
  <si>
    <t>Culvert End Markers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</si>
  <si>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</si>
  <si>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</si>
  <si>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</si>
  <si>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</si>
  <si>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</si>
  <si>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</si>
  <si>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</si>
  <si>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</si>
  <si>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</si>
  <si>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</si>
  <si>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</si>
  <si>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</si>
  <si>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F020</t>
  </si>
  <si>
    <t>F.14</t>
  </si>
  <si>
    <t xml:space="preserve">Relocating Existing Hydrant - Type B </t>
  </si>
  <si>
    <t>F.15</t>
  </si>
  <si>
    <t>F.16</t>
  </si>
  <si>
    <t>F.17</t>
  </si>
  <si>
    <t>F.18</t>
  </si>
  <si>
    <t>F.20</t>
  </si>
  <si>
    <t>G004</t>
  </si>
  <si>
    <t>G.2</t>
  </si>
  <si>
    <t>Seeding</t>
  </si>
  <si>
    <t>CW 3520-R7</t>
  </si>
  <si>
    <t>G.3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</si>
  <si>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</si>
  <si>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</si>
  <si>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</si>
  <si>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</si>
  <si>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</si>
  <si>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</si>
  <si>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</si>
  <si>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</si>
  <si>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</si>
  <si>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</si>
  <si>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</si>
  <si>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</si>
  <si>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</si>
  <si>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</si>
  <si>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</si>
  <si>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</si>
  <si>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</si>
  <si>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</si>
  <si>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Connecting to 300 mm  (Type Concrete) Sewer</t>
  </si>
  <si>
    <t>Connecting to 450 mm  (Type Concrete) Sewer</t>
  </si>
  <si>
    <t>50 mm Granular B</t>
  </si>
  <si>
    <t>Base Course Material - Granular A</t>
  </si>
  <si>
    <t>Base Course Material - Granular C</t>
  </si>
  <si>
    <t>150 mm Type 3 Concrete Pavement (Type B)</t>
  </si>
  <si>
    <t>150 mm Type 3 Concrete Pavement (Type D)</t>
  </si>
  <si>
    <t>150 mm Type 1 Concrete Pavement (Reinforced)</t>
  </si>
  <si>
    <t>150 mm Type 1 Concrete Pavement (Type B)</t>
  </si>
  <si>
    <t>150 mm Type 1 Concrete Pavement (Type D)</t>
  </si>
  <si>
    <t>100 mm Type 5 Concrete Sidewalk</t>
  </si>
  <si>
    <t>Type 2 Concrete Curb Ramp (8-12 mm reveal ht, Monolithic)</t>
  </si>
  <si>
    <t>Type 2 Concrete Barrier (Slipform, 100mm reveal ht, Dowelled)</t>
  </si>
  <si>
    <t>Type 2 Concrete Curb and Gutter (180 mm reveal ht, Modified Barrier, Integral,  - 600 mm width, 150 mm Plain Concrete Pavement)</t>
  </si>
  <si>
    <t>Type 2 Concrete Modified Barrier (100mm reveal ht, Dowelled)</t>
  </si>
  <si>
    <t>Type 2 Concrete Modified Lip Curb (40 mm reveal ht, Dowelled)</t>
  </si>
  <si>
    <t>Construction of  Curb Ramp (8-12 mm ht, Type 2, Integral)</t>
  </si>
  <si>
    <t>Construction of  Modified Barrier  (180 mm ht, Type 2, Integral)</t>
  </si>
  <si>
    <t>Type 2 Concrete Barrier (100 mm reveal ht, Dowelled)</t>
  </si>
  <si>
    <t>150 mm Type 2 Concrete Pavement (Reinforced)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</si>
  <si>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</si>
  <si>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</si>
  <si>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</si>
  <si>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</si>
  <si>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Type 2 Concrete Modified Barrier (150 mm reveal ht, Dowelled)</t>
  </si>
  <si>
    <t>Type 2 Concrete Barrier (Slipform, 100 mm reveal ht, Dowelled)</t>
  </si>
  <si>
    <t>100 mm Granular B</t>
  </si>
  <si>
    <t>Barrier Integral (Removed by Planing)</t>
  </si>
  <si>
    <t>Type 5 Concrete 100 mm Sidewalk</t>
  </si>
  <si>
    <t>Lip Curb (Removed by Planing)</t>
  </si>
  <si>
    <t>TF39 - 152mm Frame for Manhole and Catch Basin</t>
  </si>
  <si>
    <t>TF39 - 152mm Cover for Manhole and Catch Basin</t>
  </si>
  <si>
    <t>Construction of Monolithic Type 2 Curb and Sidewalk</t>
  </si>
  <si>
    <t>Tree Removal</t>
  </si>
  <si>
    <t>A.6</t>
  </si>
  <si>
    <t>A.8</t>
  </si>
  <si>
    <t>A.10</t>
  </si>
  <si>
    <t>200 mm Type 2 Concrete Pavement (Type B)</t>
  </si>
  <si>
    <t>Type 2 Concrete Monolithic Curb and Sidewalk</t>
  </si>
  <si>
    <t>Type 2 Concrete Barrier (150 mm reveal ht, Dowelled)</t>
  </si>
  <si>
    <t>Construction of 150 mm Type 2 Concrete Pavement (Reinforced)</t>
  </si>
  <si>
    <t>In a Trench, Class B Type, compacted sand Bedding, Class 3 Backfill</t>
  </si>
  <si>
    <t>E12</t>
  </si>
  <si>
    <t>E2</t>
  </si>
  <si>
    <t>(SEE B9)</t>
  </si>
  <si>
    <t xml:space="preserve"> i)</t>
  </si>
  <si>
    <t>vi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</si>
  <si>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</si>
  <si>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</si>
  <si>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</si>
  <si>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</si>
  <si>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</si>
  <si>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</si>
  <si>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</si>
  <si>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</si>
  <si>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</si>
  <si>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</si>
  <si>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</si>
  <si>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</si>
  <si>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</si>
  <si>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</si>
  <si>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</si>
  <si>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</si>
  <si>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</si>
  <si>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</si>
  <si>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</si>
  <si>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</si>
  <si>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</si>
  <si>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</si>
  <si>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</si>
  <si>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</si>
  <si>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</si>
  <si>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</si>
  <si>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</si>
  <si>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</si>
  <si>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</si>
  <si>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</si>
  <si>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</si>
  <si>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</si>
  <si>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</si>
  <si>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</si>
  <si>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</si>
  <si>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</si>
  <si>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</si>
  <si>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</si>
  <si>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</si>
  <si>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</si>
  <si>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</si>
  <si>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</si>
  <si>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</si>
  <si>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</si>
  <si>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</si>
  <si>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</si>
  <si>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</si>
  <si>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</si>
  <si>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</si>
  <si>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</si>
  <si>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</si>
  <si>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</si>
  <si>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</si>
  <si>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</si>
  <si>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</si>
  <si>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</si>
  <si>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</si>
  <si>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</si>
  <si>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</si>
  <si>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</si>
  <si>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</si>
  <si>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</si>
  <si>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</si>
  <si>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</si>
  <si>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</si>
  <si>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</si>
  <si>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</si>
  <si>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</si>
  <si>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</si>
  <si>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</si>
  <si>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</si>
  <si>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</si>
  <si>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</si>
  <si>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</si>
  <si>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</si>
  <si>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</si>
  <si>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</si>
  <si>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</si>
  <si>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</si>
  <si>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</si>
  <si>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</si>
  <si>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</si>
  <si>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</si>
  <si>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</si>
  <si>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</si>
  <si>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</si>
  <si>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</si>
  <si>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</si>
  <si>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</si>
  <si>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</si>
  <si>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</si>
  <si>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</si>
  <si>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</si>
  <si>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</si>
  <si>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</si>
  <si>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</si>
  <si>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</si>
  <si>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</si>
  <si>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Construction of Barrier Curb for Asphalt Pavement (180 mm ht, Type 2, 20M vertical Tie Bar with 2-10M longitudinal Deformed Bars and 2-19.1mm Dowels, Slip Form Paving)</t>
  </si>
  <si>
    <t>Construction of Lip Curb for Asphalt Pavement (40 mm ht, Type 2, 20M vertical Tie Bar with 10M longitudinal Deformed Bar and 19.1mm Dowel, Slip Form Paving)</t>
  </si>
  <si>
    <t>Construction of Ramp Curb for Asphalt Pavement (8-12mm ht, Type 2, 20M vertical Tie Bar with 10M longitudinal Deformed Bar and 19.1mm Dowel)</t>
  </si>
  <si>
    <t>Construction of Modified Barrier Curb for Asphalt Pavement (180 mm ht, Type 2, 20M vertical Tie Bar with 2-10M longitudinal Deformed Bars and 2-19.1mm Dowels)</t>
  </si>
  <si>
    <t xml:space="preserve">CW 3230-R8, E15
</t>
  </si>
  <si>
    <t>CW 3235-R9, E15</t>
  </si>
  <si>
    <t>CW 3240-R10, E15</t>
  </si>
  <si>
    <t>CW 3310-R17, E15</t>
  </si>
  <si>
    <t>SD-200A,       E14, E15</t>
  </si>
  <si>
    <t>CW 3510-R10</t>
  </si>
  <si>
    <t>E11</t>
  </si>
  <si>
    <t>CW 3325-R5, E15</t>
  </si>
  <si>
    <t>E16</t>
  </si>
  <si>
    <t>(300 mm, 14  gauge, Galvanized)</t>
  </si>
  <si>
    <t>(450 mm, 14  gauge, Galvanized)</t>
  </si>
  <si>
    <t xml:space="preserve">FLETT AVENUE From Antrim Road to Reay Crescent </t>
  </si>
  <si>
    <t>Asset # MH40003871</t>
  </si>
  <si>
    <t>Existing Manhole and Catch Basin Repairs</t>
  </si>
  <si>
    <t xml:space="preserve">CW 2130-R12, E11 </t>
  </si>
  <si>
    <t>Patching Existing Manholes</t>
  </si>
  <si>
    <t>Remove and Replace Benching of Existing Manhole</t>
  </si>
  <si>
    <t>Asset # MH40009788</t>
  </si>
  <si>
    <t>Asset # MH40009850</t>
  </si>
  <si>
    <t>KEENLEYSIDE STREET from Nairn Avenue to Beach Avenue</t>
  </si>
  <si>
    <t>Asset # MH40009884</t>
  </si>
  <si>
    <t>MATTINEE BAY from Donwood Drive to Donwood Drive</t>
  </si>
  <si>
    <t>Asset # MH40000863</t>
  </si>
  <si>
    <t>Asset # MH40000872</t>
  </si>
  <si>
    <t>Asset # MH40000853</t>
  </si>
  <si>
    <t>Asset # MH40002592</t>
  </si>
  <si>
    <t>McCALMAN AVENUE from Chester Street to Kent Road</t>
  </si>
  <si>
    <t>Asset # MH40009710</t>
  </si>
  <si>
    <t>Asset # MH40009803</t>
  </si>
  <si>
    <t>Remove and Replace Manhole</t>
  </si>
  <si>
    <t>SD-010</t>
  </si>
  <si>
    <t>1200mm Diameter</t>
  </si>
  <si>
    <t>vert.m.</t>
  </si>
  <si>
    <t>Asset # MH00009700</t>
  </si>
  <si>
    <t>Asset # MH00009802</t>
  </si>
  <si>
    <t>In a Trench, Class B Type Compacted Sand Bedding, Class 2 Backfill</t>
  </si>
  <si>
    <t>MENNO BAY from Antrim Road to Antrim Road</t>
  </si>
  <si>
    <t>Asset # MH40003735</t>
  </si>
  <si>
    <t>Asset # MH40003745</t>
  </si>
  <si>
    <t>H.34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</si>
  <si>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</si>
  <si>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</si>
  <si>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</si>
  <si>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</si>
  <si>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</si>
  <si>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</si>
  <si>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</si>
  <si>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</si>
  <si>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</si>
  <si>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</si>
  <si>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</si>
  <si>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</si>
  <si>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</si>
  <si>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</si>
  <si>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J.1</t>
  </si>
  <si>
    <t>MOBILIZATION / DEMOBILIZATION</t>
  </si>
  <si>
    <t>vii)</t>
  </si>
  <si>
    <t>C.41</t>
  </si>
  <si>
    <t>F.19</t>
  </si>
  <si>
    <t>G.28</t>
  </si>
  <si>
    <t>G.29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</si>
</sst>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b/>
      <sz val="10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9" fillId="0" borderId="0"/>
  </cellStyleXfs>
  <cellXfs count="226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0" fillId="2" borderId="19" xfId="0" applyNumberFormat="1" applyBorder="1" applyAlignment="1">
      <alignment horizontal="right"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2" fillId="2" borderId="49" xfId="81" applyNumberFormat="1" applyFont="1" applyBorder="1" applyAlignment="1">
      <alignment horizontal="center" vertical="center"/>
    </xf>
    <xf numFmtId="7" fontId="8" fillId="2" borderId="5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40" xfId="81" applyNumberFormat="1" applyBorder="1" applyAlignment="1">
      <alignment horizontal="right" vertical="center"/>
    </xf>
    <xf numFmtId="0" fontId="2" fillId="2" borderId="51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2" xfId="81" applyNumberFormat="1" applyBorder="1" applyAlignment="1">
      <alignment horizontal="right" vertical="center"/>
    </xf>
    <xf numFmtId="0" fontId="51" fillId="26" borderId="0" xfId="109" applyFont="1" applyFill="1"/>
    <xf numFmtId="167" fontId="8" fillId="26" borderId="1" xfId="109" applyNumberFormat="1" applyFont="1" applyFill="1" applyBorder="1" applyAlignment="1" applyProtection="1">
      <alignment horizontal="center" vertical="top"/>
    </xf>
    <xf numFmtId="165" fontId="8" fillId="0" borderId="1" xfId="109" applyNumberFormat="1" applyFont="1" applyFill="1" applyBorder="1" applyAlignment="1" applyProtection="1">
      <alignment horizontal="left" vertical="top" wrapText="1"/>
    </xf>
    <xf numFmtId="164" fontId="8" fillId="0" borderId="1" xfId="109" applyNumberFormat="1" applyFont="1" applyFill="1" applyBorder="1" applyAlignment="1" applyProtection="1">
      <alignment horizontal="center" vertical="top" wrapText="1"/>
    </xf>
    <xf numFmtId="166" fontId="8" fillId="26" borderId="1" xfId="109" applyNumberFormat="1" applyFont="1" applyFill="1" applyBorder="1" applyAlignment="1" applyProtection="1">
      <alignment vertical="top"/>
      <protection locked="0"/>
    </xf>
    <xf numFmtId="166" fontId="8" fillId="0" borderId="1" xfId="109" applyNumberFormat="1" applyFont="1" applyFill="1" applyBorder="1" applyAlignment="1" applyProtection="1">
      <alignment vertical="top"/>
    </xf>
    <xf numFmtId="4" fontId="8" fillId="26" borderId="1" xfId="109" applyNumberFormat="1" applyFont="1" applyFill="1" applyBorder="1" applyAlignment="1" applyProtection="1">
      <alignment horizontal="center" vertical="top" wrapText="1"/>
    </xf>
    <xf numFmtId="164" fontId="8" fillId="0" borderId="1" xfId="109" applyNumberFormat="1" applyFont="1" applyFill="1" applyBorder="1" applyAlignment="1" applyProtection="1">
      <alignment horizontal="left" vertical="top" wrapText="1"/>
    </xf>
    <xf numFmtId="164" fontId="8" fillId="26" borderId="1" xfId="109" applyNumberFormat="1" applyFont="1" applyFill="1" applyBorder="1" applyAlignment="1" applyProtection="1">
      <alignment horizontal="center" vertical="top" wrapText="1"/>
    </xf>
    <xf numFmtId="0" fontId="8" fillId="0" borderId="1" xfId="109" applyNumberFormat="1" applyFont="1" applyFill="1" applyBorder="1" applyAlignment="1" applyProtection="1">
      <alignment horizontal="center" vertical="top" wrapText="1"/>
    </xf>
    <xf numFmtId="1" fontId="8" fillId="0" borderId="1" xfId="109" applyNumberFormat="1" applyFont="1" applyFill="1" applyBorder="1" applyAlignment="1" applyProtection="1">
      <alignment horizontal="right" vertical="top"/>
    </xf>
    <xf numFmtId="0" fontId="51" fillId="26" borderId="0" xfId="109" applyFont="1" applyFill="1" applyAlignment="1"/>
    <xf numFmtId="0" fontId="8" fillId="26" borderId="1" xfId="109" applyNumberFormat="1" applyFont="1" applyFill="1" applyBorder="1" applyAlignment="1" applyProtection="1">
      <alignment vertical="center"/>
    </xf>
    <xf numFmtId="165" fontId="8" fillId="0" borderId="1" xfId="109" applyNumberFormat="1" applyFont="1" applyFill="1" applyBorder="1" applyAlignment="1" applyProtection="1">
      <alignment horizontal="center" vertical="top" wrapText="1"/>
    </xf>
    <xf numFmtId="166" fontId="8" fillId="26" borderId="1" xfId="109" applyNumberFormat="1" applyFont="1" applyFill="1" applyBorder="1" applyAlignment="1" applyProtection="1">
      <alignment vertical="top"/>
    </xf>
    <xf numFmtId="164" fontId="8" fillId="0" borderId="35" xfId="109" applyNumberFormat="1" applyFont="1" applyFill="1" applyBorder="1" applyAlignment="1" applyProtection="1">
      <alignment horizontal="center" vertical="top" wrapText="1"/>
    </xf>
    <xf numFmtId="1" fontId="8" fillId="0" borderId="35" xfId="109" applyNumberFormat="1" applyFont="1" applyFill="1" applyBorder="1" applyAlignment="1" applyProtection="1">
      <alignment horizontal="right" vertical="top"/>
    </xf>
    <xf numFmtId="4" fontId="8" fillId="26" borderId="1" xfId="109" applyNumberFormat="1" applyFont="1" applyFill="1" applyBorder="1" applyAlignment="1" applyProtection="1">
      <alignment horizontal="center" vertical="top"/>
    </xf>
    <xf numFmtId="165" fontId="8" fillId="0" borderId="1" xfId="109" applyNumberFormat="1" applyFont="1" applyFill="1" applyBorder="1" applyAlignment="1" applyProtection="1">
      <alignment horizontal="right" vertical="top" wrapText="1"/>
    </xf>
    <xf numFmtId="177" fontId="8" fillId="26" borderId="1" xfId="109" applyNumberFormat="1" applyFont="1" applyFill="1" applyBorder="1" applyAlignment="1" applyProtection="1">
      <alignment horizontal="center" vertical="top"/>
    </xf>
    <xf numFmtId="177" fontId="8" fillId="26" borderId="1" xfId="109" applyNumberFormat="1" applyFont="1" applyFill="1" applyBorder="1" applyAlignment="1" applyProtection="1">
      <alignment horizontal="center" vertical="top" wrapText="1"/>
    </xf>
    <xf numFmtId="177" fontId="8" fillId="26" borderId="1" xfId="109" applyNumberFormat="1" applyFont="1" applyFill="1" applyBorder="1" applyAlignment="1" applyProtection="1">
      <alignment horizontal="left" vertical="top" wrapText="1"/>
    </xf>
    <xf numFmtId="1" fontId="8" fillId="0" borderId="1" xfId="109" applyNumberFormat="1" applyFont="1" applyFill="1" applyBorder="1" applyAlignment="1" applyProtection="1">
      <alignment horizontal="right" vertical="top" wrapText="1"/>
    </xf>
    <xf numFmtId="0" fontId="54" fillId="26" borderId="0" xfId="109" applyFont="1" applyFill="1" applyAlignment="1"/>
    <xf numFmtId="165" fontId="8" fillId="26" borderId="1" xfId="109" applyNumberFormat="1" applyFont="1" applyFill="1" applyBorder="1" applyAlignment="1" applyProtection="1">
      <alignment horizontal="right" vertical="top" wrapText="1"/>
    </xf>
    <xf numFmtId="164" fontId="8" fillId="26" borderId="1" xfId="109" applyNumberFormat="1" applyFont="1" applyFill="1" applyBorder="1" applyAlignment="1" applyProtection="1">
      <alignment horizontal="left" vertical="top" wrapText="1"/>
    </xf>
    <xf numFmtId="0" fontId="8" fillId="26" borderId="1" xfId="109" applyNumberFormat="1" applyFont="1" applyFill="1" applyBorder="1" applyAlignment="1" applyProtection="1">
      <alignment horizontal="center" vertical="top" wrapText="1"/>
    </xf>
    <xf numFmtId="1" fontId="8" fillId="26" borderId="1" xfId="109" applyNumberFormat="1" applyFont="1" applyFill="1" applyBorder="1" applyAlignment="1" applyProtection="1">
      <alignment horizontal="right" vertical="top"/>
    </xf>
    <xf numFmtId="165" fontId="8" fillId="26" borderId="1" xfId="109" applyNumberFormat="1" applyFont="1" applyFill="1" applyBorder="1" applyAlignment="1" applyProtection="1">
      <alignment horizontal="center" vertical="top" wrapText="1"/>
    </xf>
    <xf numFmtId="0" fontId="51" fillId="27" borderId="0" xfId="109" applyFont="1" applyFill="1" applyAlignment="1"/>
    <xf numFmtId="1" fontId="8" fillId="26" borderId="1" xfId="109" applyNumberFormat="1" applyFont="1" applyFill="1" applyBorder="1" applyAlignment="1" applyProtection="1">
      <alignment horizontal="right" vertical="top" wrapText="1"/>
    </xf>
    <xf numFmtId="0" fontId="51" fillId="27" borderId="0" xfId="109" applyFont="1" applyFill="1"/>
    <xf numFmtId="0" fontId="9" fillId="0" borderId="0" xfId="109" applyFont="1" applyFill="1" applyAlignment="1" applyProtection="1"/>
    <xf numFmtId="166" fontId="8" fillId="0" borderId="1" xfId="109" applyNumberFormat="1" applyFont="1" applyFill="1" applyBorder="1" applyAlignment="1" applyProtection="1">
      <alignment vertical="top" wrapText="1"/>
    </xf>
    <xf numFmtId="178" fontId="8" fillId="0" borderId="1" xfId="109" applyNumberFormat="1" applyFont="1" applyFill="1" applyBorder="1" applyAlignment="1" applyProtection="1">
      <alignment horizontal="right" vertical="top" wrapText="1"/>
    </xf>
    <xf numFmtId="0" fontId="51" fillId="26" borderId="0" xfId="109" applyFont="1" applyFill="1" applyAlignment="1">
      <alignment vertical="top"/>
    </xf>
    <xf numFmtId="4" fontId="8" fillId="26" borderId="1" xfId="80" applyNumberFormat="1" applyFont="1" applyFill="1" applyBorder="1" applyAlignment="1" applyProtection="1">
      <alignment horizontal="center"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64" fontId="8" fillId="0" borderId="1" xfId="109" applyNumberFormat="1" applyFont="1" applyFill="1" applyBorder="1" applyAlignment="1" applyProtection="1">
      <alignment vertical="top" wrapText="1"/>
    </xf>
    <xf numFmtId="165" fontId="8" fillId="26" borderId="1" xfId="109" applyNumberFormat="1" applyFont="1" applyFill="1" applyBorder="1" applyAlignment="1" applyProtection="1">
      <alignment horizontal="left" vertical="top" wrapText="1"/>
    </xf>
    <xf numFmtId="164" fontId="8" fillId="26" borderId="1" xfId="109" applyNumberFormat="1" applyFont="1" applyFill="1" applyBorder="1" applyAlignment="1" applyProtection="1">
      <alignment vertical="top" wrapText="1"/>
    </xf>
    <xf numFmtId="164" fontId="8" fillId="26" borderId="35" xfId="109" applyNumberFormat="1" applyFont="1" applyFill="1" applyBorder="1" applyAlignment="1" applyProtection="1">
      <alignment horizontal="center" vertical="top" wrapText="1"/>
    </xf>
    <xf numFmtId="1" fontId="8" fillId="0" borderId="35" xfId="109" applyNumberFormat="1" applyFont="1" applyFill="1" applyBorder="1" applyAlignment="1" applyProtection="1">
      <alignment horizontal="right" vertical="top" wrapText="1"/>
    </xf>
    <xf numFmtId="164" fontId="8" fillId="0" borderId="35" xfId="109" applyNumberFormat="1" applyFont="1" applyFill="1" applyBorder="1" applyAlignment="1" applyProtection="1">
      <alignment horizontal="left" vertical="top" wrapText="1"/>
    </xf>
    <xf numFmtId="165" fontId="8" fillId="0" borderId="1" xfId="80" applyNumberFormat="1" applyFont="1" applyFill="1" applyBorder="1" applyAlignment="1" applyProtection="1">
      <alignment horizontal="left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Fill="1" applyBorder="1" applyAlignment="1" applyProtection="1">
      <alignment vertical="top"/>
    </xf>
    <xf numFmtId="4" fontId="50" fillId="26" borderId="1" xfId="109" applyNumberFormat="1" applyFont="1" applyFill="1" applyBorder="1" applyAlignment="1" applyProtection="1">
      <alignment horizontal="center" vertical="top" wrapText="1"/>
    </xf>
    <xf numFmtId="165" fontId="50" fillId="0" borderId="1" xfId="109" applyNumberFormat="1" applyFont="1" applyFill="1" applyBorder="1" applyAlignment="1" applyProtection="1">
      <alignment horizontal="center" vertical="top" wrapText="1"/>
    </xf>
    <xf numFmtId="164" fontId="50" fillId="0" borderId="1" xfId="109" applyNumberFormat="1" applyFont="1" applyFill="1" applyBorder="1" applyAlignment="1" applyProtection="1">
      <alignment horizontal="left" vertical="top" wrapText="1"/>
    </xf>
    <xf numFmtId="164" fontId="50" fillId="0" borderId="1" xfId="109" applyNumberFormat="1" applyFont="1" applyFill="1" applyBorder="1" applyAlignment="1" applyProtection="1">
      <alignment horizontal="center" vertical="top" wrapText="1"/>
    </xf>
    <xf numFmtId="0" fontId="50" fillId="0" borderId="1" xfId="109" applyNumberFormat="1" applyFont="1" applyFill="1" applyBorder="1" applyAlignment="1" applyProtection="1">
      <alignment horizontal="center" vertical="top" wrapText="1"/>
    </xf>
    <xf numFmtId="1" fontId="50" fillId="0" borderId="1" xfId="109" applyNumberFormat="1" applyFont="1" applyFill="1" applyBorder="1" applyAlignment="1" applyProtection="1">
      <alignment horizontal="right" vertical="top"/>
    </xf>
    <xf numFmtId="166" fontId="50" fillId="26" borderId="1" xfId="109" applyNumberFormat="1" applyFont="1" applyFill="1" applyBorder="1" applyAlignment="1" applyProtection="1">
      <alignment vertical="top"/>
      <protection locked="0"/>
    </xf>
    <xf numFmtId="166" fontId="50" fillId="0" borderId="1" xfId="109" applyNumberFormat="1" applyFont="1" applyFill="1" applyBorder="1" applyAlignment="1" applyProtection="1">
      <alignment vertical="top"/>
    </xf>
    <xf numFmtId="0" fontId="49" fillId="0" borderId="0" xfId="83" applyNumberFormat="1"/>
    <xf numFmtId="164" fontId="8" fillId="0" borderId="1" xfId="110" applyNumberFormat="1" applyFont="1" applyFill="1" applyBorder="1" applyAlignment="1" applyProtection="1">
      <alignment horizontal="lef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" fontId="50" fillId="0" borderId="1" xfId="109" applyNumberFormat="1" applyFont="1" applyFill="1" applyBorder="1" applyAlignment="1" applyProtection="1">
      <alignment horizontal="right" vertical="top" wrapText="1"/>
    </xf>
    <xf numFmtId="167" fontId="4" fillId="26" borderId="53" xfId="0" applyNumberFormat="1" applyFont="1" applyFill="1" applyBorder="1" applyAlignment="1" applyProtection="1">
      <alignment horizontal="center"/>
    </xf>
    <xf numFmtId="165" fontId="4" fillId="0" borderId="53" xfId="0" applyNumberFormat="1" applyFont="1" applyFill="1" applyBorder="1" applyAlignment="1" applyProtection="1">
      <alignment horizontal="center" vertical="center" wrapText="1"/>
    </xf>
    <xf numFmtId="164" fontId="4" fillId="0" borderId="53" xfId="0" applyNumberFormat="1" applyFont="1" applyFill="1" applyBorder="1" applyAlignment="1" applyProtection="1">
      <alignment vertical="center" wrapText="1"/>
    </xf>
    <xf numFmtId="164" fontId="8" fillId="0" borderId="53" xfId="0" applyNumberFormat="1" applyFont="1" applyFill="1" applyBorder="1" applyAlignment="1" applyProtection="1">
      <alignment horizontal="centerContinuous" wrapText="1"/>
    </xf>
    <xf numFmtId="0" fontId="8" fillId="26" borderId="53" xfId="0" applyNumberFormat="1" applyFont="1" applyFill="1" applyBorder="1" applyAlignment="1" applyProtection="1">
      <alignment vertical="center"/>
    </xf>
    <xf numFmtId="168" fontId="8" fillId="0" borderId="53" xfId="0" applyNumberFormat="1" applyFont="1" applyFill="1" applyBorder="1" applyAlignment="1" applyProtection="1">
      <alignment horizontal="centerContinuous"/>
    </xf>
    <xf numFmtId="0" fontId="51" fillId="26" borderId="0" xfId="0" applyFont="1" applyFill="1"/>
    <xf numFmtId="4" fontId="8" fillId="26" borderId="1" xfId="0" applyNumberFormat="1" applyFont="1" applyFill="1" applyBorder="1" applyAlignment="1" applyProtection="1">
      <alignment horizontal="center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right" vertical="top" wrapText="1"/>
    </xf>
    <xf numFmtId="0" fontId="8" fillId="26" borderId="1" xfId="0" applyNumberFormat="1" applyFont="1" applyFill="1" applyBorder="1" applyAlignment="1" applyProtection="1">
      <alignment vertical="center"/>
    </xf>
    <xf numFmtId="166" fontId="8" fillId="0" borderId="1" xfId="0" applyNumberFormat="1" applyFont="1" applyFill="1" applyBorder="1" applyAlignment="1" applyProtection="1">
      <alignment vertical="top" wrapText="1"/>
    </xf>
    <xf numFmtId="0" fontId="51" fillId="26" borderId="0" xfId="0" applyFont="1" applyFill="1" applyAlignment="1">
      <alignment vertical="top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166" fontId="8" fillId="0" borderId="1" xfId="0" applyNumberFormat="1" applyFont="1" applyFill="1" applyBorder="1" applyAlignment="1" applyProtection="1">
      <alignment vertical="top"/>
    </xf>
    <xf numFmtId="0" fontId="51" fillId="26" borderId="0" xfId="0" applyFont="1" applyFill="1" applyAlignment="1"/>
    <xf numFmtId="1" fontId="8" fillId="0" borderId="1" xfId="0" applyNumberFormat="1" applyFont="1" applyFill="1" applyBorder="1" applyAlignment="1" applyProtection="1">
      <alignment horizontal="right" vertical="top"/>
    </xf>
    <xf numFmtId="165" fontId="8" fillId="26" borderId="1" xfId="0" applyNumberFormat="1" applyFont="1" applyFill="1" applyBorder="1" applyAlignment="1" applyProtection="1">
      <alignment horizontal="left" vertical="top" wrapText="1"/>
    </xf>
    <xf numFmtId="164" fontId="8" fillId="26" borderId="1" xfId="0" applyNumberFormat="1" applyFont="1" applyFill="1" applyBorder="1" applyAlignment="1" applyProtection="1">
      <alignment vertical="top" wrapText="1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64" fontId="2" fillId="25" borderId="19" xfId="0" applyNumberFormat="1" applyFont="1" applyFill="1" applyBorder="1" applyAlignment="1" applyProtection="1">
      <alignment horizontal="left" vertical="center"/>
    </xf>
    <xf numFmtId="166" fontId="8" fillId="26" borderId="1" xfId="0" applyNumberFormat="1" applyFont="1" applyFill="1" applyBorder="1" applyAlignment="1" applyProtection="1">
      <alignment vertical="top"/>
    </xf>
    <xf numFmtId="4" fontId="8" fillId="26" borderId="1" xfId="0" applyNumberFormat="1" applyFont="1" applyFill="1" applyBorder="1" applyAlignment="1" applyProtection="1">
      <alignment horizontal="center" vertical="top"/>
    </xf>
    <xf numFmtId="0" fontId="50" fillId="26" borderId="1" xfId="0" applyNumberFormat="1" applyFont="1" applyFill="1" applyBorder="1" applyAlignment="1" applyProtection="1">
      <alignment vertical="center"/>
    </xf>
    <xf numFmtId="166" fontId="50" fillId="0" borderId="1" xfId="0" applyNumberFormat="1" applyFont="1" applyFill="1" applyBorder="1" applyAlignment="1" applyProtection="1">
      <alignment vertical="top"/>
    </xf>
    <xf numFmtId="166" fontId="50" fillId="26" borderId="1" xfId="0" applyNumberFormat="1" applyFont="1" applyFill="1" applyBorder="1" applyAlignment="1" applyProtection="1">
      <alignment vertical="top"/>
      <protection locked="0"/>
    </xf>
    <xf numFmtId="164" fontId="3" fillId="25" borderId="19" xfId="0" applyNumberFormat="1" applyFont="1" applyFill="1" applyBorder="1" applyAlignment="1" applyProtection="1">
      <alignment horizontal="left" vertical="center"/>
    </xf>
    <xf numFmtId="0" fontId="51" fillId="26" borderId="0" xfId="0" applyFont="1" applyFill="1" applyBorder="1" applyAlignment="1">
      <alignment vertical="top"/>
    </xf>
    <xf numFmtId="2" fontId="8" fillId="0" borderId="1" xfId="0" applyNumberFormat="1" applyFont="1" applyFill="1" applyBorder="1" applyAlignment="1" applyProtection="1">
      <alignment horizontal="right" vertical="top" wrapText="1"/>
    </xf>
    <xf numFmtId="2" fontId="0" fillId="2" borderId="20" xfId="0" applyNumberFormat="1" applyBorder="1" applyAlignment="1">
      <alignment horizontal="center" vertical="top"/>
    </xf>
    <xf numFmtId="2" fontId="50" fillId="0" borderId="1" xfId="0" applyNumberFormat="1" applyFont="1" applyFill="1" applyBorder="1" applyAlignment="1" applyProtection="1">
      <alignment horizontal="right" vertical="top"/>
    </xf>
    <xf numFmtId="2" fontId="50" fillId="0" borderId="1" xfId="0" applyNumberFormat="1" applyFont="1" applyFill="1" applyBorder="1" applyAlignment="1" applyProtection="1">
      <alignment horizontal="right" vertical="top" wrapText="1"/>
    </xf>
    <xf numFmtId="4" fontId="50" fillId="26" borderId="1" xfId="109" applyNumberFormat="1" applyFont="1" applyFill="1" applyBorder="1" applyAlignment="1" applyProtection="1">
      <alignment horizontal="center" vertical="top"/>
    </xf>
    <xf numFmtId="165" fontId="50" fillId="0" borderId="1" xfId="109" applyNumberFormat="1" applyFont="1" applyFill="1" applyBorder="1" applyAlignment="1" applyProtection="1">
      <alignment horizontal="left" vertical="top" wrapText="1"/>
    </xf>
    <xf numFmtId="0" fontId="51" fillId="0" borderId="0" xfId="109" applyFont="1" applyFill="1" applyAlignment="1" applyProtection="1"/>
    <xf numFmtId="0" fontId="50" fillId="26" borderId="1" xfId="109" applyNumberFormat="1" applyFont="1" applyFill="1" applyBorder="1" applyAlignment="1" applyProtection="1">
      <alignment vertical="center"/>
    </xf>
    <xf numFmtId="165" fontId="50" fillId="0" borderId="1" xfId="109" applyNumberFormat="1" applyFont="1" applyFill="1" applyBorder="1" applyAlignment="1" applyProtection="1">
      <alignment horizontal="right" vertical="top" wrapText="1"/>
    </xf>
    <xf numFmtId="178" fontId="50" fillId="0" borderId="1" xfId="109" applyNumberFormat="1" applyFont="1" applyFill="1" applyBorder="1" applyAlignment="1" applyProtection="1">
      <alignment horizontal="right" vertical="top" wrapText="1"/>
    </xf>
    <xf numFmtId="165" fontId="8" fillId="0" borderId="1" xfId="0" applyNumberFormat="1" applyFont="1" applyFill="1" applyBorder="1" applyAlignment="1" applyProtection="1">
      <alignment horizontal="right" vertical="top" wrapText="1"/>
    </xf>
    <xf numFmtId="0" fontId="9" fillId="0" borderId="34" xfId="0" applyFont="1" applyFill="1" applyBorder="1" applyAlignment="1" applyProtection="1">
      <alignment vertical="top" wrapText="1" shrinkToFit="1"/>
    </xf>
    <xf numFmtId="0" fontId="9" fillId="0" borderId="34" xfId="0" applyFont="1" applyFill="1" applyBorder="1" applyAlignment="1" applyProtection="1">
      <alignment vertical="top" wrapText="1"/>
    </xf>
    <xf numFmtId="0" fontId="51" fillId="0" borderId="34" xfId="0" applyFont="1" applyFill="1" applyBorder="1" applyAlignment="1">
      <alignment vertical="top" wrapText="1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51" fillId="26" borderId="0" xfId="0" applyFont="1" applyFill="1" applyBorder="1"/>
    <xf numFmtId="0" fontId="51" fillId="26" borderId="0" xfId="0" applyFont="1" applyFill="1" applyBorder="1" applyAlignment="1"/>
    <xf numFmtId="0" fontId="51" fillId="26" borderId="0" xfId="109" applyFont="1" applyFill="1" applyBorder="1"/>
    <xf numFmtId="0" fontId="8" fillId="2" borderId="0" xfId="81" applyNumberFormat="1" applyBorder="1" applyAlignment="1">
      <alignment vertical="center"/>
    </xf>
    <xf numFmtId="0" fontId="0" fillId="2" borderId="0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7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3" fillId="2" borderId="40" xfId="0" applyNumberFormat="1" applyFont="1" applyBorder="1" applyAlignment="1">
      <alignment horizontal="left" vertical="center" wrapText="1"/>
    </xf>
    <xf numFmtId="1" fontId="3" fillId="2" borderId="46" xfId="0" applyNumberFormat="1" applyFont="1" applyBorder="1" applyAlignment="1">
      <alignment horizontal="left" vertical="center" wrapText="1"/>
    </xf>
    <xf numFmtId="0" fontId="0" fillId="2" borderId="47" xfId="0" applyNumberFormat="1" applyBorder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5" xfId="81" applyNumberFormat="1" applyBorder="1" applyAlignment="1">
      <alignment vertical="center" wrapText="1"/>
    </xf>
    <xf numFmtId="1" fontId="7" fillId="2" borderId="40" xfId="81" applyNumberFormat="1" applyFont="1" applyBorder="1" applyAlignment="1">
      <alignment horizontal="left" vertical="center" wrapText="1"/>
    </xf>
    <xf numFmtId="0" fontId="8" fillId="2" borderId="41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52" fillId="2" borderId="46" xfId="0" applyNumberFormat="1" applyFont="1" applyBorder="1" applyAlignment="1">
      <alignment horizontal="left" vertical="center" wrapText="1"/>
    </xf>
    <xf numFmtId="0" fontId="8" fillId="2" borderId="47" xfId="0" applyNumberFormat="1" applyFont="1" applyBorder="1" applyAlignment="1">
      <alignment vertical="center" wrapText="1"/>
    </xf>
    <xf numFmtId="0" fontId="8" fillId="2" borderId="48" xfId="0" applyNumberFormat="1" applyFont="1" applyBorder="1" applyAlignment="1">
      <alignment vertical="center" wrapText="1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7" fontId="8" fillId="2" borderId="22" xfId="0" applyNumberFormat="1" applyFont="1" applyBorder="1" applyAlignment="1">
      <alignment horizontal="right" vertical="center"/>
    </xf>
    <xf numFmtId="0" fontId="0" fillId="0" borderId="19" xfId="0" applyNumberFormat="1" applyFill="1" applyBorder="1" applyAlignment="1">
      <alignment horizontal="center" vertical="top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2" xfId="110" xr:uid="{C762EBA3-82BF-4A78-80A7-E2D777C5C2C7}"/>
    <cellStyle name="Normal 5" xfId="83" xr:uid="{00000000-0005-0000-0000-000053000000}"/>
    <cellStyle name="Normal 6" xfId="109" xr:uid="{E1061786-58C1-401B-B5F4-B10FE32A96F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68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Q643"/>
  <sheetViews>
    <sheetView showZeros="0" tabSelected="1" showOutlineSymbols="0" view="pageBreakPreview" topLeftCell="B1" zoomScale="85" zoomScaleNormal="75" zoomScaleSheetLayoutView="85" workbookViewId="0">
      <selection activeCell="G539" sqref="G539"/>
    </sheetView>
  </sheetViews>
  <sheetFormatPr defaultColWidth="10.5546875" defaultRowHeight="15" x14ac:dyDescent="0.2"/>
  <cols>
    <col min="1" max="1" width="7.88671875" style="24" hidden="1" customWidth="1"/>
    <col min="2" max="2" width="8.77734375" style="14" customWidth="1"/>
    <col min="3" max="3" width="37.77734375" customWidth="1"/>
    <col min="4" max="4" width="12.77734375" style="27" customWidth="1"/>
    <col min="5" max="5" width="6.77734375" customWidth="1"/>
    <col min="6" max="6" width="11.77734375" customWidth="1"/>
    <col min="7" max="7" width="11.77734375" style="24" customWidth="1"/>
    <col min="8" max="8" width="16.77734375" style="24" customWidth="1"/>
    <col min="9" max="9" width="12.88671875" customWidth="1"/>
    <col min="10" max="10" width="37.5546875" customWidth="1"/>
  </cols>
  <sheetData>
    <row r="1" spans="1:10" ht="15.75" x14ac:dyDescent="0.2">
      <c r="A1" s="34"/>
      <c r="B1" s="32" t="s">
        <v>0</v>
      </c>
      <c r="C1" s="33"/>
      <c r="D1" s="33"/>
      <c r="E1" s="33"/>
      <c r="F1" s="33"/>
      <c r="G1" s="34"/>
      <c r="H1" s="33"/>
    </row>
    <row r="2" spans="1:10" x14ac:dyDescent="0.2">
      <c r="A2" s="31"/>
      <c r="B2" s="15" t="s">
        <v>515</v>
      </c>
      <c r="C2" s="2"/>
      <c r="D2" s="2"/>
      <c r="E2" s="2"/>
      <c r="F2" s="2"/>
      <c r="G2" s="31"/>
      <c r="H2" s="2"/>
    </row>
    <row r="3" spans="1:10" x14ac:dyDescent="0.2">
      <c r="A3" s="20"/>
      <c r="B3" s="14" t="s">
        <v>1</v>
      </c>
      <c r="C3" s="39"/>
      <c r="D3" s="39"/>
      <c r="E3" s="39"/>
      <c r="F3" s="39"/>
      <c r="G3" s="38"/>
      <c r="H3" s="37"/>
    </row>
    <row r="4" spans="1:10" x14ac:dyDescent="0.2">
      <c r="A4" s="56" t="s">
        <v>26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1" t="s">
        <v>8</v>
      </c>
      <c r="H4" s="5" t="s">
        <v>9</v>
      </c>
      <c r="J4" s="191"/>
    </row>
    <row r="5" spans="1:10" ht="15.75" thickBot="1" x14ac:dyDescent="0.25">
      <c r="A5" s="26"/>
      <c r="B5" s="46"/>
      <c r="C5" s="47"/>
      <c r="D5" s="48" t="s">
        <v>10</v>
      </c>
      <c r="E5" s="49"/>
      <c r="F5" s="50" t="s">
        <v>11</v>
      </c>
      <c r="G5" s="51"/>
      <c r="H5" s="52"/>
      <c r="J5" s="191"/>
    </row>
    <row r="6" spans="1:10" s="44" customFormat="1" ht="30" customHeight="1" thickTop="1" x14ac:dyDescent="0.2">
      <c r="A6" s="42"/>
      <c r="B6" s="41" t="s">
        <v>12</v>
      </c>
      <c r="C6" s="198" t="s">
        <v>296</v>
      </c>
      <c r="D6" s="199"/>
      <c r="E6" s="199"/>
      <c r="F6" s="200"/>
      <c r="G6" s="60"/>
      <c r="H6" s="61" t="s">
        <v>2</v>
      </c>
      <c r="J6" s="192"/>
    </row>
    <row r="7" spans="1:10" ht="36" customHeight="1" x14ac:dyDescent="0.2">
      <c r="A7" s="22"/>
      <c r="B7" s="17"/>
      <c r="C7" s="35" t="s">
        <v>19</v>
      </c>
      <c r="D7" s="11"/>
      <c r="E7" s="9" t="s">
        <v>2</v>
      </c>
      <c r="F7" s="9" t="s">
        <v>2</v>
      </c>
      <c r="G7" s="22" t="s">
        <v>2</v>
      </c>
      <c r="H7" s="25"/>
      <c r="I7" s="44"/>
      <c r="J7" s="192"/>
    </row>
    <row r="8" spans="1:10" s="83" customFormat="1" ht="30" customHeight="1" x14ac:dyDescent="0.2">
      <c r="A8" s="89" t="s">
        <v>84</v>
      </c>
      <c r="B8" s="85" t="s">
        <v>152</v>
      </c>
      <c r="C8" s="90" t="s">
        <v>85</v>
      </c>
      <c r="D8" s="91" t="s">
        <v>306</v>
      </c>
      <c r="E8" s="92" t="s">
        <v>28</v>
      </c>
      <c r="F8" s="93">
        <v>170</v>
      </c>
      <c r="G8" s="87"/>
      <c r="H8" s="88">
        <f t="shared" ref="H8:H9" si="0">ROUND(G8*F8,2)</f>
        <v>0</v>
      </c>
      <c r="I8" s="44"/>
      <c r="J8" s="192"/>
    </row>
    <row r="9" spans="1:10" s="94" customFormat="1" ht="30" customHeight="1" x14ac:dyDescent="0.2">
      <c r="A9" s="84" t="s">
        <v>86</v>
      </c>
      <c r="B9" s="85" t="s">
        <v>29</v>
      </c>
      <c r="C9" s="90" t="s">
        <v>87</v>
      </c>
      <c r="D9" s="91" t="s">
        <v>306</v>
      </c>
      <c r="E9" s="92" t="s">
        <v>30</v>
      </c>
      <c r="F9" s="93">
        <v>320</v>
      </c>
      <c r="G9" s="87"/>
      <c r="H9" s="88">
        <f t="shared" si="0"/>
        <v>0</v>
      </c>
      <c r="I9" s="44"/>
      <c r="J9" s="192"/>
    </row>
    <row r="10" spans="1:10" s="83" customFormat="1" ht="32.450000000000003" customHeight="1" x14ac:dyDescent="0.2">
      <c r="A10" s="84" t="s">
        <v>88</v>
      </c>
      <c r="B10" s="85" t="s">
        <v>89</v>
      </c>
      <c r="C10" s="90" t="s">
        <v>307</v>
      </c>
      <c r="D10" s="91" t="s">
        <v>306</v>
      </c>
      <c r="E10" s="92"/>
      <c r="F10" s="93"/>
      <c r="G10" s="95"/>
      <c r="H10" s="88"/>
      <c r="I10" s="44"/>
      <c r="J10" s="192"/>
    </row>
    <row r="11" spans="1:10" s="83" customFormat="1" ht="45" customHeight="1" x14ac:dyDescent="0.2">
      <c r="A11" s="84" t="s">
        <v>308</v>
      </c>
      <c r="B11" s="96" t="s">
        <v>31</v>
      </c>
      <c r="C11" s="90" t="s">
        <v>473</v>
      </c>
      <c r="D11" s="86" t="s">
        <v>2</v>
      </c>
      <c r="E11" s="92" t="s">
        <v>32</v>
      </c>
      <c r="F11" s="93">
        <v>70</v>
      </c>
      <c r="G11" s="87"/>
      <c r="H11" s="88">
        <f t="shared" ref="H11" si="1">ROUND(G11*F11,2)</f>
        <v>0</v>
      </c>
      <c r="I11" s="44"/>
      <c r="J11" s="192"/>
    </row>
    <row r="12" spans="1:10" s="83" customFormat="1" ht="38.450000000000003" customHeight="1" x14ac:dyDescent="0.2">
      <c r="A12" s="84" t="s">
        <v>33</v>
      </c>
      <c r="B12" s="85" t="s">
        <v>90</v>
      </c>
      <c r="C12" s="90" t="s">
        <v>34</v>
      </c>
      <c r="D12" s="91" t="s">
        <v>306</v>
      </c>
      <c r="E12" s="92"/>
      <c r="F12" s="93"/>
      <c r="G12" s="95"/>
      <c r="H12" s="88"/>
      <c r="I12" s="44"/>
      <c r="J12" s="192"/>
    </row>
    <row r="13" spans="1:10" s="83" customFormat="1" ht="34.9" customHeight="1" x14ac:dyDescent="0.2">
      <c r="A13" s="84" t="s">
        <v>310</v>
      </c>
      <c r="B13" s="96" t="s">
        <v>31</v>
      </c>
      <c r="C13" s="90" t="s">
        <v>474</v>
      </c>
      <c r="D13" s="86" t="s">
        <v>2</v>
      </c>
      <c r="E13" s="92" t="s">
        <v>28</v>
      </c>
      <c r="F13" s="93">
        <v>100</v>
      </c>
      <c r="G13" s="87"/>
      <c r="H13" s="88">
        <f t="shared" ref="H13:H17" si="2">ROUND(G13*F13,2)</f>
        <v>0</v>
      </c>
      <c r="I13" s="44"/>
      <c r="J13" s="192"/>
    </row>
    <row r="14" spans="1:10" s="150" customFormat="1" ht="43.9" customHeight="1" x14ac:dyDescent="0.2">
      <c r="A14" s="151" t="s">
        <v>312</v>
      </c>
      <c r="B14" s="152" t="s">
        <v>91</v>
      </c>
      <c r="C14" s="161" t="s">
        <v>313</v>
      </c>
      <c r="D14" s="168" t="s">
        <v>306</v>
      </c>
      <c r="E14" s="155" t="s">
        <v>28</v>
      </c>
      <c r="F14" s="165">
        <v>6</v>
      </c>
      <c r="G14" s="162"/>
      <c r="H14" s="163">
        <f t="shared" si="2"/>
        <v>0</v>
      </c>
      <c r="I14" s="188"/>
      <c r="J14" s="193"/>
    </row>
    <row r="15" spans="1:10" s="94" customFormat="1" ht="30" customHeight="1" x14ac:dyDescent="0.2">
      <c r="A15" s="84" t="s">
        <v>314</v>
      </c>
      <c r="B15" s="85" t="s">
        <v>505</v>
      </c>
      <c r="C15" s="90" t="s">
        <v>315</v>
      </c>
      <c r="D15" s="91" t="s">
        <v>306</v>
      </c>
      <c r="E15" s="92" t="s">
        <v>30</v>
      </c>
      <c r="F15" s="93">
        <v>1300</v>
      </c>
      <c r="G15" s="87"/>
      <c r="H15" s="88">
        <f t="shared" si="2"/>
        <v>0</v>
      </c>
      <c r="I15" s="44"/>
      <c r="J15" s="192"/>
    </row>
    <row r="16" spans="1:10" s="83" customFormat="1" ht="38.450000000000003" customHeight="1" x14ac:dyDescent="0.2">
      <c r="A16" s="84" t="s">
        <v>92</v>
      </c>
      <c r="B16" s="85" t="s">
        <v>93</v>
      </c>
      <c r="C16" s="90" t="s">
        <v>316</v>
      </c>
      <c r="D16" s="91" t="s">
        <v>317</v>
      </c>
      <c r="E16" s="92"/>
      <c r="F16" s="93"/>
      <c r="G16" s="97"/>
      <c r="H16" s="88">
        <f t="shared" si="2"/>
        <v>0</v>
      </c>
      <c r="I16" s="44"/>
      <c r="J16" s="192"/>
    </row>
    <row r="17" spans="1:10" s="83" customFormat="1" ht="30" customHeight="1" x14ac:dyDescent="0.2">
      <c r="A17" s="84" t="s">
        <v>318</v>
      </c>
      <c r="B17" s="96" t="s">
        <v>31</v>
      </c>
      <c r="C17" s="90" t="s">
        <v>319</v>
      </c>
      <c r="D17" s="86" t="s">
        <v>2</v>
      </c>
      <c r="E17" s="92" t="s">
        <v>30</v>
      </c>
      <c r="F17" s="93">
        <v>320</v>
      </c>
      <c r="G17" s="87"/>
      <c r="H17" s="88">
        <f t="shared" si="2"/>
        <v>0</v>
      </c>
      <c r="I17" s="44"/>
      <c r="J17" s="192"/>
    </row>
    <row r="18" spans="1:10" s="164" customFormat="1" ht="30" customHeight="1" x14ac:dyDescent="0.2">
      <c r="A18" s="151" t="s">
        <v>324</v>
      </c>
      <c r="B18" s="152" t="s">
        <v>506</v>
      </c>
      <c r="C18" s="161" t="s">
        <v>325</v>
      </c>
      <c r="D18" s="154" t="s">
        <v>326</v>
      </c>
      <c r="E18" s="155" t="s">
        <v>30</v>
      </c>
      <c r="F18" s="165">
        <v>672</v>
      </c>
      <c r="G18" s="162"/>
      <c r="H18" s="163">
        <f>ROUND(G18*F18,2)</f>
        <v>0</v>
      </c>
      <c r="I18" s="189"/>
      <c r="J18" s="194"/>
    </row>
    <row r="19" spans="1:10" s="164" customFormat="1" ht="30" customHeight="1" x14ac:dyDescent="0.2">
      <c r="A19" s="151" t="s">
        <v>327</v>
      </c>
      <c r="B19" s="152" t="s">
        <v>95</v>
      </c>
      <c r="C19" s="161" t="s">
        <v>328</v>
      </c>
      <c r="D19" s="154" t="s">
        <v>326</v>
      </c>
      <c r="E19" s="155"/>
      <c r="F19" s="165"/>
      <c r="G19" s="157"/>
      <c r="H19" s="163"/>
      <c r="I19" s="189"/>
      <c r="J19" s="194"/>
    </row>
    <row r="20" spans="1:10" s="150" customFormat="1" ht="30" customHeight="1" x14ac:dyDescent="0.2">
      <c r="A20" s="151" t="s">
        <v>329</v>
      </c>
      <c r="B20" s="160" t="s">
        <v>31</v>
      </c>
      <c r="C20" s="161" t="s">
        <v>330</v>
      </c>
      <c r="D20" s="154" t="s">
        <v>2</v>
      </c>
      <c r="E20" s="155" t="s">
        <v>32</v>
      </c>
      <c r="F20" s="165">
        <v>100</v>
      </c>
      <c r="G20" s="162"/>
      <c r="H20" s="163">
        <f>ROUND(G20*F20,2)</f>
        <v>0</v>
      </c>
      <c r="I20" s="189"/>
      <c r="J20" s="193"/>
    </row>
    <row r="21" spans="1:10" ht="36" customHeight="1" x14ac:dyDescent="0.2">
      <c r="A21" s="22"/>
      <c r="B21" s="17"/>
      <c r="C21" s="36" t="s">
        <v>288</v>
      </c>
      <c r="D21" s="11"/>
      <c r="E21" s="8"/>
      <c r="F21" s="11"/>
      <c r="G21" s="22"/>
      <c r="H21" s="25"/>
      <c r="I21" s="44"/>
      <c r="J21" s="192"/>
    </row>
    <row r="22" spans="1:10" s="94" customFormat="1" ht="43.9" customHeight="1" x14ac:dyDescent="0.2">
      <c r="A22" s="100" t="s">
        <v>159</v>
      </c>
      <c r="B22" s="85" t="s">
        <v>507</v>
      </c>
      <c r="C22" s="90" t="s">
        <v>160</v>
      </c>
      <c r="D22" s="86" t="s">
        <v>370</v>
      </c>
      <c r="E22" s="115"/>
      <c r="F22" s="93"/>
      <c r="G22" s="95"/>
      <c r="H22" s="88"/>
      <c r="I22" s="44"/>
      <c r="J22" s="192"/>
    </row>
    <row r="23" spans="1:10" s="94" customFormat="1" ht="30" customHeight="1" x14ac:dyDescent="0.2">
      <c r="A23" s="100" t="s">
        <v>213</v>
      </c>
      <c r="B23" s="96" t="s">
        <v>31</v>
      </c>
      <c r="C23" s="90" t="s">
        <v>214</v>
      </c>
      <c r="D23" s="86"/>
      <c r="E23" s="92"/>
      <c r="F23" s="93"/>
      <c r="G23" s="95"/>
      <c r="H23" s="88"/>
      <c r="I23" s="44"/>
      <c r="J23" s="192"/>
    </row>
    <row r="24" spans="1:10" s="94" customFormat="1" ht="30" customHeight="1" x14ac:dyDescent="0.2">
      <c r="A24" s="100" t="s">
        <v>161</v>
      </c>
      <c r="B24" s="101" t="s">
        <v>98</v>
      </c>
      <c r="C24" s="90" t="s">
        <v>118</v>
      </c>
      <c r="D24" s="86"/>
      <c r="E24" s="92" t="s">
        <v>32</v>
      </c>
      <c r="F24" s="93">
        <v>960</v>
      </c>
      <c r="G24" s="87"/>
      <c r="H24" s="88">
        <f>ROUND(G24*F24,2)</f>
        <v>0</v>
      </c>
      <c r="I24" s="44"/>
      <c r="J24" s="192"/>
    </row>
    <row r="25" spans="1:10" s="94" customFormat="1" ht="30" customHeight="1" x14ac:dyDescent="0.2">
      <c r="A25" s="100" t="s">
        <v>162</v>
      </c>
      <c r="B25" s="96" t="s">
        <v>38</v>
      </c>
      <c r="C25" s="90" t="s">
        <v>70</v>
      </c>
      <c r="D25" s="86"/>
      <c r="E25" s="92"/>
      <c r="F25" s="93"/>
      <c r="G25" s="95"/>
      <c r="H25" s="88"/>
      <c r="I25" s="44"/>
      <c r="J25" s="192"/>
    </row>
    <row r="26" spans="1:10" s="94" customFormat="1" ht="30" customHeight="1" x14ac:dyDescent="0.2">
      <c r="A26" s="100" t="s">
        <v>163</v>
      </c>
      <c r="B26" s="101" t="s">
        <v>98</v>
      </c>
      <c r="C26" s="90" t="s">
        <v>118</v>
      </c>
      <c r="D26" s="86"/>
      <c r="E26" s="92" t="s">
        <v>32</v>
      </c>
      <c r="F26" s="93">
        <v>55</v>
      </c>
      <c r="G26" s="87"/>
      <c r="H26" s="88">
        <f>ROUND(G26*F26,2)</f>
        <v>0</v>
      </c>
      <c r="I26" s="44"/>
      <c r="J26" s="192"/>
    </row>
    <row r="27" spans="1:10" s="83" customFormat="1" ht="30" customHeight="1" x14ac:dyDescent="0.2">
      <c r="A27" s="100" t="s">
        <v>106</v>
      </c>
      <c r="B27" s="85" t="s">
        <v>96</v>
      </c>
      <c r="C27" s="90" t="s">
        <v>108</v>
      </c>
      <c r="D27" s="86" t="s">
        <v>215</v>
      </c>
      <c r="E27" s="92"/>
      <c r="F27" s="93"/>
      <c r="G27" s="95"/>
      <c r="H27" s="88"/>
      <c r="I27" s="44"/>
      <c r="J27" s="192"/>
    </row>
    <row r="28" spans="1:10" s="94" customFormat="1" ht="30" customHeight="1" x14ac:dyDescent="0.2">
      <c r="A28" s="100" t="s">
        <v>109</v>
      </c>
      <c r="B28" s="96" t="s">
        <v>31</v>
      </c>
      <c r="C28" s="90" t="s">
        <v>216</v>
      </c>
      <c r="D28" s="86" t="s">
        <v>2</v>
      </c>
      <c r="E28" s="92" t="s">
        <v>30</v>
      </c>
      <c r="F28" s="93">
        <v>4100</v>
      </c>
      <c r="G28" s="87"/>
      <c r="H28" s="88">
        <f t="shared" ref="H28" si="3">ROUND(G28*F28,2)</f>
        <v>0</v>
      </c>
      <c r="I28" s="44"/>
      <c r="J28" s="192"/>
    </row>
    <row r="29" spans="1:10" ht="36" customHeight="1" x14ac:dyDescent="0.2">
      <c r="A29" s="22"/>
      <c r="B29" s="7"/>
      <c r="C29" s="36" t="s">
        <v>21</v>
      </c>
      <c r="D29" s="11"/>
      <c r="E29" s="10"/>
      <c r="F29" s="9"/>
      <c r="G29" s="22"/>
      <c r="H29" s="25"/>
      <c r="I29" s="44"/>
      <c r="J29" s="192"/>
    </row>
    <row r="30" spans="1:10" s="83" customFormat="1" ht="30" customHeight="1" thickBot="1" x14ac:dyDescent="0.25">
      <c r="A30" s="89" t="s">
        <v>55</v>
      </c>
      <c r="B30" s="85" t="s">
        <v>102</v>
      </c>
      <c r="C30" s="90" t="s">
        <v>56</v>
      </c>
      <c r="D30" s="86" t="s">
        <v>119</v>
      </c>
      <c r="E30" s="92" t="s">
        <v>47</v>
      </c>
      <c r="F30" s="105">
        <v>390</v>
      </c>
      <c r="G30" s="87"/>
      <c r="H30" s="88">
        <f>ROUND(G30*F30,2)</f>
        <v>0</v>
      </c>
      <c r="I30" s="44"/>
      <c r="J30" s="192"/>
    </row>
    <row r="31" spans="1:10" s="150" customFormat="1" ht="36" customHeight="1" thickTop="1" x14ac:dyDescent="0.25">
      <c r="A31" s="144"/>
      <c r="B31" s="145"/>
      <c r="C31" s="146" t="s">
        <v>22</v>
      </c>
      <c r="D31" s="147"/>
      <c r="E31" s="147"/>
      <c r="F31" s="147"/>
      <c r="G31" s="148"/>
      <c r="H31" s="149"/>
      <c r="I31" s="189"/>
      <c r="J31" s="193"/>
    </row>
    <row r="32" spans="1:10" s="159" customFormat="1" ht="30" customHeight="1" x14ac:dyDescent="0.2">
      <c r="A32" s="151" t="s">
        <v>410</v>
      </c>
      <c r="B32" s="152" t="s">
        <v>107</v>
      </c>
      <c r="C32" s="153" t="s">
        <v>412</v>
      </c>
      <c r="D32" s="154" t="s">
        <v>413</v>
      </c>
      <c r="E32" s="155"/>
      <c r="F32" s="156"/>
      <c r="G32" s="157"/>
      <c r="H32" s="158"/>
      <c r="I32" s="189"/>
      <c r="J32" s="176"/>
    </row>
    <row r="33" spans="1:10" s="164" customFormat="1" ht="30" customHeight="1" x14ac:dyDescent="0.2">
      <c r="A33" s="151" t="s">
        <v>414</v>
      </c>
      <c r="B33" s="160" t="s">
        <v>31</v>
      </c>
      <c r="C33" s="161" t="s">
        <v>629</v>
      </c>
      <c r="D33" s="154"/>
      <c r="E33" s="155" t="s">
        <v>47</v>
      </c>
      <c r="F33" s="156">
        <v>10</v>
      </c>
      <c r="G33" s="162"/>
      <c r="H33" s="163">
        <f t="shared" ref="H33:H34" si="4">ROUND(G33*F33,2)</f>
        <v>0</v>
      </c>
      <c r="I33" s="189"/>
      <c r="J33" s="194"/>
    </row>
    <row r="34" spans="1:10" s="164" customFormat="1" ht="30" customHeight="1" x14ac:dyDescent="0.2">
      <c r="A34" s="151" t="s">
        <v>415</v>
      </c>
      <c r="B34" s="160" t="s">
        <v>38</v>
      </c>
      <c r="C34" s="161" t="s">
        <v>630</v>
      </c>
      <c r="D34" s="154"/>
      <c r="E34" s="155" t="s">
        <v>47</v>
      </c>
      <c r="F34" s="156">
        <v>95</v>
      </c>
      <c r="G34" s="162"/>
      <c r="H34" s="163">
        <f t="shared" si="4"/>
        <v>0</v>
      </c>
      <c r="I34" s="189"/>
      <c r="J34" s="194"/>
    </row>
    <row r="35" spans="1:10" s="159" customFormat="1" ht="30" customHeight="1" x14ac:dyDescent="0.2">
      <c r="A35" s="151" t="s">
        <v>416</v>
      </c>
      <c r="B35" s="152" t="s">
        <v>111</v>
      </c>
      <c r="C35" s="153" t="s">
        <v>418</v>
      </c>
      <c r="D35" s="154" t="s">
        <v>413</v>
      </c>
      <c r="E35" s="155"/>
      <c r="F35" s="156"/>
      <c r="G35" s="157"/>
      <c r="H35" s="158"/>
      <c r="I35" s="189"/>
      <c r="J35" s="176"/>
    </row>
    <row r="36" spans="1:10" s="164" customFormat="1" ht="30" customHeight="1" x14ac:dyDescent="0.2">
      <c r="A36" s="151" t="s">
        <v>419</v>
      </c>
      <c r="B36" s="160" t="s">
        <v>31</v>
      </c>
      <c r="C36" s="161" t="s">
        <v>629</v>
      </c>
      <c r="D36" s="154"/>
      <c r="E36" s="155" t="s">
        <v>47</v>
      </c>
      <c r="F36" s="156">
        <v>10</v>
      </c>
      <c r="G36" s="162"/>
      <c r="H36" s="163">
        <f t="shared" ref="H36:H38" si="5">ROUND(G36*F36,2)</f>
        <v>0</v>
      </c>
      <c r="I36" s="189"/>
      <c r="J36" s="194"/>
    </row>
    <row r="37" spans="1:10" s="164" customFormat="1" ht="30" customHeight="1" x14ac:dyDescent="0.2">
      <c r="A37" s="151" t="s">
        <v>420</v>
      </c>
      <c r="B37" s="160" t="s">
        <v>38</v>
      </c>
      <c r="C37" s="161" t="s">
        <v>630</v>
      </c>
      <c r="D37" s="154"/>
      <c r="E37" s="155" t="s">
        <v>47</v>
      </c>
      <c r="F37" s="156">
        <v>95</v>
      </c>
      <c r="G37" s="162"/>
      <c r="H37" s="163">
        <f t="shared" si="5"/>
        <v>0</v>
      </c>
      <c r="I37" s="189"/>
      <c r="J37" s="194"/>
    </row>
    <row r="38" spans="1:10" s="159" customFormat="1" ht="30" customHeight="1" x14ac:dyDescent="0.2">
      <c r="A38" s="151" t="s">
        <v>426</v>
      </c>
      <c r="B38" s="166" t="s">
        <v>113</v>
      </c>
      <c r="C38" s="167" t="s">
        <v>427</v>
      </c>
      <c r="D38" s="168" t="s">
        <v>413</v>
      </c>
      <c r="E38" s="155" t="s">
        <v>37</v>
      </c>
      <c r="F38" s="156">
        <v>22</v>
      </c>
      <c r="G38" s="162"/>
      <c r="H38" s="163">
        <f t="shared" si="5"/>
        <v>0</v>
      </c>
      <c r="I38" s="188"/>
      <c r="J38" s="176"/>
    </row>
    <row r="39" spans="1:10" ht="36" customHeight="1" x14ac:dyDescent="0.2">
      <c r="A39" s="22"/>
      <c r="B39" s="17"/>
      <c r="C39" s="36" t="s">
        <v>24</v>
      </c>
      <c r="D39" s="11"/>
      <c r="E39" s="8"/>
      <c r="F39" s="11"/>
      <c r="G39" s="22"/>
      <c r="H39" s="25"/>
      <c r="I39" s="44"/>
      <c r="J39" s="192"/>
    </row>
    <row r="40" spans="1:10" s="94" customFormat="1" ht="30" customHeight="1" x14ac:dyDescent="0.2">
      <c r="A40" s="100" t="s">
        <v>448</v>
      </c>
      <c r="B40" s="85" t="s">
        <v>114</v>
      </c>
      <c r="C40" s="90" t="s">
        <v>450</v>
      </c>
      <c r="D40" s="86" t="s">
        <v>451</v>
      </c>
      <c r="E40" s="92" t="s">
        <v>30</v>
      </c>
      <c r="F40" s="93">
        <v>2000</v>
      </c>
      <c r="G40" s="87"/>
      <c r="H40" s="88">
        <f>ROUND(G40*F40,2)</f>
        <v>0</v>
      </c>
      <c r="I40" s="44"/>
      <c r="J40" s="192"/>
    </row>
    <row r="41" spans="1:10" ht="35.1" customHeight="1" thickBot="1" x14ac:dyDescent="0.25">
      <c r="A41" s="23"/>
      <c r="B41" s="40" t="str">
        <f>B6</f>
        <v>A</v>
      </c>
      <c r="C41" s="201" t="str">
        <f>C6</f>
        <v xml:space="preserve">COUNTRYSIDE WAY from Norris Road to the end - Asphalt Resurfacing </v>
      </c>
      <c r="D41" s="202"/>
      <c r="E41" s="202"/>
      <c r="F41" s="203"/>
      <c r="G41" s="224" t="s">
        <v>17</v>
      </c>
      <c r="H41" s="45">
        <f>SUM(H6:H40)</f>
        <v>0</v>
      </c>
      <c r="I41" s="44"/>
      <c r="J41" s="192"/>
    </row>
    <row r="42" spans="1:10" s="44" customFormat="1" ht="35.1" customHeight="1" thickTop="1" x14ac:dyDescent="0.2">
      <c r="A42" s="42"/>
      <c r="B42" s="41" t="s">
        <v>13</v>
      </c>
      <c r="C42" s="206" t="s">
        <v>295</v>
      </c>
      <c r="D42" s="207"/>
      <c r="E42" s="207"/>
      <c r="F42" s="208"/>
      <c r="G42" s="42"/>
      <c r="H42" s="43"/>
      <c r="J42" s="192"/>
    </row>
    <row r="43" spans="1:10" ht="36" customHeight="1" x14ac:dyDescent="0.2">
      <c r="A43" s="22"/>
      <c r="B43" s="17"/>
      <c r="C43" s="35" t="s">
        <v>19</v>
      </c>
      <c r="D43" s="11"/>
      <c r="E43" s="9" t="s">
        <v>2</v>
      </c>
      <c r="F43" s="9" t="s">
        <v>2</v>
      </c>
      <c r="G43" s="22"/>
      <c r="H43" s="25"/>
      <c r="I43" s="44"/>
      <c r="J43" s="192"/>
    </row>
    <row r="44" spans="1:10" s="83" customFormat="1" ht="38.450000000000003" customHeight="1" x14ac:dyDescent="0.2">
      <c r="A44" s="84" t="s">
        <v>33</v>
      </c>
      <c r="B44" s="85" t="s">
        <v>184</v>
      </c>
      <c r="C44" s="90" t="s">
        <v>34</v>
      </c>
      <c r="D44" s="91" t="s">
        <v>306</v>
      </c>
      <c r="E44" s="92"/>
      <c r="F44" s="93"/>
      <c r="G44" s="95"/>
      <c r="H44" s="88"/>
      <c r="I44" s="44"/>
      <c r="J44" s="192"/>
    </row>
    <row r="45" spans="1:10" s="83" customFormat="1" ht="30" customHeight="1" x14ac:dyDescent="0.2">
      <c r="A45" s="84" t="s">
        <v>311</v>
      </c>
      <c r="B45" s="96" t="s">
        <v>31</v>
      </c>
      <c r="C45" s="90" t="s">
        <v>475</v>
      </c>
      <c r="D45" s="86" t="s">
        <v>2</v>
      </c>
      <c r="E45" s="92" t="s">
        <v>28</v>
      </c>
      <c r="F45" s="93">
        <v>10</v>
      </c>
      <c r="G45" s="87"/>
      <c r="H45" s="88">
        <f t="shared" ref="H45:H46" si="6">ROUND(G45*F45,2)</f>
        <v>0</v>
      </c>
      <c r="I45" s="44"/>
      <c r="J45" s="192"/>
    </row>
    <row r="46" spans="1:10" s="94" customFormat="1" ht="30" customHeight="1" x14ac:dyDescent="0.2">
      <c r="A46" s="89" t="s">
        <v>35</v>
      </c>
      <c r="B46" s="85" t="s">
        <v>183</v>
      </c>
      <c r="C46" s="90" t="s">
        <v>36</v>
      </c>
      <c r="D46" s="91" t="s">
        <v>306</v>
      </c>
      <c r="E46" s="92" t="s">
        <v>30</v>
      </c>
      <c r="F46" s="93">
        <v>1530</v>
      </c>
      <c r="G46" s="87"/>
      <c r="H46" s="88">
        <f t="shared" si="6"/>
        <v>0</v>
      </c>
      <c r="I46" s="44"/>
      <c r="J46" s="192"/>
    </row>
    <row r="47" spans="1:10" ht="36" customHeight="1" x14ac:dyDescent="0.2">
      <c r="A47" s="22"/>
      <c r="B47" s="17"/>
      <c r="C47" s="36" t="s">
        <v>288</v>
      </c>
      <c r="D47" s="11"/>
      <c r="E47" s="8"/>
      <c r="F47" s="11"/>
      <c r="G47" s="22"/>
      <c r="H47" s="25"/>
      <c r="I47" s="44"/>
      <c r="J47" s="192"/>
    </row>
    <row r="48" spans="1:10" s="94" customFormat="1" ht="45" x14ac:dyDescent="0.2">
      <c r="A48" s="100" t="s">
        <v>336</v>
      </c>
      <c r="B48" s="85" t="s">
        <v>182</v>
      </c>
      <c r="C48" s="90" t="s">
        <v>337</v>
      </c>
      <c r="D48" s="86" t="s">
        <v>620</v>
      </c>
      <c r="E48" s="92"/>
      <c r="F48" s="93"/>
      <c r="G48" s="95"/>
      <c r="H48" s="88"/>
      <c r="I48" s="44"/>
      <c r="J48" s="192"/>
    </row>
    <row r="49" spans="1:10" s="94" customFormat="1" ht="43.9" customHeight="1" x14ac:dyDescent="0.2">
      <c r="A49" s="100" t="s">
        <v>338</v>
      </c>
      <c r="B49" s="96" t="s">
        <v>31</v>
      </c>
      <c r="C49" s="90" t="s">
        <v>490</v>
      </c>
      <c r="D49" s="86" t="s">
        <v>2</v>
      </c>
      <c r="E49" s="92" t="s">
        <v>30</v>
      </c>
      <c r="F49" s="93">
        <v>75</v>
      </c>
      <c r="G49" s="87"/>
      <c r="H49" s="88">
        <f>ROUND(G49*F49,2)</f>
        <v>0</v>
      </c>
      <c r="I49" s="44"/>
      <c r="J49" s="192"/>
    </row>
    <row r="50" spans="1:10" s="94" customFormat="1" ht="35.25" customHeight="1" x14ac:dyDescent="0.2">
      <c r="A50" s="100" t="s">
        <v>339</v>
      </c>
      <c r="B50" s="85" t="s">
        <v>225</v>
      </c>
      <c r="C50" s="90" t="s">
        <v>340</v>
      </c>
      <c r="D50" s="86" t="s">
        <v>620</v>
      </c>
      <c r="E50" s="92"/>
      <c r="F50" s="93"/>
      <c r="G50" s="95"/>
      <c r="H50" s="88"/>
      <c r="I50" s="44"/>
      <c r="J50" s="192"/>
    </row>
    <row r="51" spans="1:10" s="94" customFormat="1" ht="43.9" customHeight="1" x14ac:dyDescent="0.2">
      <c r="A51" s="100" t="s">
        <v>342</v>
      </c>
      <c r="B51" s="96" t="s">
        <v>31</v>
      </c>
      <c r="C51" s="90" t="s">
        <v>491</v>
      </c>
      <c r="D51" s="86" t="s">
        <v>2</v>
      </c>
      <c r="E51" s="92" t="s">
        <v>30</v>
      </c>
      <c r="F51" s="93">
        <v>10</v>
      </c>
      <c r="G51" s="87"/>
      <c r="H51" s="88">
        <f t="shared" ref="H51:H54" si="7">ROUND(G51*F51,2)</f>
        <v>0</v>
      </c>
      <c r="I51" s="44"/>
      <c r="J51" s="192"/>
    </row>
    <row r="52" spans="1:10" s="94" customFormat="1" ht="43.9" customHeight="1" x14ac:dyDescent="0.2">
      <c r="A52" s="100" t="s">
        <v>343</v>
      </c>
      <c r="B52" s="96" t="s">
        <v>38</v>
      </c>
      <c r="C52" s="90" t="s">
        <v>492</v>
      </c>
      <c r="D52" s="86" t="s">
        <v>2</v>
      </c>
      <c r="E52" s="92" t="s">
        <v>30</v>
      </c>
      <c r="F52" s="93">
        <v>240</v>
      </c>
      <c r="G52" s="87"/>
      <c r="H52" s="88">
        <f t="shared" si="7"/>
        <v>0</v>
      </c>
      <c r="I52" s="44"/>
      <c r="J52" s="192"/>
    </row>
    <row r="53" spans="1:10" s="94" customFormat="1" ht="43.9" customHeight="1" x14ac:dyDescent="0.2">
      <c r="A53" s="100" t="s">
        <v>344</v>
      </c>
      <c r="B53" s="96" t="s">
        <v>48</v>
      </c>
      <c r="C53" s="90" t="s">
        <v>493</v>
      </c>
      <c r="D53" s="86" t="s">
        <v>2</v>
      </c>
      <c r="E53" s="92" t="s">
        <v>30</v>
      </c>
      <c r="F53" s="93">
        <v>10</v>
      </c>
      <c r="G53" s="87"/>
      <c r="H53" s="88">
        <f t="shared" si="7"/>
        <v>0</v>
      </c>
      <c r="I53" s="44"/>
      <c r="J53" s="192"/>
    </row>
    <row r="54" spans="1:10" s="94" customFormat="1" ht="43.9" customHeight="1" x14ac:dyDescent="0.2">
      <c r="A54" s="100" t="s">
        <v>345</v>
      </c>
      <c r="B54" s="96" t="s">
        <v>61</v>
      </c>
      <c r="C54" s="90" t="s">
        <v>494</v>
      </c>
      <c r="D54" s="86" t="s">
        <v>2</v>
      </c>
      <c r="E54" s="92" t="s">
        <v>30</v>
      </c>
      <c r="F54" s="93">
        <v>140</v>
      </c>
      <c r="G54" s="87"/>
      <c r="H54" s="88">
        <f t="shared" si="7"/>
        <v>0</v>
      </c>
      <c r="I54" s="44"/>
      <c r="J54" s="192"/>
    </row>
    <row r="55" spans="1:10" s="94" customFormat="1" ht="43.9" customHeight="1" x14ac:dyDescent="0.2">
      <c r="A55" s="100" t="s">
        <v>346</v>
      </c>
      <c r="B55" s="85" t="s">
        <v>226</v>
      </c>
      <c r="C55" s="90" t="s">
        <v>347</v>
      </c>
      <c r="D55" s="86" t="s">
        <v>620</v>
      </c>
      <c r="E55" s="92"/>
      <c r="F55" s="93"/>
      <c r="G55" s="95"/>
      <c r="H55" s="88"/>
      <c r="I55" s="44"/>
      <c r="J55" s="192"/>
    </row>
    <row r="56" spans="1:10" s="94" customFormat="1" ht="43.9" customHeight="1" x14ac:dyDescent="0.2">
      <c r="A56" s="100" t="s">
        <v>348</v>
      </c>
      <c r="B56" s="96" t="s">
        <v>31</v>
      </c>
      <c r="C56" s="90" t="s">
        <v>476</v>
      </c>
      <c r="D56" s="86" t="s">
        <v>2</v>
      </c>
      <c r="E56" s="92" t="s">
        <v>30</v>
      </c>
      <c r="F56" s="93">
        <v>20</v>
      </c>
      <c r="G56" s="87"/>
      <c r="H56" s="88">
        <f t="shared" ref="H56:H57" si="8">ROUND(G56*F56,2)</f>
        <v>0</v>
      </c>
      <c r="I56" s="44"/>
      <c r="J56" s="192"/>
    </row>
    <row r="57" spans="1:10" s="94" customFormat="1" ht="43.9" customHeight="1" x14ac:dyDescent="0.2">
      <c r="A57" s="100" t="s">
        <v>349</v>
      </c>
      <c r="B57" s="96" t="s">
        <v>38</v>
      </c>
      <c r="C57" s="90" t="s">
        <v>477</v>
      </c>
      <c r="D57" s="86" t="s">
        <v>2</v>
      </c>
      <c r="E57" s="92" t="s">
        <v>30</v>
      </c>
      <c r="F57" s="93">
        <v>20</v>
      </c>
      <c r="G57" s="87"/>
      <c r="H57" s="88">
        <f t="shared" si="8"/>
        <v>0</v>
      </c>
      <c r="I57" s="44"/>
      <c r="J57" s="192"/>
    </row>
    <row r="58" spans="1:10" s="94" customFormat="1" ht="30" customHeight="1" x14ac:dyDescent="0.2">
      <c r="A58" s="100" t="s">
        <v>39</v>
      </c>
      <c r="B58" s="85" t="s">
        <v>227</v>
      </c>
      <c r="C58" s="90" t="s">
        <v>40</v>
      </c>
      <c r="D58" s="86" t="s">
        <v>155</v>
      </c>
      <c r="E58" s="92"/>
      <c r="F58" s="93"/>
      <c r="G58" s="95"/>
      <c r="H58" s="88"/>
      <c r="I58" s="44"/>
      <c r="J58" s="192"/>
    </row>
    <row r="59" spans="1:10" s="94" customFormat="1" ht="30" customHeight="1" x14ac:dyDescent="0.2">
      <c r="A59" s="100" t="s">
        <v>41</v>
      </c>
      <c r="B59" s="96" t="s">
        <v>31</v>
      </c>
      <c r="C59" s="90" t="s">
        <v>42</v>
      </c>
      <c r="D59" s="86" t="s">
        <v>2</v>
      </c>
      <c r="E59" s="92" t="s">
        <v>37</v>
      </c>
      <c r="F59" s="93">
        <v>310</v>
      </c>
      <c r="G59" s="87"/>
      <c r="H59" s="88">
        <f>ROUND(G59*F59,2)</f>
        <v>0</v>
      </c>
      <c r="I59" s="44"/>
      <c r="J59" s="192"/>
    </row>
    <row r="60" spans="1:10" s="94" customFormat="1" ht="30" customHeight="1" x14ac:dyDescent="0.2">
      <c r="A60" s="100" t="s">
        <v>43</v>
      </c>
      <c r="B60" s="85" t="s">
        <v>228</v>
      </c>
      <c r="C60" s="90" t="s">
        <v>44</v>
      </c>
      <c r="D60" s="86" t="s">
        <v>155</v>
      </c>
      <c r="E60" s="92"/>
      <c r="F60" s="93"/>
      <c r="G60" s="95"/>
      <c r="H60" s="88"/>
      <c r="I60" s="44"/>
      <c r="J60" s="192"/>
    </row>
    <row r="61" spans="1:10" s="94" customFormat="1" ht="30" customHeight="1" x14ac:dyDescent="0.2">
      <c r="A61" s="102" t="s">
        <v>156</v>
      </c>
      <c r="B61" s="96" t="s">
        <v>31</v>
      </c>
      <c r="C61" s="104" t="s">
        <v>157</v>
      </c>
      <c r="D61" s="103" t="s">
        <v>2</v>
      </c>
      <c r="E61" s="103" t="s">
        <v>37</v>
      </c>
      <c r="F61" s="93">
        <v>10</v>
      </c>
      <c r="G61" s="87"/>
      <c r="H61" s="88">
        <f>ROUND(G61*F61,2)</f>
        <v>0</v>
      </c>
      <c r="I61" s="44"/>
      <c r="J61" s="192"/>
    </row>
    <row r="62" spans="1:10" s="94" customFormat="1" ht="30" customHeight="1" x14ac:dyDescent="0.2">
      <c r="A62" s="100" t="s">
        <v>45</v>
      </c>
      <c r="B62" s="96" t="s">
        <v>38</v>
      </c>
      <c r="C62" s="90" t="s">
        <v>46</v>
      </c>
      <c r="D62" s="86" t="s">
        <v>2</v>
      </c>
      <c r="E62" s="92" t="s">
        <v>37</v>
      </c>
      <c r="F62" s="93">
        <v>530</v>
      </c>
      <c r="G62" s="87"/>
      <c r="H62" s="88">
        <f>ROUND(G62*F62,2)</f>
        <v>0</v>
      </c>
      <c r="I62" s="44"/>
      <c r="J62" s="192"/>
    </row>
    <row r="63" spans="1:10" s="83" customFormat="1" ht="43.9" customHeight="1" x14ac:dyDescent="0.2">
      <c r="A63" s="100" t="s">
        <v>192</v>
      </c>
      <c r="B63" s="85" t="s">
        <v>229</v>
      </c>
      <c r="C63" s="90" t="s">
        <v>193</v>
      </c>
      <c r="D63" s="86" t="s">
        <v>621</v>
      </c>
      <c r="E63" s="92"/>
      <c r="F63" s="93"/>
      <c r="G63" s="95"/>
      <c r="H63" s="88"/>
      <c r="I63" s="44"/>
      <c r="J63" s="192"/>
    </row>
    <row r="64" spans="1:10" s="94" customFormat="1" ht="30" customHeight="1" x14ac:dyDescent="0.2">
      <c r="A64" s="100" t="s">
        <v>194</v>
      </c>
      <c r="B64" s="96" t="s">
        <v>516</v>
      </c>
      <c r="C64" s="90" t="s">
        <v>481</v>
      </c>
      <c r="D64" s="86" t="s">
        <v>195</v>
      </c>
      <c r="E64" s="92"/>
      <c r="F64" s="93"/>
      <c r="G64" s="95"/>
      <c r="H64" s="88"/>
      <c r="I64" s="44"/>
      <c r="J64" s="192"/>
    </row>
    <row r="65" spans="1:10" s="94" customFormat="1" ht="30" customHeight="1" x14ac:dyDescent="0.2">
      <c r="A65" s="100" t="s">
        <v>196</v>
      </c>
      <c r="B65" s="101" t="s">
        <v>98</v>
      </c>
      <c r="C65" s="90" t="s">
        <v>197</v>
      </c>
      <c r="D65" s="86"/>
      <c r="E65" s="92" t="s">
        <v>30</v>
      </c>
      <c r="F65" s="93">
        <v>20</v>
      </c>
      <c r="G65" s="87"/>
      <c r="H65" s="88">
        <f>ROUND(G65*F65,2)</f>
        <v>0</v>
      </c>
      <c r="I65" s="44"/>
      <c r="J65" s="192"/>
    </row>
    <row r="66" spans="1:10" s="94" customFormat="1" ht="30" customHeight="1" x14ac:dyDescent="0.2">
      <c r="A66" s="100" t="s">
        <v>198</v>
      </c>
      <c r="B66" s="101" t="s">
        <v>99</v>
      </c>
      <c r="C66" s="90" t="s">
        <v>199</v>
      </c>
      <c r="D66" s="86"/>
      <c r="E66" s="92" t="s">
        <v>30</v>
      </c>
      <c r="F66" s="93">
        <v>5</v>
      </c>
      <c r="G66" s="87"/>
      <c r="H66" s="88">
        <f>ROUND(G66*F66,2)</f>
        <v>0</v>
      </c>
      <c r="I66" s="44"/>
      <c r="J66" s="192"/>
    </row>
    <row r="67" spans="1:10" s="83" customFormat="1" ht="43.9" customHeight="1" x14ac:dyDescent="0.2">
      <c r="A67" s="100" t="s">
        <v>232</v>
      </c>
      <c r="B67" s="85" t="s">
        <v>233</v>
      </c>
      <c r="C67" s="90" t="s">
        <v>234</v>
      </c>
      <c r="D67" s="86" t="s">
        <v>97</v>
      </c>
      <c r="E67" s="92" t="s">
        <v>30</v>
      </c>
      <c r="F67" s="105">
        <v>18</v>
      </c>
      <c r="G67" s="87"/>
      <c r="H67" s="88">
        <f t="shared" ref="H67:H69" si="9">ROUND(G67*F67,2)</f>
        <v>0</v>
      </c>
      <c r="I67" s="44"/>
      <c r="J67" s="192"/>
    </row>
    <row r="68" spans="1:10" s="94" customFormat="1" ht="30" customHeight="1" x14ac:dyDescent="0.2">
      <c r="A68" s="100" t="s">
        <v>278</v>
      </c>
      <c r="B68" s="85" t="s">
        <v>235</v>
      </c>
      <c r="C68" s="90" t="s">
        <v>279</v>
      </c>
      <c r="D68" s="86" t="s">
        <v>97</v>
      </c>
      <c r="E68" s="92" t="s">
        <v>30</v>
      </c>
      <c r="F68" s="93">
        <v>14</v>
      </c>
      <c r="G68" s="87"/>
      <c r="H68" s="88">
        <f t="shared" si="9"/>
        <v>0</v>
      </c>
      <c r="I68" s="44"/>
      <c r="J68" s="192"/>
    </row>
    <row r="69" spans="1:10" s="94" customFormat="1" ht="30" customHeight="1" x14ac:dyDescent="0.2">
      <c r="A69" s="100" t="s">
        <v>355</v>
      </c>
      <c r="B69" s="85" t="s">
        <v>236</v>
      </c>
      <c r="C69" s="90" t="s">
        <v>356</v>
      </c>
      <c r="D69" s="86" t="s">
        <v>97</v>
      </c>
      <c r="E69" s="92" t="s">
        <v>30</v>
      </c>
      <c r="F69" s="93">
        <v>14</v>
      </c>
      <c r="G69" s="87"/>
      <c r="H69" s="88">
        <f t="shared" si="9"/>
        <v>0</v>
      </c>
      <c r="I69" s="44"/>
      <c r="J69" s="192"/>
    </row>
    <row r="70" spans="1:10" s="83" customFormat="1" ht="30" customHeight="1" x14ac:dyDescent="0.2">
      <c r="A70" s="100" t="s">
        <v>200</v>
      </c>
      <c r="B70" s="85" t="s">
        <v>237</v>
      </c>
      <c r="C70" s="90" t="s">
        <v>201</v>
      </c>
      <c r="D70" s="86" t="s">
        <v>202</v>
      </c>
      <c r="E70" s="92"/>
      <c r="F70" s="93"/>
      <c r="G70" s="95"/>
      <c r="H70" s="88"/>
      <c r="I70" s="44"/>
      <c r="J70" s="192"/>
    </row>
    <row r="71" spans="1:10" s="94" customFormat="1" ht="30" customHeight="1" x14ac:dyDescent="0.2">
      <c r="A71" s="100" t="s">
        <v>203</v>
      </c>
      <c r="B71" s="96" t="s">
        <v>31</v>
      </c>
      <c r="C71" s="90" t="s">
        <v>204</v>
      </c>
      <c r="D71" s="86" t="s">
        <v>205</v>
      </c>
      <c r="E71" s="92" t="s">
        <v>47</v>
      </c>
      <c r="F71" s="93">
        <v>420</v>
      </c>
      <c r="G71" s="87"/>
      <c r="H71" s="88">
        <f t="shared" ref="H71" si="10">ROUND(G71*F71,2)</f>
        <v>0</v>
      </c>
      <c r="I71" s="44"/>
      <c r="J71" s="192"/>
    </row>
    <row r="72" spans="1:10" s="94" customFormat="1" ht="30" customHeight="1" x14ac:dyDescent="0.2">
      <c r="A72" s="100" t="s">
        <v>206</v>
      </c>
      <c r="B72" s="85" t="s">
        <v>238</v>
      </c>
      <c r="C72" s="90" t="s">
        <v>207</v>
      </c>
      <c r="D72" s="86" t="s">
        <v>202</v>
      </c>
      <c r="E72" s="92"/>
      <c r="F72" s="93"/>
      <c r="G72" s="95"/>
      <c r="H72" s="88"/>
      <c r="I72" s="44"/>
      <c r="J72" s="192"/>
    </row>
    <row r="73" spans="1:10" s="94" customFormat="1" ht="38.25" customHeight="1" x14ac:dyDescent="0.2">
      <c r="A73" s="100" t="s">
        <v>208</v>
      </c>
      <c r="B73" s="96" t="s">
        <v>31</v>
      </c>
      <c r="C73" s="90" t="s">
        <v>496</v>
      </c>
      <c r="D73" s="86" t="s">
        <v>115</v>
      </c>
      <c r="E73" s="92" t="s">
        <v>47</v>
      </c>
      <c r="F73" s="93">
        <v>420</v>
      </c>
      <c r="G73" s="87"/>
      <c r="H73" s="88">
        <f t="shared" ref="H73" si="11">ROUND(G73*F73,2)</f>
        <v>0</v>
      </c>
      <c r="I73" s="44"/>
      <c r="J73" s="192"/>
    </row>
    <row r="74" spans="1:10" s="94" customFormat="1" ht="36" customHeight="1" x14ac:dyDescent="0.2">
      <c r="A74" s="100" t="s">
        <v>101</v>
      </c>
      <c r="B74" s="85" t="s">
        <v>239</v>
      </c>
      <c r="C74" s="90" t="s">
        <v>49</v>
      </c>
      <c r="D74" s="86" t="s">
        <v>622</v>
      </c>
      <c r="E74" s="92"/>
      <c r="F74" s="93"/>
      <c r="G74" s="95"/>
      <c r="H74" s="88"/>
      <c r="I74" s="44"/>
      <c r="J74" s="192"/>
    </row>
    <row r="75" spans="1:10" s="94" customFormat="1" ht="36" customHeight="1" x14ac:dyDescent="0.2">
      <c r="A75" s="100" t="s">
        <v>103</v>
      </c>
      <c r="B75" s="96" t="s">
        <v>31</v>
      </c>
      <c r="C75" s="90" t="s">
        <v>495</v>
      </c>
      <c r="D75" s="86" t="s">
        <v>104</v>
      </c>
      <c r="E75" s="92" t="s">
        <v>47</v>
      </c>
      <c r="F75" s="93">
        <v>13</v>
      </c>
      <c r="G75" s="87"/>
      <c r="H75" s="88">
        <f t="shared" ref="H75" si="12">ROUND(G75*F75,2)</f>
        <v>0</v>
      </c>
      <c r="I75" s="44"/>
      <c r="J75" s="192"/>
    </row>
    <row r="76" spans="1:10" s="114" customFormat="1" ht="59.25" customHeight="1" x14ac:dyDescent="0.2">
      <c r="A76" s="100" t="s">
        <v>367</v>
      </c>
      <c r="B76" s="111" t="s">
        <v>38</v>
      </c>
      <c r="C76" s="108" t="s">
        <v>484</v>
      </c>
      <c r="D76" s="91" t="s">
        <v>281</v>
      </c>
      <c r="E76" s="109"/>
      <c r="F76" s="113"/>
      <c r="G76" s="95"/>
      <c r="H76" s="97"/>
      <c r="I76" s="44"/>
      <c r="J76" s="192"/>
    </row>
    <row r="77" spans="1:10" s="112" customFormat="1" ht="30" customHeight="1" x14ac:dyDescent="0.2">
      <c r="A77" s="100" t="s">
        <v>368</v>
      </c>
      <c r="B77" s="107" t="s">
        <v>98</v>
      </c>
      <c r="C77" s="108" t="s">
        <v>364</v>
      </c>
      <c r="D77" s="91"/>
      <c r="E77" s="109" t="s">
        <v>47</v>
      </c>
      <c r="F77" s="110">
        <v>18</v>
      </c>
      <c r="G77" s="87"/>
      <c r="H77" s="97">
        <f>ROUND(G77*F77,2)</f>
        <v>0</v>
      </c>
      <c r="I77" s="44"/>
      <c r="J77" s="192"/>
    </row>
    <row r="78" spans="1:10" s="94" customFormat="1" ht="35.25" customHeight="1" x14ac:dyDescent="0.2">
      <c r="A78" s="100" t="s">
        <v>369</v>
      </c>
      <c r="B78" s="96" t="s">
        <v>48</v>
      </c>
      <c r="C78" s="90" t="s">
        <v>486</v>
      </c>
      <c r="D78" s="86" t="s">
        <v>205</v>
      </c>
      <c r="E78" s="92" t="s">
        <v>47</v>
      </c>
      <c r="F78" s="93">
        <v>78</v>
      </c>
      <c r="G78" s="87"/>
      <c r="H78" s="88">
        <f t="shared" ref="H78:H80" si="13">ROUND(G78*F78,2)</f>
        <v>0</v>
      </c>
      <c r="I78" s="44"/>
      <c r="J78" s="192"/>
    </row>
    <row r="79" spans="1:10" s="106" customFormat="1" ht="36.75" customHeight="1" x14ac:dyDescent="0.2">
      <c r="A79" s="100" t="s">
        <v>158</v>
      </c>
      <c r="B79" s="96" t="s">
        <v>61</v>
      </c>
      <c r="C79" s="90" t="s">
        <v>482</v>
      </c>
      <c r="D79" s="86" t="s">
        <v>105</v>
      </c>
      <c r="E79" s="92" t="s">
        <v>47</v>
      </c>
      <c r="F79" s="93">
        <v>14</v>
      </c>
      <c r="G79" s="87"/>
      <c r="H79" s="88">
        <f t="shared" si="13"/>
        <v>0</v>
      </c>
      <c r="I79" s="44"/>
      <c r="J79" s="192"/>
    </row>
    <row r="80" spans="1:10" s="94" customFormat="1" ht="43.9" customHeight="1" x14ac:dyDescent="0.2">
      <c r="A80" s="100" t="s">
        <v>210</v>
      </c>
      <c r="B80" s="85" t="s">
        <v>240</v>
      </c>
      <c r="C80" s="90" t="s">
        <v>211</v>
      </c>
      <c r="D80" s="86" t="s">
        <v>212</v>
      </c>
      <c r="E80" s="92" t="s">
        <v>30</v>
      </c>
      <c r="F80" s="93">
        <v>5</v>
      </c>
      <c r="G80" s="87"/>
      <c r="H80" s="88">
        <f t="shared" si="13"/>
        <v>0</v>
      </c>
      <c r="I80" s="44"/>
      <c r="J80" s="192"/>
    </row>
    <row r="81" spans="1:10" s="94" customFormat="1" ht="30.75" customHeight="1" x14ac:dyDescent="0.2">
      <c r="A81" s="100" t="s">
        <v>159</v>
      </c>
      <c r="B81" s="85" t="s">
        <v>241</v>
      </c>
      <c r="C81" s="90" t="s">
        <v>160</v>
      </c>
      <c r="D81" s="86" t="s">
        <v>370</v>
      </c>
      <c r="E81" s="115"/>
      <c r="F81" s="93"/>
      <c r="G81" s="95"/>
      <c r="H81" s="88"/>
      <c r="I81" s="44"/>
      <c r="J81" s="192"/>
    </row>
    <row r="82" spans="1:10" s="94" customFormat="1" ht="30" customHeight="1" x14ac:dyDescent="0.2">
      <c r="A82" s="100" t="s">
        <v>213</v>
      </c>
      <c r="B82" s="96" t="s">
        <v>31</v>
      </c>
      <c r="C82" s="90" t="s">
        <v>214</v>
      </c>
      <c r="D82" s="86"/>
      <c r="E82" s="92"/>
      <c r="F82" s="93"/>
      <c r="G82" s="95"/>
      <c r="H82" s="88"/>
      <c r="I82" s="44"/>
      <c r="J82" s="192"/>
    </row>
    <row r="83" spans="1:10" s="94" customFormat="1" ht="30" customHeight="1" x14ac:dyDescent="0.2">
      <c r="A83" s="100" t="s">
        <v>161</v>
      </c>
      <c r="B83" s="101" t="s">
        <v>98</v>
      </c>
      <c r="C83" s="90" t="s">
        <v>118</v>
      </c>
      <c r="D83" s="86"/>
      <c r="E83" s="92" t="s">
        <v>32</v>
      </c>
      <c r="F83" s="93">
        <v>490</v>
      </c>
      <c r="G83" s="87"/>
      <c r="H83" s="88">
        <f>ROUND(G83*F83,2)</f>
        <v>0</v>
      </c>
      <c r="I83" s="44"/>
      <c r="J83" s="192"/>
    </row>
    <row r="84" spans="1:10" s="94" customFormat="1" ht="30" customHeight="1" x14ac:dyDescent="0.2">
      <c r="A84" s="100" t="s">
        <v>162</v>
      </c>
      <c r="B84" s="96" t="s">
        <v>38</v>
      </c>
      <c r="C84" s="90" t="s">
        <v>70</v>
      </c>
      <c r="D84" s="86"/>
      <c r="E84" s="92"/>
      <c r="F84" s="93"/>
      <c r="G84" s="95"/>
      <c r="H84" s="88"/>
      <c r="I84" s="44"/>
      <c r="J84" s="192"/>
    </row>
    <row r="85" spans="1:10" s="94" customFormat="1" ht="30" customHeight="1" x14ac:dyDescent="0.2">
      <c r="A85" s="100" t="s">
        <v>163</v>
      </c>
      <c r="B85" s="101" t="s">
        <v>98</v>
      </c>
      <c r="C85" s="90" t="s">
        <v>118</v>
      </c>
      <c r="D85" s="86"/>
      <c r="E85" s="92" t="s">
        <v>32</v>
      </c>
      <c r="F85" s="93">
        <v>15</v>
      </c>
      <c r="G85" s="87"/>
      <c r="H85" s="88">
        <f>ROUND(G85*F85,2)</f>
        <v>0</v>
      </c>
      <c r="I85" s="44"/>
      <c r="J85" s="192"/>
    </row>
    <row r="86" spans="1:10" s="83" customFormat="1" ht="30" customHeight="1" x14ac:dyDescent="0.2">
      <c r="A86" s="100" t="s">
        <v>106</v>
      </c>
      <c r="B86" s="85" t="s">
        <v>242</v>
      </c>
      <c r="C86" s="90" t="s">
        <v>108</v>
      </c>
      <c r="D86" s="86" t="s">
        <v>215</v>
      </c>
      <c r="E86" s="92"/>
      <c r="F86" s="93"/>
      <c r="G86" s="95"/>
      <c r="H86" s="88"/>
      <c r="I86" s="44"/>
      <c r="J86" s="192"/>
    </row>
    <row r="87" spans="1:10" s="94" customFormat="1" ht="30" customHeight="1" x14ac:dyDescent="0.2">
      <c r="A87" s="100" t="s">
        <v>109</v>
      </c>
      <c r="B87" s="96" t="s">
        <v>31</v>
      </c>
      <c r="C87" s="90" t="s">
        <v>216</v>
      </c>
      <c r="D87" s="86" t="s">
        <v>2</v>
      </c>
      <c r="E87" s="92" t="s">
        <v>30</v>
      </c>
      <c r="F87" s="93">
        <v>180</v>
      </c>
      <c r="G87" s="87"/>
      <c r="H87" s="88">
        <f t="shared" ref="H87:H88" si="14">ROUND(G87*F87,2)</f>
        <v>0</v>
      </c>
      <c r="I87" s="44"/>
      <c r="J87" s="192"/>
    </row>
    <row r="88" spans="1:10" s="94" customFormat="1" ht="27" customHeight="1" x14ac:dyDescent="0.2">
      <c r="A88" s="100" t="s">
        <v>110</v>
      </c>
      <c r="B88" s="85" t="s">
        <v>243</v>
      </c>
      <c r="C88" s="90" t="s">
        <v>112</v>
      </c>
      <c r="D88" s="86" t="s">
        <v>164</v>
      </c>
      <c r="E88" s="92" t="s">
        <v>37</v>
      </c>
      <c r="F88" s="105">
        <v>2</v>
      </c>
      <c r="G88" s="87"/>
      <c r="H88" s="88">
        <f t="shared" si="14"/>
        <v>0</v>
      </c>
      <c r="I88" s="44"/>
      <c r="J88" s="192"/>
    </row>
    <row r="89" spans="1:10" ht="36" customHeight="1" x14ac:dyDescent="0.2">
      <c r="A89" s="22"/>
      <c r="B89" s="7"/>
      <c r="C89" s="36" t="s">
        <v>21</v>
      </c>
      <c r="D89" s="11"/>
      <c r="E89" s="10"/>
      <c r="F89" s="9"/>
      <c r="G89" s="22"/>
      <c r="H89" s="25"/>
      <c r="I89" s="44"/>
      <c r="J89" s="192"/>
    </row>
    <row r="90" spans="1:10" s="83" customFormat="1" ht="30" customHeight="1" x14ac:dyDescent="0.2">
      <c r="A90" s="89" t="s">
        <v>55</v>
      </c>
      <c r="B90" s="85" t="s">
        <v>244</v>
      </c>
      <c r="C90" s="90" t="s">
        <v>56</v>
      </c>
      <c r="D90" s="86" t="s">
        <v>119</v>
      </c>
      <c r="E90" s="92" t="s">
        <v>47</v>
      </c>
      <c r="F90" s="105">
        <v>190</v>
      </c>
      <c r="G90" s="87"/>
      <c r="H90" s="88">
        <f>ROUND(G90*F90,2)</f>
        <v>0</v>
      </c>
      <c r="I90" s="44"/>
      <c r="J90" s="192"/>
    </row>
    <row r="91" spans="1:10" ht="48" customHeight="1" x14ac:dyDescent="0.2">
      <c r="A91" s="22"/>
      <c r="B91" s="7"/>
      <c r="C91" s="36" t="s">
        <v>22</v>
      </c>
      <c r="D91" s="11"/>
      <c r="E91" s="10"/>
      <c r="F91" s="9"/>
      <c r="G91" s="22"/>
      <c r="H91" s="25"/>
      <c r="I91" s="44"/>
      <c r="J91" s="192"/>
    </row>
    <row r="92" spans="1:10" s="118" customFormat="1" ht="30.75" customHeight="1" x14ac:dyDescent="0.2">
      <c r="A92" s="89" t="s">
        <v>76</v>
      </c>
      <c r="B92" s="85" t="s">
        <v>245</v>
      </c>
      <c r="C92" s="71" t="s">
        <v>217</v>
      </c>
      <c r="D92" s="72" t="s">
        <v>223</v>
      </c>
      <c r="E92" s="92"/>
      <c r="F92" s="105"/>
      <c r="G92" s="95"/>
      <c r="H92" s="116"/>
      <c r="I92" s="44"/>
      <c r="J92" s="192"/>
    </row>
    <row r="93" spans="1:10" s="94" customFormat="1" ht="43.9" customHeight="1" x14ac:dyDescent="0.2">
      <c r="A93" s="89" t="s">
        <v>77</v>
      </c>
      <c r="B93" s="96" t="s">
        <v>31</v>
      </c>
      <c r="C93" s="64" t="s">
        <v>266</v>
      </c>
      <c r="D93" s="86"/>
      <c r="E93" s="92" t="s">
        <v>37</v>
      </c>
      <c r="F93" s="105">
        <v>2</v>
      </c>
      <c r="G93" s="87"/>
      <c r="H93" s="88">
        <f t="shared" ref="H93:H99" si="15">ROUND(G93*F93,2)</f>
        <v>0</v>
      </c>
      <c r="I93" s="44"/>
      <c r="J93" s="192"/>
    </row>
    <row r="94" spans="1:10" s="94" customFormat="1" ht="43.9" customHeight="1" x14ac:dyDescent="0.2">
      <c r="A94" s="89" t="s">
        <v>78</v>
      </c>
      <c r="B94" s="96" t="s">
        <v>38</v>
      </c>
      <c r="C94" s="64" t="s">
        <v>267</v>
      </c>
      <c r="D94" s="86"/>
      <c r="E94" s="92" t="s">
        <v>37</v>
      </c>
      <c r="F94" s="105">
        <v>2</v>
      </c>
      <c r="G94" s="87"/>
      <c r="H94" s="88">
        <f t="shared" si="15"/>
        <v>0</v>
      </c>
      <c r="I94" s="44"/>
      <c r="J94" s="192"/>
    </row>
    <row r="95" spans="1:10" s="94" customFormat="1" ht="43.9" customHeight="1" x14ac:dyDescent="0.2">
      <c r="A95" s="89" t="s">
        <v>218</v>
      </c>
      <c r="B95" s="96" t="s">
        <v>48</v>
      </c>
      <c r="C95" s="64" t="s">
        <v>219</v>
      </c>
      <c r="D95" s="86"/>
      <c r="E95" s="92" t="s">
        <v>37</v>
      </c>
      <c r="F95" s="105">
        <v>3</v>
      </c>
      <c r="G95" s="87"/>
      <c r="H95" s="88">
        <f t="shared" si="15"/>
        <v>0</v>
      </c>
      <c r="I95" s="44"/>
      <c r="J95" s="192"/>
    </row>
    <row r="96" spans="1:10" s="94" customFormat="1" ht="43.9" customHeight="1" x14ac:dyDescent="0.2">
      <c r="A96" s="89" t="s">
        <v>220</v>
      </c>
      <c r="B96" s="96" t="s">
        <v>61</v>
      </c>
      <c r="C96" s="64" t="s">
        <v>221</v>
      </c>
      <c r="D96" s="86"/>
      <c r="E96" s="92" t="s">
        <v>37</v>
      </c>
      <c r="F96" s="105">
        <v>3</v>
      </c>
      <c r="G96" s="87"/>
      <c r="H96" s="88">
        <f t="shared" si="15"/>
        <v>0</v>
      </c>
      <c r="I96" s="44"/>
      <c r="J96" s="192"/>
    </row>
    <row r="97" spans="1:10" s="94" customFormat="1" ht="43.9" customHeight="1" x14ac:dyDescent="0.2">
      <c r="A97" s="89" t="s">
        <v>383</v>
      </c>
      <c r="B97" s="96" t="s">
        <v>65</v>
      </c>
      <c r="C97" s="64" t="s">
        <v>384</v>
      </c>
      <c r="D97" s="86"/>
      <c r="E97" s="92" t="s">
        <v>37</v>
      </c>
      <c r="F97" s="105">
        <v>1</v>
      </c>
      <c r="G97" s="87"/>
      <c r="H97" s="88">
        <f t="shared" si="15"/>
        <v>0</v>
      </c>
      <c r="I97" s="44"/>
      <c r="J97" s="192"/>
    </row>
    <row r="98" spans="1:10" s="94" customFormat="1" ht="43.9" customHeight="1" x14ac:dyDescent="0.2">
      <c r="A98" s="119" t="s">
        <v>385</v>
      </c>
      <c r="B98" s="120" t="s">
        <v>517</v>
      </c>
      <c r="C98" s="64" t="s">
        <v>386</v>
      </c>
      <c r="D98" s="72"/>
      <c r="E98" s="121" t="s">
        <v>37</v>
      </c>
      <c r="F98" s="105">
        <v>1</v>
      </c>
      <c r="G98" s="87"/>
      <c r="H98" s="88">
        <f t="shared" si="15"/>
        <v>0</v>
      </c>
      <c r="I98" s="44"/>
      <c r="J98" s="192"/>
    </row>
    <row r="99" spans="1:10" s="94" customFormat="1" ht="43.9" customHeight="1" x14ac:dyDescent="0.2">
      <c r="A99" s="119" t="s">
        <v>387</v>
      </c>
      <c r="B99" s="120" t="s">
        <v>676</v>
      </c>
      <c r="C99" s="64" t="s">
        <v>388</v>
      </c>
      <c r="D99" s="72"/>
      <c r="E99" s="121" t="s">
        <v>37</v>
      </c>
      <c r="F99" s="105">
        <v>1</v>
      </c>
      <c r="G99" s="87"/>
      <c r="H99" s="88">
        <f t="shared" si="15"/>
        <v>0</v>
      </c>
      <c r="I99" s="44"/>
      <c r="J99" s="192"/>
    </row>
    <row r="100" spans="1:10" ht="36" customHeight="1" x14ac:dyDescent="0.2">
      <c r="A100" s="22"/>
      <c r="B100" s="13"/>
      <c r="C100" s="36" t="s">
        <v>23</v>
      </c>
      <c r="D100" s="11"/>
      <c r="E100" s="10"/>
      <c r="F100" s="9"/>
      <c r="G100" s="22"/>
      <c r="H100" s="25"/>
      <c r="I100" s="44"/>
      <c r="J100" s="192"/>
    </row>
    <row r="101" spans="1:10" s="94" customFormat="1" ht="43.9" customHeight="1" x14ac:dyDescent="0.2">
      <c r="A101" s="89" t="s">
        <v>57</v>
      </c>
      <c r="B101" s="85" t="s">
        <v>246</v>
      </c>
      <c r="C101" s="64" t="s">
        <v>222</v>
      </c>
      <c r="D101" s="72" t="s">
        <v>223</v>
      </c>
      <c r="E101" s="92" t="s">
        <v>37</v>
      </c>
      <c r="F101" s="105">
        <v>6</v>
      </c>
      <c r="G101" s="87"/>
      <c r="H101" s="88">
        <f>ROUND(G101*F101,2)</f>
        <v>0</v>
      </c>
      <c r="I101" s="44"/>
      <c r="J101" s="192"/>
    </row>
    <row r="102" spans="1:10" s="83" customFormat="1" ht="30" customHeight="1" x14ac:dyDescent="0.2">
      <c r="A102" s="89" t="s">
        <v>58</v>
      </c>
      <c r="B102" s="85" t="s">
        <v>247</v>
      </c>
      <c r="C102" s="64" t="s">
        <v>224</v>
      </c>
      <c r="D102" s="72" t="s">
        <v>223</v>
      </c>
      <c r="E102" s="92"/>
      <c r="F102" s="105"/>
      <c r="G102" s="95"/>
      <c r="H102" s="116"/>
      <c r="I102" s="44"/>
      <c r="J102" s="192"/>
    </row>
    <row r="103" spans="1:10" s="94" customFormat="1" ht="30" customHeight="1" x14ac:dyDescent="0.2">
      <c r="A103" s="89" t="s">
        <v>178</v>
      </c>
      <c r="B103" s="96" t="s">
        <v>31</v>
      </c>
      <c r="C103" s="90" t="s">
        <v>179</v>
      </c>
      <c r="D103" s="86"/>
      <c r="E103" s="92" t="s">
        <v>37</v>
      </c>
      <c r="F103" s="105">
        <v>1</v>
      </c>
      <c r="G103" s="87"/>
      <c r="H103" s="88">
        <f t="shared" ref="H103:H107" si="16">ROUND(G103*F103,2)</f>
        <v>0</v>
      </c>
      <c r="I103" s="44"/>
      <c r="J103" s="192"/>
    </row>
    <row r="104" spans="1:10" s="94" customFormat="1" ht="30" customHeight="1" x14ac:dyDescent="0.2">
      <c r="A104" s="89" t="s">
        <v>59</v>
      </c>
      <c r="B104" s="96" t="s">
        <v>38</v>
      </c>
      <c r="C104" s="90" t="s">
        <v>137</v>
      </c>
      <c r="D104" s="86"/>
      <c r="E104" s="92" t="s">
        <v>37</v>
      </c>
      <c r="F104" s="105">
        <v>1</v>
      </c>
      <c r="G104" s="87"/>
      <c r="H104" s="88">
        <f t="shared" si="16"/>
        <v>0</v>
      </c>
      <c r="I104" s="44"/>
      <c r="J104" s="192"/>
    </row>
    <row r="105" spans="1:10" s="83" customFormat="1" ht="30" customHeight="1" x14ac:dyDescent="0.2">
      <c r="A105" s="89" t="s">
        <v>73</v>
      </c>
      <c r="B105" s="85" t="s">
        <v>248</v>
      </c>
      <c r="C105" s="90" t="s">
        <v>81</v>
      </c>
      <c r="D105" s="72" t="s">
        <v>223</v>
      </c>
      <c r="E105" s="92" t="s">
        <v>37</v>
      </c>
      <c r="F105" s="105">
        <v>5</v>
      </c>
      <c r="G105" s="87"/>
      <c r="H105" s="88">
        <f t="shared" si="16"/>
        <v>0</v>
      </c>
      <c r="I105" s="44"/>
      <c r="J105" s="192"/>
    </row>
    <row r="106" spans="1:10" s="83" customFormat="1" ht="30" customHeight="1" x14ac:dyDescent="0.2">
      <c r="A106" s="89" t="s">
        <v>74</v>
      </c>
      <c r="B106" s="85" t="s">
        <v>249</v>
      </c>
      <c r="C106" s="90" t="s">
        <v>82</v>
      </c>
      <c r="D106" s="72" t="s">
        <v>223</v>
      </c>
      <c r="E106" s="92" t="s">
        <v>37</v>
      </c>
      <c r="F106" s="105">
        <v>2</v>
      </c>
      <c r="G106" s="87"/>
      <c r="H106" s="88">
        <f t="shared" si="16"/>
        <v>0</v>
      </c>
      <c r="I106" s="44"/>
      <c r="J106" s="192"/>
    </row>
    <row r="107" spans="1:10" s="94" customFormat="1" ht="30" customHeight="1" x14ac:dyDescent="0.2">
      <c r="A107" s="89" t="s">
        <v>75</v>
      </c>
      <c r="B107" s="85" t="s">
        <v>250</v>
      </c>
      <c r="C107" s="90" t="s">
        <v>83</v>
      </c>
      <c r="D107" s="72" t="s">
        <v>223</v>
      </c>
      <c r="E107" s="92" t="s">
        <v>37</v>
      </c>
      <c r="F107" s="105">
        <v>6</v>
      </c>
      <c r="G107" s="87"/>
      <c r="H107" s="88">
        <f t="shared" si="16"/>
        <v>0</v>
      </c>
      <c r="I107" s="44"/>
      <c r="J107" s="192"/>
    </row>
    <row r="108" spans="1:10" ht="36" customHeight="1" x14ac:dyDescent="0.2">
      <c r="A108" s="22"/>
      <c r="B108" s="17"/>
      <c r="C108" s="36" t="s">
        <v>24</v>
      </c>
      <c r="D108" s="11"/>
      <c r="E108" s="8"/>
      <c r="F108" s="11"/>
      <c r="G108" s="22"/>
      <c r="H108" s="25"/>
      <c r="I108" s="44"/>
      <c r="J108" s="192"/>
    </row>
    <row r="109" spans="1:10" s="83" customFormat="1" ht="30" customHeight="1" x14ac:dyDescent="0.2">
      <c r="A109" s="100" t="s">
        <v>62</v>
      </c>
      <c r="B109" s="85" t="s">
        <v>251</v>
      </c>
      <c r="C109" s="90" t="s">
        <v>63</v>
      </c>
      <c r="D109" s="86" t="s">
        <v>625</v>
      </c>
      <c r="E109" s="92"/>
      <c r="F109" s="93"/>
      <c r="G109" s="95"/>
      <c r="H109" s="88"/>
      <c r="I109" s="44"/>
      <c r="J109" s="192"/>
    </row>
    <row r="110" spans="1:10" s="94" customFormat="1" ht="30" customHeight="1" x14ac:dyDescent="0.2">
      <c r="A110" s="100" t="s">
        <v>64</v>
      </c>
      <c r="B110" s="96" t="s">
        <v>31</v>
      </c>
      <c r="C110" s="90" t="s">
        <v>140</v>
      </c>
      <c r="D110" s="86"/>
      <c r="E110" s="92" t="s">
        <v>30</v>
      </c>
      <c r="F110" s="93">
        <v>1530</v>
      </c>
      <c r="G110" s="87"/>
      <c r="H110" s="88">
        <f>ROUND(G110*F110,2)</f>
        <v>0</v>
      </c>
      <c r="I110" s="44"/>
      <c r="J110" s="192"/>
    </row>
    <row r="111" spans="1:10" s="44" customFormat="1" ht="35.1" customHeight="1" thickBot="1" x14ac:dyDescent="0.25">
      <c r="A111" s="45"/>
      <c r="B111" s="40" t="str">
        <f>B42</f>
        <v>B</v>
      </c>
      <c r="C111" s="201" t="str">
        <f>C42</f>
        <v xml:space="preserve">FLETT AVENUE From Antrim Road to Reay Crescent - Concrete Pavement Rehabilitation </v>
      </c>
      <c r="D111" s="202"/>
      <c r="E111" s="202"/>
      <c r="F111" s="203"/>
      <c r="G111" s="224" t="s">
        <v>17</v>
      </c>
      <c r="H111" s="45">
        <f>SUM(H42:H110)</f>
        <v>0</v>
      </c>
      <c r="J111" s="192"/>
    </row>
    <row r="112" spans="1:10" s="44" customFormat="1" ht="35.1" customHeight="1" thickTop="1" x14ac:dyDescent="0.2">
      <c r="A112" s="42"/>
      <c r="B112" s="41" t="s">
        <v>14</v>
      </c>
      <c r="C112" s="206" t="s">
        <v>297</v>
      </c>
      <c r="D112" s="207"/>
      <c r="E112" s="207"/>
      <c r="F112" s="208"/>
      <c r="G112" s="42"/>
      <c r="H112" s="43"/>
      <c r="J112" s="192"/>
    </row>
    <row r="113" spans="1:10" ht="36" customHeight="1" x14ac:dyDescent="0.2">
      <c r="A113" s="22"/>
      <c r="B113" s="17"/>
      <c r="C113" s="35" t="s">
        <v>19</v>
      </c>
      <c r="D113" s="11"/>
      <c r="E113" s="9" t="s">
        <v>2</v>
      </c>
      <c r="F113" s="9" t="s">
        <v>2</v>
      </c>
      <c r="G113" s="22"/>
      <c r="H113" s="25"/>
      <c r="I113" s="44"/>
      <c r="J113" s="192"/>
    </row>
    <row r="114" spans="1:10" s="83" customFormat="1" ht="30" customHeight="1" x14ac:dyDescent="0.2">
      <c r="A114" s="89" t="s">
        <v>84</v>
      </c>
      <c r="B114" s="85" t="s">
        <v>185</v>
      </c>
      <c r="C114" s="90" t="s">
        <v>85</v>
      </c>
      <c r="D114" s="91" t="s">
        <v>306</v>
      </c>
      <c r="E114" s="92" t="s">
        <v>28</v>
      </c>
      <c r="F114" s="93">
        <v>920</v>
      </c>
      <c r="G114" s="87"/>
      <c r="H114" s="88">
        <f t="shared" ref="H114:H115" si="17">ROUND(G114*F114,2)</f>
        <v>0</v>
      </c>
      <c r="I114" s="44"/>
      <c r="J114" s="192"/>
    </row>
    <row r="115" spans="1:10" s="94" customFormat="1" ht="30" customHeight="1" x14ac:dyDescent="0.2">
      <c r="A115" s="84" t="s">
        <v>86</v>
      </c>
      <c r="B115" s="85" t="s">
        <v>186</v>
      </c>
      <c r="C115" s="90" t="s">
        <v>87</v>
      </c>
      <c r="D115" s="91" t="s">
        <v>306</v>
      </c>
      <c r="E115" s="92" t="s">
        <v>30</v>
      </c>
      <c r="F115" s="93">
        <v>2070</v>
      </c>
      <c r="G115" s="87"/>
      <c r="H115" s="88">
        <f t="shared" si="17"/>
        <v>0</v>
      </c>
      <c r="I115" s="44"/>
      <c r="J115" s="192"/>
    </row>
    <row r="116" spans="1:10" s="83" customFormat="1" ht="32.450000000000003" customHeight="1" x14ac:dyDescent="0.2">
      <c r="A116" s="84" t="s">
        <v>88</v>
      </c>
      <c r="B116" s="85" t="s">
        <v>187</v>
      </c>
      <c r="C116" s="90" t="s">
        <v>307</v>
      </c>
      <c r="D116" s="91" t="s">
        <v>306</v>
      </c>
      <c r="E116" s="92"/>
      <c r="F116" s="93"/>
      <c r="G116" s="95"/>
      <c r="H116" s="88"/>
      <c r="I116" s="44"/>
      <c r="J116" s="192"/>
    </row>
    <row r="117" spans="1:10" s="83" customFormat="1" ht="39.75" customHeight="1" x14ac:dyDescent="0.2">
      <c r="A117" s="84" t="s">
        <v>308</v>
      </c>
      <c r="B117" s="96" t="s">
        <v>31</v>
      </c>
      <c r="C117" s="90" t="s">
        <v>473</v>
      </c>
      <c r="D117" s="86" t="s">
        <v>2</v>
      </c>
      <c r="E117" s="92" t="s">
        <v>32</v>
      </c>
      <c r="F117" s="93">
        <v>730</v>
      </c>
      <c r="G117" s="87"/>
      <c r="H117" s="88">
        <f t="shared" ref="H117:H118" si="18">ROUND(G117*F117,2)</f>
        <v>0</v>
      </c>
      <c r="I117" s="44"/>
      <c r="J117" s="192"/>
    </row>
    <row r="118" spans="1:10" s="83" customFormat="1" ht="30" customHeight="1" x14ac:dyDescent="0.2">
      <c r="A118" s="84" t="s">
        <v>309</v>
      </c>
      <c r="B118" s="96" t="s">
        <v>38</v>
      </c>
      <c r="C118" s="90" t="s">
        <v>497</v>
      </c>
      <c r="D118" s="86" t="s">
        <v>2</v>
      </c>
      <c r="E118" s="92" t="s">
        <v>32</v>
      </c>
      <c r="F118" s="93">
        <v>1220</v>
      </c>
      <c r="G118" s="87"/>
      <c r="H118" s="88">
        <f t="shared" si="18"/>
        <v>0</v>
      </c>
      <c r="I118" s="44"/>
      <c r="J118" s="192"/>
    </row>
    <row r="119" spans="1:10" s="83" customFormat="1" ht="38.450000000000003" customHeight="1" x14ac:dyDescent="0.2">
      <c r="A119" s="84" t="s">
        <v>33</v>
      </c>
      <c r="B119" s="85" t="s">
        <v>254</v>
      </c>
      <c r="C119" s="90" t="s">
        <v>34</v>
      </c>
      <c r="D119" s="91" t="s">
        <v>306</v>
      </c>
      <c r="E119" s="92"/>
      <c r="F119" s="93"/>
      <c r="G119" s="95"/>
      <c r="H119" s="88"/>
      <c r="I119" s="44"/>
      <c r="J119" s="192"/>
    </row>
    <row r="120" spans="1:10" s="83" customFormat="1" ht="34.9" customHeight="1" x14ac:dyDescent="0.2">
      <c r="A120" s="84" t="s">
        <v>310</v>
      </c>
      <c r="B120" s="96" t="s">
        <v>31</v>
      </c>
      <c r="C120" s="90" t="s">
        <v>474</v>
      </c>
      <c r="D120" s="86" t="s">
        <v>2</v>
      </c>
      <c r="E120" s="92" t="s">
        <v>28</v>
      </c>
      <c r="F120" s="93">
        <v>240</v>
      </c>
      <c r="G120" s="87"/>
      <c r="H120" s="88">
        <f t="shared" ref="H120:H123" si="19">ROUND(G120*F120,2)</f>
        <v>0</v>
      </c>
      <c r="I120" s="44"/>
      <c r="J120" s="192"/>
    </row>
    <row r="121" spans="1:10" s="94" customFormat="1" ht="30" customHeight="1" x14ac:dyDescent="0.2">
      <c r="A121" s="89" t="s">
        <v>35</v>
      </c>
      <c r="B121" s="85" t="s">
        <v>255</v>
      </c>
      <c r="C121" s="90" t="s">
        <v>36</v>
      </c>
      <c r="D121" s="91" t="s">
        <v>306</v>
      </c>
      <c r="E121" s="92" t="s">
        <v>30</v>
      </c>
      <c r="F121" s="93">
        <v>1010</v>
      </c>
      <c r="G121" s="87"/>
      <c r="H121" s="88">
        <f t="shared" si="19"/>
        <v>0</v>
      </c>
      <c r="I121" s="44"/>
      <c r="J121" s="192"/>
    </row>
    <row r="122" spans="1:10" s="83" customFormat="1" ht="38.450000000000003" customHeight="1" x14ac:dyDescent="0.2">
      <c r="A122" s="84" t="s">
        <v>92</v>
      </c>
      <c r="B122" s="85" t="s">
        <v>256</v>
      </c>
      <c r="C122" s="90" t="s">
        <v>316</v>
      </c>
      <c r="D122" s="91" t="s">
        <v>317</v>
      </c>
      <c r="E122" s="92"/>
      <c r="F122" s="93"/>
      <c r="G122" s="97"/>
      <c r="H122" s="88">
        <f t="shared" si="19"/>
        <v>0</v>
      </c>
      <c r="I122" s="44"/>
      <c r="J122" s="192"/>
    </row>
    <row r="123" spans="1:10" s="83" customFormat="1" ht="30" customHeight="1" x14ac:dyDescent="0.2">
      <c r="A123" s="84" t="s">
        <v>318</v>
      </c>
      <c r="B123" s="96" t="s">
        <v>31</v>
      </c>
      <c r="C123" s="90" t="s">
        <v>319</v>
      </c>
      <c r="D123" s="86" t="s">
        <v>2</v>
      </c>
      <c r="E123" s="92" t="s">
        <v>30</v>
      </c>
      <c r="F123" s="93">
        <v>2070</v>
      </c>
      <c r="G123" s="87"/>
      <c r="H123" s="88">
        <f t="shared" si="19"/>
        <v>0</v>
      </c>
      <c r="I123" s="44"/>
      <c r="J123" s="192"/>
    </row>
    <row r="124" spans="1:10" s="94" customFormat="1" ht="36.6" customHeight="1" x14ac:dyDescent="0.2">
      <c r="A124" s="84" t="s">
        <v>320</v>
      </c>
      <c r="B124" s="85" t="s">
        <v>257</v>
      </c>
      <c r="C124" s="90" t="s">
        <v>94</v>
      </c>
      <c r="D124" s="86" t="s">
        <v>321</v>
      </c>
      <c r="E124" s="92"/>
      <c r="F124" s="93"/>
      <c r="G124" s="95"/>
      <c r="H124" s="88"/>
      <c r="I124" s="44"/>
      <c r="J124" s="192"/>
    </row>
    <row r="125" spans="1:10" s="83" customFormat="1" ht="30" customHeight="1" x14ac:dyDescent="0.2">
      <c r="A125" s="84" t="s">
        <v>322</v>
      </c>
      <c r="B125" s="96" t="s">
        <v>31</v>
      </c>
      <c r="C125" s="90" t="s">
        <v>323</v>
      </c>
      <c r="D125" s="86" t="s">
        <v>2</v>
      </c>
      <c r="E125" s="92" t="s">
        <v>30</v>
      </c>
      <c r="F125" s="93">
        <v>2070</v>
      </c>
      <c r="G125" s="87"/>
      <c r="H125" s="88">
        <f>ROUND(G125*F125,2)</f>
        <v>0</v>
      </c>
      <c r="I125" s="44"/>
      <c r="J125" s="192"/>
    </row>
    <row r="126" spans="1:10" s="94" customFormat="1" ht="30" customHeight="1" x14ac:dyDescent="0.2">
      <c r="A126" s="89" t="s">
        <v>332</v>
      </c>
      <c r="B126" s="85" t="s">
        <v>258</v>
      </c>
      <c r="C126" s="90" t="s">
        <v>333</v>
      </c>
      <c r="D126" s="86" t="s">
        <v>331</v>
      </c>
      <c r="E126" s="92"/>
      <c r="F126" s="93"/>
      <c r="G126" s="95"/>
      <c r="H126" s="88"/>
      <c r="I126" s="44"/>
      <c r="J126" s="192"/>
    </row>
    <row r="127" spans="1:10" s="94" customFormat="1" ht="30" customHeight="1" x14ac:dyDescent="0.2">
      <c r="A127" s="84" t="s">
        <v>334</v>
      </c>
      <c r="B127" s="96" t="s">
        <v>31</v>
      </c>
      <c r="C127" s="90" t="s">
        <v>335</v>
      </c>
      <c r="D127" s="98"/>
      <c r="E127" s="92" t="s">
        <v>28</v>
      </c>
      <c r="F127" s="99">
        <v>55</v>
      </c>
      <c r="G127" s="87"/>
      <c r="H127" s="88">
        <f>ROUND(G127*F127,2)</f>
        <v>0</v>
      </c>
      <c r="I127" s="44"/>
      <c r="J127" s="192"/>
    </row>
    <row r="128" spans="1:10" ht="36" customHeight="1" x14ac:dyDescent="0.2">
      <c r="A128" s="22"/>
      <c r="B128" s="17"/>
      <c r="C128" s="36" t="s">
        <v>288</v>
      </c>
      <c r="D128" s="11"/>
      <c r="E128" s="8"/>
      <c r="F128" s="11"/>
      <c r="G128" s="22"/>
      <c r="H128" s="25"/>
      <c r="I128" s="44"/>
      <c r="J128" s="192"/>
    </row>
    <row r="129" spans="1:10" s="83" customFormat="1" ht="30" customHeight="1" x14ac:dyDescent="0.2">
      <c r="A129" s="100" t="s">
        <v>66</v>
      </c>
      <c r="B129" s="85" t="s">
        <v>259</v>
      </c>
      <c r="C129" s="90" t="s">
        <v>67</v>
      </c>
      <c r="D129" s="91" t="s">
        <v>306</v>
      </c>
      <c r="E129" s="92"/>
      <c r="F129" s="93"/>
      <c r="G129" s="95"/>
      <c r="H129" s="88"/>
      <c r="I129" s="44"/>
      <c r="J129" s="192"/>
    </row>
    <row r="130" spans="1:10" s="94" customFormat="1" ht="30" customHeight="1" x14ac:dyDescent="0.2">
      <c r="A130" s="100" t="s">
        <v>68</v>
      </c>
      <c r="B130" s="96" t="s">
        <v>31</v>
      </c>
      <c r="C130" s="90" t="s">
        <v>69</v>
      </c>
      <c r="D130" s="86" t="s">
        <v>2</v>
      </c>
      <c r="E130" s="92" t="s">
        <v>30</v>
      </c>
      <c r="F130" s="93">
        <v>1860</v>
      </c>
      <c r="G130" s="87"/>
      <c r="H130" s="88">
        <f>ROUND(G130*F130,2)</f>
        <v>0</v>
      </c>
      <c r="I130" s="44"/>
      <c r="J130" s="192"/>
    </row>
    <row r="131" spans="1:10" s="94" customFormat="1" ht="35.25" customHeight="1" x14ac:dyDescent="0.2">
      <c r="A131" s="100" t="s">
        <v>339</v>
      </c>
      <c r="B131" s="85" t="s">
        <v>260</v>
      </c>
      <c r="C131" s="90" t="s">
        <v>340</v>
      </c>
      <c r="D131" s="86" t="s">
        <v>620</v>
      </c>
      <c r="E131" s="92"/>
      <c r="F131" s="93"/>
      <c r="G131" s="95"/>
      <c r="H131" s="88"/>
      <c r="I131" s="44"/>
      <c r="J131" s="192"/>
    </row>
    <row r="132" spans="1:10" s="94" customFormat="1" ht="29.25" customHeight="1" x14ac:dyDescent="0.2">
      <c r="A132" s="100" t="s">
        <v>341</v>
      </c>
      <c r="B132" s="96" t="s">
        <v>31</v>
      </c>
      <c r="C132" s="90" t="s">
        <v>508</v>
      </c>
      <c r="D132" s="86" t="s">
        <v>2</v>
      </c>
      <c r="E132" s="92" t="s">
        <v>30</v>
      </c>
      <c r="F132" s="93">
        <v>12</v>
      </c>
      <c r="G132" s="87"/>
      <c r="H132" s="88">
        <f t="shared" ref="H132" si="20">ROUND(G132*F132,2)</f>
        <v>0</v>
      </c>
      <c r="I132" s="44"/>
      <c r="J132" s="192"/>
    </row>
    <row r="133" spans="1:10" s="94" customFormat="1" ht="30" customHeight="1" x14ac:dyDescent="0.2">
      <c r="A133" s="100" t="s">
        <v>39</v>
      </c>
      <c r="B133" s="85" t="s">
        <v>261</v>
      </c>
      <c r="C133" s="90" t="s">
        <v>40</v>
      </c>
      <c r="D133" s="86" t="s">
        <v>155</v>
      </c>
      <c r="E133" s="92"/>
      <c r="F133" s="93"/>
      <c r="G133" s="95"/>
      <c r="H133" s="88"/>
      <c r="I133" s="44"/>
      <c r="J133" s="192"/>
    </row>
    <row r="134" spans="1:10" s="94" customFormat="1" ht="30" customHeight="1" x14ac:dyDescent="0.2">
      <c r="A134" s="100" t="s">
        <v>41</v>
      </c>
      <c r="B134" s="96" t="s">
        <v>31</v>
      </c>
      <c r="C134" s="90" t="s">
        <v>42</v>
      </c>
      <c r="D134" s="86" t="s">
        <v>2</v>
      </c>
      <c r="E134" s="92" t="s">
        <v>37</v>
      </c>
      <c r="F134" s="93">
        <v>20</v>
      </c>
      <c r="G134" s="87"/>
      <c r="H134" s="88">
        <f>ROUND(G134*F134,2)</f>
        <v>0</v>
      </c>
      <c r="I134" s="44"/>
      <c r="J134" s="192"/>
    </row>
    <row r="135" spans="1:10" s="94" customFormat="1" ht="30" customHeight="1" x14ac:dyDescent="0.2">
      <c r="A135" s="100" t="s">
        <v>43</v>
      </c>
      <c r="B135" s="85" t="s">
        <v>262</v>
      </c>
      <c r="C135" s="90" t="s">
        <v>44</v>
      </c>
      <c r="D135" s="86" t="s">
        <v>155</v>
      </c>
      <c r="E135" s="92"/>
      <c r="F135" s="93"/>
      <c r="G135" s="95"/>
      <c r="H135" s="88"/>
      <c r="I135" s="44"/>
      <c r="J135" s="192"/>
    </row>
    <row r="136" spans="1:10" s="94" customFormat="1" ht="30" customHeight="1" x14ac:dyDescent="0.2">
      <c r="A136" s="102" t="s">
        <v>156</v>
      </c>
      <c r="B136" s="103" t="s">
        <v>31</v>
      </c>
      <c r="C136" s="104" t="s">
        <v>157</v>
      </c>
      <c r="D136" s="103" t="s">
        <v>2</v>
      </c>
      <c r="E136" s="103" t="s">
        <v>37</v>
      </c>
      <c r="F136" s="93">
        <v>120</v>
      </c>
      <c r="G136" s="87"/>
      <c r="H136" s="88">
        <f>ROUND(G136*F136,2)</f>
        <v>0</v>
      </c>
      <c r="I136" s="44"/>
      <c r="J136" s="192"/>
    </row>
    <row r="137" spans="1:10" s="94" customFormat="1" ht="30" customHeight="1" x14ac:dyDescent="0.2">
      <c r="A137" s="100" t="s">
        <v>45</v>
      </c>
      <c r="B137" s="96" t="s">
        <v>38</v>
      </c>
      <c r="C137" s="90" t="s">
        <v>46</v>
      </c>
      <c r="D137" s="86" t="s">
        <v>2</v>
      </c>
      <c r="E137" s="92" t="s">
        <v>37</v>
      </c>
      <c r="F137" s="93">
        <v>70</v>
      </c>
      <c r="G137" s="87"/>
      <c r="H137" s="88">
        <f>ROUND(G137*F137,2)</f>
        <v>0</v>
      </c>
      <c r="I137" s="44"/>
      <c r="J137" s="192"/>
    </row>
    <row r="138" spans="1:10" s="83" customFormat="1" ht="43.9" customHeight="1" x14ac:dyDescent="0.2">
      <c r="A138" s="100" t="s">
        <v>192</v>
      </c>
      <c r="B138" s="85" t="s">
        <v>518</v>
      </c>
      <c r="C138" s="90" t="s">
        <v>193</v>
      </c>
      <c r="D138" s="86" t="s">
        <v>621</v>
      </c>
      <c r="E138" s="92"/>
      <c r="F138" s="93"/>
      <c r="G138" s="95"/>
      <c r="H138" s="88"/>
      <c r="I138" s="44"/>
      <c r="J138" s="192"/>
    </row>
    <row r="139" spans="1:10" s="94" customFormat="1" ht="30" customHeight="1" x14ac:dyDescent="0.2">
      <c r="A139" s="100" t="s">
        <v>194</v>
      </c>
      <c r="B139" s="96" t="s">
        <v>31</v>
      </c>
      <c r="C139" s="90" t="s">
        <v>481</v>
      </c>
      <c r="D139" s="86" t="s">
        <v>195</v>
      </c>
      <c r="E139" s="92"/>
      <c r="F139" s="93"/>
      <c r="G139" s="95"/>
      <c r="H139" s="88"/>
      <c r="I139" s="44"/>
      <c r="J139" s="192"/>
    </row>
    <row r="140" spans="1:10" s="94" customFormat="1" ht="30" customHeight="1" x14ac:dyDescent="0.2">
      <c r="A140" s="100" t="s">
        <v>196</v>
      </c>
      <c r="B140" s="101" t="s">
        <v>98</v>
      </c>
      <c r="C140" s="90" t="s">
        <v>197</v>
      </c>
      <c r="D140" s="86"/>
      <c r="E140" s="92" t="s">
        <v>30</v>
      </c>
      <c r="F140" s="93">
        <v>30</v>
      </c>
      <c r="G140" s="87"/>
      <c r="H140" s="88">
        <f>ROUND(G140*F140,2)</f>
        <v>0</v>
      </c>
      <c r="I140" s="44"/>
      <c r="J140" s="192"/>
    </row>
    <row r="141" spans="1:10" s="94" customFormat="1" ht="30" customHeight="1" x14ac:dyDescent="0.2">
      <c r="A141" s="100" t="s">
        <v>198</v>
      </c>
      <c r="B141" s="101" t="s">
        <v>99</v>
      </c>
      <c r="C141" s="90" t="s">
        <v>199</v>
      </c>
      <c r="D141" s="86"/>
      <c r="E141" s="92" t="s">
        <v>30</v>
      </c>
      <c r="F141" s="93">
        <v>40</v>
      </c>
      <c r="G141" s="87"/>
      <c r="H141" s="88">
        <f>ROUND(G141*F141,2)</f>
        <v>0</v>
      </c>
      <c r="I141" s="44"/>
      <c r="J141" s="192"/>
    </row>
    <row r="142" spans="1:10" s="94" customFormat="1" ht="30" customHeight="1" x14ac:dyDescent="0.2">
      <c r="A142" s="100" t="s">
        <v>230</v>
      </c>
      <c r="B142" s="101" t="s">
        <v>100</v>
      </c>
      <c r="C142" s="90" t="s">
        <v>231</v>
      </c>
      <c r="D142" s="86" t="s">
        <v>2</v>
      </c>
      <c r="E142" s="92" t="s">
        <v>30</v>
      </c>
      <c r="F142" s="93">
        <v>125</v>
      </c>
      <c r="G142" s="87"/>
      <c r="H142" s="88">
        <f>ROUND(G142*F142,2)</f>
        <v>0</v>
      </c>
      <c r="I142" s="44"/>
      <c r="J142" s="192"/>
    </row>
    <row r="143" spans="1:10" s="94" customFormat="1" ht="36" customHeight="1" x14ac:dyDescent="0.2">
      <c r="A143" s="100" t="s">
        <v>354</v>
      </c>
      <c r="B143" s="96" t="s">
        <v>38</v>
      </c>
      <c r="C143" s="90" t="s">
        <v>509</v>
      </c>
      <c r="D143" s="86" t="s">
        <v>353</v>
      </c>
      <c r="E143" s="92" t="s">
        <v>30</v>
      </c>
      <c r="F143" s="93">
        <v>55</v>
      </c>
      <c r="G143" s="87"/>
      <c r="H143" s="88">
        <f t="shared" ref="H143:H146" si="21">ROUND(G143*F143,2)</f>
        <v>0</v>
      </c>
      <c r="I143" s="44"/>
      <c r="J143" s="192"/>
    </row>
    <row r="144" spans="1:10" s="83" customFormat="1" ht="43.9" customHeight="1" x14ac:dyDescent="0.2">
      <c r="A144" s="100" t="s">
        <v>232</v>
      </c>
      <c r="B144" s="85" t="s">
        <v>519</v>
      </c>
      <c r="C144" s="90" t="s">
        <v>234</v>
      </c>
      <c r="D144" s="86" t="s">
        <v>97</v>
      </c>
      <c r="E144" s="92" t="s">
        <v>30</v>
      </c>
      <c r="F144" s="105">
        <v>5</v>
      </c>
      <c r="G144" s="87"/>
      <c r="H144" s="88">
        <f t="shared" si="21"/>
        <v>0</v>
      </c>
      <c r="I144" s="44"/>
      <c r="J144" s="192"/>
    </row>
    <row r="145" spans="1:17" s="94" customFormat="1" ht="30" customHeight="1" x14ac:dyDescent="0.2">
      <c r="A145" s="100" t="s">
        <v>278</v>
      </c>
      <c r="B145" s="85" t="s">
        <v>520</v>
      </c>
      <c r="C145" s="90" t="s">
        <v>279</v>
      </c>
      <c r="D145" s="86" t="s">
        <v>97</v>
      </c>
      <c r="E145" s="92" t="s">
        <v>30</v>
      </c>
      <c r="F145" s="93">
        <v>6</v>
      </c>
      <c r="G145" s="87"/>
      <c r="H145" s="88">
        <f t="shared" si="21"/>
        <v>0</v>
      </c>
      <c r="I145" s="44"/>
      <c r="J145" s="192"/>
    </row>
    <row r="146" spans="1:17" s="94" customFormat="1" ht="30" customHeight="1" x14ac:dyDescent="0.2">
      <c r="A146" s="100" t="s">
        <v>355</v>
      </c>
      <c r="B146" s="85" t="s">
        <v>521</v>
      </c>
      <c r="C146" s="90" t="s">
        <v>356</v>
      </c>
      <c r="D146" s="86" t="s">
        <v>97</v>
      </c>
      <c r="E146" s="92" t="s">
        <v>30</v>
      </c>
      <c r="F146" s="93">
        <v>6</v>
      </c>
      <c r="G146" s="87"/>
      <c r="H146" s="88">
        <f t="shared" si="21"/>
        <v>0</v>
      </c>
      <c r="I146" s="44"/>
      <c r="J146" s="192"/>
    </row>
    <row r="147" spans="1:17" s="94" customFormat="1" ht="36" customHeight="1" x14ac:dyDescent="0.2">
      <c r="A147" s="100" t="s">
        <v>101</v>
      </c>
      <c r="B147" s="85" t="s">
        <v>522</v>
      </c>
      <c r="C147" s="90" t="s">
        <v>49</v>
      </c>
      <c r="D147" s="86" t="s">
        <v>622</v>
      </c>
      <c r="E147" s="92"/>
      <c r="F147" s="93"/>
      <c r="G147" s="95"/>
      <c r="H147" s="88"/>
      <c r="I147" s="44"/>
      <c r="J147" s="192"/>
    </row>
    <row r="148" spans="1:17" s="94" customFormat="1" ht="30" customHeight="1" x14ac:dyDescent="0.2">
      <c r="A148" s="100" t="s">
        <v>361</v>
      </c>
      <c r="B148" s="96" t="s">
        <v>31</v>
      </c>
      <c r="C148" s="90" t="s">
        <v>510</v>
      </c>
      <c r="D148" s="86" t="s">
        <v>265</v>
      </c>
      <c r="E148" s="92"/>
      <c r="F148" s="93"/>
      <c r="G148" s="97"/>
      <c r="H148" s="88"/>
      <c r="I148" s="44"/>
      <c r="J148" s="192"/>
    </row>
    <row r="149" spans="1:17" s="94" customFormat="1" ht="30" customHeight="1" x14ac:dyDescent="0.2">
      <c r="A149" s="100" t="s">
        <v>362</v>
      </c>
      <c r="B149" s="101" t="s">
        <v>98</v>
      </c>
      <c r="C149" s="108" t="s">
        <v>276</v>
      </c>
      <c r="D149" s="91"/>
      <c r="E149" s="109" t="s">
        <v>47</v>
      </c>
      <c r="F149" s="110">
        <v>10</v>
      </c>
      <c r="G149" s="87"/>
      <c r="H149" s="97">
        <f>ROUND(G149*F149,2)</f>
        <v>0</v>
      </c>
      <c r="I149" s="44"/>
      <c r="J149" s="192"/>
    </row>
    <row r="150" spans="1:17" s="94" customFormat="1" ht="30" customHeight="1" x14ac:dyDescent="0.2">
      <c r="A150" s="100" t="s">
        <v>363</v>
      </c>
      <c r="B150" s="101" t="s">
        <v>99</v>
      </c>
      <c r="C150" s="108" t="s">
        <v>364</v>
      </c>
      <c r="D150" s="91"/>
      <c r="E150" s="109" t="s">
        <v>47</v>
      </c>
      <c r="F150" s="110">
        <v>10</v>
      </c>
      <c r="G150" s="87"/>
      <c r="H150" s="97">
        <f>ROUND(G150*F150,2)</f>
        <v>0</v>
      </c>
      <c r="I150" s="44"/>
      <c r="J150" s="192"/>
    </row>
    <row r="151" spans="1:17" s="94" customFormat="1" ht="30" customHeight="1" x14ac:dyDescent="0.2">
      <c r="A151" s="100" t="s">
        <v>110</v>
      </c>
      <c r="B151" s="85" t="s">
        <v>523</v>
      </c>
      <c r="C151" s="90" t="s">
        <v>112</v>
      </c>
      <c r="D151" s="86" t="s">
        <v>164</v>
      </c>
      <c r="E151" s="92" t="s">
        <v>37</v>
      </c>
      <c r="F151" s="105">
        <v>12</v>
      </c>
      <c r="G151" s="87"/>
      <c r="H151" s="88">
        <f t="shared" ref="H151" si="22">ROUND(G151*F151,2)</f>
        <v>0</v>
      </c>
      <c r="I151" s="44"/>
      <c r="J151" s="192"/>
    </row>
    <row r="152" spans="1:17" ht="36" customHeight="1" x14ac:dyDescent="0.2">
      <c r="A152" s="22"/>
      <c r="B152" s="225"/>
      <c r="C152" s="36" t="s">
        <v>20</v>
      </c>
      <c r="D152" s="11"/>
      <c r="E152" s="9"/>
      <c r="F152" s="9"/>
      <c r="G152" s="22"/>
      <c r="H152" s="25"/>
      <c r="I152" s="44"/>
      <c r="J152" s="192"/>
    </row>
    <row r="153" spans="1:17" s="83" customFormat="1" ht="43.9" customHeight="1" x14ac:dyDescent="0.2">
      <c r="A153" s="89" t="s">
        <v>50</v>
      </c>
      <c r="B153" s="85" t="s">
        <v>524</v>
      </c>
      <c r="C153" s="90" t="s">
        <v>51</v>
      </c>
      <c r="D153" s="86" t="s">
        <v>623</v>
      </c>
      <c r="E153" s="92"/>
      <c r="F153" s="105"/>
      <c r="G153" s="95"/>
      <c r="H153" s="116"/>
      <c r="I153" s="44"/>
      <c r="J153" s="192"/>
    </row>
    <row r="154" spans="1:17" s="83" customFormat="1" ht="43.9" customHeight="1" x14ac:dyDescent="0.2">
      <c r="A154" s="89" t="s">
        <v>280</v>
      </c>
      <c r="B154" s="96" t="s">
        <v>31</v>
      </c>
      <c r="C154" s="90" t="s">
        <v>511</v>
      </c>
      <c r="D154" s="86" t="s">
        <v>2</v>
      </c>
      <c r="E154" s="92" t="s">
        <v>30</v>
      </c>
      <c r="F154" s="105">
        <v>130</v>
      </c>
      <c r="G154" s="87"/>
      <c r="H154" s="88">
        <f t="shared" ref="H154:H157" si="23">ROUND(G154*F154,2)</f>
        <v>0</v>
      </c>
      <c r="I154" s="44"/>
      <c r="J154" s="192"/>
    </row>
    <row r="155" spans="1:17" s="83" customFormat="1" ht="43.9" customHeight="1" x14ac:dyDescent="0.2">
      <c r="A155" s="89" t="s">
        <v>52</v>
      </c>
      <c r="B155" s="85" t="s">
        <v>525</v>
      </c>
      <c r="C155" s="90" t="s">
        <v>53</v>
      </c>
      <c r="D155" s="86" t="s">
        <v>623</v>
      </c>
      <c r="E155" s="92"/>
      <c r="F155" s="105"/>
      <c r="G155" s="95"/>
      <c r="H155" s="88"/>
      <c r="I155" s="44"/>
      <c r="J155" s="192"/>
    </row>
    <row r="156" spans="1:17" s="94" customFormat="1" ht="43.9" customHeight="1" x14ac:dyDescent="0.2">
      <c r="A156" s="89" t="s">
        <v>141</v>
      </c>
      <c r="B156" s="96" t="s">
        <v>31</v>
      </c>
      <c r="C156" s="90" t="s">
        <v>488</v>
      </c>
      <c r="D156" s="86" t="s">
        <v>104</v>
      </c>
      <c r="E156" s="92" t="s">
        <v>47</v>
      </c>
      <c r="F156" s="93">
        <v>33</v>
      </c>
      <c r="G156" s="87"/>
      <c r="H156" s="88">
        <f t="shared" si="23"/>
        <v>0</v>
      </c>
      <c r="I156" s="44"/>
      <c r="J156" s="192"/>
    </row>
    <row r="157" spans="1:17" s="94" customFormat="1" ht="43.9" customHeight="1" x14ac:dyDescent="0.2">
      <c r="A157" s="89" t="s">
        <v>54</v>
      </c>
      <c r="B157" s="96" t="s">
        <v>38</v>
      </c>
      <c r="C157" s="90" t="s">
        <v>487</v>
      </c>
      <c r="D157" s="86" t="s">
        <v>117</v>
      </c>
      <c r="E157" s="92" t="s">
        <v>47</v>
      </c>
      <c r="F157" s="93">
        <v>37</v>
      </c>
      <c r="G157" s="87"/>
      <c r="H157" s="88">
        <f t="shared" si="23"/>
        <v>0</v>
      </c>
      <c r="I157" s="44"/>
      <c r="J157" s="192"/>
    </row>
    <row r="158" spans="1:17" s="94" customFormat="1" ht="82.5" customHeight="1" x14ac:dyDescent="0.25">
      <c r="A158" s="132"/>
      <c r="B158" s="133" t="s">
        <v>48</v>
      </c>
      <c r="C158" s="134" t="s">
        <v>616</v>
      </c>
      <c r="D158" s="135" t="s">
        <v>624</v>
      </c>
      <c r="E158" s="136" t="s">
        <v>47</v>
      </c>
      <c r="F158" s="137">
        <v>260</v>
      </c>
      <c r="G158" s="138"/>
      <c r="H158" s="139">
        <f>ROUND(G158*F158,2)</f>
        <v>0</v>
      </c>
      <c r="I158" s="44"/>
      <c r="J158" s="192"/>
      <c r="K158" s="140"/>
      <c r="L158" s="140"/>
      <c r="M158" s="140"/>
      <c r="N158" s="140"/>
      <c r="O158" s="140"/>
      <c r="P158" s="140"/>
      <c r="Q158" s="140"/>
    </row>
    <row r="159" spans="1:17" s="94" customFormat="1" ht="67.5" customHeight="1" x14ac:dyDescent="0.25">
      <c r="A159" s="132"/>
      <c r="B159" s="133" t="s">
        <v>61</v>
      </c>
      <c r="C159" s="141" t="s">
        <v>617</v>
      </c>
      <c r="D159" s="135" t="s">
        <v>624</v>
      </c>
      <c r="E159" s="136" t="s">
        <v>47</v>
      </c>
      <c r="F159" s="137">
        <v>52</v>
      </c>
      <c r="G159" s="138"/>
      <c r="H159" s="139">
        <f>ROUND(G159*F159,2)</f>
        <v>0</v>
      </c>
      <c r="I159" s="44"/>
      <c r="J159" s="192"/>
      <c r="K159" s="140"/>
      <c r="L159" s="140"/>
      <c r="M159" s="140"/>
      <c r="N159" s="140"/>
      <c r="O159" s="140"/>
      <c r="P159" s="140"/>
      <c r="Q159" s="140"/>
    </row>
    <row r="160" spans="1:17" s="94" customFormat="1" ht="66" customHeight="1" x14ac:dyDescent="0.25">
      <c r="A160" s="132"/>
      <c r="B160" s="133" t="s">
        <v>65</v>
      </c>
      <c r="C160" s="141" t="s">
        <v>618</v>
      </c>
      <c r="D160" s="135" t="s">
        <v>624</v>
      </c>
      <c r="E160" s="136" t="s">
        <v>47</v>
      </c>
      <c r="F160" s="137">
        <v>35</v>
      </c>
      <c r="G160" s="138"/>
      <c r="H160" s="139">
        <f>ROUND(G160*F160,2)</f>
        <v>0</v>
      </c>
      <c r="I160" s="44"/>
      <c r="J160" s="192"/>
      <c r="K160" s="140"/>
      <c r="L160" s="140"/>
      <c r="M160" s="140"/>
      <c r="N160" s="140"/>
      <c r="O160" s="140"/>
      <c r="P160" s="140"/>
      <c r="Q160" s="140"/>
    </row>
    <row r="161" spans="1:17" s="94" customFormat="1" ht="66" customHeight="1" x14ac:dyDescent="0.25">
      <c r="A161" s="132"/>
      <c r="B161" s="133" t="s">
        <v>116</v>
      </c>
      <c r="C161" s="141" t="s">
        <v>619</v>
      </c>
      <c r="D161" s="135" t="s">
        <v>624</v>
      </c>
      <c r="E161" s="136" t="s">
        <v>47</v>
      </c>
      <c r="F161" s="137">
        <v>32</v>
      </c>
      <c r="G161" s="138"/>
      <c r="H161" s="139">
        <f>ROUND(G161*F161,2)</f>
        <v>0</v>
      </c>
      <c r="I161" s="44"/>
      <c r="J161" s="192"/>
      <c r="K161" s="140"/>
      <c r="L161" s="140"/>
      <c r="M161" s="140"/>
      <c r="N161" s="140"/>
      <c r="O161" s="140"/>
      <c r="P161" s="140"/>
      <c r="Q161" s="140"/>
    </row>
    <row r="162" spans="1:17" s="94" customFormat="1" ht="43.9" customHeight="1" x14ac:dyDescent="0.2">
      <c r="A162" s="89" t="s">
        <v>282</v>
      </c>
      <c r="B162" s="85" t="s">
        <v>526</v>
      </c>
      <c r="C162" s="90" t="s">
        <v>283</v>
      </c>
      <c r="D162" s="86" t="s">
        <v>370</v>
      </c>
      <c r="E162" s="115"/>
      <c r="F162" s="93"/>
      <c r="G162" s="95"/>
      <c r="H162" s="116"/>
      <c r="I162" s="44"/>
      <c r="J162" s="192"/>
    </row>
    <row r="163" spans="1:17" s="94" customFormat="1" ht="30" customHeight="1" x14ac:dyDescent="0.2">
      <c r="A163" s="89" t="s">
        <v>284</v>
      </c>
      <c r="B163" s="96" t="s">
        <v>31</v>
      </c>
      <c r="C163" s="90" t="s">
        <v>214</v>
      </c>
      <c r="D163" s="86"/>
      <c r="E163" s="92"/>
      <c r="F163" s="93"/>
      <c r="G163" s="95"/>
      <c r="H163" s="116"/>
      <c r="I163" s="44"/>
      <c r="J163" s="192"/>
    </row>
    <row r="164" spans="1:17" s="94" customFormat="1" ht="30" customHeight="1" x14ac:dyDescent="0.2">
      <c r="A164" s="89" t="s">
        <v>285</v>
      </c>
      <c r="B164" s="101" t="s">
        <v>98</v>
      </c>
      <c r="C164" s="90" t="s">
        <v>118</v>
      </c>
      <c r="D164" s="86"/>
      <c r="E164" s="92" t="s">
        <v>32</v>
      </c>
      <c r="F164" s="93">
        <v>225</v>
      </c>
      <c r="G164" s="87"/>
      <c r="H164" s="88">
        <f>ROUND(G164*F164,2)</f>
        <v>0</v>
      </c>
      <c r="I164" s="44"/>
      <c r="J164" s="192"/>
    </row>
    <row r="165" spans="1:17" s="94" customFormat="1" ht="30" customHeight="1" x14ac:dyDescent="0.2">
      <c r="A165" s="89" t="s">
        <v>286</v>
      </c>
      <c r="B165" s="96" t="s">
        <v>38</v>
      </c>
      <c r="C165" s="90" t="s">
        <v>70</v>
      </c>
      <c r="D165" s="86"/>
      <c r="E165" s="92"/>
      <c r="F165" s="93"/>
      <c r="G165" s="95"/>
      <c r="H165" s="116"/>
      <c r="I165" s="44"/>
      <c r="J165" s="192"/>
    </row>
    <row r="166" spans="1:17" s="94" customFormat="1" ht="30" customHeight="1" x14ac:dyDescent="0.2">
      <c r="A166" s="89" t="s">
        <v>287</v>
      </c>
      <c r="B166" s="101" t="s">
        <v>98</v>
      </c>
      <c r="C166" s="90" t="s">
        <v>118</v>
      </c>
      <c r="D166" s="86"/>
      <c r="E166" s="92" t="s">
        <v>32</v>
      </c>
      <c r="F166" s="93">
        <v>30</v>
      </c>
      <c r="G166" s="87"/>
      <c r="H166" s="88">
        <f>ROUND(G166*F166,2)</f>
        <v>0</v>
      </c>
      <c r="I166" s="44"/>
      <c r="J166" s="192"/>
    </row>
    <row r="167" spans="1:17" s="94" customFormat="1" ht="39.950000000000003" customHeight="1" x14ac:dyDescent="0.2">
      <c r="A167" s="89" t="s">
        <v>378</v>
      </c>
      <c r="B167" s="85" t="s">
        <v>527</v>
      </c>
      <c r="C167" s="90" t="s">
        <v>371</v>
      </c>
      <c r="D167" s="86" t="s">
        <v>372</v>
      </c>
      <c r="E167" s="92" t="s">
        <v>32</v>
      </c>
      <c r="F167" s="93">
        <v>360</v>
      </c>
      <c r="G167" s="87"/>
      <c r="H167" s="88">
        <f>ROUND(G167*F167,2)</f>
        <v>0</v>
      </c>
      <c r="I167" s="44"/>
      <c r="J167" s="192"/>
    </row>
    <row r="168" spans="1:17" ht="36" customHeight="1" x14ac:dyDescent="0.2">
      <c r="A168" s="22"/>
      <c r="B168" s="7"/>
      <c r="C168" s="36" t="s">
        <v>21</v>
      </c>
      <c r="D168" s="11"/>
      <c r="E168" s="10"/>
      <c r="F168" s="9"/>
      <c r="G168" s="22"/>
      <c r="H168" s="25"/>
      <c r="I168" s="44"/>
      <c r="J168" s="192"/>
    </row>
    <row r="169" spans="1:17" s="83" customFormat="1" ht="30" customHeight="1" x14ac:dyDescent="0.2">
      <c r="A169" s="89" t="s">
        <v>55</v>
      </c>
      <c r="B169" s="85" t="s">
        <v>528</v>
      </c>
      <c r="C169" s="90" t="s">
        <v>56</v>
      </c>
      <c r="D169" s="86" t="s">
        <v>119</v>
      </c>
      <c r="E169" s="92" t="s">
        <v>47</v>
      </c>
      <c r="F169" s="105">
        <v>420</v>
      </c>
      <c r="G169" s="87"/>
      <c r="H169" s="88">
        <f>ROUND(G169*F169,2)</f>
        <v>0</v>
      </c>
      <c r="I169" s="44"/>
      <c r="J169" s="195"/>
    </row>
    <row r="170" spans="1:17" ht="48" customHeight="1" x14ac:dyDescent="0.2">
      <c r="A170" s="22"/>
      <c r="B170" s="7"/>
      <c r="C170" s="36" t="s">
        <v>22</v>
      </c>
      <c r="D170" s="11"/>
      <c r="E170" s="10"/>
      <c r="F170" s="9"/>
      <c r="G170" s="22"/>
      <c r="H170" s="25"/>
      <c r="I170" s="44"/>
      <c r="J170" s="192"/>
    </row>
    <row r="171" spans="1:17" s="83" customFormat="1" ht="30" customHeight="1" x14ac:dyDescent="0.2">
      <c r="A171" s="89" t="s">
        <v>120</v>
      </c>
      <c r="B171" s="85" t="s">
        <v>529</v>
      </c>
      <c r="C171" s="90" t="s">
        <v>121</v>
      </c>
      <c r="D171" s="86" t="s">
        <v>122</v>
      </c>
      <c r="E171" s="92"/>
      <c r="F171" s="105"/>
      <c r="G171" s="95"/>
      <c r="H171" s="116"/>
      <c r="I171" s="44"/>
      <c r="J171" s="192"/>
    </row>
    <row r="172" spans="1:17" s="83" customFormat="1" ht="30" customHeight="1" x14ac:dyDescent="0.2">
      <c r="A172" s="89" t="s">
        <v>277</v>
      </c>
      <c r="B172" s="96" t="s">
        <v>31</v>
      </c>
      <c r="C172" s="90" t="s">
        <v>123</v>
      </c>
      <c r="D172" s="86"/>
      <c r="E172" s="92" t="s">
        <v>37</v>
      </c>
      <c r="F172" s="105">
        <v>4</v>
      </c>
      <c r="G172" s="87"/>
      <c r="H172" s="88">
        <f>ROUND(G172*F172,2)</f>
        <v>0</v>
      </c>
      <c r="I172" s="44"/>
      <c r="J172" s="192"/>
    </row>
    <row r="173" spans="1:17" s="94" customFormat="1" ht="30" customHeight="1" x14ac:dyDescent="0.2">
      <c r="A173" s="89" t="s">
        <v>124</v>
      </c>
      <c r="B173" s="85" t="s">
        <v>530</v>
      </c>
      <c r="C173" s="90" t="s">
        <v>125</v>
      </c>
      <c r="D173" s="86" t="s">
        <v>122</v>
      </c>
      <c r="E173" s="92"/>
      <c r="F173" s="105"/>
      <c r="G173" s="95"/>
      <c r="H173" s="116"/>
      <c r="I173" s="44"/>
      <c r="J173" s="192"/>
    </row>
    <row r="174" spans="1:17" s="94" customFormat="1" ht="30" customHeight="1" x14ac:dyDescent="0.2">
      <c r="A174" s="89" t="s">
        <v>126</v>
      </c>
      <c r="B174" s="96" t="s">
        <v>31</v>
      </c>
      <c r="C174" s="90" t="s">
        <v>127</v>
      </c>
      <c r="D174" s="86"/>
      <c r="E174" s="92"/>
      <c r="F174" s="105"/>
      <c r="G174" s="95"/>
      <c r="H174" s="116"/>
      <c r="I174" s="44"/>
      <c r="J174" s="192"/>
    </row>
    <row r="175" spans="1:17" s="94" customFormat="1" ht="43.9" customHeight="1" x14ac:dyDescent="0.2">
      <c r="A175" s="89" t="s">
        <v>128</v>
      </c>
      <c r="B175" s="101" t="s">
        <v>98</v>
      </c>
      <c r="C175" s="90" t="s">
        <v>512</v>
      </c>
      <c r="D175" s="86"/>
      <c r="E175" s="92" t="s">
        <v>47</v>
      </c>
      <c r="F175" s="105">
        <v>18</v>
      </c>
      <c r="G175" s="87"/>
      <c r="H175" s="88">
        <f>ROUND(G175*F175,2)</f>
        <v>0</v>
      </c>
      <c r="I175" s="44"/>
      <c r="J175" s="192"/>
    </row>
    <row r="176" spans="1:17" s="94" customFormat="1" ht="31.5" customHeight="1" x14ac:dyDescent="0.2">
      <c r="A176" s="89" t="s">
        <v>147</v>
      </c>
      <c r="B176" s="85" t="s">
        <v>531</v>
      </c>
      <c r="C176" s="90" t="s">
        <v>148</v>
      </c>
      <c r="D176" s="86" t="s">
        <v>122</v>
      </c>
      <c r="E176" s="92" t="s">
        <v>47</v>
      </c>
      <c r="F176" s="105">
        <v>2</v>
      </c>
      <c r="G176" s="87"/>
      <c r="H176" s="88">
        <f>ROUND(G176*F176,2)</f>
        <v>0</v>
      </c>
      <c r="I176" s="44"/>
      <c r="J176" s="192"/>
    </row>
    <row r="177" spans="1:10" s="94" customFormat="1" ht="30" customHeight="1" x14ac:dyDescent="0.2">
      <c r="A177" s="89" t="s">
        <v>165</v>
      </c>
      <c r="B177" s="85" t="s">
        <v>532</v>
      </c>
      <c r="C177" s="90" t="s">
        <v>166</v>
      </c>
      <c r="D177" s="86" t="s">
        <v>122</v>
      </c>
      <c r="E177" s="92"/>
      <c r="F177" s="105"/>
      <c r="G177" s="95"/>
      <c r="H177" s="116"/>
      <c r="I177" s="44"/>
      <c r="J177" s="192"/>
    </row>
    <row r="178" spans="1:10" s="94" customFormat="1" ht="30" customHeight="1" x14ac:dyDescent="0.2">
      <c r="A178" s="89" t="s">
        <v>167</v>
      </c>
      <c r="B178" s="96" t="s">
        <v>31</v>
      </c>
      <c r="C178" s="90" t="s">
        <v>149</v>
      </c>
      <c r="D178" s="86"/>
      <c r="E178" s="92"/>
      <c r="F178" s="105"/>
      <c r="G178" s="95"/>
      <c r="H178" s="116"/>
      <c r="I178" s="44"/>
      <c r="J178" s="192"/>
    </row>
    <row r="179" spans="1:10" s="94" customFormat="1" ht="30" customHeight="1" x14ac:dyDescent="0.2">
      <c r="A179" s="89" t="s">
        <v>168</v>
      </c>
      <c r="B179" s="101" t="s">
        <v>98</v>
      </c>
      <c r="C179" s="90" t="s">
        <v>169</v>
      </c>
      <c r="D179" s="86"/>
      <c r="E179" s="92" t="s">
        <v>72</v>
      </c>
      <c r="F179" s="117">
        <v>4</v>
      </c>
      <c r="G179" s="87"/>
      <c r="H179" s="88">
        <f>ROUND(G179*F179,2)</f>
        <v>0</v>
      </c>
      <c r="I179" s="44"/>
      <c r="J179" s="192"/>
    </row>
    <row r="180" spans="1:10" s="118" customFormat="1" ht="43.9" customHeight="1" x14ac:dyDescent="0.2">
      <c r="A180" s="89" t="s">
        <v>76</v>
      </c>
      <c r="B180" s="85" t="s">
        <v>533</v>
      </c>
      <c r="C180" s="71" t="s">
        <v>217</v>
      </c>
      <c r="D180" s="72" t="s">
        <v>223</v>
      </c>
      <c r="E180" s="92"/>
      <c r="F180" s="105"/>
      <c r="G180" s="95"/>
      <c r="H180" s="116"/>
      <c r="I180" s="44"/>
      <c r="J180" s="192"/>
    </row>
    <row r="181" spans="1:10" s="94" customFormat="1" ht="43.9" customHeight="1" x14ac:dyDescent="0.2">
      <c r="A181" s="89" t="s">
        <v>77</v>
      </c>
      <c r="B181" s="96" t="s">
        <v>31</v>
      </c>
      <c r="C181" s="64" t="s">
        <v>266</v>
      </c>
      <c r="D181" s="86"/>
      <c r="E181" s="92" t="s">
        <v>37</v>
      </c>
      <c r="F181" s="105">
        <v>2</v>
      </c>
      <c r="G181" s="87"/>
      <c r="H181" s="88">
        <f t="shared" ref="H181:H184" si="24">ROUND(G181*F181,2)</f>
        <v>0</v>
      </c>
      <c r="I181" s="44"/>
      <c r="J181" s="192"/>
    </row>
    <row r="182" spans="1:10" s="94" customFormat="1" ht="43.9" customHeight="1" x14ac:dyDescent="0.2">
      <c r="A182" s="89" t="s">
        <v>78</v>
      </c>
      <c r="B182" s="96" t="s">
        <v>38</v>
      </c>
      <c r="C182" s="64" t="s">
        <v>267</v>
      </c>
      <c r="D182" s="86"/>
      <c r="E182" s="92" t="s">
        <v>37</v>
      </c>
      <c r="F182" s="105">
        <v>2</v>
      </c>
      <c r="G182" s="87"/>
      <c r="H182" s="88">
        <f t="shared" si="24"/>
        <v>0</v>
      </c>
      <c r="I182" s="44"/>
      <c r="J182" s="192"/>
    </row>
    <row r="183" spans="1:10" s="94" customFormat="1" ht="43.9" customHeight="1" x14ac:dyDescent="0.2">
      <c r="A183" s="89" t="s">
        <v>218</v>
      </c>
      <c r="B183" s="96" t="s">
        <v>48</v>
      </c>
      <c r="C183" s="64" t="s">
        <v>219</v>
      </c>
      <c r="D183" s="86"/>
      <c r="E183" s="92" t="s">
        <v>37</v>
      </c>
      <c r="F183" s="105">
        <v>1</v>
      </c>
      <c r="G183" s="87"/>
      <c r="H183" s="88">
        <f t="shared" si="24"/>
        <v>0</v>
      </c>
      <c r="I183" s="44"/>
      <c r="J183" s="192"/>
    </row>
    <row r="184" spans="1:10" s="94" customFormat="1" ht="33.75" customHeight="1" x14ac:dyDescent="0.2">
      <c r="A184" s="89" t="s">
        <v>220</v>
      </c>
      <c r="B184" s="96" t="s">
        <v>61</v>
      </c>
      <c r="C184" s="64" t="s">
        <v>221</v>
      </c>
      <c r="D184" s="86"/>
      <c r="E184" s="92" t="s">
        <v>37</v>
      </c>
      <c r="F184" s="105">
        <v>1</v>
      </c>
      <c r="G184" s="87"/>
      <c r="H184" s="88">
        <f t="shared" si="24"/>
        <v>0</v>
      </c>
      <c r="I184" s="44"/>
      <c r="J184" s="192"/>
    </row>
    <row r="185" spans="1:10" s="118" customFormat="1" ht="39.950000000000003" customHeight="1" x14ac:dyDescent="0.2">
      <c r="A185" s="89" t="s">
        <v>390</v>
      </c>
      <c r="B185" s="85" t="s">
        <v>534</v>
      </c>
      <c r="C185" s="122" t="s">
        <v>392</v>
      </c>
      <c r="D185" s="86" t="s">
        <v>122</v>
      </c>
      <c r="E185" s="92"/>
      <c r="F185" s="105"/>
      <c r="G185" s="95"/>
      <c r="H185" s="116"/>
      <c r="I185" s="44"/>
      <c r="J185" s="192"/>
    </row>
    <row r="186" spans="1:10" s="118" customFormat="1" ht="30" customHeight="1" x14ac:dyDescent="0.2">
      <c r="A186" s="89" t="s">
        <v>393</v>
      </c>
      <c r="B186" s="96" t="s">
        <v>31</v>
      </c>
      <c r="C186" s="122" t="s">
        <v>394</v>
      </c>
      <c r="D186" s="86"/>
      <c r="E186" s="92" t="s">
        <v>37</v>
      </c>
      <c r="F186" s="105">
        <v>1</v>
      </c>
      <c r="G186" s="87"/>
      <c r="H186" s="88">
        <f>ROUND(G186*F186,2)</f>
        <v>0</v>
      </c>
      <c r="I186" s="44"/>
      <c r="J186" s="192"/>
    </row>
    <row r="187" spans="1:10" s="118" customFormat="1" ht="39" customHeight="1" x14ac:dyDescent="0.2">
      <c r="A187" s="89" t="s">
        <v>129</v>
      </c>
      <c r="B187" s="85" t="s">
        <v>535</v>
      </c>
      <c r="C187" s="122" t="s">
        <v>130</v>
      </c>
      <c r="D187" s="86" t="s">
        <v>122</v>
      </c>
      <c r="E187" s="92"/>
      <c r="F187" s="105"/>
      <c r="G187" s="95"/>
      <c r="H187" s="116"/>
      <c r="I187" s="44"/>
      <c r="J187" s="192"/>
    </row>
    <row r="188" spans="1:10" s="94" customFormat="1" ht="45" customHeight="1" x14ac:dyDescent="0.2">
      <c r="A188" s="89" t="s">
        <v>142</v>
      </c>
      <c r="B188" s="101" t="s">
        <v>98</v>
      </c>
      <c r="C188" s="90" t="s">
        <v>471</v>
      </c>
      <c r="D188" s="86"/>
      <c r="E188" s="92" t="s">
        <v>37</v>
      </c>
      <c r="F188" s="105">
        <v>2</v>
      </c>
      <c r="G188" s="87"/>
      <c r="H188" s="88">
        <f t="shared" ref="H188:H192" si="25">ROUND(G188*F188,2)</f>
        <v>0</v>
      </c>
      <c r="I188" s="44"/>
      <c r="J188" s="192"/>
    </row>
    <row r="189" spans="1:10" s="94" customFormat="1" ht="39.75" customHeight="1" x14ac:dyDescent="0.2">
      <c r="A189" s="89" t="s">
        <v>171</v>
      </c>
      <c r="B189" s="101" t="s">
        <v>99</v>
      </c>
      <c r="C189" s="90" t="s">
        <v>472</v>
      </c>
      <c r="D189" s="86"/>
      <c r="E189" s="92" t="s">
        <v>37</v>
      </c>
      <c r="F189" s="105">
        <v>2</v>
      </c>
      <c r="G189" s="87"/>
      <c r="H189" s="88">
        <f t="shared" si="25"/>
        <v>0</v>
      </c>
      <c r="I189" s="44"/>
      <c r="J189" s="192"/>
    </row>
    <row r="190" spans="1:10" s="83" customFormat="1" ht="39.950000000000003" customHeight="1" x14ac:dyDescent="0.2">
      <c r="A190" s="89" t="s">
        <v>399</v>
      </c>
      <c r="B190" s="85" t="s">
        <v>536</v>
      </c>
      <c r="C190" s="90" t="s">
        <v>401</v>
      </c>
      <c r="D190" s="86" t="s">
        <v>122</v>
      </c>
      <c r="E190" s="92" t="s">
        <v>37</v>
      </c>
      <c r="F190" s="105">
        <v>3</v>
      </c>
      <c r="G190" s="87"/>
      <c r="H190" s="88">
        <f t="shared" si="25"/>
        <v>0</v>
      </c>
      <c r="I190" s="44"/>
      <c r="J190" s="192"/>
    </row>
    <row r="191" spans="1:10" s="83" customFormat="1" ht="30" customHeight="1" x14ac:dyDescent="0.2">
      <c r="A191" s="89" t="s">
        <v>172</v>
      </c>
      <c r="B191" s="85" t="s">
        <v>537</v>
      </c>
      <c r="C191" s="90" t="s">
        <v>173</v>
      </c>
      <c r="D191" s="86" t="s">
        <v>122</v>
      </c>
      <c r="E191" s="92" t="s">
        <v>37</v>
      </c>
      <c r="F191" s="105">
        <v>1</v>
      </c>
      <c r="G191" s="87"/>
      <c r="H191" s="88">
        <f t="shared" si="25"/>
        <v>0</v>
      </c>
      <c r="I191" s="44"/>
      <c r="J191" s="192"/>
    </row>
    <row r="192" spans="1:10" s="94" customFormat="1" ht="30" customHeight="1" x14ac:dyDescent="0.2">
      <c r="A192" s="89" t="s">
        <v>133</v>
      </c>
      <c r="B192" s="85" t="s">
        <v>538</v>
      </c>
      <c r="C192" s="90" t="s">
        <v>134</v>
      </c>
      <c r="D192" s="86" t="s">
        <v>135</v>
      </c>
      <c r="E192" s="92" t="s">
        <v>47</v>
      </c>
      <c r="F192" s="105">
        <v>48</v>
      </c>
      <c r="G192" s="87"/>
      <c r="H192" s="88">
        <f t="shared" si="25"/>
        <v>0</v>
      </c>
      <c r="I192" s="44"/>
      <c r="J192" s="192"/>
    </row>
    <row r="193" spans="1:10" s="118" customFormat="1" ht="30" customHeight="1" x14ac:dyDescent="0.2">
      <c r="A193" s="89" t="s">
        <v>174</v>
      </c>
      <c r="B193" s="123" t="s">
        <v>539</v>
      </c>
      <c r="C193" s="124" t="s">
        <v>175</v>
      </c>
      <c r="D193" s="125" t="s">
        <v>513</v>
      </c>
      <c r="E193" s="92"/>
      <c r="F193" s="126"/>
      <c r="G193" s="97"/>
      <c r="H193" s="88"/>
      <c r="I193" s="44"/>
      <c r="J193" s="192"/>
    </row>
    <row r="194" spans="1:10" s="118" customFormat="1" ht="29.25" customHeight="1" x14ac:dyDescent="0.2">
      <c r="A194" s="89" t="s">
        <v>176</v>
      </c>
      <c r="B194" s="111" t="s">
        <v>31</v>
      </c>
      <c r="C194" s="127" t="s">
        <v>177</v>
      </c>
      <c r="D194" s="125"/>
      <c r="E194" s="92" t="s">
        <v>30</v>
      </c>
      <c r="F194" s="105">
        <v>250</v>
      </c>
      <c r="G194" s="87"/>
      <c r="H194" s="88">
        <f>ROUND(G194*F194,2)</f>
        <v>0</v>
      </c>
      <c r="I194" s="44"/>
      <c r="J194" s="192"/>
    </row>
    <row r="195" spans="1:10" ht="33" customHeight="1" x14ac:dyDescent="0.2">
      <c r="A195" s="22"/>
      <c r="B195" s="13"/>
      <c r="C195" s="36" t="s">
        <v>23</v>
      </c>
      <c r="D195" s="11"/>
      <c r="E195" s="10"/>
      <c r="F195" s="9"/>
      <c r="G195" s="22"/>
      <c r="H195" s="25"/>
      <c r="I195" s="44"/>
      <c r="J195" s="192"/>
    </row>
    <row r="196" spans="1:10" s="94" customFormat="1" ht="43.9" customHeight="1" x14ac:dyDescent="0.2">
      <c r="A196" s="89" t="s">
        <v>57</v>
      </c>
      <c r="B196" s="85" t="s">
        <v>540</v>
      </c>
      <c r="C196" s="64" t="s">
        <v>222</v>
      </c>
      <c r="D196" s="72" t="s">
        <v>223</v>
      </c>
      <c r="E196" s="92" t="s">
        <v>37</v>
      </c>
      <c r="F196" s="105">
        <v>3</v>
      </c>
      <c r="G196" s="87"/>
      <c r="H196" s="88">
        <f>ROUND(G196*F196,2)</f>
        <v>0</v>
      </c>
      <c r="I196" s="44"/>
      <c r="J196" s="192"/>
    </row>
    <row r="197" spans="1:10" s="94" customFormat="1" ht="30" customHeight="1" x14ac:dyDescent="0.2">
      <c r="A197" s="89" t="s">
        <v>71</v>
      </c>
      <c r="B197" s="85" t="s">
        <v>541</v>
      </c>
      <c r="C197" s="90" t="s">
        <v>79</v>
      </c>
      <c r="D197" s="86" t="s">
        <v>122</v>
      </c>
      <c r="E197" s="92"/>
      <c r="F197" s="105"/>
      <c r="G197" s="97"/>
      <c r="H197" s="116"/>
      <c r="I197" s="44"/>
      <c r="J197" s="192"/>
    </row>
    <row r="198" spans="1:10" s="94" customFormat="1" ht="30" customHeight="1" x14ac:dyDescent="0.2">
      <c r="A198" s="89" t="s">
        <v>80</v>
      </c>
      <c r="B198" s="96" t="s">
        <v>31</v>
      </c>
      <c r="C198" s="90" t="s">
        <v>136</v>
      </c>
      <c r="D198" s="86"/>
      <c r="E198" s="92" t="s">
        <v>72</v>
      </c>
      <c r="F198" s="117">
        <v>0.6</v>
      </c>
      <c r="G198" s="87"/>
      <c r="H198" s="88">
        <f>ROUND(G198*F198,2)</f>
        <v>0</v>
      </c>
      <c r="I198" s="44"/>
      <c r="J198" s="192"/>
    </row>
    <row r="199" spans="1:10" s="83" customFormat="1" ht="30" customHeight="1" x14ac:dyDescent="0.2">
      <c r="A199" s="89" t="s">
        <v>58</v>
      </c>
      <c r="B199" s="85" t="s">
        <v>542</v>
      </c>
      <c r="C199" s="64" t="s">
        <v>224</v>
      </c>
      <c r="D199" s="72" t="s">
        <v>223</v>
      </c>
      <c r="E199" s="92"/>
      <c r="F199" s="105"/>
      <c r="G199" s="95"/>
      <c r="H199" s="116"/>
      <c r="I199" s="44"/>
      <c r="J199" s="192"/>
    </row>
    <row r="200" spans="1:10" s="94" customFormat="1" ht="30" customHeight="1" x14ac:dyDescent="0.2">
      <c r="A200" s="89" t="s">
        <v>178</v>
      </c>
      <c r="B200" s="96" t="s">
        <v>31</v>
      </c>
      <c r="C200" s="90" t="s">
        <v>179</v>
      </c>
      <c r="D200" s="86"/>
      <c r="E200" s="92" t="s">
        <v>37</v>
      </c>
      <c r="F200" s="105">
        <v>1</v>
      </c>
      <c r="G200" s="87"/>
      <c r="H200" s="88">
        <f t="shared" ref="H200:H204" si="26">ROUND(G200*F200,2)</f>
        <v>0</v>
      </c>
      <c r="I200" s="44"/>
      <c r="J200" s="192"/>
    </row>
    <row r="201" spans="1:10" s="94" customFormat="1" ht="30" customHeight="1" x14ac:dyDescent="0.2">
      <c r="A201" s="89" t="s">
        <v>59</v>
      </c>
      <c r="B201" s="96" t="s">
        <v>38</v>
      </c>
      <c r="C201" s="90" t="s">
        <v>137</v>
      </c>
      <c r="D201" s="86"/>
      <c r="E201" s="92" t="s">
        <v>37</v>
      </c>
      <c r="F201" s="105">
        <v>2</v>
      </c>
      <c r="G201" s="87"/>
      <c r="H201" s="88">
        <f t="shared" si="26"/>
        <v>0</v>
      </c>
      <c r="I201" s="44"/>
      <c r="J201" s="192"/>
    </row>
    <row r="202" spans="1:10" s="83" customFormat="1" ht="30" customHeight="1" x14ac:dyDescent="0.2">
      <c r="A202" s="89" t="s">
        <v>73</v>
      </c>
      <c r="B202" s="85" t="s">
        <v>543</v>
      </c>
      <c r="C202" s="90" t="s">
        <v>81</v>
      </c>
      <c r="D202" s="72" t="s">
        <v>223</v>
      </c>
      <c r="E202" s="92" t="s">
        <v>37</v>
      </c>
      <c r="F202" s="105">
        <v>9</v>
      </c>
      <c r="G202" s="87"/>
      <c r="H202" s="88">
        <f t="shared" si="26"/>
        <v>0</v>
      </c>
      <c r="I202" s="44"/>
      <c r="J202" s="192"/>
    </row>
    <row r="203" spans="1:10" s="83" customFormat="1" ht="30" customHeight="1" x14ac:dyDescent="0.2">
      <c r="A203" s="89" t="s">
        <v>74</v>
      </c>
      <c r="B203" s="85" t="s">
        <v>544</v>
      </c>
      <c r="C203" s="90" t="s">
        <v>82</v>
      </c>
      <c r="D203" s="72" t="s">
        <v>223</v>
      </c>
      <c r="E203" s="92" t="s">
        <v>37</v>
      </c>
      <c r="F203" s="105">
        <v>2</v>
      </c>
      <c r="G203" s="87"/>
      <c r="H203" s="88">
        <f t="shared" si="26"/>
        <v>0</v>
      </c>
      <c r="I203" s="44"/>
      <c r="J203" s="192"/>
    </row>
    <row r="204" spans="1:10" s="94" customFormat="1" ht="30" customHeight="1" x14ac:dyDescent="0.2">
      <c r="A204" s="89" t="s">
        <v>75</v>
      </c>
      <c r="B204" s="85" t="s">
        <v>545</v>
      </c>
      <c r="C204" s="90" t="s">
        <v>83</v>
      </c>
      <c r="D204" s="72" t="s">
        <v>223</v>
      </c>
      <c r="E204" s="92" t="s">
        <v>37</v>
      </c>
      <c r="F204" s="105">
        <v>3</v>
      </c>
      <c r="G204" s="87"/>
      <c r="H204" s="88">
        <f t="shared" si="26"/>
        <v>0</v>
      </c>
      <c r="I204" s="44"/>
      <c r="J204" s="192"/>
    </row>
    <row r="205" spans="1:10" ht="36" customHeight="1" x14ac:dyDescent="0.2">
      <c r="A205" s="22"/>
      <c r="B205" s="17"/>
      <c r="C205" s="36" t="s">
        <v>24</v>
      </c>
      <c r="D205" s="11"/>
      <c r="E205" s="8"/>
      <c r="F205" s="11"/>
      <c r="G205" s="22"/>
      <c r="H205" s="25"/>
      <c r="I205" s="44"/>
      <c r="J205" s="192"/>
    </row>
    <row r="206" spans="1:10" s="83" customFormat="1" ht="30" customHeight="1" x14ac:dyDescent="0.2">
      <c r="A206" s="100" t="s">
        <v>62</v>
      </c>
      <c r="B206" s="85" t="s">
        <v>677</v>
      </c>
      <c r="C206" s="90" t="s">
        <v>63</v>
      </c>
      <c r="D206" s="86" t="s">
        <v>625</v>
      </c>
      <c r="E206" s="92"/>
      <c r="F206" s="93"/>
      <c r="G206" s="95"/>
      <c r="H206" s="88"/>
      <c r="I206" s="44"/>
      <c r="J206" s="192"/>
    </row>
    <row r="207" spans="1:10" s="94" customFormat="1" ht="30" customHeight="1" x14ac:dyDescent="0.2">
      <c r="A207" s="100" t="s">
        <v>138</v>
      </c>
      <c r="B207" s="96" t="s">
        <v>31</v>
      </c>
      <c r="C207" s="90" t="s">
        <v>139</v>
      </c>
      <c r="D207" s="86"/>
      <c r="E207" s="92" t="s">
        <v>30</v>
      </c>
      <c r="F207" s="93">
        <v>80</v>
      </c>
      <c r="G207" s="87"/>
      <c r="H207" s="88">
        <f>ROUND(G207*F207,2)</f>
        <v>0</v>
      </c>
      <c r="I207" s="44"/>
      <c r="J207" s="192"/>
    </row>
    <row r="208" spans="1:10" s="94" customFormat="1" ht="30" customHeight="1" x14ac:dyDescent="0.2">
      <c r="A208" s="100" t="s">
        <v>64</v>
      </c>
      <c r="B208" s="96" t="s">
        <v>38</v>
      </c>
      <c r="C208" s="90" t="s">
        <v>140</v>
      </c>
      <c r="D208" s="86"/>
      <c r="E208" s="92" t="s">
        <v>30</v>
      </c>
      <c r="F208" s="93">
        <v>930</v>
      </c>
      <c r="G208" s="87"/>
      <c r="H208" s="88">
        <f>ROUND(G208*F208,2)</f>
        <v>0</v>
      </c>
      <c r="I208" s="44"/>
      <c r="J208" s="192"/>
    </row>
    <row r="209" spans="1:10" s="44" customFormat="1" ht="35.1" customHeight="1" thickBot="1" x14ac:dyDescent="0.25">
      <c r="A209" s="45"/>
      <c r="B209" s="40" t="str">
        <f>B112</f>
        <v>C</v>
      </c>
      <c r="C209" s="201" t="str">
        <f>C112</f>
        <v>KEENLEYSIDE STREET from Nairn Avenue to Talbot Avenue - Asphalt Pavement Reconstruction</v>
      </c>
      <c r="D209" s="202"/>
      <c r="E209" s="202"/>
      <c r="F209" s="203"/>
      <c r="G209" s="224" t="s">
        <v>17</v>
      </c>
      <c r="H209" s="45">
        <f>SUM(H112:H208)</f>
        <v>0</v>
      </c>
      <c r="J209" s="192"/>
    </row>
    <row r="210" spans="1:10" s="44" customFormat="1" ht="35.1" customHeight="1" thickTop="1" x14ac:dyDescent="0.2">
      <c r="A210" s="42"/>
      <c r="B210" s="41" t="s">
        <v>15</v>
      </c>
      <c r="C210" s="206" t="s">
        <v>298</v>
      </c>
      <c r="D210" s="207"/>
      <c r="E210" s="207"/>
      <c r="F210" s="208"/>
      <c r="G210" s="42"/>
      <c r="H210" s="43"/>
      <c r="J210" s="192"/>
    </row>
    <row r="211" spans="1:10" ht="36" customHeight="1" x14ac:dyDescent="0.2">
      <c r="A211" s="22"/>
      <c r="B211" s="17"/>
      <c r="C211" s="35" t="s">
        <v>19</v>
      </c>
      <c r="D211" s="11"/>
      <c r="E211" s="9" t="s">
        <v>2</v>
      </c>
      <c r="F211" s="9" t="s">
        <v>2</v>
      </c>
      <c r="G211" s="22"/>
      <c r="H211" s="25"/>
      <c r="I211" s="44"/>
      <c r="J211" s="192"/>
    </row>
    <row r="212" spans="1:10" s="83" customFormat="1" ht="38.450000000000003" customHeight="1" x14ac:dyDescent="0.2">
      <c r="A212" s="84" t="s">
        <v>33</v>
      </c>
      <c r="B212" s="85" t="s">
        <v>263</v>
      </c>
      <c r="C212" s="90" t="s">
        <v>34</v>
      </c>
      <c r="D212" s="91" t="s">
        <v>306</v>
      </c>
      <c r="E212" s="92"/>
      <c r="F212" s="93"/>
      <c r="G212" s="95"/>
      <c r="H212" s="88"/>
      <c r="I212" s="44"/>
      <c r="J212" s="192"/>
    </row>
    <row r="213" spans="1:10" s="83" customFormat="1" ht="30" customHeight="1" x14ac:dyDescent="0.2">
      <c r="A213" s="84" t="s">
        <v>311</v>
      </c>
      <c r="B213" s="96" t="s">
        <v>31</v>
      </c>
      <c r="C213" s="90" t="s">
        <v>475</v>
      </c>
      <c r="D213" s="86" t="s">
        <v>2</v>
      </c>
      <c r="E213" s="92" t="s">
        <v>28</v>
      </c>
      <c r="F213" s="93">
        <v>8</v>
      </c>
      <c r="G213" s="87"/>
      <c r="H213" s="88">
        <f t="shared" ref="H213:H214" si="27">ROUND(G213*F213,2)</f>
        <v>0</v>
      </c>
      <c r="I213" s="44"/>
      <c r="J213" s="192"/>
    </row>
    <row r="214" spans="1:10" s="94" customFormat="1" ht="30" customHeight="1" x14ac:dyDescent="0.2">
      <c r="A214" s="89" t="s">
        <v>35</v>
      </c>
      <c r="B214" s="85" t="s">
        <v>188</v>
      </c>
      <c r="C214" s="90" t="s">
        <v>36</v>
      </c>
      <c r="D214" s="91" t="s">
        <v>306</v>
      </c>
      <c r="E214" s="92" t="s">
        <v>30</v>
      </c>
      <c r="F214" s="93">
        <v>310</v>
      </c>
      <c r="G214" s="87"/>
      <c r="H214" s="88">
        <f t="shared" si="27"/>
        <v>0</v>
      </c>
      <c r="I214" s="44"/>
      <c r="J214" s="192"/>
    </row>
    <row r="215" spans="1:10" ht="36" customHeight="1" x14ac:dyDescent="0.2">
      <c r="A215" s="22"/>
      <c r="B215" s="17"/>
      <c r="C215" s="36" t="s">
        <v>288</v>
      </c>
      <c r="D215" s="11"/>
      <c r="E215" s="8"/>
      <c r="F215" s="11"/>
      <c r="G215" s="22"/>
      <c r="H215" s="25"/>
      <c r="I215" s="44"/>
      <c r="J215" s="192"/>
    </row>
    <row r="216" spans="1:10" s="94" customFormat="1" ht="45" x14ac:dyDescent="0.2">
      <c r="A216" s="100" t="s">
        <v>336</v>
      </c>
      <c r="B216" s="85" t="s">
        <v>189</v>
      </c>
      <c r="C216" s="90" t="s">
        <v>337</v>
      </c>
      <c r="D216" s="86" t="s">
        <v>620</v>
      </c>
      <c r="E216" s="92"/>
      <c r="F216" s="93"/>
      <c r="G216" s="95"/>
      <c r="H216" s="88"/>
      <c r="I216" s="44"/>
      <c r="J216" s="192"/>
    </row>
    <row r="217" spans="1:10" s="94" customFormat="1" ht="43.9" customHeight="1" x14ac:dyDescent="0.2">
      <c r="A217" s="100" t="s">
        <v>338</v>
      </c>
      <c r="B217" s="96" t="s">
        <v>31</v>
      </c>
      <c r="C217" s="90" t="s">
        <v>478</v>
      </c>
      <c r="D217" s="86" t="s">
        <v>2</v>
      </c>
      <c r="E217" s="92" t="s">
        <v>30</v>
      </c>
      <c r="F217" s="93">
        <v>50</v>
      </c>
      <c r="G217" s="87"/>
      <c r="H217" s="88">
        <f>ROUND(G217*F217,2)</f>
        <v>0</v>
      </c>
      <c r="I217" s="44"/>
      <c r="J217" s="192"/>
    </row>
    <row r="218" spans="1:10" s="94" customFormat="1" ht="35.25" customHeight="1" x14ac:dyDescent="0.2">
      <c r="A218" s="100" t="s">
        <v>339</v>
      </c>
      <c r="B218" s="85" t="s">
        <v>190</v>
      </c>
      <c r="C218" s="90" t="s">
        <v>340</v>
      </c>
      <c r="D218" s="86" t="s">
        <v>620</v>
      </c>
      <c r="E218" s="92"/>
      <c r="F218" s="93"/>
      <c r="G218" s="95"/>
      <c r="H218" s="88"/>
      <c r="I218" s="44"/>
      <c r="J218" s="192"/>
    </row>
    <row r="219" spans="1:10" s="94" customFormat="1" ht="43.9" customHeight="1" x14ac:dyDescent="0.2">
      <c r="A219" s="100" t="s">
        <v>343</v>
      </c>
      <c r="B219" s="96" t="s">
        <v>31</v>
      </c>
      <c r="C219" s="90" t="s">
        <v>479</v>
      </c>
      <c r="D219" s="86" t="s">
        <v>2</v>
      </c>
      <c r="E219" s="92" t="s">
        <v>30</v>
      </c>
      <c r="F219" s="93">
        <v>85</v>
      </c>
      <c r="G219" s="87"/>
      <c r="H219" s="88">
        <f t="shared" ref="H219:H220" si="28">ROUND(G219*F219,2)</f>
        <v>0</v>
      </c>
      <c r="I219" s="44"/>
      <c r="J219" s="192"/>
    </row>
    <row r="220" spans="1:10" s="94" customFormat="1" ht="43.9" customHeight="1" x14ac:dyDescent="0.2">
      <c r="A220" s="100" t="s">
        <v>345</v>
      </c>
      <c r="B220" s="96" t="s">
        <v>38</v>
      </c>
      <c r="C220" s="90" t="s">
        <v>480</v>
      </c>
      <c r="D220" s="86" t="s">
        <v>2</v>
      </c>
      <c r="E220" s="92" t="s">
        <v>30</v>
      </c>
      <c r="F220" s="93">
        <v>70</v>
      </c>
      <c r="G220" s="87"/>
      <c r="H220" s="88">
        <f t="shared" si="28"/>
        <v>0</v>
      </c>
      <c r="I220" s="44"/>
      <c r="J220" s="192"/>
    </row>
    <row r="221" spans="1:10" s="94" customFormat="1" ht="30" customHeight="1" x14ac:dyDescent="0.2">
      <c r="A221" s="100" t="s">
        <v>39</v>
      </c>
      <c r="B221" s="85" t="s">
        <v>546</v>
      </c>
      <c r="C221" s="90" t="s">
        <v>40</v>
      </c>
      <c r="D221" s="86" t="s">
        <v>155</v>
      </c>
      <c r="E221" s="92"/>
      <c r="F221" s="93"/>
      <c r="G221" s="95"/>
      <c r="H221" s="88"/>
      <c r="I221" s="44"/>
      <c r="J221" s="192"/>
    </row>
    <row r="222" spans="1:10" s="94" customFormat="1" ht="30" customHeight="1" x14ac:dyDescent="0.2">
      <c r="A222" s="100" t="s">
        <v>41</v>
      </c>
      <c r="B222" s="96" t="s">
        <v>31</v>
      </c>
      <c r="C222" s="90" t="s">
        <v>42</v>
      </c>
      <c r="D222" s="86" t="s">
        <v>2</v>
      </c>
      <c r="E222" s="92" t="s">
        <v>37</v>
      </c>
      <c r="F222" s="93">
        <v>125</v>
      </c>
      <c r="G222" s="87"/>
      <c r="H222" s="88">
        <f>ROUND(G222*F222,2)</f>
        <v>0</v>
      </c>
      <c r="I222" s="44"/>
      <c r="J222" s="192"/>
    </row>
    <row r="223" spans="1:10" s="94" customFormat="1" ht="30" customHeight="1" x14ac:dyDescent="0.2">
      <c r="A223" s="100" t="s">
        <v>43</v>
      </c>
      <c r="B223" s="85" t="s">
        <v>547</v>
      </c>
      <c r="C223" s="90" t="s">
        <v>44</v>
      </c>
      <c r="D223" s="86" t="s">
        <v>155</v>
      </c>
      <c r="E223" s="92"/>
      <c r="F223" s="93"/>
      <c r="G223" s="95"/>
      <c r="H223" s="88"/>
      <c r="I223" s="44"/>
      <c r="J223" s="192"/>
    </row>
    <row r="224" spans="1:10" s="94" customFormat="1" ht="30" customHeight="1" x14ac:dyDescent="0.2">
      <c r="A224" s="102" t="s">
        <v>156</v>
      </c>
      <c r="B224" s="103" t="s">
        <v>31</v>
      </c>
      <c r="C224" s="104" t="s">
        <v>157</v>
      </c>
      <c r="D224" s="103" t="s">
        <v>2</v>
      </c>
      <c r="E224" s="103" t="s">
        <v>37</v>
      </c>
      <c r="F224" s="93">
        <v>80</v>
      </c>
      <c r="G224" s="87"/>
      <c r="H224" s="88">
        <f>ROUND(G224*F224,2)</f>
        <v>0</v>
      </c>
      <c r="I224" s="44"/>
      <c r="J224" s="192"/>
    </row>
    <row r="225" spans="1:10" s="94" customFormat="1" ht="30" customHeight="1" x14ac:dyDescent="0.2">
      <c r="A225" s="100" t="s">
        <v>45</v>
      </c>
      <c r="B225" s="96" t="s">
        <v>38</v>
      </c>
      <c r="C225" s="90" t="s">
        <v>46</v>
      </c>
      <c r="D225" s="86" t="s">
        <v>2</v>
      </c>
      <c r="E225" s="92" t="s">
        <v>37</v>
      </c>
      <c r="F225" s="93">
        <v>215</v>
      </c>
      <c r="G225" s="87"/>
      <c r="H225" s="88">
        <f>ROUND(G225*F225,2)</f>
        <v>0</v>
      </c>
      <c r="I225" s="44"/>
      <c r="J225" s="192"/>
    </row>
    <row r="226" spans="1:10" s="83" customFormat="1" ht="43.9" customHeight="1" x14ac:dyDescent="0.2">
      <c r="A226" s="100" t="s">
        <v>192</v>
      </c>
      <c r="B226" s="85" t="s">
        <v>548</v>
      </c>
      <c r="C226" s="90" t="s">
        <v>193</v>
      </c>
      <c r="D226" s="86" t="s">
        <v>621</v>
      </c>
      <c r="E226" s="92"/>
      <c r="F226" s="93"/>
      <c r="G226" s="95"/>
      <c r="H226" s="88"/>
      <c r="I226" s="44"/>
      <c r="J226" s="192"/>
    </row>
    <row r="227" spans="1:10" s="94" customFormat="1" ht="30" customHeight="1" x14ac:dyDescent="0.2">
      <c r="A227" s="100" t="s">
        <v>194</v>
      </c>
      <c r="B227" s="96" t="s">
        <v>31</v>
      </c>
      <c r="C227" s="90" t="s">
        <v>481</v>
      </c>
      <c r="D227" s="86" t="s">
        <v>195</v>
      </c>
      <c r="E227" s="92"/>
      <c r="F227" s="93"/>
      <c r="G227" s="95"/>
      <c r="H227" s="88"/>
      <c r="I227" s="44"/>
      <c r="J227" s="192"/>
    </row>
    <row r="228" spans="1:10" s="94" customFormat="1" ht="30" customHeight="1" x14ac:dyDescent="0.2">
      <c r="A228" s="100" t="s">
        <v>196</v>
      </c>
      <c r="B228" s="101" t="s">
        <v>98</v>
      </c>
      <c r="C228" s="90" t="s">
        <v>197</v>
      </c>
      <c r="D228" s="86"/>
      <c r="E228" s="92" t="s">
        <v>30</v>
      </c>
      <c r="F228" s="93">
        <v>13</v>
      </c>
      <c r="G228" s="87"/>
      <c r="H228" s="88">
        <f>ROUND(G228*F228,2)</f>
        <v>0</v>
      </c>
      <c r="I228" s="44"/>
      <c r="J228" s="192"/>
    </row>
    <row r="229" spans="1:10" s="94" customFormat="1" ht="30" customHeight="1" x14ac:dyDescent="0.2">
      <c r="A229" s="100" t="s">
        <v>198</v>
      </c>
      <c r="B229" s="101" t="s">
        <v>99</v>
      </c>
      <c r="C229" s="90" t="s">
        <v>199</v>
      </c>
      <c r="D229" s="86"/>
      <c r="E229" s="92" t="s">
        <v>30</v>
      </c>
      <c r="F229" s="93">
        <v>26</v>
      </c>
      <c r="G229" s="87"/>
      <c r="H229" s="88">
        <f>ROUND(G229*F229,2)</f>
        <v>0</v>
      </c>
      <c r="I229" s="44"/>
      <c r="J229" s="192"/>
    </row>
    <row r="230" spans="1:10" s="94" customFormat="1" ht="30" customHeight="1" x14ac:dyDescent="0.2">
      <c r="A230" s="100" t="s">
        <v>230</v>
      </c>
      <c r="B230" s="101" t="s">
        <v>100</v>
      </c>
      <c r="C230" s="90" t="s">
        <v>231</v>
      </c>
      <c r="D230" s="86" t="s">
        <v>2</v>
      </c>
      <c r="E230" s="92" t="s">
        <v>30</v>
      </c>
      <c r="F230" s="93">
        <v>170</v>
      </c>
      <c r="G230" s="87"/>
      <c r="H230" s="88">
        <f>ROUND(G230*F230,2)</f>
        <v>0</v>
      </c>
      <c r="I230" s="44"/>
      <c r="J230" s="192"/>
    </row>
    <row r="231" spans="1:10" s="83" customFormat="1" ht="30" customHeight="1" x14ac:dyDescent="0.2">
      <c r="A231" s="100" t="s">
        <v>200</v>
      </c>
      <c r="B231" s="85" t="s">
        <v>549</v>
      </c>
      <c r="C231" s="90" t="s">
        <v>201</v>
      </c>
      <c r="D231" s="86" t="s">
        <v>202</v>
      </c>
      <c r="E231" s="92"/>
      <c r="F231" s="93"/>
      <c r="G231" s="95"/>
      <c r="H231" s="88"/>
      <c r="I231" s="44"/>
      <c r="J231" s="192"/>
    </row>
    <row r="232" spans="1:10" s="94" customFormat="1" ht="30" customHeight="1" x14ac:dyDescent="0.2">
      <c r="A232" s="100" t="s">
        <v>357</v>
      </c>
      <c r="B232" s="96" t="s">
        <v>31</v>
      </c>
      <c r="C232" s="90" t="s">
        <v>498</v>
      </c>
      <c r="D232" s="86" t="s">
        <v>2</v>
      </c>
      <c r="E232" s="92" t="s">
        <v>47</v>
      </c>
      <c r="F232" s="93">
        <v>45</v>
      </c>
      <c r="G232" s="87"/>
      <c r="H232" s="88">
        <f t="shared" ref="H232" si="29">ROUND(G232*F232,2)</f>
        <v>0</v>
      </c>
      <c r="I232" s="44"/>
      <c r="J232" s="192"/>
    </row>
    <row r="233" spans="1:10" s="94" customFormat="1" ht="30" customHeight="1" x14ac:dyDescent="0.2">
      <c r="A233" s="100" t="s">
        <v>206</v>
      </c>
      <c r="B233" s="85" t="s">
        <v>550</v>
      </c>
      <c r="C233" s="90" t="s">
        <v>207</v>
      </c>
      <c r="D233" s="86" t="s">
        <v>202</v>
      </c>
      <c r="E233" s="92"/>
      <c r="F233" s="93"/>
      <c r="G233" s="95"/>
      <c r="H233" s="88"/>
      <c r="I233" s="44"/>
      <c r="J233" s="192"/>
    </row>
    <row r="234" spans="1:10" s="94" customFormat="1" ht="42.75" customHeight="1" x14ac:dyDescent="0.2">
      <c r="A234" s="100" t="s">
        <v>209</v>
      </c>
      <c r="B234" s="96" t="s">
        <v>31</v>
      </c>
      <c r="C234" s="90" t="s">
        <v>485</v>
      </c>
      <c r="D234" s="86" t="s">
        <v>104</v>
      </c>
      <c r="E234" s="92" t="s">
        <v>47</v>
      </c>
      <c r="F234" s="93">
        <v>45</v>
      </c>
      <c r="G234" s="87"/>
      <c r="H234" s="88">
        <f t="shared" ref="H234" si="30">ROUND(G234*F234,2)</f>
        <v>0</v>
      </c>
      <c r="I234" s="44"/>
      <c r="J234" s="192"/>
    </row>
    <row r="235" spans="1:10" s="94" customFormat="1" ht="36" customHeight="1" x14ac:dyDescent="0.2">
      <c r="A235" s="100" t="s">
        <v>101</v>
      </c>
      <c r="B235" s="85" t="s">
        <v>551</v>
      </c>
      <c r="C235" s="90" t="s">
        <v>49</v>
      </c>
      <c r="D235" s="86" t="s">
        <v>622</v>
      </c>
      <c r="E235" s="92"/>
      <c r="F235" s="93"/>
      <c r="G235" s="95"/>
      <c r="H235" s="88"/>
      <c r="I235" s="44"/>
      <c r="J235" s="192"/>
    </row>
    <row r="236" spans="1:10" s="94" customFormat="1" ht="30" customHeight="1" x14ac:dyDescent="0.2">
      <c r="A236" s="100" t="s">
        <v>264</v>
      </c>
      <c r="B236" s="96" t="s">
        <v>31</v>
      </c>
      <c r="C236" s="90" t="s">
        <v>483</v>
      </c>
      <c r="D236" s="86" t="s">
        <v>265</v>
      </c>
      <c r="E236" s="92"/>
      <c r="F236" s="93"/>
      <c r="G236" s="97"/>
      <c r="H236" s="88"/>
      <c r="I236" s="44"/>
      <c r="J236" s="192"/>
    </row>
    <row r="237" spans="1:10" s="94" customFormat="1" ht="30" customHeight="1" x14ac:dyDescent="0.2">
      <c r="A237" s="100" t="s">
        <v>362</v>
      </c>
      <c r="B237" s="107" t="s">
        <v>98</v>
      </c>
      <c r="C237" s="108" t="s">
        <v>276</v>
      </c>
      <c r="D237" s="91"/>
      <c r="E237" s="109" t="s">
        <v>47</v>
      </c>
      <c r="F237" s="110">
        <v>80</v>
      </c>
      <c r="G237" s="87"/>
      <c r="H237" s="97">
        <f>ROUND(G237*F237,2)</f>
        <v>0</v>
      </c>
      <c r="I237" s="44"/>
      <c r="J237" s="192"/>
    </row>
    <row r="238" spans="1:10" s="94" customFormat="1" ht="30" customHeight="1" x14ac:dyDescent="0.2">
      <c r="A238" s="100" t="s">
        <v>363</v>
      </c>
      <c r="B238" s="107" t="s">
        <v>99</v>
      </c>
      <c r="C238" s="108" t="s">
        <v>364</v>
      </c>
      <c r="D238" s="91"/>
      <c r="E238" s="109" t="s">
        <v>47</v>
      </c>
      <c r="F238" s="110">
        <v>105</v>
      </c>
      <c r="G238" s="87"/>
      <c r="H238" s="97">
        <f>ROUND(G238*F238,2)</f>
        <v>0</v>
      </c>
      <c r="I238" s="44"/>
      <c r="J238" s="192"/>
    </row>
    <row r="239" spans="1:10" s="106" customFormat="1" ht="36.75" customHeight="1" x14ac:dyDescent="0.2">
      <c r="A239" s="100" t="s">
        <v>158</v>
      </c>
      <c r="B239" s="96" t="s">
        <v>38</v>
      </c>
      <c r="C239" s="90" t="s">
        <v>482</v>
      </c>
      <c r="D239" s="86" t="s">
        <v>105</v>
      </c>
      <c r="E239" s="92" t="s">
        <v>47</v>
      </c>
      <c r="F239" s="93">
        <v>48</v>
      </c>
      <c r="G239" s="87"/>
      <c r="H239" s="88">
        <f t="shared" ref="H239" si="31">ROUND(G239*F239,2)</f>
        <v>0</v>
      </c>
      <c r="I239" s="44"/>
      <c r="J239" s="192"/>
    </row>
    <row r="240" spans="1:10" s="94" customFormat="1" ht="43.9" customHeight="1" x14ac:dyDescent="0.2">
      <c r="A240" s="100" t="s">
        <v>159</v>
      </c>
      <c r="B240" s="85" t="s">
        <v>552</v>
      </c>
      <c r="C240" s="90" t="s">
        <v>160</v>
      </c>
      <c r="D240" s="86" t="s">
        <v>370</v>
      </c>
      <c r="E240" s="115"/>
      <c r="F240" s="93"/>
      <c r="G240" s="95"/>
      <c r="H240" s="88"/>
      <c r="I240" s="44"/>
      <c r="J240" s="192"/>
    </row>
    <row r="241" spans="1:10" s="94" customFormat="1" ht="30" customHeight="1" x14ac:dyDescent="0.2">
      <c r="A241" s="100" t="s">
        <v>213</v>
      </c>
      <c r="B241" s="96" t="s">
        <v>31</v>
      </c>
      <c r="C241" s="90" t="s">
        <v>214</v>
      </c>
      <c r="D241" s="86"/>
      <c r="E241" s="92"/>
      <c r="F241" s="93"/>
      <c r="G241" s="95"/>
      <c r="H241" s="88"/>
      <c r="I241" s="44"/>
      <c r="J241" s="192"/>
    </row>
    <row r="242" spans="1:10" s="94" customFormat="1" ht="30" customHeight="1" x14ac:dyDescent="0.2">
      <c r="A242" s="100" t="s">
        <v>161</v>
      </c>
      <c r="B242" s="101" t="s">
        <v>98</v>
      </c>
      <c r="C242" s="90" t="s">
        <v>118</v>
      </c>
      <c r="D242" s="86"/>
      <c r="E242" s="92" t="s">
        <v>32</v>
      </c>
      <c r="F242" s="93">
        <v>205</v>
      </c>
      <c r="G242" s="87"/>
      <c r="H242" s="88">
        <f>ROUND(G242*F242,2)</f>
        <v>0</v>
      </c>
      <c r="I242" s="44"/>
      <c r="J242" s="192"/>
    </row>
    <row r="243" spans="1:10" s="94" customFormat="1" ht="30" customHeight="1" x14ac:dyDescent="0.2">
      <c r="A243" s="100" t="s">
        <v>162</v>
      </c>
      <c r="B243" s="96" t="s">
        <v>38</v>
      </c>
      <c r="C243" s="90" t="s">
        <v>70</v>
      </c>
      <c r="D243" s="86"/>
      <c r="E243" s="92"/>
      <c r="F243" s="93"/>
      <c r="G243" s="95"/>
      <c r="H243" s="88"/>
      <c r="I243" s="44"/>
      <c r="J243" s="192"/>
    </row>
    <row r="244" spans="1:10" s="94" customFormat="1" ht="30" customHeight="1" x14ac:dyDescent="0.2">
      <c r="A244" s="100" t="s">
        <v>163</v>
      </c>
      <c r="B244" s="101" t="s">
        <v>98</v>
      </c>
      <c r="C244" s="90" t="s">
        <v>118</v>
      </c>
      <c r="D244" s="86"/>
      <c r="E244" s="92" t="s">
        <v>32</v>
      </c>
      <c r="F244" s="93">
        <v>25</v>
      </c>
      <c r="G244" s="87"/>
      <c r="H244" s="88">
        <f>ROUND(G244*F244,2)</f>
        <v>0</v>
      </c>
      <c r="I244" s="44"/>
      <c r="J244" s="192"/>
    </row>
    <row r="245" spans="1:10" s="83" customFormat="1" ht="30" customHeight="1" x14ac:dyDescent="0.2">
      <c r="A245" s="100" t="s">
        <v>106</v>
      </c>
      <c r="B245" s="85" t="s">
        <v>553</v>
      </c>
      <c r="C245" s="90" t="s">
        <v>108</v>
      </c>
      <c r="D245" s="86" t="s">
        <v>215</v>
      </c>
      <c r="E245" s="92"/>
      <c r="F245" s="93"/>
      <c r="G245" s="95"/>
      <c r="H245" s="88"/>
      <c r="I245" s="44"/>
      <c r="J245" s="192"/>
    </row>
    <row r="246" spans="1:10" s="94" customFormat="1" ht="30" customHeight="1" x14ac:dyDescent="0.2">
      <c r="A246" s="100" t="s">
        <v>109</v>
      </c>
      <c r="B246" s="96" t="s">
        <v>31</v>
      </c>
      <c r="C246" s="90" t="s">
        <v>216</v>
      </c>
      <c r="D246" s="86" t="s">
        <v>2</v>
      </c>
      <c r="E246" s="92" t="s">
        <v>30</v>
      </c>
      <c r="F246" s="93">
        <v>305</v>
      </c>
      <c r="G246" s="87"/>
      <c r="H246" s="88">
        <f t="shared" ref="H246" si="32">ROUND(G246*F246,2)</f>
        <v>0</v>
      </c>
      <c r="I246" s="44"/>
      <c r="J246" s="192"/>
    </row>
    <row r="247" spans="1:10" s="94" customFormat="1" ht="30" customHeight="1" x14ac:dyDescent="0.2">
      <c r="A247" s="100" t="s">
        <v>110</v>
      </c>
      <c r="B247" s="85" t="s">
        <v>554</v>
      </c>
      <c r="C247" s="90" t="s">
        <v>112</v>
      </c>
      <c r="D247" s="86" t="s">
        <v>164</v>
      </c>
      <c r="E247" s="92" t="s">
        <v>37</v>
      </c>
      <c r="F247" s="105">
        <v>10</v>
      </c>
      <c r="G247" s="87"/>
      <c r="H247" s="88">
        <f t="shared" ref="H247" si="33">ROUND(G247*F247,2)</f>
        <v>0</v>
      </c>
      <c r="I247" s="44"/>
      <c r="J247" s="192"/>
    </row>
    <row r="248" spans="1:10" ht="36" customHeight="1" x14ac:dyDescent="0.2">
      <c r="A248" s="22"/>
      <c r="B248" s="7"/>
      <c r="C248" s="36" t="s">
        <v>21</v>
      </c>
      <c r="D248" s="11"/>
      <c r="E248" s="10"/>
      <c r="F248" s="9"/>
      <c r="G248" s="22"/>
      <c r="H248" s="25"/>
      <c r="I248" s="44"/>
      <c r="J248" s="192"/>
    </row>
    <row r="249" spans="1:10" s="83" customFormat="1" ht="30" customHeight="1" x14ac:dyDescent="0.2">
      <c r="A249" s="89" t="s">
        <v>55</v>
      </c>
      <c r="B249" s="85" t="s">
        <v>555</v>
      </c>
      <c r="C249" s="90" t="s">
        <v>56</v>
      </c>
      <c r="D249" s="86" t="s">
        <v>119</v>
      </c>
      <c r="E249" s="92" t="s">
        <v>47</v>
      </c>
      <c r="F249" s="105">
        <v>80</v>
      </c>
      <c r="G249" s="87"/>
      <c r="H249" s="88">
        <f>ROUND(G249*F249,2)</f>
        <v>0</v>
      </c>
      <c r="I249" s="44"/>
      <c r="J249" s="192"/>
    </row>
    <row r="250" spans="1:10" ht="48" customHeight="1" x14ac:dyDescent="0.2">
      <c r="A250" s="22"/>
      <c r="B250" s="7"/>
      <c r="C250" s="36" t="s">
        <v>22</v>
      </c>
      <c r="D250" s="11"/>
      <c r="E250" s="10"/>
      <c r="F250" s="9"/>
      <c r="G250" s="22"/>
      <c r="H250" s="25"/>
      <c r="I250" s="44"/>
      <c r="J250" s="192"/>
    </row>
    <row r="251" spans="1:10" s="83" customFormat="1" ht="30" customHeight="1" x14ac:dyDescent="0.2">
      <c r="A251" s="89" t="s">
        <v>143</v>
      </c>
      <c r="B251" s="85" t="s">
        <v>556</v>
      </c>
      <c r="C251" s="90" t="s">
        <v>144</v>
      </c>
      <c r="D251" s="86" t="s">
        <v>122</v>
      </c>
      <c r="E251" s="92"/>
      <c r="F251" s="105"/>
      <c r="G251" s="95"/>
      <c r="H251" s="116"/>
      <c r="I251" s="44"/>
      <c r="J251" s="192"/>
    </row>
    <row r="252" spans="1:10" s="83" customFormat="1" ht="30" customHeight="1" x14ac:dyDescent="0.2">
      <c r="A252" s="89" t="s">
        <v>145</v>
      </c>
      <c r="B252" s="96" t="s">
        <v>31</v>
      </c>
      <c r="C252" s="90" t="s">
        <v>146</v>
      </c>
      <c r="D252" s="86"/>
      <c r="E252" s="92" t="s">
        <v>37</v>
      </c>
      <c r="F252" s="105">
        <v>2</v>
      </c>
      <c r="G252" s="87"/>
      <c r="H252" s="88">
        <f>ROUND(G252*F252,2)</f>
        <v>0</v>
      </c>
      <c r="I252" s="44"/>
      <c r="J252" s="192"/>
    </row>
    <row r="253" spans="1:10" s="94" customFormat="1" ht="31.5" customHeight="1" x14ac:dyDescent="0.2">
      <c r="A253" s="89" t="s">
        <v>147</v>
      </c>
      <c r="B253" s="85" t="s">
        <v>557</v>
      </c>
      <c r="C253" s="90" t="s">
        <v>148</v>
      </c>
      <c r="D253" s="86" t="s">
        <v>122</v>
      </c>
      <c r="E253" s="92" t="s">
        <v>47</v>
      </c>
      <c r="F253" s="105">
        <v>3</v>
      </c>
      <c r="G253" s="87"/>
      <c r="H253" s="88">
        <f>ROUND(G253*F253,2)</f>
        <v>0</v>
      </c>
      <c r="I253" s="44"/>
      <c r="J253" s="192"/>
    </row>
    <row r="254" spans="1:10" s="118" customFormat="1" ht="43.9" customHeight="1" x14ac:dyDescent="0.2">
      <c r="A254" s="89" t="s">
        <v>76</v>
      </c>
      <c r="B254" s="85" t="s">
        <v>558</v>
      </c>
      <c r="C254" s="71" t="s">
        <v>217</v>
      </c>
      <c r="D254" s="72" t="s">
        <v>223</v>
      </c>
      <c r="E254" s="92"/>
      <c r="F254" s="105"/>
      <c r="G254" s="95"/>
      <c r="H254" s="116"/>
      <c r="I254" s="44"/>
      <c r="J254" s="192"/>
    </row>
    <row r="255" spans="1:10" s="94" customFormat="1" ht="43.9" customHeight="1" x14ac:dyDescent="0.2">
      <c r="A255" s="89" t="s">
        <v>77</v>
      </c>
      <c r="B255" s="96" t="s">
        <v>31</v>
      </c>
      <c r="C255" s="64" t="s">
        <v>266</v>
      </c>
      <c r="D255" s="86"/>
      <c r="E255" s="92" t="s">
        <v>37</v>
      </c>
      <c r="F255" s="105">
        <v>1</v>
      </c>
      <c r="G255" s="87"/>
      <c r="H255" s="88">
        <f t="shared" ref="H255:H256" si="34">ROUND(G255*F255,2)</f>
        <v>0</v>
      </c>
      <c r="I255" s="44"/>
      <c r="J255" s="192"/>
    </row>
    <row r="256" spans="1:10" s="94" customFormat="1" ht="43.9" customHeight="1" x14ac:dyDescent="0.2">
      <c r="A256" s="89" t="s">
        <v>78</v>
      </c>
      <c r="B256" s="96" t="s">
        <v>38</v>
      </c>
      <c r="C256" s="64" t="s">
        <v>267</v>
      </c>
      <c r="D256" s="86"/>
      <c r="E256" s="92" t="s">
        <v>37</v>
      </c>
      <c r="F256" s="105">
        <v>1</v>
      </c>
      <c r="G256" s="87"/>
      <c r="H256" s="88">
        <f t="shared" si="34"/>
        <v>0</v>
      </c>
      <c r="I256" s="44"/>
      <c r="J256" s="192"/>
    </row>
    <row r="257" spans="1:10" s="118" customFormat="1" ht="39.950000000000003" customHeight="1" x14ac:dyDescent="0.2">
      <c r="A257" s="89" t="s">
        <v>390</v>
      </c>
      <c r="B257" s="85" t="s">
        <v>559</v>
      </c>
      <c r="C257" s="122" t="s">
        <v>392</v>
      </c>
      <c r="D257" s="86" t="s">
        <v>122</v>
      </c>
      <c r="E257" s="92"/>
      <c r="F257" s="105"/>
      <c r="G257" s="95"/>
      <c r="H257" s="116"/>
      <c r="I257" s="44"/>
      <c r="J257" s="192"/>
    </row>
    <row r="258" spans="1:10" s="118" customFormat="1" ht="30" customHeight="1" x14ac:dyDescent="0.2">
      <c r="A258" s="89" t="s">
        <v>393</v>
      </c>
      <c r="B258" s="96" t="s">
        <v>31</v>
      </c>
      <c r="C258" s="122" t="s">
        <v>394</v>
      </c>
      <c r="D258" s="86"/>
      <c r="E258" s="92" t="s">
        <v>37</v>
      </c>
      <c r="F258" s="105">
        <v>2</v>
      </c>
      <c r="G258" s="87"/>
      <c r="H258" s="88">
        <f>ROUND(G258*F258,2)</f>
        <v>0</v>
      </c>
      <c r="I258" s="44"/>
      <c r="J258" s="192"/>
    </row>
    <row r="259" spans="1:10" s="94" customFormat="1" ht="39.950000000000003" customHeight="1" x14ac:dyDescent="0.2">
      <c r="A259" s="89" t="s">
        <v>131</v>
      </c>
      <c r="B259" s="85" t="s">
        <v>560</v>
      </c>
      <c r="C259" s="90" t="s">
        <v>132</v>
      </c>
      <c r="D259" s="86" t="s">
        <v>122</v>
      </c>
      <c r="E259" s="92" t="s">
        <v>37</v>
      </c>
      <c r="F259" s="105">
        <v>2</v>
      </c>
      <c r="G259" s="87"/>
      <c r="H259" s="88">
        <f t="shared" ref="H259" si="35">ROUND(G259*F259,2)</f>
        <v>0</v>
      </c>
      <c r="I259" s="44"/>
      <c r="J259" s="192"/>
    </row>
    <row r="260" spans="1:10" ht="36" customHeight="1" x14ac:dyDescent="0.2">
      <c r="A260" s="22"/>
      <c r="B260" s="13"/>
      <c r="C260" s="36" t="s">
        <v>23</v>
      </c>
      <c r="D260" s="11"/>
      <c r="E260" s="10"/>
      <c r="F260" s="9"/>
      <c r="G260" s="22"/>
      <c r="H260" s="25"/>
      <c r="I260" s="44"/>
      <c r="J260" s="192"/>
    </row>
    <row r="261" spans="1:10" s="94" customFormat="1" ht="43.9" customHeight="1" x14ac:dyDescent="0.2">
      <c r="A261" s="89" t="s">
        <v>57</v>
      </c>
      <c r="B261" s="85" t="s">
        <v>561</v>
      </c>
      <c r="C261" s="64" t="s">
        <v>222</v>
      </c>
      <c r="D261" s="72" t="s">
        <v>223</v>
      </c>
      <c r="E261" s="92" t="s">
        <v>37</v>
      </c>
      <c r="F261" s="105">
        <v>2</v>
      </c>
      <c r="G261" s="87"/>
      <c r="H261" s="88">
        <f>ROUND(G261*F261,2)</f>
        <v>0</v>
      </c>
      <c r="I261" s="44"/>
      <c r="J261" s="192"/>
    </row>
    <row r="262" spans="1:10" s="83" customFormat="1" ht="30" customHeight="1" x14ac:dyDescent="0.2">
      <c r="A262" s="89" t="s">
        <v>58</v>
      </c>
      <c r="B262" s="85" t="s">
        <v>562</v>
      </c>
      <c r="C262" s="64" t="s">
        <v>224</v>
      </c>
      <c r="D262" s="72" t="s">
        <v>223</v>
      </c>
      <c r="E262" s="92"/>
      <c r="F262" s="105"/>
      <c r="G262" s="95"/>
      <c r="H262" s="116"/>
      <c r="I262" s="44"/>
      <c r="J262" s="192"/>
    </row>
    <row r="263" spans="1:10" s="94" customFormat="1" ht="30" customHeight="1" x14ac:dyDescent="0.2">
      <c r="A263" s="89" t="s">
        <v>178</v>
      </c>
      <c r="B263" s="96" t="s">
        <v>31</v>
      </c>
      <c r="C263" s="90" t="s">
        <v>179</v>
      </c>
      <c r="D263" s="86"/>
      <c r="E263" s="92" t="s">
        <v>37</v>
      </c>
      <c r="F263" s="105">
        <v>1</v>
      </c>
      <c r="G263" s="87"/>
      <c r="H263" s="88">
        <f t="shared" ref="H263:H264" si="36">ROUND(G263*F263,2)</f>
        <v>0</v>
      </c>
      <c r="I263" s="44"/>
      <c r="J263" s="192"/>
    </row>
    <row r="264" spans="1:10" s="94" customFormat="1" ht="30" customHeight="1" x14ac:dyDescent="0.2">
      <c r="A264" s="89" t="s">
        <v>59</v>
      </c>
      <c r="B264" s="96" t="s">
        <v>38</v>
      </c>
      <c r="C264" s="90" t="s">
        <v>137</v>
      </c>
      <c r="D264" s="86"/>
      <c r="E264" s="92" t="s">
        <v>37</v>
      </c>
      <c r="F264" s="105">
        <v>1</v>
      </c>
      <c r="G264" s="87"/>
      <c r="H264" s="88">
        <f t="shared" si="36"/>
        <v>0</v>
      </c>
      <c r="I264" s="44"/>
      <c r="J264" s="192"/>
    </row>
    <row r="265" spans="1:10" ht="36" customHeight="1" x14ac:dyDescent="0.2">
      <c r="A265" s="22"/>
      <c r="B265" s="17"/>
      <c r="C265" s="36" t="s">
        <v>24</v>
      </c>
      <c r="D265" s="11"/>
      <c r="E265" s="8"/>
      <c r="F265" s="11"/>
      <c r="G265" s="22"/>
      <c r="H265" s="25"/>
      <c r="I265" s="44"/>
      <c r="J265" s="192"/>
    </row>
    <row r="266" spans="1:10" s="83" customFormat="1" ht="30" customHeight="1" x14ac:dyDescent="0.2">
      <c r="A266" s="100" t="s">
        <v>62</v>
      </c>
      <c r="B266" s="85" t="s">
        <v>563</v>
      </c>
      <c r="C266" s="90" t="s">
        <v>63</v>
      </c>
      <c r="D266" s="86" t="s">
        <v>625</v>
      </c>
      <c r="E266" s="92"/>
      <c r="F266" s="93"/>
      <c r="G266" s="95"/>
      <c r="H266" s="88"/>
      <c r="I266" s="44"/>
      <c r="J266" s="192"/>
    </row>
    <row r="267" spans="1:10" s="94" customFormat="1" ht="30" customHeight="1" x14ac:dyDescent="0.2">
      <c r="A267" s="100" t="s">
        <v>138</v>
      </c>
      <c r="B267" s="96" t="s">
        <v>31</v>
      </c>
      <c r="C267" s="90" t="s">
        <v>139</v>
      </c>
      <c r="D267" s="86"/>
      <c r="E267" s="92" t="s">
        <v>30</v>
      </c>
      <c r="F267" s="93">
        <v>25</v>
      </c>
      <c r="G267" s="87"/>
      <c r="H267" s="88">
        <f>ROUND(G267*F267,2)</f>
        <v>0</v>
      </c>
      <c r="I267" s="44"/>
      <c r="J267" s="192"/>
    </row>
    <row r="268" spans="1:10" s="94" customFormat="1" ht="30" customHeight="1" x14ac:dyDescent="0.2">
      <c r="A268" s="100" t="s">
        <v>64</v>
      </c>
      <c r="B268" s="96" t="s">
        <v>38</v>
      </c>
      <c r="C268" s="90" t="s">
        <v>140</v>
      </c>
      <c r="D268" s="86"/>
      <c r="E268" s="92" t="s">
        <v>30</v>
      </c>
      <c r="F268" s="93">
        <v>285</v>
      </c>
      <c r="G268" s="87"/>
      <c r="H268" s="88">
        <f>ROUND(G268*F268,2)</f>
        <v>0</v>
      </c>
      <c r="I268" s="44"/>
      <c r="J268" s="192"/>
    </row>
    <row r="269" spans="1:10" s="44" customFormat="1" ht="35.1" customHeight="1" thickBot="1" x14ac:dyDescent="0.25">
      <c r="A269" s="45"/>
      <c r="B269" s="40" t="str">
        <f>B210</f>
        <v>D</v>
      </c>
      <c r="C269" s="201" t="str">
        <f>C210</f>
        <v>KEENLEYSIDE STREET from Talbot Avenue to Beach Avenue - Concrete Pavement Rehabilitation</v>
      </c>
      <c r="D269" s="202"/>
      <c r="E269" s="202"/>
      <c r="F269" s="203"/>
      <c r="G269" s="224" t="s">
        <v>17</v>
      </c>
      <c r="H269" s="45">
        <f>SUM(H210:H268)</f>
        <v>0</v>
      </c>
      <c r="J269" s="192"/>
    </row>
    <row r="270" spans="1:10" s="44" customFormat="1" ht="35.1" customHeight="1" thickTop="1" x14ac:dyDescent="0.2">
      <c r="A270" s="42"/>
      <c r="B270" s="41" t="s">
        <v>16</v>
      </c>
      <c r="C270" s="206" t="s">
        <v>299</v>
      </c>
      <c r="D270" s="207"/>
      <c r="E270" s="207"/>
      <c r="F270" s="208"/>
      <c r="G270" s="42"/>
      <c r="H270" s="43"/>
      <c r="J270" s="192"/>
    </row>
    <row r="271" spans="1:10" ht="36" customHeight="1" x14ac:dyDescent="0.2">
      <c r="A271" s="22"/>
      <c r="B271" s="17"/>
      <c r="C271" s="35" t="s">
        <v>19</v>
      </c>
      <c r="D271" s="11"/>
      <c r="E271" s="9" t="s">
        <v>2</v>
      </c>
      <c r="F271" s="9" t="s">
        <v>2</v>
      </c>
      <c r="G271" s="22"/>
      <c r="H271" s="25"/>
      <c r="I271" s="44"/>
      <c r="J271" s="192"/>
    </row>
    <row r="272" spans="1:10" s="83" customFormat="1" ht="38.450000000000003" customHeight="1" x14ac:dyDescent="0.2">
      <c r="A272" s="84" t="s">
        <v>33</v>
      </c>
      <c r="B272" s="85" t="s">
        <v>268</v>
      </c>
      <c r="C272" s="90" t="s">
        <v>34</v>
      </c>
      <c r="D272" s="91" t="s">
        <v>306</v>
      </c>
      <c r="E272" s="92"/>
      <c r="F272" s="93"/>
      <c r="G272" s="95"/>
      <c r="H272" s="88"/>
      <c r="I272" s="44"/>
      <c r="J272" s="192"/>
    </row>
    <row r="273" spans="1:10" s="83" customFormat="1" ht="30" customHeight="1" x14ac:dyDescent="0.2">
      <c r="A273" s="84" t="s">
        <v>311</v>
      </c>
      <c r="B273" s="96" t="s">
        <v>31</v>
      </c>
      <c r="C273" s="90" t="s">
        <v>475</v>
      </c>
      <c r="D273" s="86" t="s">
        <v>2</v>
      </c>
      <c r="E273" s="92" t="s">
        <v>28</v>
      </c>
      <c r="F273" s="93">
        <v>12</v>
      </c>
      <c r="G273" s="87"/>
      <c r="H273" s="88">
        <f t="shared" ref="H273:H274" si="37">ROUND(G273*F273,2)</f>
        <v>0</v>
      </c>
      <c r="I273" s="44"/>
      <c r="J273" s="192"/>
    </row>
    <row r="274" spans="1:10" s="94" customFormat="1" ht="30" customHeight="1" x14ac:dyDescent="0.2">
      <c r="A274" s="89" t="s">
        <v>35</v>
      </c>
      <c r="B274" s="85" t="s">
        <v>269</v>
      </c>
      <c r="C274" s="90" t="s">
        <v>36</v>
      </c>
      <c r="D274" s="91" t="s">
        <v>306</v>
      </c>
      <c r="E274" s="92" t="s">
        <v>30</v>
      </c>
      <c r="F274" s="93">
        <v>1950</v>
      </c>
      <c r="G274" s="87"/>
      <c r="H274" s="88">
        <f t="shared" si="37"/>
        <v>0</v>
      </c>
      <c r="I274" s="44"/>
      <c r="J274" s="192"/>
    </row>
    <row r="275" spans="1:10" ht="36" customHeight="1" x14ac:dyDescent="0.2">
      <c r="A275" s="22"/>
      <c r="B275" s="17"/>
      <c r="C275" s="36" t="s">
        <v>288</v>
      </c>
      <c r="D275" s="11"/>
      <c r="E275" s="8"/>
      <c r="F275" s="11"/>
      <c r="G275" s="22"/>
      <c r="H275" s="25"/>
      <c r="I275" s="44"/>
      <c r="J275" s="192"/>
    </row>
    <row r="276" spans="1:10" s="83" customFormat="1" ht="30" customHeight="1" x14ac:dyDescent="0.2">
      <c r="A276" s="100" t="s">
        <v>66</v>
      </c>
      <c r="B276" s="85" t="s">
        <v>270</v>
      </c>
      <c r="C276" s="90" t="s">
        <v>67</v>
      </c>
      <c r="D276" s="91" t="s">
        <v>306</v>
      </c>
      <c r="E276" s="92"/>
      <c r="F276" s="93"/>
      <c r="G276" s="95"/>
      <c r="H276" s="88"/>
      <c r="I276" s="44"/>
      <c r="J276" s="192"/>
    </row>
    <row r="277" spans="1:10" s="94" customFormat="1" ht="30" customHeight="1" x14ac:dyDescent="0.2">
      <c r="A277" s="100" t="s">
        <v>153</v>
      </c>
      <c r="B277" s="96" t="s">
        <v>31</v>
      </c>
      <c r="C277" s="90" t="s">
        <v>154</v>
      </c>
      <c r="D277" s="86" t="s">
        <v>2</v>
      </c>
      <c r="E277" s="92" t="s">
        <v>30</v>
      </c>
      <c r="F277" s="93">
        <v>95</v>
      </c>
      <c r="G277" s="87"/>
      <c r="H277" s="88">
        <f>ROUND(G277*F277,2)</f>
        <v>0</v>
      </c>
      <c r="I277" s="44"/>
      <c r="J277" s="192"/>
    </row>
    <row r="278" spans="1:10" s="94" customFormat="1" ht="45" x14ac:dyDescent="0.2">
      <c r="A278" s="100" t="s">
        <v>336</v>
      </c>
      <c r="B278" s="85" t="s">
        <v>271</v>
      </c>
      <c r="C278" s="90" t="s">
        <v>337</v>
      </c>
      <c r="D278" s="86" t="s">
        <v>620</v>
      </c>
      <c r="E278" s="92"/>
      <c r="F278" s="93"/>
      <c r="G278" s="95"/>
      <c r="H278" s="88"/>
      <c r="I278" s="44"/>
      <c r="J278" s="192"/>
    </row>
    <row r="279" spans="1:10" s="94" customFormat="1" ht="43.9" customHeight="1" x14ac:dyDescent="0.2">
      <c r="A279" s="100" t="s">
        <v>338</v>
      </c>
      <c r="B279" s="96" t="s">
        <v>31</v>
      </c>
      <c r="C279" s="90" t="s">
        <v>490</v>
      </c>
      <c r="D279" s="86" t="s">
        <v>2</v>
      </c>
      <c r="E279" s="92" t="s">
        <v>30</v>
      </c>
      <c r="F279" s="93">
        <v>680</v>
      </c>
      <c r="G279" s="87"/>
      <c r="H279" s="88">
        <f>ROUND(G279*F279,2)</f>
        <v>0</v>
      </c>
      <c r="I279" s="44"/>
      <c r="J279" s="192"/>
    </row>
    <row r="280" spans="1:10" s="94" customFormat="1" ht="35.25" customHeight="1" x14ac:dyDescent="0.2">
      <c r="A280" s="100" t="s">
        <v>339</v>
      </c>
      <c r="B280" s="85" t="s">
        <v>272</v>
      </c>
      <c r="C280" s="90" t="s">
        <v>340</v>
      </c>
      <c r="D280" s="86" t="s">
        <v>620</v>
      </c>
      <c r="E280" s="92"/>
      <c r="F280" s="93"/>
      <c r="G280" s="95"/>
      <c r="H280" s="88"/>
      <c r="I280" s="44"/>
      <c r="J280" s="192"/>
    </row>
    <row r="281" spans="1:10" s="94" customFormat="1" ht="43.9" customHeight="1" x14ac:dyDescent="0.2">
      <c r="A281" s="100" t="s">
        <v>342</v>
      </c>
      <c r="B281" s="96" t="s">
        <v>31</v>
      </c>
      <c r="C281" s="90" t="s">
        <v>491</v>
      </c>
      <c r="D281" s="86" t="s">
        <v>2</v>
      </c>
      <c r="E281" s="92" t="s">
        <v>30</v>
      </c>
      <c r="F281" s="93">
        <v>20</v>
      </c>
      <c r="G281" s="87"/>
      <c r="H281" s="88">
        <f t="shared" ref="H281:H284" si="38">ROUND(G281*F281,2)</f>
        <v>0</v>
      </c>
      <c r="I281" s="44"/>
      <c r="J281" s="192"/>
    </row>
    <row r="282" spans="1:10" s="94" customFormat="1" ht="43.9" customHeight="1" x14ac:dyDescent="0.2">
      <c r="A282" s="100" t="s">
        <v>343</v>
      </c>
      <c r="B282" s="96" t="s">
        <v>38</v>
      </c>
      <c r="C282" s="90" t="s">
        <v>492</v>
      </c>
      <c r="D282" s="86" t="s">
        <v>2</v>
      </c>
      <c r="E282" s="92" t="s">
        <v>30</v>
      </c>
      <c r="F282" s="93">
        <v>380</v>
      </c>
      <c r="G282" s="87"/>
      <c r="H282" s="88">
        <f t="shared" si="38"/>
        <v>0</v>
      </c>
      <c r="I282" s="44"/>
      <c r="J282" s="192"/>
    </row>
    <row r="283" spans="1:10" s="94" customFormat="1" ht="43.9" customHeight="1" x14ac:dyDescent="0.2">
      <c r="A283" s="100" t="s">
        <v>344</v>
      </c>
      <c r="B283" s="96" t="s">
        <v>48</v>
      </c>
      <c r="C283" s="90" t="s">
        <v>493</v>
      </c>
      <c r="D283" s="86" t="s">
        <v>2</v>
      </c>
      <c r="E283" s="92" t="s">
        <v>30</v>
      </c>
      <c r="F283" s="93">
        <v>25</v>
      </c>
      <c r="G283" s="87"/>
      <c r="H283" s="88">
        <f t="shared" si="38"/>
        <v>0</v>
      </c>
      <c r="I283" s="44"/>
      <c r="J283" s="192"/>
    </row>
    <row r="284" spans="1:10" s="94" customFormat="1" ht="43.9" customHeight="1" x14ac:dyDescent="0.2">
      <c r="A284" s="100" t="s">
        <v>345</v>
      </c>
      <c r="B284" s="96" t="s">
        <v>61</v>
      </c>
      <c r="C284" s="90" t="s">
        <v>494</v>
      </c>
      <c r="D284" s="86" t="s">
        <v>2</v>
      </c>
      <c r="E284" s="92" t="s">
        <v>30</v>
      </c>
      <c r="F284" s="93">
        <v>190</v>
      </c>
      <c r="G284" s="87"/>
      <c r="H284" s="88">
        <f t="shared" si="38"/>
        <v>0</v>
      </c>
      <c r="I284" s="44"/>
      <c r="J284" s="192"/>
    </row>
    <row r="285" spans="1:10" s="94" customFormat="1" ht="43.9" customHeight="1" x14ac:dyDescent="0.2">
      <c r="A285" s="100" t="s">
        <v>346</v>
      </c>
      <c r="B285" s="85" t="s">
        <v>273</v>
      </c>
      <c r="C285" s="90" t="s">
        <v>347</v>
      </c>
      <c r="D285" s="86" t="s">
        <v>620</v>
      </c>
      <c r="E285" s="92"/>
      <c r="F285" s="93"/>
      <c r="G285" s="95"/>
      <c r="H285" s="88"/>
      <c r="I285" s="44"/>
      <c r="J285" s="192"/>
    </row>
    <row r="286" spans="1:10" s="94" customFormat="1" ht="43.9" customHeight="1" x14ac:dyDescent="0.2">
      <c r="A286" s="100" t="s">
        <v>348</v>
      </c>
      <c r="B286" s="96" t="s">
        <v>31</v>
      </c>
      <c r="C286" s="90" t="s">
        <v>476</v>
      </c>
      <c r="D286" s="86" t="s">
        <v>2</v>
      </c>
      <c r="E286" s="92" t="s">
        <v>30</v>
      </c>
      <c r="F286" s="93">
        <v>30</v>
      </c>
      <c r="G286" s="87"/>
      <c r="H286" s="88">
        <f t="shared" ref="H286:H287" si="39">ROUND(G286*F286,2)</f>
        <v>0</v>
      </c>
      <c r="I286" s="44"/>
      <c r="J286" s="192"/>
    </row>
    <row r="287" spans="1:10" s="94" customFormat="1" ht="43.9" customHeight="1" x14ac:dyDescent="0.2">
      <c r="A287" s="100" t="s">
        <v>349</v>
      </c>
      <c r="B287" s="96" t="s">
        <v>38</v>
      </c>
      <c r="C287" s="90" t="s">
        <v>477</v>
      </c>
      <c r="D287" s="86" t="s">
        <v>2</v>
      </c>
      <c r="E287" s="92" t="s">
        <v>30</v>
      </c>
      <c r="F287" s="93">
        <v>50</v>
      </c>
      <c r="G287" s="87"/>
      <c r="H287" s="88">
        <f t="shared" si="39"/>
        <v>0</v>
      </c>
      <c r="I287" s="44"/>
      <c r="J287" s="192"/>
    </row>
    <row r="288" spans="1:10" s="94" customFormat="1" ht="30" customHeight="1" x14ac:dyDescent="0.2">
      <c r="A288" s="100" t="s">
        <v>39</v>
      </c>
      <c r="B288" s="85" t="s">
        <v>274</v>
      </c>
      <c r="C288" s="90" t="s">
        <v>40</v>
      </c>
      <c r="D288" s="86" t="s">
        <v>155</v>
      </c>
      <c r="E288" s="92"/>
      <c r="F288" s="93"/>
      <c r="G288" s="95"/>
      <c r="H288" s="88"/>
      <c r="I288" s="44"/>
      <c r="J288" s="192"/>
    </row>
    <row r="289" spans="1:10" s="94" customFormat="1" ht="30" customHeight="1" x14ac:dyDescent="0.2">
      <c r="A289" s="100" t="s">
        <v>41</v>
      </c>
      <c r="B289" s="96" t="s">
        <v>31</v>
      </c>
      <c r="C289" s="90" t="s">
        <v>42</v>
      </c>
      <c r="D289" s="86" t="s">
        <v>2</v>
      </c>
      <c r="E289" s="92" t="s">
        <v>37</v>
      </c>
      <c r="F289" s="93">
        <v>870</v>
      </c>
      <c r="G289" s="87"/>
      <c r="H289" s="88">
        <f>ROUND(G289*F289,2)</f>
        <v>0</v>
      </c>
      <c r="I289" s="44"/>
      <c r="J289" s="192"/>
    </row>
    <row r="290" spans="1:10" s="94" customFormat="1" ht="30" customHeight="1" x14ac:dyDescent="0.2">
      <c r="A290" s="100" t="s">
        <v>43</v>
      </c>
      <c r="B290" s="85" t="s">
        <v>275</v>
      </c>
      <c r="C290" s="90" t="s">
        <v>44</v>
      </c>
      <c r="D290" s="86" t="s">
        <v>155</v>
      </c>
      <c r="E290" s="92"/>
      <c r="F290" s="93"/>
      <c r="G290" s="95"/>
      <c r="H290" s="88"/>
      <c r="I290" s="44"/>
      <c r="J290" s="192"/>
    </row>
    <row r="291" spans="1:10" s="94" customFormat="1" ht="30" customHeight="1" x14ac:dyDescent="0.2">
      <c r="A291" s="102" t="s">
        <v>156</v>
      </c>
      <c r="B291" s="103" t="s">
        <v>31</v>
      </c>
      <c r="C291" s="104" t="s">
        <v>157</v>
      </c>
      <c r="D291" s="103" t="s">
        <v>2</v>
      </c>
      <c r="E291" s="103" t="s">
        <v>37</v>
      </c>
      <c r="F291" s="93">
        <v>20</v>
      </c>
      <c r="G291" s="87"/>
      <c r="H291" s="88">
        <f>ROUND(G291*F291,2)</f>
        <v>0</v>
      </c>
      <c r="I291" s="44"/>
      <c r="J291" s="192"/>
    </row>
    <row r="292" spans="1:10" s="94" customFormat="1" ht="30" customHeight="1" x14ac:dyDescent="0.2">
      <c r="A292" s="100" t="s">
        <v>45</v>
      </c>
      <c r="B292" s="96" t="s">
        <v>38</v>
      </c>
      <c r="C292" s="90" t="s">
        <v>46</v>
      </c>
      <c r="D292" s="86" t="s">
        <v>2</v>
      </c>
      <c r="E292" s="92" t="s">
        <v>37</v>
      </c>
      <c r="F292" s="93">
        <v>1600</v>
      </c>
      <c r="G292" s="87"/>
      <c r="H292" s="88">
        <f>ROUND(G292*F292,2)</f>
        <v>0</v>
      </c>
      <c r="I292" s="44"/>
      <c r="J292" s="192"/>
    </row>
    <row r="293" spans="1:10" s="83" customFormat="1" ht="43.9" customHeight="1" x14ac:dyDescent="0.2">
      <c r="A293" s="100" t="s">
        <v>192</v>
      </c>
      <c r="B293" s="85" t="s">
        <v>380</v>
      </c>
      <c r="C293" s="90" t="s">
        <v>193</v>
      </c>
      <c r="D293" s="86" t="s">
        <v>621</v>
      </c>
      <c r="E293" s="92"/>
      <c r="F293" s="93"/>
      <c r="G293" s="95"/>
      <c r="H293" s="88"/>
      <c r="I293" s="44"/>
      <c r="J293" s="192"/>
    </row>
    <row r="294" spans="1:10" s="94" customFormat="1" ht="30" customHeight="1" x14ac:dyDescent="0.2">
      <c r="A294" s="100" t="s">
        <v>194</v>
      </c>
      <c r="B294" s="96" t="s">
        <v>31</v>
      </c>
      <c r="C294" s="90" t="s">
        <v>481</v>
      </c>
      <c r="D294" s="86" t="s">
        <v>195</v>
      </c>
      <c r="E294" s="92"/>
      <c r="F294" s="93"/>
      <c r="G294" s="95"/>
      <c r="H294" s="88"/>
      <c r="I294" s="44"/>
      <c r="J294" s="192"/>
    </row>
    <row r="295" spans="1:10" s="94" customFormat="1" ht="30" customHeight="1" x14ac:dyDescent="0.2">
      <c r="A295" s="100" t="s">
        <v>196</v>
      </c>
      <c r="B295" s="101" t="s">
        <v>98</v>
      </c>
      <c r="C295" s="90" t="s">
        <v>197</v>
      </c>
      <c r="D295" s="86"/>
      <c r="E295" s="92" t="s">
        <v>30</v>
      </c>
      <c r="F295" s="93">
        <v>8</v>
      </c>
      <c r="G295" s="87"/>
      <c r="H295" s="88">
        <f>ROUND(G295*F295,2)</f>
        <v>0</v>
      </c>
      <c r="I295" s="44"/>
      <c r="J295" s="192"/>
    </row>
    <row r="296" spans="1:10" s="94" customFormat="1" ht="30" customHeight="1" x14ac:dyDescent="0.2">
      <c r="A296" s="100" t="s">
        <v>198</v>
      </c>
      <c r="B296" s="101" t="s">
        <v>99</v>
      </c>
      <c r="C296" s="90" t="s">
        <v>199</v>
      </c>
      <c r="D296" s="86"/>
      <c r="E296" s="92" t="s">
        <v>30</v>
      </c>
      <c r="F296" s="93">
        <v>36</v>
      </c>
      <c r="G296" s="87"/>
      <c r="H296" s="88">
        <f>ROUND(G296*F296,2)</f>
        <v>0</v>
      </c>
      <c r="I296" s="44"/>
      <c r="J296" s="192"/>
    </row>
    <row r="297" spans="1:10" s="83" customFormat="1" ht="43.9" customHeight="1" x14ac:dyDescent="0.2">
      <c r="A297" s="100" t="s">
        <v>232</v>
      </c>
      <c r="B297" s="85" t="s">
        <v>381</v>
      </c>
      <c r="C297" s="90" t="s">
        <v>234</v>
      </c>
      <c r="D297" s="86" t="s">
        <v>97</v>
      </c>
      <c r="E297" s="92" t="s">
        <v>30</v>
      </c>
      <c r="F297" s="105">
        <v>12</v>
      </c>
      <c r="G297" s="87"/>
      <c r="H297" s="88">
        <f t="shared" ref="H297:H299" si="40">ROUND(G297*F297,2)</f>
        <v>0</v>
      </c>
      <c r="I297" s="44"/>
      <c r="J297" s="192"/>
    </row>
    <row r="298" spans="1:10" s="94" customFormat="1" ht="30" customHeight="1" x14ac:dyDescent="0.2">
      <c r="A298" s="100" t="s">
        <v>278</v>
      </c>
      <c r="B298" s="85" t="s">
        <v>389</v>
      </c>
      <c r="C298" s="90" t="s">
        <v>279</v>
      </c>
      <c r="D298" s="86" t="s">
        <v>97</v>
      </c>
      <c r="E298" s="92" t="s">
        <v>30</v>
      </c>
      <c r="F298" s="93">
        <v>8</v>
      </c>
      <c r="G298" s="87"/>
      <c r="H298" s="88">
        <f t="shared" si="40"/>
        <v>0</v>
      </c>
      <c r="I298" s="44"/>
      <c r="J298" s="192"/>
    </row>
    <row r="299" spans="1:10" s="94" customFormat="1" ht="30" customHeight="1" x14ac:dyDescent="0.2">
      <c r="A299" s="100" t="s">
        <v>355</v>
      </c>
      <c r="B299" s="85" t="s">
        <v>391</v>
      </c>
      <c r="C299" s="90" t="s">
        <v>356</v>
      </c>
      <c r="D299" s="86" t="s">
        <v>97</v>
      </c>
      <c r="E299" s="92" t="s">
        <v>30</v>
      </c>
      <c r="F299" s="93">
        <v>8</v>
      </c>
      <c r="G299" s="87"/>
      <c r="H299" s="88">
        <f t="shared" si="40"/>
        <v>0</v>
      </c>
      <c r="I299" s="44"/>
      <c r="J299" s="192"/>
    </row>
    <row r="300" spans="1:10" s="83" customFormat="1" ht="30" customHeight="1" x14ac:dyDescent="0.2">
      <c r="A300" s="100" t="s">
        <v>200</v>
      </c>
      <c r="B300" s="85" t="s">
        <v>395</v>
      </c>
      <c r="C300" s="90" t="s">
        <v>201</v>
      </c>
      <c r="D300" s="86" t="s">
        <v>202</v>
      </c>
      <c r="E300" s="92"/>
      <c r="F300" s="93"/>
      <c r="G300" s="95"/>
      <c r="H300" s="88"/>
      <c r="I300" s="44"/>
      <c r="J300" s="192"/>
    </row>
    <row r="301" spans="1:10" s="94" customFormat="1" ht="30" customHeight="1" x14ac:dyDescent="0.2">
      <c r="A301" s="100" t="s">
        <v>357</v>
      </c>
      <c r="B301" s="96" t="s">
        <v>31</v>
      </c>
      <c r="C301" s="90" t="s">
        <v>358</v>
      </c>
      <c r="D301" s="86" t="s">
        <v>2</v>
      </c>
      <c r="E301" s="92" t="s">
        <v>47</v>
      </c>
      <c r="F301" s="93">
        <v>25</v>
      </c>
      <c r="G301" s="87"/>
      <c r="H301" s="88">
        <f t="shared" ref="H301:H302" si="41">ROUND(G301*F301,2)</f>
        <v>0</v>
      </c>
      <c r="I301" s="44"/>
      <c r="J301" s="192"/>
    </row>
    <row r="302" spans="1:10" s="94" customFormat="1" ht="30" customHeight="1" x14ac:dyDescent="0.2">
      <c r="A302" s="100" t="s">
        <v>203</v>
      </c>
      <c r="B302" s="96" t="s">
        <v>38</v>
      </c>
      <c r="C302" s="90" t="s">
        <v>500</v>
      </c>
      <c r="D302" s="86" t="s">
        <v>205</v>
      </c>
      <c r="E302" s="92" t="s">
        <v>47</v>
      </c>
      <c r="F302" s="93">
        <v>535</v>
      </c>
      <c r="G302" s="87"/>
      <c r="H302" s="88">
        <f t="shared" si="41"/>
        <v>0</v>
      </c>
      <c r="I302" s="44"/>
      <c r="J302" s="192"/>
    </row>
    <row r="303" spans="1:10" s="94" customFormat="1" ht="30" customHeight="1" x14ac:dyDescent="0.2">
      <c r="A303" s="100" t="s">
        <v>206</v>
      </c>
      <c r="B303" s="85" t="s">
        <v>396</v>
      </c>
      <c r="C303" s="90" t="s">
        <v>207</v>
      </c>
      <c r="D303" s="86" t="s">
        <v>202</v>
      </c>
      <c r="E303" s="92"/>
      <c r="F303" s="93"/>
      <c r="G303" s="95"/>
      <c r="H303" s="88"/>
      <c r="I303" s="44"/>
      <c r="J303" s="192"/>
    </row>
    <row r="304" spans="1:10" s="94" customFormat="1" ht="38.25" customHeight="1" x14ac:dyDescent="0.2">
      <c r="A304" s="100" t="s">
        <v>208</v>
      </c>
      <c r="B304" s="96" t="s">
        <v>31</v>
      </c>
      <c r="C304" s="90" t="s">
        <v>489</v>
      </c>
      <c r="D304" s="86" t="s">
        <v>115</v>
      </c>
      <c r="E304" s="92" t="s">
        <v>47</v>
      </c>
      <c r="F304" s="93">
        <v>535</v>
      </c>
      <c r="G304" s="87"/>
      <c r="H304" s="88">
        <f t="shared" ref="H304:H305" si="42">ROUND(G304*F304,2)</f>
        <v>0</v>
      </c>
      <c r="I304" s="44"/>
      <c r="J304" s="192"/>
    </row>
    <row r="305" spans="1:10" s="94" customFormat="1" ht="42.75" customHeight="1" x14ac:dyDescent="0.2">
      <c r="A305" s="100" t="s">
        <v>209</v>
      </c>
      <c r="B305" s="96" t="s">
        <v>38</v>
      </c>
      <c r="C305" s="90" t="s">
        <v>485</v>
      </c>
      <c r="D305" s="86" t="s">
        <v>104</v>
      </c>
      <c r="E305" s="92" t="s">
        <v>47</v>
      </c>
      <c r="F305" s="93">
        <v>25</v>
      </c>
      <c r="G305" s="87"/>
      <c r="H305" s="88">
        <f t="shared" si="42"/>
        <v>0</v>
      </c>
      <c r="I305" s="44"/>
      <c r="J305" s="192"/>
    </row>
    <row r="306" spans="1:10" s="94" customFormat="1" ht="36" customHeight="1" x14ac:dyDescent="0.2">
      <c r="A306" s="100" t="s">
        <v>101</v>
      </c>
      <c r="B306" s="85" t="s">
        <v>397</v>
      </c>
      <c r="C306" s="90" t="s">
        <v>49</v>
      </c>
      <c r="D306" s="86" t="s">
        <v>622</v>
      </c>
      <c r="E306" s="92"/>
      <c r="F306" s="93"/>
      <c r="G306" s="95"/>
      <c r="H306" s="88"/>
      <c r="I306" s="44"/>
      <c r="J306" s="192"/>
    </row>
    <row r="307" spans="1:10" s="94" customFormat="1" ht="35.25" customHeight="1" x14ac:dyDescent="0.2">
      <c r="A307" s="100" t="s">
        <v>369</v>
      </c>
      <c r="B307" s="96" t="s">
        <v>31</v>
      </c>
      <c r="C307" s="90" t="s">
        <v>486</v>
      </c>
      <c r="D307" s="86" t="s">
        <v>205</v>
      </c>
      <c r="E307" s="92" t="s">
        <v>47</v>
      </c>
      <c r="F307" s="93">
        <v>125</v>
      </c>
      <c r="G307" s="87"/>
      <c r="H307" s="88">
        <f t="shared" ref="H307:H309" si="43">ROUND(G307*F307,2)</f>
        <v>0</v>
      </c>
      <c r="I307" s="44"/>
      <c r="J307" s="192"/>
    </row>
    <row r="308" spans="1:10" s="106" customFormat="1" ht="36.75" customHeight="1" x14ac:dyDescent="0.2">
      <c r="A308" s="100" t="s">
        <v>158</v>
      </c>
      <c r="B308" s="96" t="s">
        <v>38</v>
      </c>
      <c r="C308" s="90" t="s">
        <v>482</v>
      </c>
      <c r="D308" s="86" t="s">
        <v>105</v>
      </c>
      <c r="E308" s="92" t="s">
        <v>47</v>
      </c>
      <c r="F308" s="93">
        <v>17</v>
      </c>
      <c r="G308" s="87"/>
      <c r="H308" s="88">
        <f t="shared" si="43"/>
        <v>0</v>
      </c>
      <c r="I308" s="44"/>
      <c r="J308" s="192"/>
    </row>
    <row r="309" spans="1:10" s="94" customFormat="1" ht="43.9" customHeight="1" x14ac:dyDescent="0.2">
      <c r="A309" s="100" t="s">
        <v>210</v>
      </c>
      <c r="B309" s="85" t="s">
        <v>398</v>
      </c>
      <c r="C309" s="90" t="s">
        <v>211</v>
      </c>
      <c r="D309" s="86" t="s">
        <v>212</v>
      </c>
      <c r="E309" s="92" t="s">
        <v>30</v>
      </c>
      <c r="F309" s="93">
        <v>30</v>
      </c>
      <c r="G309" s="87"/>
      <c r="H309" s="88">
        <f t="shared" si="43"/>
        <v>0</v>
      </c>
      <c r="I309" s="44"/>
      <c r="J309" s="192"/>
    </row>
    <row r="310" spans="1:10" s="94" customFormat="1" ht="43.9" customHeight="1" x14ac:dyDescent="0.2">
      <c r="A310" s="100" t="s">
        <v>159</v>
      </c>
      <c r="B310" s="85" t="s">
        <v>400</v>
      </c>
      <c r="C310" s="90" t="s">
        <v>160</v>
      </c>
      <c r="D310" s="86" t="s">
        <v>370</v>
      </c>
      <c r="E310" s="115"/>
      <c r="F310" s="93"/>
      <c r="G310" s="95"/>
      <c r="H310" s="88"/>
      <c r="I310" s="44"/>
      <c r="J310" s="192"/>
    </row>
    <row r="311" spans="1:10" s="94" customFormat="1" ht="30" customHeight="1" x14ac:dyDescent="0.2">
      <c r="A311" s="100" t="s">
        <v>213</v>
      </c>
      <c r="B311" s="96" t="s">
        <v>31</v>
      </c>
      <c r="C311" s="90" t="s">
        <v>214</v>
      </c>
      <c r="D311" s="86"/>
      <c r="E311" s="92"/>
      <c r="F311" s="93"/>
      <c r="G311" s="95"/>
      <c r="H311" s="88"/>
      <c r="I311" s="44"/>
      <c r="J311" s="192"/>
    </row>
    <row r="312" spans="1:10" s="94" customFormat="1" ht="30" customHeight="1" x14ac:dyDescent="0.2">
      <c r="A312" s="100" t="s">
        <v>161</v>
      </c>
      <c r="B312" s="101" t="s">
        <v>98</v>
      </c>
      <c r="C312" s="90" t="s">
        <v>118</v>
      </c>
      <c r="D312" s="86"/>
      <c r="E312" s="92" t="s">
        <v>32</v>
      </c>
      <c r="F312" s="93">
        <v>625</v>
      </c>
      <c r="G312" s="87"/>
      <c r="H312" s="88">
        <f>ROUND(G312*F312,2)</f>
        <v>0</v>
      </c>
      <c r="I312" s="44"/>
      <c r="J312" s="192"/>
    </row>
    <row r="313" spans="1:10" s="94" customFormat="1" ht="30" customHeight="1" x14ac:dyDescent="0.2">
      <c r="A313" s="100" t="s">
        <v>162</v>
      </c>
      <c r="B313" s="96" t="s">
        <v>38</v>
      </c>
      <c r="C313" s="90" t="s">
        <v>70</v>
      </c>
      <c r="D313" s="86"/>
      <c r="E313" s="92"/>
      <c r="F313" s="93"/>
      <c r="G313" s="95"/>
      <c r="H313" s="88"/>
      <c r="I313" s="44"/>
      <c r="J313" s="192"/>
    </row>
    <row r="314" spans="1:10" s="94" customFormat="1" ht="30" customHeight="1" x14ac:dyDescent="0.2">
      <c r="A314" s="100" t="s">
        <v>163</v>
      </c>
      <c r="B314" s="101" t="s">
        <v>98</v>
      </c>
      <c r="C314" s="90" t="s">
        <v>118</v>
      </c>
      <c r="D314" s="86"/>
      <c r="E314" s="92" t="s">
        <v>32</v>
      </c>
      <c r="F314" s="93">
        <v>30</v>
      </c>
      <c r="G314" s="87"/>
      <c r="H314" s="88">
        <f>ROUND(G314*F314,2)</f>
        <v>0</v>
      </c>
      <c r="I314" s="44"/>
      <c r="J314" s="192"/>
    </row>
    <row r="315" spans="1:10" s="94" customFormat="1" ht="30" customHeight="1" x14ac:dyDescent="0.2">
      <c r="A315" s="100" t="s">
        <v>110</v>
      </c>
      <c r="B315" s="85" t="s">
        <v>402</v>
      </c>
      <c r="C315" s="90" t="s">
        <v>112</v>
      </c>
      <c r="D315" s="86" t="s">
        <v>164</v>
      </c>
      <c r="E315" s="92" t="s">
        <v>37</v>
      </c>
      <c r="F315" s="105">
        <v>4</v>
      </c>
      <c r="G315" s="87"/>
      <c r="H315" s="88">
        <f t="shared" ref="H315" si="44">ROUND(G315*F315,2)</f>
        <v>0</v>
      </c>
      <c r="I315" s="44"/>
      <c r="J315" s="192"/>
    </row>
    <row r="316" spans="1:10" ht="36" customHeight="1" x14ac:dyDescent="0.2">
      <c r="A316" s="22"/>
      <c r="B316" s="7"/>
      <c r="C316" s="36" t="s">
        <v>21</v>
      </c>
      <c r="D316" s="11"/>
      <c r="E316" s="10"/>
      <c r="F316" s="9"/>
      <c r="G316" s="22"/>
      <c r="H316" s="25"/>
      <c r="I316" s="44"/>
      <c r="J316" s="192"/>
    </row>
    <row r="317" spans="1:10" s="83" customFormat="1" ht="30" customHeight="1" x14ac:dyDescent="0.2">
      <c r="A317" s="89" t="s">
        <v>55</v>
      </c>
      <c r="B317" s="85" t="s">
        <v>403</v>
      </c>
      <c r="C317" s="90" t="s">
        <v>56</v>
      </c>
      <c r="D317" s="86" t="s">
        <v>119</v>
      </c>
      <c r="E317" s="92" t="s">
        <v>47</v>
      </c>
      <c r="F317" s="105">
        <v>250</v>
      </c>
      <c r="G317" s="87"/>
      <c r="H317" s="88">
        <f>ROUND(G317*F317,2)</f>
        <v>0</v>
      </c>
      <c r="I317" s="44"/>
      <c r="J317" s="192"/>
    </row>
    <row r="318" spans="1:10" ht="48" customHeight="1" x14ac:dyDescent="0.2">
      <c r="A318" s="22"/>
      <c r="B318" s="7"/>
      <c r="C318" s="36" t="s">
        <v>22</v>
      </c>
      <c r="D318" s="11"/>
      <c r="E318" s="10"/>
      <c r="F318" s="9"/>
      <c r="G318" s="22"/>
      <c r="H318" s="25"/>
      <c r="I318" s="44"/>
      <c r="J318" s="192"/>
    </row>
    <row r="319" spans="1:10" s="83" customFormat="1" ht="30" customHeight="1" x14ac:dyDescent="0.2">
      <c r="A319" s="89" t="s">
        <v>143</v>
      </c>
      <c r="B319" s="85" t="s">
        <v>404</v>
      </c>
      <c r="C319" s="90" t="s">
        <v>144</v>
      </c>
      <c r="D319" s="86" t="s">
        <v>122</v>
      </c>
      <c r="E319" s="92"/>
      <c r="F319" s="105"/>
      <c r="G319" s="95"/>
      <c r="H319" s="116"/>
      <c r="I319" s="44"/>
      <c r="J319" s="192"/>
    </row>
    <row r="320" spans="1:10" s="83" customFormat="1" ht="30" customHeight="1" x14ac:dyDescent="0.2">
      <c r="A320" s="89" t="s">
        <v>145</v>
      </c>
      <c r="B320" s="96" t="s">
        <v>31</v>
      </c>
      <c r="C320" s="90" t="s">
        <v>146</v>
      </c>
      <c r="D320" s="86"/>
      <c r="E320" s="92" t="s">
        <v>37</v>
      </c>
      <c r="F320" s="105">
        <v>1</v>
      </c>
      <c r="G320" s="87"/>
      <c r="H320" s="88">
        <f>ROUND(G320*F320,2)</f>
        <v>0</v>
      </c>
      <c r="I320" s="44"/>
      <c r="J320" s="192"/>
    </row>
    <row r="321" spans="1:10" s="94" customFormat="1" ht="31.5" customHeight="1" x14ac:dyDescent="0.2">
      <c r="A321" s="89" t="s">
        <v>147</v>
      </c>
      <c r="B321" s="85" t="s">
        <v>405</v>
      </c>
      <c r="C321" s="90" t="s">
        <v>148</v>
      </c>
      <c r="D321" s="86" t="s">
        <v>122</v>
      </c>
      <c r="E321" s="92" t="s">
        <v>47</v>
      </c>
      <c r="F321" s="105">
        <v>2</v>
      </c>
      <c r="G321" s="87"/>
      <c r="H321" s="88">
        <f>ROUND(G321*F321,2)</f>
        <v>0</v>
      </c>
      <c r="I321" s="44"/>
      <c r="J321" s="192"/>
    </row>
    <row r="322" spans="1:10" s="118" customFormat="1" ht="43.9" customHeight="1" x14ac:dyDescent="0.2">
      <c r="A322" s="89" t="s">
        <v>76</v>
      </c>
      <c r="B322" s="85" t="s">
        <v>406</v>
      </c>
      <c r="C322" s="71" t="s">
        <v>217</v>
      </c>
      <c r="D322" s="72" t="s">
        <v>223</v>
      </c>
      <c r="E322" s="92"/>
      <c r="F322" s="105"/>
      <c r="G322" s="95"/>
      <c r="H322" s="116"/>
      <c r="I322" s="44"/>
      <c r="J322" s="192"/>
    </row>
    <row r="323" spans="1:10" s="94" customFormat="1" ht="43.9" customHeight="1" x14ac:dyDescent="0.2">
      <c r="A323" s="89" t="s">
        <v>77</v>
      </c>
      <c r="B323" s="96" t="s">
        <v>31</v>
      </c>
      <c r="C323" s="64" t="s">
        <v>266</v>
      </c>
      <c r="D323" s="86"/>
      <c r="E323" s="92" t="s">
        <v>37</v>
      </c>
      <c r="F323" s="105">
        <v>3</v>
      </c>
      <c r="G323" s="87"/>
      <c r="H323" s="88">
        <f t="shared" ref="H323:H326" si="45">ROUND(G323*F323,2)</f>
        <v>0</v>
      </c>
      <c r="I323" s="44"/>
      <c r="J323" s="192"/>
    </row>
    <row r="324" spans="1:10" s="94" customFormat="1" ht="43.9" customHeight="1" x14ac:dyDescent="0.2">
      <c r="A324" s="89" t="s">
        <v>170</v>
      </c>
      <c r="B324" s="96" t="s">
        <v>38</v>
      </c>
      <c r="C324" s="64" t="s">
        <v>382</v>
      </c>
      <c r="D324" s="86"/>
      <c r="E324" s="92" t="s">
        <v>37</v>
      </c>
      <c r="F324" s="105">
        <v>3</v>
      </c>
      <c r="G324" s="87"/>
      <c r="H324" s="88">
        <f t="shared" si="45"/>
        <v>0</v>
      </c>
      <c r="I324" s="44"/>
      <c r="J324" s="192"/>
    </row>
    <row r="325" spans="1:10" s="94" customFormat="1" ht="43.9" customHeight="1" x14ac:dyDescent="0.2">
      <c r="A325" s="89" t="s">
        <v>218</v>
      </c>
      <c r="B325" s="96" t="s">
        <v>48</v>
      </c>
      <c r="C325" s="64" t="s">
        <v>219</v>
      </c>
      <c r="D325" s="86"/>
      <c r="E325" s="92" t="s">
        <v>37</v>
      </c>
      <c r="F325" s="105">
        <v>1</v>
      </c>
      <c r="G325" s="87"/>
      <c r="H325" s="88">
        <f t="shared" si="45"/>
        <v>0</v>
      </c>
      <c r="I325" s="44"/>
      <c r="J325" s="192"/>
    </row>
    <row r="326" spans="1:10" s="94" customFormat="1" ht="43.9" customHeight="1" x14ac:dyDescent="0.2">
      <c r="A326" s="89" t="s">
        <v>220</v>
      </c>
      <c r="B326" s="96" t="s">
        <v>61</v>
      </c>
      <c r="C326" s="64" t="s">
        <v>221</v>
      </c>
      <c r="D326" s="86"/>
      <c r="E326" s="92" t="s">
        <v>37</v>
      </c>
      <c r="F326" s="105">
        <v>1</v>
      </c>
      <c r="G326" s="87"/>
      <c r="H326" s="88">
        <f t="shared" si="45"/>
        <v>0</v>
      </c>
      <c r="I326" s="44"/>
      <c r="J326" s="192"/>
    </row>
    <row r="327" spans="1:10" s="118" customFormat="1" ht="39.950000000000003" customHeight="1" x14ac:dyDescent="0.2">
      <c r="A327" s="89" t="s">
        <v>390</v>
      </c>
      <c r="B327" s="85" t="s">
        <v>407</v>
      </c>
      <c r="C327" s="122" t="s">
        <v>392</v>
      </c>
      <c r="D327" s="86" t="s">
        <v>122</v>
      </c>
      <c r="E327" s="92"/>
      <c r="F327" s="105"/>
      <c r="G327" s="95"/>
      <c r="H327" s="116"/>
      <c r="I327" s="44"/>
      <c r="J327" s="192"/>
    </row>
    <row r="328" spans="1:10" s="118" customFormat="1" ht="30" customHeight="1" x14ac:dyDescent="0.2">
      <c r="A328" s="89" t="s">
        <v>393</v>
      </c>
      <c r="B328" s="96" t="s">
        <v>31</v>
      </c>
      <c r="C328" s="122" t="s">
        <v>394</v>
      </c>
      <c r="D328" s="86"/>
      <c r="E328" s="92" t="s">
        <v>37</v>
      </c>
      <c r="F328" s="105">
        <v>1</v>
      </c>
      <c r="G328" s="87"/>
      <c r="H328" s="88">
        <f>ROUND(G328*F328,2)</f>
        <v>0</v>
      </c>
      <c r="I328" s="44"/>
      <c r="J328" s="192"/>
    </row>
    <row r="329" spans="1:10" s="94" customFormat="1" ht="39.950000000000003" customHeight="1" x14ac:dyDescent="0.2">
      <c r="A329" s="89" t="s">
        <v>131</v>
      </c>
      <c r="B329" s="85" t="s">
        <v>408</v>
      </c>
      <c r="C329" s="90" t="s">
        <v>132</v>
      </c>
      <c r="D329" s="86" t="s">
        <v>122</v>
      </c>
      <c r="E329" s="92" t="s">
        <v>37</v>
      </c>
      <c r="F329" s="105">
        <v>1</v>
      </c>
      <c r="G329" s="87"/>
      <c r="H329" s="88">
        <f t="shared" ref="H329" si="46">ROUND(G329*F329,2)</f>
        <v>0</v>
      </c>
      <c r="I329" s="44"/>
      <c r="J329" s="192"/>
    </row>
    <row r="330" spans="1:10" ht="36" customHeight="1" x14ac:dyDescent="0.2">
      <c r="A330" s="22"/>
      <c r="B330" s="13"/>
      <c r="C330" s="36" t="s">
        <v>23</v>
      </c>
      <c r="D330" s="11"/>
      <c r="E330" s="10"/>
      <c r="F330" s="9"/>
      <c r="G330" s="22"/>
      <c r="H330" s="25"/>
      <c r="I330" s="44"/>
      <c r="J330" s="192"/>
    </row>
    <row r="331" spans="1:10" s="94" customFormat="1" ht="43.9" customHeight="1" x14ac:dyDescent="0.2">
      <c r="A331" s="89" t="s">
        <v>57</v>
      </c>
      <c r="B331" s="85" t="s">
        <v>409</v>
      </c>
      <c r="C331" s="64" t="s">
        <v>222</v>
      </c>
      <c r="D331" s="72" t="s">
        <v>223</v>
      </c>
      <c r="E331" s="92" t="s">
        <v>37</v>
      </c>
      <c r="F331" s="105">
        <v>7</v>
      </c>
      <c r="G331" s="87"/>
      <c r="H331" s="88">
        <f>ROUND(G331*F331,2)</f>
        <v>0</v>
      </c>
      <c r="I331" s="44"/>
      <c r="J331" s="192"/>
    </row>
    <row r="332" spans="1:10" s="94" customFormat="1" ht="30" customHeight="1" x14ac:dyDescent="0.2">
      <c r="A332" s="89" t="s">
        <v>71</v>
      </c>
      <c r="B332" s="85" t="s">
        <v>411</v>
      </c>
      <c r="C332" s="90" t="s">
        <v>79</v>
      </c>
      <c r="D332" s="86" t="s">
        <v>122</v>
      </c>
      <c r="E332" s="92"/>
      <c r="F332" s="105"/>
      <c r="G332" s="97"/>
      <c r="H332" s="116"/>
      <c r="I332" s="44"/>
      <c r="J332" s="192"/>
    </row>
    <row r="333" spans="1:10" s="94" customFormat="1" ht="30" customHeight="1" x14ac:dyDescent="0.2">
      <c r="A333" s="89" t="s">
        <v>80</v>
      </c>
      <c r="B333" s="96" t="s">
        <v>31</v>
      </c>
      <c r="C333" s="90" t="s">
        <v>136</v>
      </c>
      <c r="D333" s="86"/>
      <c r="E333" s="92" t="s">
        <v>72</v>
      </c>
      <c r="F333" s="117">
        <v>0.6</v>
      </c>
      <c r="G333" s="87"/>
      <c r="H333" s="88">
        <f>ROUND(G333*F333,2)</f>
        <v>0</v>
      </c>
      <c r="I333" s="44"/>
      <c r="J333" s="192"/>
    </row>
    <row r="334" spans="1:10" s="83" customFormat="1" ht="30" customHeight="1" x14ac:dyDescent="0.2">
      <c r="A334" s="89" t="s">
        <v>58</v>
      </c>
      <c r="B334" s="85" t="s">
        <v>417</v>
      </c>
      <c r="C334" s="64" t="s">
        <v>224</v>
      </c>
      <c r="D334" s="72" t="s">
        <v>223</v>
      </c>
      <c r="E334" s="92"/>
      <c r="F334" s="105"/>
      <c r="G334" s="95"/>
      <c r="H334" s="116"/>
      <c r="I334" s="44"/>
      <c r="J334" s="192"/>
    </row>
    <row r="335" spans="1:10" s="94" customFormat="1" ht="30" customHeight="1" x14ac:dyDescent="0.2">
      <c r="A335" s="89" t="s">
        <v>178</v>
      </c>
      <c r="B335" s="96" t="s">
        <v>31</v>
      </c>
      <c r="C335" s="90" t="s">
        <v>179</v>
      </c>
      <c r="D335" s="86"/>
      <c r="E335" s="92" t="s">
        <v>37</v>
      </c>
      <c r="F335" s="105">
        <v>1</v>
      </c>
      <c r="G335" s="87"/>
      <c r="H335" s="88">
        <f t="shared" ref="H335:H340" si="47">ROUND(G335*F335,2)</f>
        <v>0</v>
      </c>
      <c r="I335" s="44"/>
      <c r="J335" s="192"/>
    </row>
    <row r="336" spans="1:10" s="94" customFormat="1" ht="30" customHeight="1" x14ac:dyDescent="0.2">
      <c r="A336" s="89" t="s">
        <v>59</v>
      </c>
      <c r="B336" s="96" t="s">
        <v>38</v>
      </c>
      <c r="C336" s="90" t="s">
        <v>137</v>
      </c>
      <c r="D336" s="86"/>
      <c r="E336" s="92" t="s">
        <v>37</v>
      </c>
      <c r="F336" s="105">
        <v>2</v>
      </c>
      <c r="G336" s="87"/>
      <c r="H336" s="88">
        <f t="shared" si="47"/>
        <v>0</v>
      </c>
      <c r="I336" s="44"/>
      <c r="J336" s="192"/>
    </row>
    <row r="337" spans="1:10" s="83" customFormat="1" ht="30" customHeight="1" x14ac:dyDescent="0.2">
      <c r="A337" s="89" t="s">
        <v>73</v>
      </c>
      <c r="B337" s="85" t="s">
        <v>421</v>
      </c>
      <c r="C337" s="90" t="s">
        <v>81</v>
      </c>
      <c r="D337" s="72" t="s">
        <v>223</v>
      </c>
      <c r="E337" s="92" t="s">
        <v>37</v>
      </c>
      <c r="F337" s="105">
        <v>6</v>
      </c>
      <c r="G337" s="87"/>
      <c r="H337" s="88">
        <f t="shared" si="47"/>
        <v>0</v>
      </c>
      <c r="I337" s="44"/>
      <c r="J337" s="192"/>
    </row>
    <row r="338" spans="1:10" s="83" customFormat="1" ht="30" customHeight="1" x14ac:dyDescent="0.2">
      <c r="A338" s="89" t="s">
        <v>74</v>
      </c>
      <c r="B338" s="85" t="s">
        <v>422</v>
      </c>
      <c r="C338" s="90" t="s">
        <v>82</v>
      </c>
      <c r="D338" s="72" t="s">
        <v>223</v>
      </c>
      <c r="E338" s="92" t="s">
        <v>37</v>
      </c>
      <c r="F338" s="105">
        <v>1</v>
      </c>
      <c r="G338" s="87"/>
      <c r="H338" s="88">
        <f t="shared" si="47"/>
        <v>0</v>
      </c>
      <c r="I338" s="44"/>
      <c r="J338" s="192"/>
    </row>
    <row r="339" spans="1:10" s="94" customFormat="1" ht="30" customHeight="1" x14ac:dyDescent="0.2">
      <c r="A339" s="89" t="s">
        <v>75</v>
      </c>
      <c r="B339" s="85" t="s">
        <v>423</v>
      </c>
      <c r="C339" s="90" t="s">
        <v>83</v>
      </c>
      <c r="D339" s="72" t="s">
        <v>223</v>
      </c>
      <c r="E339" s="92" t="s">
        <v>37</v>
      </c>
      <c r="F339" s="105">
        <v>8</v>
      </c>
      <c r="G339" s="87"/>
      <c r="H339" s="88">
        <f t="shared" si="47"/>
        <v>0</v>
      </c>
      <c r="I339" s="44"/>
      <c r="J339" s="192"/>
    </row>
    <row r="340" spans="1:10" s="94" customFormat="1" ht="30" customHeight="1" x14ac:dyDescent="0.2">
      <c r="A340" s="119" t="s">
        <v>252</v>
      </c>
      <c r="B340" s="128" t="s">
        <v>424</v>
      </c>
      <c r="C340" s="64" t="s">
        <v>253</v>
      </c>
      <c r="D340" s="72" t="s">
        <v>223</v>
      </c>
      <c r="E340" s="121" t="s">
        <v>37</v>
      </c>
      <c r="F340" s="129">
        <v>2</v>
      </c>
      <c r="G340" s="130"/>
      <c r="H340" s="131">
        <f t="shared" si="47"/>
        <v>0</v>
      </c>
      <c r="I340" s="44"/>
      <c r="J340" s="192"/>
    </row>
    <row r="341" spans="1:10" ht="36" customHeight="1" x14ac:dyDescent="0.2">
      <c r="A341" s="22"/>
      <c r="B341" s="17"/>
      <c r="C341" s="36" t="s">
        <v>24</v>
      </c>
      <c r="D341" s="11"/>
      <c r="E341" s="8"/>
      <c r="F341" s="11"/>
      <c r="G341" s="22"/>
      <c r="H341" s="25"/>
      <c r="I341" s="44"/>
      <c r="J341" s="192"/>
    </row>
    <row r="342" spans="1:10" s="83" customFormat="1" ht="30" customHeight="1" x14ac:dyDescent="0.2">
      <c r="A342" s="100" t="s">
        <v>62</v>
      </c>
      <c r="B342" s="85" t="s">
        <v>425</v>
      </c>
      <c r="C342" s="90" t="s">
        <v>63</v>
      </c>
      <c r="D342" s="86" t="s">
        <v>625</v>
      </c>
      <c r="E342" s="92"/>
      <c r="F342" s="93"/>
      <c r="G342" s="95"/>
      <c r="H342" s="88"/>
      <c r="I342" s="44"/>
      <c r="J342" s="192"/>
    </row>
    <row r="343" spans="1:10" s="94" customFormat="1" ht="30" customHeight="1" x14ac:dyDescent="0.2">
      <c r="A343" s="100" t="s">
        <v>138</v>
      </c>
      <c r="B343" s="96" t="s">
        <v>31</v>
      </c>
      <c r="C343" s="90" t="s">
        <v>139</v>
      </c>
      <c r="D343" s="86"/>
      <c r="E343" s="92" t="s">
        <v>30</v>
      </c>
      <c r="F343" s="93">
        <v>10</v>
      </c>
      <c r="G343" s="87"/>
      <c r="H343" s="88">
        <f>ROUND(G343*F343,2)</f>
        <v>0</v>
      </c>
      <c r="I343" s="44"/>
      <c r="J343" s="192"/>
    </row>
    <row r="344" spans="1:10" s="94" customFormat="1" ht="30" customHeight="1" x14ac:dyDescent="0.2">
      <c r="A344" s="100" t="s">
        <v>64</v>
      </c>
      <c r="B344" s="96" t="s">
        <v>38</v>
      </c>
      <c r="C344" s="90" t="s">
        <v>140</v>
      </c>
      <c r="D344" s="86"/>
      <c r="E344" s="92" t="s">
        <v>30</v>
      </c>
      <c r="F344" s="93">
        <v>1940</v>
      </c>
      <c r="G344" s="87"/>
      <c r="H344" s="88">
        <f>ROUND(G344*F344,2)</f>
        <v>0</v>
      </c>
      <c r="I344" s="44"/>
      <c r="J344" s="192"/>
    </row>
    <row r="345" spans="1:10" s="44" customFormat="1" ht="35.1" customHeight="1" thickBot="1" x14ac:dyDescent="0.25">
      <c r="A345" s="45"/>
      <c r="B345" s="40" t="str">
        <f>B270</f>
        <v>E</v>
      </c>
      <c r="C345" s="201" t="str">
        <f>C270</f>
        <v>MATTINEE BAY from Donwood Drive to Donwood Drive - Concrete Pavement Rehabilitation</v>
      </c>
      <c r="D345" s="202"/>
      <c r="E345" s="202"/>
      <c r="F345" s="203"/>
      <c r="G345" s="224" t="s">
        <v>17</v>
      </c>
      <c r="H345" s="45">
        <f>SUM(H270:H344)</f>
        <v>0</v>
      </c>
      <c r="J345" s="192"/>
    </row>
    <row r="346" spans="1:10" s="44" customFormat="1" ht="35.1" customHeight="1" thickTop="1" x14ac:dyDescent="0.2">
      <c r="A346" s="42"/>
      <c r="B346" s="41" t="s">
        <v>191</v>
      </c>
      <c r="C346" s="206" t="s">
        <v>301</v>
      </c>
      <c r="D346" s="207"/>
      <c r="E346" s="207"/>
      <c r="F346" s="208"/>
      <c r="G346" s="42"/>
      <c r="H346" s="43"/>
      <c r="J346" s="192"/>
    </row>
    <row r="347" spans="1:10" ht="36" customHeight="1" x14ac:dyDescent="0.2">
      <c r="A347" s="22"/>
      <c r="B347" s="17"/>
      <c r="C347" s="35" t="s">
        <v>19</v>
      </c>
      <c r="D347" s="11"/>
      <c r="E347" s="9" t="s">
        <v>2</v>
      </c>
      <c r="F347" s="9" t="s">
        <v>2</v>
      </c>
      <c r="G347" s="22"/>
      <c r="H347" s="25"/>
      <c r="I347" s="44"/>
      <c r="J347" s="192"/>
    </row>
    <row r="348" spans="1:10" s="83" customFormat="1" ht="30" customHeight="1" x14ac:dyDescent="0.2">
      <c r="A348" s="89" t="s">
        <v>84</v>
      </c>
      <c r="B348" s="85" t="s">
        <v>292</v>
      </c>
      <c r="C348" s="90" t="s">
        <v>85</v>
      </c>
      <c r="D348" s="91" t="s">
        <v>306</v>
      </c>
      <c r="E348" s="92" t="s">
        <v>28</v>
      </c>
      <c r="F348" s="93">
        <v>5</v>
      </c>
      <c r="G348" s="87"/>
      <c r="H348" s="88">
        <f t="shared" ref="H348" si="48">ROUND(G348*F348,2)</f>
        <v>0</v>
      </c>
      <c r="I348" s="44"/>
      <c r="J348" s="192"/>
    </row>
    <row r="349" spans="1:10" s="83" customFormat="1" ht="38.450000000000003" customHeight="1" x14ac:dyDescent="0.2">
      <c r="A349" s="84" t="s">
        <v>33</v>
      </c>
      <c r="B349" s="85" t="s">
        <v>428</v>
      </c>
      <c r="C349" s="90" t="s">
        <v>34</v>
      </c>
      <c r="D349" s="91" t="s">
        <v>306</v>
      </c>
      <c r="E349" s="92"/>
      <c r="F349" s="93"/>
      <c r="G349" s="95"/>
      <c r="H349" s="88"/>
      <c r="I349" s="44"/>
      <c r="J349" s="192"/>
    </row>
    <row r="350" spans="1:10" s="83" customFormat="1" ht="30" customHeight="1" x14ac:dyDescent="0.2">
      <c r="A350" s="84" t="s">
        <v>311</v>
      </c>
      <c r="B350" s="96" t="s">
        <v>31</v>
      </c>
      <c r="C350" s="90" t="s">
        <v>475</v>
      </c>
      <c r="D350" s="86" t="s">
        <v>2</v>
      </c>
      <c r="E350" s="92" t="s">
        <v>28</v>
      </c>
      <c r="F350" s="93">
        <v>5</v>
      </c>
      <c r="G350" s="87"/>
      <c r="H350" s="88">
        <f t="shared" ref="H350:H351" si="49">ROUND(G350*F350,2)</f>
        <v>0</v>
      </c>
      <c r="I350" s="44"/>
      <c r="J350" s="192"/>
    </row>
    <row r="351" spans="1:10" s="94" customFormat="1" ht="30" customHeight="1" x14ac:dyDescent="0.2">
      <c r="A351" s="89" t="s">
        <v>35</v>
      </c>
      <c r="B351" s="85" t="s">
        <v>429</v>
      </c>
      <c r="C351" s="90" t="s">
        <v>36</v>
      </c>
      <c r="D351" s="91" t="s">
        <v>306</v>
      </c>
      <c r="E351" s="92" t="s">
        <v>30</v>
      </c>
      <c r="F351" s="93">
        <v>1130</v>
      </c>
      <c r="G351" s="87"/>
      <c r="H351" s="88">
        <f t="shared" si="49"/>
        <v>0</v>
      </c>
      <c r="I351" s="44"/>
      <c r="J351" s="192"/>
    </row>
    <row r="352" spans="1:10" ht="36" customHeight="1" x14ac:dyDescent="0.2">
      <c r="A352" s="22"/>
      <c r="B352" s="17"/>
      <c r="C352" s="36" t="s">
        <v>288</v>
      </c>
      <c r="D352" s="11"/>
      <c r="E352" s="8"/>
      <c r="F352" s="11"/>
      <c r="G352" s="22"/>
      <c r="H352" s="25"/>
      <c r="I352" s="44"/>
      <c r="J352" s="192"/>
    </row>
    <row r="353" spans="1:10" s="94" customFormat="1" ht="45" x14ac:dyDescent="0.2">
      <c r="A353" s="100" t="s">
        <v>336</v>
      </c>
      <c r="B353" s="85" t="s">
        <v>430</v>
      </c>
      <c r="C353" s="90" t="s">
        <v>337</v>
      </c>
      <c r="D353" s="86" t="s">
        <v>620</v>
      </c>
      <c r="E353" s="92"/>
      <c r="F353" s="93"/>
      <c r="G353" s="95"/>
      <c r="H353" s="88"/>
      <c r="I353" s="44"/>
      <c r="J353" s="192"/>
    </row>
    <row r="354" spans="1:10" s="94" customFormat="1" ht="43.9" customHeight="1" x14ac:dyDescent="0.2">
      <c r="A354" s="100" t="s">
        <v>338</v>
      </c>
      <c r="B354" s="96" t="s">
        <v>31</v>
      </c>
      <c r="C354" s="90" t="s">
        <v>490</v>
      </c>
      <c r="D354" s="86" t="s">
        <v>2</v>
      </c>
      <c r="E354" s="92" t="s">
        <v>30</v>
      </c>
      <c r="F354" s="93">
        <v>205</v>
      </c>
      <c r="G354" s="87"/>
      <c r="H354" s="88">
        <f>ROUND(G354*F354,2)</f>
        <v>0</v>
      </c>
      <c r="I354" s="44"/>
      <c r="J354" s="192"/>
    </row>
    <row r="355" spans="1:10" s="94" customFormat="1" ht="35.25" customHeight="1" x14ac:dyDescent="0.2">
      <c r="A355" s="100" t="s">
        <v>339</v>
      </c>
      <c r="B355" s="85" t="s">
        <v>431</v>
      </c>
      <c r="C355" s="90" t="s">
        <v>340</v>
      </c>
      <c r="D355" s="86" t="s">
        <v>620</v>
      </c>
      <c r="E355" s="92"/>
      <c r="F355" s="93"/>
      <c r="G355" s="95"/>
      <c r="H355" s="88"/>
      <c r="I355" s="44"/>
      <c r="J355" s="192"/>
    </row>
    <row r="356" spans="1:10" s="94" customFormat="1" ht="43.9" customHeight="1" x14ac:dyDescent="0.2">
      <c r="A356" s="100" t="s">
        <v>342</v>
      </c>
      <c r="B356" s="96" t="s">
        <v>31</v>
      </c>
      <c r="C356" s="90" t="s">
        <v>491</v>
      </c>
      <c r="D356" s="86" t="s">
        <v>2</v>
      </c>
      <c r="E356" s="92" t="s">
        <v>30</v>
      </c>
      <c r="F356" s="93">
        <v>10</v>
      </c>
      <c r="G356" s="87"/>
      <c r="H356" s="88">
        <f t="shared" ref="H356:H359" si="50">ROUND(G356*F356,2)</f>
        <v>0</v>
      </c>
      <c r="I356" s="44"/>
      <c r="J356" s="192"/>
    </row>
    <row r="357" spans="1:10" s="94" customFormat="1" ht="43.9" customHeight="1" x14ac:dyDescent="0.2">
      <c r="A357" s="100" t="s">
        <v>343</v>
      </c>
      <c r="B357" s="96" t="s">
        <v>38</v>
      </c>
      <c r="C357" s="90" t="s">
        <v>492</v>
      </c>
      <c r="D357" s="86" t="s">
        <v>2</v>
      </c>
      <c r="E357" s="92" t="s">
        <v>30</v>
      </c>
      <c r="F357" s="93">
        <v>320</v>
      </c>
      <c r="G357" s="87"/>
      <c r="H357" s="88">
        <f t="shared" si="50"/>
        <v>0</v>
      </c>
      <c r="I357" s="44"/>
      <c r="J357" s="192"/>
    </row>
    <row r="358" spans="1:10" s="94" customFormat="1" ht="43.9" customHeight="1" x14ac:dyDescent="0.2">
      <c r="A358" s="100" t="s">
        <v>344</v>
      </c>
      <c r="B358" s="96" t="s">
        <v>48</v>
      </c>
      <c r="C358" s="90" t="s">
        <v>493</v>
      </c>
      <c r="D358" s="86" t="s">
        <v>2</v>
      </c>
      <c r="E358" s="92" t="s">
        <v>30</v>
      </c>
      <c r="F358" s="93">
        <v>20</v>
      </c>
      <c r="G358" s="87"/>
      <c r="H358" s="88">
        <f t="shared" si="50"/>
        <v>0</v>
      </c>
      <c r="I358" s="44"/>
      <c r="J358" s="192"/>
    </row>
    <row r="359" spans="1:10" s="94" customFormat="1" ht="43.9" customHeight="1" x14ac:dyDescent="0.2">
      <c r="A359" s="100" t="s">
        <v>345</v>
      </c>
      <c r="B359" s="96" t="s">
        <v>61</v>
      </c>
      <c r="C359" s="90" t="s">
        <v>494</v>
      </c>
      <c r="D359" s="86" t="s">
        <v>2</v>
      </c>
      <c r="E359" s="92" t="s">
        <v>30</v>
      </c>
      <c r="F359" s="93">
        <v>230</v>
      </c>
      <c r="G359" s="87"/>
      <c r="H359" s="88">
        <f t="shared" si="50"/>
        <v>0</v>
      </c>
      <c r="I359" s="44"/>
      <c r="J359" s="192"/>
    </row>
    <row r="360" spans="1:10" s="94" customFormat="1" ht="30" customHeight="1" x14ac:dyDescent="0.2">
      <c r="A360" s="100" t="s">
        <v>39</v>
      </c>
      <c r="B360" s="85" t="s">
        <v>432</v>
      </c>
      <c r="C360" s="90" t="s">
        <v>40</v>
      </c>
      <c r="D360" s="86" t="s">
        <v>155</v>
      </c>
      <c r="E360" s="92"/>
      <c r="F360" s="93"/>
      <c r="G360" s="95"/>
      <c r="H360" s="88"/>
      <c r="I360" s="44"/>
      <c r="J360" s="192"/>
    </row>
    <row r="361" spans="1:10" s="94" customFormat="1" ht="30" customHeight="1" x14ac:dyDescent="0.2">
      <c r="A361" s="100" t="s">
        <v>41</v>
      </c>
      <c r="B361" s="96" t="s">
        <v>31</v>
      </c>
      <c r="C361" s="90" t="s">
        <v>42</v>
      </c>
      <c r="D361" s="86" t="s">
        <v>2</v>
      </c>
      <c r="E361" s="92" t="s">
        <v>37</v>
      </c>
      <c r="F361" s="93">
        <v>480</v>
      </c>
      <c r="G361" s="87"/>
      <c r="H361" s="88">
        <f>ROUND(G361*F361,2)</f>
        <v>0</v>
      </c>
      <c r="I361" s="44"/>
      <c r="J361" s="192"/>
    </row>
    <row r="362" spans="1:10" s="94" customFormat="1" ht="30" customHeight="1" x14ac:dyDescent="0.2">
      <c r="A362" s="100" t="s">
        <v>43</v>
      </c>
      <c r="B362" s="85" t="s">
        <v>433</v>
      </c>
      <c r="C362" s="90" t="s">
        <v>44</v>
      </c>
      <c r="D362" s="86" t="s">
        <v>155</v>
      </c>
      <c r="E362" s="92"/>
      <c r="F362" s="93"/>
      <c r="G362" s="95"/>
      <c r="H362" s="88"/>
      <c r="I362" s="44"/>
      <c r="J362" s="192"/>
    </row>
    <row r="363" spans="1:10" s="94" customFormat="1" ht="30" customHeight="1" x14ac:dyDescent="0.2">
      <c r="A363" s="102" t="s">
        <v>156</v>
      </c>
      <c r="B363" s="103" t="s">
        <v>31</v>
      </c>
      <c r="C363" s="104" t="s">
        <v>157</v>
      </c>
      <c r="D363" s="103" t="s">
        <v>2</v>
      </c>
      <c r="E363" s="103" t="s">
        <v>37</v>
      </c>
      <c r="F363" s="93">
        <v>50</v>
      </c>
      <c r="G363" s="87"/>
      <c r="H363" s="88">
        <f>ROUND(G363*F363,2)</f>
        <v>0</v>
      </c>
      <c r="I363" s="44"/>
      <c r="J363" s="192"/>
    </row>
    <row r="364" spans="1:10" s="94" customFormat="1" ht="30" customHeight="1" x14ac:dyDescent="0.2">
      <c r="A364" s="100" t="s">
        <v>45</v>
      </c>
      <c r="B364" s="96" t="s">
        <v>38</v>
      </c>
      <c r="C364" s="90" t="s">
        <v>46</v>
      </c>
      <c r="D364" s="86" t="s">
        <v>2</v>
      </c>
      <c r="E364" s="92" t="s">
        <v>37</v>
      </c>
      <c r="F364" s="93">
        <v>830</v>
      </c>
      <c r="G364" s="87"/>
      <c r="H364" s="88">
        <f>ROUND(G364*F364,2)</f>
        <v>0</v>
      </c>
      <c r="I364" s="44"/>
      <c r="J364" s="192"/>
    </row>
    <row r="365" spans="1:10" s="83" customFormat="1" ht="43.9" customHeight="1" x14ac:dyDescent="0.2">
      <c r="A365" s="100" t="s">
        <v>350</v>
      </c>
      <c r="B365" s="85" t="s">
        <v>434</v>
      </c>
      <c r="C365" s="90" t="s">
        <v>351</v>
      </c>
      <c r="D365" s="86" t="s">
        <v>621</v>
      </c>
      <c r="E365" s="92"/>
      <c r="F365" s="93"/>
      <c r="G365" s="95"/>
      <c r="H365" s="88"/>
      <c r="I365" s="44"/>
      <c r="J365" s="192"/>
    </row>
    <row r="366" spans="1:10" s="94" customFormat="1" ht="30" customHeight="1" x14ac:dyDescent="0.2">
      <c r="A366" s="100" t="s">
        <v>352</v>
      </c>
      <c r="B366" s="96" t="s">
        <v>31</v>
      </c>
      <c r="C366" s="90" t="s">
        <v>499</v>
      </c>
      <c r="D366" s="86" t="s">
        <v>195</v>
      </c>
      <c r="E366" s="92" t="s">
        <v>30</v>
      </c>
      <c r="F366" s="93">
        <v>10</v>
      </c>
      <c r="G366" s="87"/>
      <c r="H366" s="88">
        <f t="shared" ref="H366" si="51">ROUND(G366*F366,2)</f>
        <v>0</v>
      </c>
      <c r="I366" s="44"/>
      <c r="J366" s="192"/>
    </row>
    <row r="367" spans="1:10" s="83" customFormat="1" ht="43.9" customHeight="1" x14ac:dyDescent="0.2">
      <c r="A367" s="100" t="s">
        <v>192</v>
      </c>
      <c r="B367" s="85" t="s">
        <v>435</v>
      </c>
      <c r="C367" s="90" t="s">
        <v>193</v>
      </c>
      <c r="D367" s="86" t="s">
        <v>621</v>
      </c>
      <c r="E367" s="92"/>
      <c r="F367" s="93"/>
      <c r="G367" s="95"/>
      <c r="H367" s="88"/>
      <c r="I367" s="44"/>
      <c r="J367" s="192"/>
    </row>
    <row r="368" spans="1:10" s="94" customFormat="1" ht="30" customHeight="1" x14ac:dyDescent="0.2">
      <c r="A368" s="100" t="s">
        <v>194</v>
      </c>
      <c r="B368" s="96" t="s">
        <v>31</v>
      </c>
      <c r="C368" s="90" t="s">
        <v>481</v>
      </c>
      <c r="D368" s="86" t="s">
        <v>195</v>
      </c>
      <c r="E368" s="92"/>
      <c r="F368" s="93"/>
      <c r="G368" s="95"/>
      <c r="H368" s="88"/>
      <c r="I368" s="44"/>
      <c r="J368" s="192"/>
    </row>
    <row r="369" spans="1:10" s="94" customFormat="1" ht="30" customHeight="1" x14ac:dyDescent="0.2">
      <c r="A369" s="100" t="s">
        <v>196</v>
      </c>
      <c r="B369" s="101" t="s">
        <v>98</v>
      </c>
      <c r="C369" s="90" t="s">
        <v>197</v>
      </c>
      <c r="D369" s="86"/>
      <c r="E369" s="92" t="s">
        <v>30</v>
      </c>
      <c r="F369" s="93">
        <v>65</v>
      </c>
      <c r="G369" s="87"/>
      <c r="H369" s="88">
        <f>ROUND(G369*F369,2)</f>
        <v>0</v>
      </c>
      <c r="I369" s="44"/>
      <c r="J369" s="192"/>
    </row>
    <row r="370" spans="1:10" s="94" customFormat="1" ht="30" customHeight="1" x14ac:dyDescent="0.2">
      <c r="A370" s="100" t="s">
        <v>198</v>
      </c>
      <c r="B370" s="101" t="s">
        <v>99</v>
      </c>
      <c r="C370" s="90" t="s">
        <v>199</v>
      </c>
      <c r="D370" s="86"/>
      <c r="E370" s="92" t="s">
        <v>30</v>
      </c>
      <c r="F370" s="93">
        <v>80</v>
      </c>
      <c r="G370" s="87"/>
      <c r="H370" s="88">
        <f>ROUND(G370*F370,2)</f>
        <v>0</v>
      </c>
      <c r="I370" s="44"/>
      <c r="J370" s="192"/>
    </row>
    <row r="371" spans="1:10" s="94" customFormat="1" ht="30" customHeight="1" x14ac:dyDescent="0.2">
      <c r="A371" s="100" t="s">
        <v>230</v>
      </c>
      <c r="B371" s="101" t="s">
        <v>100</v>
      </c>
      <c r="C371" s="90" t="s">
        <v>231</v>
      </c>
      <c r="D371" s="86" t="s">
        <v>2</v>
      </c>
      <c r="E371" s="92" t="s">
        <v>30</v>
      </c>
      <c r="F371" s="93">
        <v>390</v>
      </c>
      <c r="G371" s="87"/>
      <c r="H371" s="88">
        <f>ROUND(G371*F371,2)</f>
        <v>0</v>
      </c>
      <c r="I371" s="44"/>
      <c r="J371" s="192"/>
    </row>
    <row r="372" spans="1:10" s="83" customFormat="1" ht="43.9" customHeight="1" x14ac:dyDescent="0.2">
      <c r="A372" s="100" t="s">
        <v>232</v>
      </c>
      <c r="B372" s="85" t="s">
        <v>436</v>
      </c>
      <c r="C372" s="90" t="s">
        <v>234</v>
      </c>
      <c r="D372" s="86" t="s">
        <v>97</v>
      </c>
      <c r="E372" s="92" t="s">
        <v>30</v>
      </c>
      <c r="F372" s="105">
        <v>25</v>
      </c>
      <c r="G372" s="87"/>
      <c r="H372" s="88">
        <f t="shared" ref="H372:H374" si="52">ROUND(G372*F372,2)</f>
        <v>0</v>
      </c>
      <c r="I372" s="44"/>
      <c r="J372" s="192"/>
    </row>
    <row r="373" spans="1:10" s="94" customFormat="1" ht="30" customHeight="1" x14ac:dyDescent="0.2">
      <c r="A373" s="100" t="s">
        <v>278</v>
      </c>
      <c r="B373" s="85" t="s">
        <v>437</v>
      </c>
      <c r="C373" s="90" t="s">
        <v>279</v>
      </c>
      <c r="D373" s="86" t="s">
        <v>97</v>
      </c>
      <c r="E373" s="92" t="s">
        <v>30</v>
      </c>
      <c r="F373" s="93">
        <v>12</v>
      </c>
      <c r="G373" s="87"/>
      <c r="H373" s="88">
        <f t="shared" si="52"/>
        <v>0</v>
      </c>
      <c r="I373" s="44"/>
      <c r="J373" s="192"/>
    </row>
    <row r="374" spans="1:10" s="94" customFormat="1" ht="30" customHeight="1" x14ac:dyDescent="0.2">
      <c r="A374" s="100" t="s">
        <v>355</v>
      </c>
      <c r="B374" s="85" t="s">
        <v>438</v>
      </c>
      <c r="C374" s="90" t="s">
        <v>356</v>
      </c>
      <c r="D374" s="86" t="s">
        <v>97</v>
      </c>
      <c r="E374" s="92" t="s">
        <v>30</v>
      </c>
      <c r="F374" s="93">
        <v>12</v>
      </c>
      <c r="G374" s="87"/>
      <c r="H374" s="88">
        <f t="shared" si="52"/>
        <v>0</v>
      </c>
      <c r="I374" s="44"/>
      <c r="J374" s="192"/>
    </row>
    <row r="375" spans="1:10" s="83" customFormat="1" ht="30" customHeight="1" x14ac:dyDescent="0.2">
      <c r="A375" s="100" t="s">
        <v>200</v>
      </c>
      <c r="B375" s="85" t="s">
        <v>439</v>
      </c>
      <c r="C375" s="90" t="s">
        <v>201</v>
      </c>
      <c r="D375" s="86" t="s">
        <v>202</v>
      </c>
      <c r="E375" s="92"/>
      <c r="F375" s="93"/>
      <c r="G375" s="95"/>
      <c r="H375" s="88"/>
      <c r="I375" s="44"/>
      <c r="J375" s="192"/>
    </row>
    <row r="376" spans="1:10" s="94" customFormat="1" ht="30" customHeight="1" x14ac:dyDescent="0.2">
      <c r="A376" s="100" t="s">
        <v>357</v>
      </c>
      <c r="B376" s="96" t="s">
        <v>31</v>
      </c>
      <c r="C376" s="90" t="s">
        <v>358</v>
      </c>
      <c r="D376" s="86" t="s">
        <v>2</v>
      </c>
      <c r="E376" s="92" t="s">
        <v>47</v>
      </c>
      <c r="F376" s="93">
        <v>23</v>
      </c>
      <c r="G376" s="87"/>
      <c r="H376" s="88">
        <f t="shared" ref="H376" si="53">ROUND(G376*F376,2)</f>
        <v>0</v>
      </c>
      <c r="I376" s="44"/>
      <c r="J376" s="192"/>
    </row>
    <row r="377" spans="1:10" s="94" customFormat="1" ht="30" customHeight="1" x14ac:dyDescent="0.2">
      <c r="A377" s="100" t="s">
        <v>206</v>
      </c>
      <c r="B377" s="85" t="s">
        <v>441</v>
      </c>
      <c r="C377" s="90" t="s">
        <v>207</v>
      </c>
      <c r="D377" s="86" t="s">
        <v>202</v>
      </c>
      <c r="E377" s="92"/>
      <c r="F377" s="93"/>
      <c r="G377" s="95"/>
      <c r="H377" s="88"/>
      <c r="I377" s="44"/>
      <c r="J377" s="192"/>
    </row>
    <row r="378" spans="1:10" s="94" customFormat="1" ht="42.75" customHeight="1" x14ac:dyDescent="0.2">
      <c r="A378" s="100" t="s">
        <v>209</v>
      </c>
      <c r="B378" s="96" t="s">
        <v>31</v>
      </c>
      <c r="C378" s="90" t="s">
        <v>485</v>
      </c>
      <c r="D378" s="86" t="s">
        <v>104</v>
      </c>
      <c r="E378" s="92" t="s">
        <v>47</v>
      </c>
      <c r="F378" s="93">
        <v>23</v>
      </c>
      <c r="G378" s="87"/>
      <c r="H378" s="88">
        <f t="shared" ref="H378" si="54">ROUND(G378*F378,2)</f>
        <v>0</v>
      </c>
      <c r="I378" s="44"/>
      <c r="J378" s="192"/>
    </row>
    <row r="379" spans="1:10" s="94" customFormat="1" ht="36" customHeight="1" x14ac:dyDescent="0.2">
      <c r="A379" s="100" t="s">
        <v>101</v>
      </c>
      <c r="B379" s="85" t="s">
        <v>443</v>
      </c>
      <c r="C379" s="90" t="s">
        <v>49</v>
      </c>
      <c r="D379" s="86" t="s">
        <v>622</v>
      </c>
      <c r="E379" s="92"/>
      <c r="F379" s="93"/>
      <c r="G379" s="95"/>
      <c r="H379" s="88"/>
      <c r="I379" s="44"/>
      <c r="J379" s="192"/>
    </row>
    <row r="380" spans="1:10" s="94" customFormat="1" ht="30" customHeight="1" x14ac:dyDescent="0.2">
      <c r="A380" s="100" t="s">
        <v>264</v>
      </c>
      <c r="B380" s="96" t="s">
        <v>31</v>
      </c>
      <c r="C380" s="90" t="s">
        <v>496</v>
      </c>
      <c r="D380" s="86" t="s">
        <v>265</v>
      </c>
      <c r="E380" s="92"/>
      <c r="F380" s="93"/>
      <c r="G380" s="97"/>
      <c r="H380" s="88"/>
      <c r="I380" s="44"/>
      <c r="J380" s="192"/>
    </row>
    <row r="381" spans="1:10" s="94" customFormat="1" ht="30" customHeight="1" x14ac:dyDescent="0.2">
      <c r="A381" s="100" t="s">
        <v>362</v>
      </c>
      <c r="B381" s="107" t="s">
        <v>98</v>
      </c>
      <c r="C381" s="108" t="s">
        <v>276</v>
      </c>
      <c r="D381" s="91"/>
      <c r="E381" s="109" t="s">
        <v>47</v>
      </c>
      <c r="F381" s="110">
        <v>10</v>
      </c>
      <c r="G381" s="87"/>
      <c r="H381" s="97">
        <f>ROUND(G381*F381,2)</f>
        <v>0</v>
      </c>
      <c r="I381" s="44"/>
      <c r="J381" s="192"/>
    </row>
    <row r="382" spans="1:10" s="94" customFormat="1" ht="30" customHeight="1" x14ac:dyDescent="0.2">
      <c r="A382" s="100" t="s">
        <v>365</v>
      </c>
      <c r="B382" s="107" t="s">
        <v>99</v>
      </c>
      <c r="C382" s="108" t="s">
        <v>366</v>
      </c>
      <c r="D382" s="91" t="s">
        <v>2</v>
      </c>
      <c r="E382" s="109" t="s">
        <v>47</v>
      </c>
      <c r="F382" s="110">
        <v>640</v>
      </c>
      <c r="G382" s="87"/>
      <c r="H382" s="97">
        <f>ROUND(G382*F382,2)</f>
        <v>0</v>
      </c>
      <c r="I382" s="44"/>
      <c r="J382" s="192"/>
    </row>
    <row r="383" spans="1:10" s="106" customFormat="1" ht="36.75" customHeight="1" x14ac:dyDescent="0.2">
      <c r="A383" s="100" t="s">
        <v>158</v>
      </c>
      <c r="B383" s="96" t="s">
        <v>38</v>
      </c>
      <c r="C383" s="90" t="s">
        <v>482</v>
      </c>
      <c r="D383" s="86" t="s">
        <v>105</v>
      </c>
      <c r="E383" s="92" t="s">
        <v>47</v>
      </c>
      <c r="F383" s="93">
        <v>38</v>
      </c>
      <c r="G383" s="87"/>
      <c r="H383" s="88">
        <f t="shared" ref="H383" si="55">ROUND(G383*F383,2)</f>
        <v>0</v>
      </c>
      <c r="I383" s="44"/>
      <c r="J383" s="192"/>
    </row>
    <row r="384" spans="1:10" s="94" customFormat="1" ht="43.9" customHeight="1" x14ac:dyDescent="0.2">
      <c r="A384" s="100" t="s">
        <v>159</v>
      </c>
      <c r="B384" s="85" t="s">
        <v>444</v>
      </c>
      <c r="C384" s="90" t="s">
        <v>160</v>
      </c>
      <c r="D384" s="86" t="s">
        <v>370</v>
      </c>
      <c r="E384" s="115"/>
      <c r="F384" s="93"/>
      <c r="G384" s="95"/>
      <c r="H384" s="88"/>
      <c r="I384" s="44"/>
      <c r="J384" s="192"/>
    </row>
    <row r="385" spans="1:10" s="94" customFormat="1" ht="30" customHeight="1" x14ac:dyDescent="0.2">
      <c r="A385" s="100" t="s">
        <v>213</v>
      </c>
      <c r="B385" s="96" t="s">
        <v>31</v>
      </c>
      <c r="C385" s="90" t="s">
        <v>214</v>
      </c>
      <c r="D385" s="86"/>
      <c r="E385" s="92"/>
      <c r="F385" s="93"/>
      <c r="G385" s="95"/>
      <c r="H385" s="88"/>
      <c r="I385" s="44"/>
      <c r="J385" s="192"/>
    </row>
    <row r="386" spans="1:10" s="94" customFormat="1" ht="30" customHeight="1" x14ac:dyDescent="0.2">
      <c r="A386" s="100" t="s">
        <v>161</v>
      </c>
      <c r="B386" s="101" t="s">
        <v>98</v>
      </c>
      <c r="C386" s="90" t="s">
        <v>118</v>
      </c>
      <c r="D386" s="86"/>
      <c r="E386" s="92" t="s">
        <v>32</v>
      </c>
      <c r="F386" s="93">
        <v>560</v>
      </c>
      <c r="G386" s="87"/>
      <c r="H386" s="88">
        <f>ROUND(G386*F386,2)</f>
        <v>0</v>
      </c>
      <c r="I386" s="44"/>
      <c r="J386" s="192"/>
    </row>
    <row r="387" spans="1:10" s="94" customFormat="1" ht="30" customHeight="1" x14ac:dyDescent="0.2">
      <c r="A387" s="100" t="s">
        <v>162</v>
      </c>
      <c r="B387" s="96" t="s">
        <v>38</v>
      </c>
      <c r="C387" s="90" t="s">
        <v>70</v>
      </c>
      <c r="D387" s="86"/>
      <c r="E387" s="92"/>
      <c r="F387" s="93"/>
      <c r="G387" s="95"/>
      <c r="H387" s="88"/>
      <c r="I387" s="44"/>
      <c r="J387" s="192"/>
    </row>
    <row r="388" spans="1:10" s="94" customFormat="1" ht="30" customHeight="1" x14ac:dyDescent="0.2">
      <c r="A388" s="100" t="s">
        <v>163</v>
      </c>
      <c r="B388" s="101" t="s">
        <v>98</v>
      </c>
      <c r="C388" s="90" t="s">
        <v>118</v>
      </c>
      <c r="D388" s="86"/>
      <c r="E388" s="92" t="s">
        <v>32</v>
      </c>
      <c r="F388" s="93">
        <v>15</v>
      </c>
      <c r="G388" s="87"/>
      <c r="H388" s="88">
        <f>ROUND(G388*F388,2)</f>
        <v>0</v>
      </c>
      <c r="I388" s="44"/>
      <c r="J388" s="192"/>
    </row>
    <row r="389" spans="1:10" s="83" customFormat="1" ht="30" customHeight="1" x14ac:dyDescent="0.2">
      <c r="A389" s="100" t="s">
        <v>106</v>
      </c>
      <c r="B389" s="85" t="s">
        <v>445</v>
      </c>
      <c r="C389" s="90" t="s">
        <v>108</v>
      </c>
      <c r="D389" s="86" t="s">
        <v>215</v>
      </c>
      <c r="E389" s="92"/>
      <c r="F389" s="93"/>
      <c r="G389" s="95"/>
      <c r="H389" s="88"/>
      <c r="I389" s="44"/>
      <c r="J389" s="192"/>
    </row>
    <row r="390" spans="1:10" s="94" customFormat="1" ht="30" customHeight="1" x14ac:dyDescent="0.2">
      <c r="A390" s="100" t="s">
        <v>109</v>
      </c>
      <c r="B390" s="96" t="s">
        <v>31</v>
      </c>
      <c r="C390" s="90" t="s">
        <v>216</v>
      </c>
      <c r="D390" s="86" t="s">
        <v>2</v>
      </c>
      <c r="E390" s="92" t="s">
        <v>30</v>
      </c>
      <c r="F390" s="93">
        <v>140</v>
      </c>
      <c r="G390" s="87"/>
      <c r="H390" s="88">
        <f t="shared" ref="H390:H392" si="56">ROUND(G390*F390,2)</f>
        <v>0</v>
      </c>
      <c r="I390" s="44"/>
      <c r="J390" s="192"/>
    </row>
    <row r="391" spans="1:10" s="83" customFormat="1" ht="36" customHeight="1" x14ac:dyDescent="0.2">
      <c r="A391" s="100" t="s">
        <v>373</v>
      </c>
      <c r="B391" s="85" t="s">
        <v>446</v>
      </c>
      <c r="C391" s="90" t="s">
        <v>374</v>
      </c>
      <c r="D391" s="86" t="s">
        <v>626</v>
      </c>
      <c r="E391" s="92"/>
      <c r="F391" s="105"/>
      <c r="G391" s="97"/>
      <c r="H391" s="88"/>
      <c r="I391" s="44"/>
      <c r="J391" s="192"/>
    </row>
    <row r="392" spans="1:10" s="83" customFormat="1" ht="21.75" customHeight="1" x14ac:dyDescent="0.2">
      <c r="A392" s="100" t="s">
        <v>375</v>
      </c>
      <c r="B392" s="96" t="s">
        <v>31</v>
      </c>
      <c r="C392" s="90" t="s">
        <v>376</v>
      </c>
      <c r="D392" s="86"/>
      <c r="E392" s="92" t="s">
        <v>30</v>
      </c>
      <c r="F392" s="105">
        <v>450</v>
      </c>
      <c r="G392" s="87"/>
      <c r="H392" s="88">
        <f t="shared" si="56"/>
        <v>0</v>
      </c>
      <c r="I392" s="44"/>
      <c r="J392" s="192"/>
    </row>
    <row r="393" spans="1:10" ht="36" customHeight="1" x14ac:dyDescent="0.2">
      <c r="A393" s="22"/>
      <c r="B393" s="7"/>
      <c r="C393" s="36" t="s">
        <v>21</v>
      </c>
      <c r="D393" s="11"/>
      <c r="E393" s="10"/>
      <c r="F393" s="9"/>
      <c r="G393" s="22"/>
      <c r="H393" s="25"/>
      <c r="I393" s="44"/>
      <c r="J393" s="192"/>
    </row>
    <row r="394" spans="1:10" s="83" customFormat="1" ht="30" customHeight="1" x14ac:dyDescent="0.2">
      <c r="A394" s="89" t="s">
        <v>55</v>
      </c>
      <c r="B394" s="85" t="s">
        <v>678</v>
      </c>
      <c r="C394" s="90" t="s">
        <v>56</v>
      </c>
      <c r="D394" s="86" t="s">
        <v>119</v>
      </c>
      <c r="E394" s="92" t="s">
        <v>47</v>
      </c>
      <c r="F394" s="105">
        <v>220</v>
      </c>
      <c r="G394" s="87"/>
      <c r="H394" s="88">
        <f>ROUND(G394*F394,2)</f>
        <v>0</v>
      </c>
      <c r="I394" s="44"/>
      <c r="J394" s="192"/>
    </row>
    <row r="395" spans="1:10" ht="48" customHeight="1" x14ac:dyDescent="0.2">
      <c r="A395" s="22"/>
      <c r="B395" s="7"/>
      <c r="C395" s="36" t="s">
        <v>22</v>
      </c>
      <c r="D395" s="11"/>
      <c r="E395" s="10"/>
      <c r="F395" s="9"/>
      <c r="G395" s="22"/>
      <c r="H395" s="25"/>
      <c r="I395" s="44"/>
      <c r="J395" s="192"/>
    </row>
    <row r="396" spans="1:10" s="83" customFormat="1" ht="30" customHeight="1" x14ac:dyDescent="0.2">
      <c r="A396" s="89" t="s">
        <v>143</v>
      </c>
      <c r="B396" s="85" t="s">
        <v>447</v>
      </c>
      <c r="C396" s="90" t="s">
        <v>144</v>
      </c>
      <c r="D396" s="86" t="s">
        <v>122</v>
      </c>
      <c r="E396" s="92"/>
      <c r="F396" s="105"/>
      <c r="G396" s="95"/>
      <c r="H396" s="116"/>
      <c r="I396" s="44"/>
      <c r="J396" s="192"/>
    </row>
    <row r="397" spans="1:10" s="83" customFormat="1" ht="30" customHeight="1" x14ac:dyDescent="0.2">
      <c r="A397" s="89" t="s">
        <v>145</v>
      </c>
      <c r="B397" s="96" t="s">
        <v>31</v>
      </c>
      <c r="C397" s="90" t="s">
        <v>146</v>
      </c>
      <c r="D397" s="86"/>
      <c r="E397" s="92" t="s">
        <v>37</v>
      </c>
      <c r="F397" s="105">
        <v>8</v>
      </c>
      <c r="G397" s="87"/>
      <c r="H397" s="88">
        <f>ROUND(G397*F397,2)</f>
        <v>0</v>
      </c>
      <c r="I397" s="44"/>
      <c r="J397" s="192"/>
    </row>
    <row r="398" spans="1:10" s="164" customFormat="1" ht="30" customHeight="1" x14ac:dyDescent="0.2">
      <c r="A398" s="151" t="s">
        <v>124</v>
      </c>
      <c r="B398" s="152" t="s">
        <v>564</v>
      </c>
      <c r="C398" s="161" t="s">
        <v>125</v>
      </c>
      <c r="D398" s="154" t="s">
        <v>122</v>
      </c>
      <c r="E398" s="155"/>
      <c r="F398" s="156"/>
      <c r="G398" s="157"/>
      <c r="H398" s="158"/>
      <c r="I398" s="189"/>
      <c r="J398" s="194"/>
    </row>
    <row r="399" spans="1:10" s="164" customFormat="1" ht="30" customHeight="1" x14ac:dyDescent="0.2">
      <c r="A399" s="151" t="s">
        <v>126</v>
      </c>
      <c r="B399" s="160" t="s">
        <v>31</v>
      </c>
      <c r="C399" s="161" t="s">
        <v>127</v>
      </c>
      <c r="D399" s="154"/>
      <c r="E399" s="155"/>
      <c r="F399" s="156"/>
      <c r="G399" s="157"/>
      <c r="H399" s="158"/>
      <c r="I399" s="189"/>
      <c r="J399" s="194"/>
    </row>
    <row r="400" spans="1:10" s="164" customFormat="1" ht="43.9" customHeight="1" x14ac:dyDescent="0.2">
      <c r="A400" s="151" t="s">
        <v>128</v>
      </c>
      <c r="B400" s="187" t="s">
        <v>98</v>
      </c>
      <c r="C400" s="161" t="s">
        <v>655</v>
      </c>
      <c r="D400" s="154"/>
      <c r="E400" s="155" t="s">
        <v>47</v>
      </c>
      <c r="F400" s="156">
        <v>7</v>
      </c>
      <c r="G400" s="162"/>
      <c r="H400" s="163">
        <f>ROUND(G400*F400,2)</f>
        <v>0</v>
      </c>
      <c r="I400" s="189"/>
      <c r="J400" s="194"/>
    </row>
    <row r="401" spans="1:10" s="94" customFormat="1" ht="31.5" customHeight="1" x14ac:dyDescent="0.2">
      <c r="A401" s="89" t="s">
        <v>147</v>
      </c>
      <c r="B401" s="85" t="s">
        <v>565</v>
      </c>
      <c r="C401" s="90" t="s">
        <v>148</v>
      </c>
      <c r="D401" s="86" t="s">
        <v>122</v>
      </c>
      <c r="E401" s="92" t="s">
        <v>47</v>
      </c>
      <c r="F401" s="105">
        <v>4</v>
      </c>
      <c r="G401" s="87"/>
      <c r="H401" s="88">
        <f>ROUND(G401*F401,2)</f>
        <v>0</v>
      </c>
      <c r="I401" s="44"/>
      <c r="J401" s="192"/>
    </row>
    <row r="402" spans="1:10" s="118" customFormat="1" ht="43.9" customHeight="1" x14ac:dyDescent="0.2">
      <c r="A402" s="89" t="s">
        <v>76</v>
      </c>
      <c r="B402" s="85" t="s">
        <v>566</v>
      </c>
      <c r="C402" s="71" t="s">
        <v>217</v>
      </c>
      <c r="D402" s="72" t="s">
        <v>223</v>
      </c>
      <c r="E402" s="92"/>
      <c r="F402" s="105"/>
      <c r="G402" s="95"/>
      <c r="H402" s="116"/>
      <c r="I402" s="44"/>
      <c r="J402" s="192"/>
    </row>
    <row r="403" spans="1:10" s="94" customFormat="1" ht="43.9" customHeight="1" x14ac:dyDescent="0.2">
      <c r="A403" s="89" t="s">
        <v>77</v>
      </c>
      <c r="B403" s="96" t="s">
        <v>31</v>
      </c>
      <c r="C403" s="64" t="s">
        <v>266</v>
      </c>
      <c r="D403" s="86"/>
      <c r="E403" s="92" t="s">
        <v>37</v>
      </c>
      <c r="F403" s="105">
        <v>4</v>
      </c>
      <c r="G403" s="87"/>
      <c r="H403" s="88">
        <f t="shared" ref="H403:H404" si="57">ROUND(G403*F403,2)</f>
        <v>0</v>
      </c>
      <c r="I403" s="44"/>
      <c r="J403" s="192"/>
    </row>
    <row r="404" spans="1:10" s="94" customFormat="1" ht="43.9" customHeight="1" x14ac:dyDescent="0.2">
      <c r="A404" s="89" t="s">
        <v>78</v>
      </c>
      <c r="B404" s="96" t="s">
        <v>38</v>
      </c>
      <c r="C404" s="64" t="s">
        <v>267</v>
      </c>
      <c r="D404" s="86"/>
      <c r="E404" s="92" t="s">
        <v>37</v>
      </c>
      <c r="F404" s="105">
        <v>4</v>
      </c>
      <c r="G404" s="87"/>
      <c r="H404" s="88">
        <f t="shared" si="57"/>
        <v>0</v>
      </c>
      <c r="I404" s="44"/>
      <c r="J404" s="192"/>
    </row>
    <row r="405" spans="1:10" s="118" customFormat="1" ht="39.950000000000003" customHeight="1" x14ac:dyDescent="0.2">
      <c r="A405" s="89" t="s">
        <v>390</v>
      </c>
      <c r="B405" s="85" t="s">
        <v>567</v>
      </c>
      <c r="C405" s="122" t="s">
        <v>392</v>
      </c>
      <c r="D405" s="86" t="s">
        <v>122</v>
      </c>
      <c r="E405" s="92"/>
      <c r="F405" s="105"/>
      <c r="G405" s="95"/>
      <c r="H405" s="116"/>
      <c r="I405" s="44"/>
      <c r="J405" s="192"/>
    </row>
    <row r="406" spans="1:10" s="118" customFormat="1" ht="30" customHeight="1" x14ac:dyDescent="0.2">
      <c r="A406" s="89" t="s">
        <v>393</v>
      </c>
      <c r="B406" s="96" t="s">
        <v>31</v>
      </c>
      <c r="C406" s="122" t="s">
        <v>394</v>
      </c>
      <c r="D406" s="86"/>
      <c r="E406" s="92" t="s">
        <v>37</v>
      </c>
      <c r="F406" s="105">
        <v>8</v>
      </c>
      <c r="G406" s="87"/>
      <c r="H406" s="88">
        <f>ROUND(G406*F406,2)</f>
        <v>0</v>
      </c>
      <c r="I406" s="44"/>
      <c r="J406" s="192"/>
    </row>
    <row r="407" spans="1:10" s="94" customFormat="1" ht="39.950000000000003" customHeight="1" x14ac:dyDescent="0.2">
      <c r="A407" s="89" t="s">
        <v>131</v>
      </c>
      <c r="B407" s="85" t="s">
        <v>568</v>
      </c>
      <c r="C407" s="90" t="s">
        <v>132</v>
      </c>
      <c r="D407" s="86" t="s">
        <v>122</v>
      </c>
      <c r="E407" s="92" t="s">
        <v>37</v>
      </c>
      <c r="F407" s="105">
        <v>8</v>
      </c>
      <c r="G407" s="87"/>
      <c r="H407" s="88">
        <f t="shared" ref="H407" si="58">ROUND(G407*F407,2)</f>
        <v>0</v>
      </c>
      <c r="I407" s="44"/>
      <c r="J407" s="192"/>
    </row>
    <row r="408" spans="1:10" ht="36" customHeight="1" x14ac:dyDescent="0.2">
      <c r="A408" s="22"/>
      <c r="B408" s="13"/>
      <c r="C408" s="36" t="s">
        <v>23</v>
      </c>
      <c r="D408" s="11"/>
      <c r="E408" s="10"/>
      <c r="F408" s="9"/>
      <c r="G408" s="22"/>
      <c r="H408" s="25"/>
      <c r="I408" s="44"/>
      <c r="J408" s="192"/>
    </row>
    <row r="409" spans="1:10" s="94" customFormat="1" ht="43.9" customHeight="1" x14ac:dyDescent="0.2">
      <c r="A409" s="89" t="s">
        <v>57</v>
      </c>
      <c r="B409" s="85" t="s">
        <v>569</v>
      </c>
      <c r="C409" s="64" t="s">
        <v>222</v>
      </c>
      <c r="D409" s="72" t="s">
        <v>223</v>
      </c>
      <c r="E409" s="92" t="s">
        <v>37</v>
      </c>
      <c r="F409" s="105">
        <v>13</v>
      </c>
      <c r="G409" s="87"/>
      <c r="H409" s="88">
        <f>ROUND(G409*F409,2)</f>
        <v>0</v>
      </c>
      <c r="I409" s="44"/>
      <c r="J409" s="192"/>
    </row>
    <row r="410" spans="1:10" s="94" customFormat="1" ht="30" customHeight="1" x14ac:dyDescent="0.2">
      <c r="A410" s="89" t="s">
        <v>71</v>
      </c>
      <c r="B410" s="85" t="s">
        <v>570</v>
      </c>
      <c r="C410" s="90" t="s">
        <v>79</v>
      </c>
      <c r="D410" s="86" t="s">
        <v>122</v>
      </c>
      <c r="E410" s="92"/>
      <c r="F410" s="105"/>
      <c r="G410" s="97"/>
      <c r="H410" s="116"/>
      <c r="I410" s="44"/>
      <c r="J410" s="192"/>
    </row>
    <row r="411" spans="1:10" s="94" customFormat="1" ht="30" customHeight="1" x14ac:dyDescent="0.2">
      <c r="A411" s="89" t="s">
        <v>80</v>
      </c>
      <c r="B411" s="96" t="s">
        <v>31</v>
      </c>
      <c r="C411" s="90" t="s">
        <v>136</v>
      </c>
      <c r="D411" s="86"/>
      <c r="E411" s="92" t="s">
        <v>72</v>
      </c>
      <c r="F411" s="117">
        <v>4</v>
      </c>
      <c r="G411" s="87"/>
      <c r="H411" s="88">
        <f>ROUND(G411*F411,2)</f>
        <v>0</v>
      </c>
      <c r="I411" s="44"/>
      <c r="J411" s="192"/>
    </row>
    <row r="412" spans="1:10" s="83" customFormat="1" ht="30" customHeight="1" x14ac:dyDescent="0.2">
      <c r="A412" s="89" t="s">
        <v>58</v>
      </c>
      <c r="B412" s="85" t="s">
        <v>571</v>
      </c>
      <c r="C412" s="64" t="s">
        <v>224</v>
      </c>
      <c r="D412" s="72" t="s">
        <v>223</v>
      </c>
      <c r="E412" s="92"/>
      <c r="F412" s="105"/>
      <c r="G412" s="95"/>
      <c r="H412" s="116"/>
      <c r="I412" s="44"/>
      <c r="J412" s="192"/>
    </row>
    <row r="413" spans="1:10" s="94" customFormat="1" ht="30" customHeight="1" x14ac:dyDescent="0.2">
      <c r="A413" s="89" t="s">
        <v>178</v>
      </c>
      <c r="B413" s="96" t="s">
        <v>31</v>
      </c>
      <c r="C413" s="90" t="s">
        <v>179</v>
      </c>
      <c r="D413" s="86"/>
      <c r="E413" s="92" t="s">
        <v>37</v>
      </c>
      <c r="F413" s="105">
        <v>1</v>
      </c>
      <c r="G413" s="87"/>
      <c r="H413" s="88">
        <f t="shared" ref="H413:H419" si="59">ROUND(G413*F413,2)</f>
        <v>0</v>
      </c>
      <c r="I413" s="44"/>
      <c r="J413" s="192"/>
    </row>
    <row r="414" spans="1:10" s="94" customFormat="1" ht="30" customHeight="1" x14ac:dyDescent="0.2">
      <c r="A414" s="89" t="s">
        <v>59</v>
      </c>
      <c r="B414" s="96" t="s">
        <v>38</v>
      </c>
      <c r="C414" s="90" t="s">
        <v>137</v>
      </c>
      <c r="D414" s="86"/>
      <c r="E414" s="92" t="s">
        <v>37</v>
      </c>
      <c r="F414" s="105">
        <v>3</v>
      </c>
      <c r="G414" s="87"/>
      <c r="H414" s="88">
        <f t="shared" si="59"/>
        <v>0</v>
      </c>
      <c r="I414" s="44"/>
      <c r="J414" s="192"/>
    </row>
    <row r="415" spans="1:10" s="94" customFormat="1" ht="30" customHeight="1" x14ac:dyDescent="0.2">
      <c r="A415" s="89" t="s">
        <v>60</v>
      </c>
      <c r="B415" s="96" t="s">
        <v>48</v>
      </c>
      <c r="C415" s="90" t="s">
        <v>151</v>
      </c>
      <c r="D415" s="86"/>
      <c r="E415" s="92" t="s">
        <v>37</v>
      </c>
      <c r="F415" s="105">
        <v>1</v>
      </c>
      <c r="G415" s="87"/>
      <c r="H415" s="88">
        <f t="shared" si="59"/>
        <v>0</v>
      </c>
      <c r="I415" s="44"/>
      <c r="J415" s="192"/>
    </row>
    <row r="416" spans="1:10" s="83" customFormat="1" ht="30" customHeight="1" x14ac:dyDescent="0.2">
      <c r="A416" s="89" t="s">
        <v>73</v>
      </c>
      <c r="B416" s="85" t="s">
        <v>572</v>
      </c>
      <c r="C416" s="90" t="s">
        <v>81</v>
      </c>
      <c r="D416" s="72" t="s">
        <v>223</v>
      </c>
      <c r="E416" s="92" t="s">
        <v>37</v>
      </c>
      <c r="F416" s="105">
        <v>6</v>
      </c>
      <c r="G416" s="87"/>
      <c r="H416" s="88">
        <f t="shared" si="59"/>
        <v>0</v>
      </c>
      <c r="I416" s="44"/>
      <c r="J416" s="192"/>
    </row>
    <row r="417" spans="1:10" s="83" customFormat="1" ht="30" customHeight="1" x14ac:dyDescent="0.2">
      <c r="A417" s="89" t="s">
        <v>74</v>
      </c>
      <c r="B417" s="85" t="s">
        <v>573</v>
      </c>
      <c r="C417" s="90" t="s">
        <v>82</v>
      </c>
      <c r="D417" s="72" t="s">
        <v>223</v>
      </c>
      <c r="E417" s="92" t="s">
        <v>37</v>
      </c>
      <c r="F417" s="105">
        <v>1</v>
      </c>
      <c r="G417" s="87"/>
      <c r="H417" s="88">
        <f t="shared" si="59"/>
        <v>0</v>
      </c>
      <c r="I417" s="44"/>
      <c r="J417" s="192"/>
    </row>
    <row r="418" spans="1:10" s="94" customFormat="1" ht="30" customHeight="1" x14ac:dyDescent="0.2">
      <c r="A418" s="89" t="s">
        <v>75</v>
      </c>
      <c r="B418" s="85" t="s">
        <v>574</v>
      </c>
      <c r="C418" s="90" t="s">
        <v>83</v>
      </c>
      <c r="D418" s="72" t="s">
        <v>223</v>
      </c>
      <c r="E418" s="92" t="s">
        <v>37</v>
      </c>
      <c r="F418" s="105">
        <v>35</v>
      </c>
      <c r="G418" s="87"/>
      <c r="H418" s="88">
        <f t="shared" si="59"/>
        <v>0</v>
      </c>
      <c r="I418" s="44"/>
      <c r="J418" s="192"/>
    </row>
    <row r="419" spans="1:10" s="94" customFormat="1" ht="30" customHeight="1" x14ac:dyDescent="0.2">
      <c r="A419" s="119" t="s">
        <v>252</v>
      </c>
      <c r="B419" s="128" t="s">
        <v>575</v>
      </c>
      <c r="C419" s="64" t="s">
        <v>253</v>
      </c>
      <c r="D419" s="72" t="s">
        <v>223</v>
      </c>
      <c r="E419" s="121" t="s">
        <v>37</v>
      </c>
      <c r="F419" s="129">
        <v>12</v>
      </c>
      <c r="G419" s="130"/>
      <c r="H419" s="131">
        <f t="shared" si="59"/>
        <v>0</v>
      </c>
      <c r="I419" s="44"/>
      <c r="J419" s="192"/>
    </row>
    <row r="420" spans="1:10" ht="36" customHeight="1" x14ac:dyDescent="0.2">
      <c r="A420" s="22"/>
      <c r="B420" s="17"/>
      <c r="C420" s="36" t="s">
        <v>24</v>
      </c>
      <c r="D420" s="11"/>
      <c r="E420" s="8"/>
      <c r="F420" s="11"/>
      <c r="G420" s="22"/>
      <c r="H420" s="25"/>
      <c r="I420" s="44"/>
      <c r="J420" s="192"/>
    </row>
    <row r="421" spans="1:10" s="83" customFormat="1" ht="30" customHeight="1" x14ac:dyDescent="0.2">
      <c r="A421" s="100" t="s">
        <v>62</v>
      </c>
      <c r="B421" s="85" t="s">
        <v>576</v>
      </c>
      <c r="C421" s="90" t="s">
        <v>63</v>
      </c>
      <c r="D421" s="86" t="s">
        <v>625</v>
      </c>
      <c r="E421" s="92"/>
      <c r="F421" s="93"/>
      <c r="G421" s="95"/>
      <c r="H421" s="88"/>
      <c r="I421" s="44"/>
      <c r="J421" s="192"/>
    </row>
    <row r="422" spans="1:10" s="94" customFormat="1" ht="30" customHeight="1" x14ac:dyDescent="0.2">
      <c r="A422" s="100" t="s">
        <v>138</v>
      </c>
      <c r="B422" s="96" t="s">
        <v>31</v>
      </c>
      <c r="C422" s="90" t="s">
        <v>139</v>
      </c>
      <c r="D422" s="86"/>
      <c r="E422" s="92" t="s">
        <v>30</v>
      </c>
      <c r="F422" s="93">
        <v>105</v>
      </c>
      <c r="G422" s="87"/>
      <c r="H422" s="88">
        <f>ROUND(G422*F422,2)</f>
        <v>0</v>
      </c>
      <c r="I422" s="44"/>
      <c r="J422" s="192"/>
    </row>
    <row r="423" spans="1:10" s="94" customFormat="1" ht="30" customHeight="1" x14ac:dyDescent="0.2">
      <c r="A423" s="100" t="s">
        <v>64</v>
      </c>
      <c r="B423" s="96" t="s">
        <v>38</v>
      </c>
      <c r="C423" s="90" t="s">
        <v>140</v>
      </c>
      <c r="D423" s="86"/>
      <c r="E423" s="92" t="s">
        <v>30</v>
      </c>
      <c r="F423" s="93">
        <v>1025</v>
      </c>
      <c r="G423" s="87"/>
      <c r="H423" s="88">
        <f>ROUND(G423*F423,2)</f>
        <v>0</v>
      </c>
      <c r="I423" s="44"/>
      <c r="J423" s="192"/>
    </row>
    <row r="424" spans="1:10" s="44" customFormat="1" ht="35.1" customHeight="1" thickBot="1" x14ac:dyDescent="0.25">
      <c r="A424" s="45"/>
      <c r="B424" s="40" t="str">
        <f>B346</f>
        <v>F</v>
      </c>
      <c r="C424" s="201" t="str">
        <f>C346</f>
        <v>McCALMAN AVENUE from Chester Street to Kent Road - Concrete Pavement Rehabilitation</v>
      </c>
      <c r="D424" s="202"/>
      <c r="E424" s="202"/>
      <c r="F424" s="203"/>
      <c r="G424" s="224" t="s">
        <v>17</v>
      </c>
      <c r="H424" s="45">
        <f>SUM(H346:H423)</f>
        <v>0</v>
      </c>
      <c r="J424" s="192"/>
    </row>
    <row r="425" spans="1:10" s="44" customFormat="1" ht="35.1" customHeight="1" thickTop="1" x14ac:dyDescent="0.2">
      <c r="A425" s="42"/>
      <c r="B425" s="41" t="s">
        <v>290</v>
      </c>
      <c r="C425" s="206" t="s">
        <v>300</v>
      </c>
      <c r="D425" s="207"/>
      <c r="E425" s="207"/>
      <c r="F425" s="208"/>
      <c r="G425" s="42"/>
      <c r="H425" s="43"/>
      <c r="J425" s="192"/>
    </row>
    <row r="426" spans="1:10" ht="36" customHeight="1" x14ac:dyDescent="0.2">
      <c r="A426" s="22"/>
      <c r="B426" s="17"/>
      <c r="C426" s="35" t="s">
        <v>19</v>
      </c>
      <c r="D426" s="11"/>
      <c r="E426" s="9" t="s">
        <v>2</v>
      </c>
      <c r="F426" s="9" t="s">
        <v>2</v>
      </c>
      <c r="G426" s="22"/>
      <c r="H426" s="25"/>
      <c r="I426" s="44"/>
      <c r="J426" s="192"/>
    </row>
    <row r="427" spans="1:10" s="83" customFormat="1" ht="38.450000000000003" customHeight="1" x14ac:dyDescent="0.2">
      <c r="A427" s="84" t="s">
        <v>33</v>
      </c>
      <c r="B427" s="85" t="s">
        <v>291</v>
      </c>
      <c r="C427" s="90" t="s">
        <v>34</v>
      </c>
      <c r="D427" s="91" t="s">
        <v>306</v>
      </c>
      <c r="E427" s="92"/>
      <c r="F427" s="93"/>
      <c r="G427" s="95"/>
      <c r="H427" s="88"/>
      <c r="I427" s="44"/>
      <c r="J427" s="192"/>
    </row>
    <row r="428" spans="1:10" s="83" customFormat="1" ht="30" customHeight="1" x14ac:dyDescent="0.2">
      <c r="A428" s="84" t="s">
        <v>311</v>
      </c>
      <c r="B428" s="96" t="s">
        <v>31</v>
      </c>
      <c r="C428" s="90" t="s">
        <v>475</v>
      </c>
      <c r="D428" s="86" t="s">
        <v>2</v>
      </c>
      <c r="E428" s="92" t="s">
        <v>28</v>
      </c>
      <c r="F428" s="93">
        <v>8</v>
      </c>
      <c r="G428" s="87"/>
      <c r="H428" s="88">
        <f t="shared" ref="H428:H429" si="60">ROUND(G428*F428,2)</f>
        <v>0</v>
      </c>
      <c r="I428" s="44"/>
      <c r="J428" s="192"/>
    </row>
    <row r="429" spans="1:10" s="94" customFormat="1" ht="30" customHeight="1" x14ac:dyDescent="0.2">
      <c r="A429" s="89" t="s">
        <v>35</v>
      </c>
      <c r="B429" s="85" t="s">
        <v>449</v>
      </c>
      <c r="C429" s="90" t="s">
        <v>36</v>
      </c>
      <c r="D429" s="91" t="s">
        <v>306</v>
      </c>
      <c r="E429" s="92" t="s">
        <v>30</v>
      </c>
      <c r="F429" s="93">
        <v>1395</v>
      </c>
      <c r="G429" s="87"/>
      <c r="H429" s="88">
        <f t="shared" si="60"/>
        <v>0</v>
      </c>
      <c r="I429" s="44"/>
      <c r="J429" s="192"/>
    </row>
    <row r="430" spans="1:10" ht="36" customHeight="1" x14ac:dyDescent="0.2">
      <c r="A430" s="22"/>
      <c r="B430" s="17"/>
      <c r="C430" s="36" t="s">
        <v>288</v>
      </c>
      <c r="D430" s="11"/>
      <c r="E430" s="8"/>
      <c r="F430" s="11"/>
      <c r="G430" s="22"/>
      <c r="H430" s="25"/>
      <c r="I430" s="44"/>
      <c r="J430" s="192"/>
    </row>
    <row r="431" spans="1:10" s="83" customFormat="1" ht="30" customHeight="1" x14ac:dyDescent="0.2">
      <c r="A431" s="100" t="s">
        <v>66</v>
      </c>
      <c r="B431" s="85" t="s">
        <v>452</v>
      </c>
      <c r="C431" s="90" t="s">
        <v>67</v>
      </c>
      <c r="D431" s="91" t="s">
        <v>306</v>
      </c>
      <c r="E431" s="92"/>
      <c r="F431" s="93"/>
      <c r="G431" s="95"/>
      <c r="H431" s="88"/>
      <c r="I431" s="44"/>
      <c r="J431" s="192"/>
    </row>
    <row r="432" spans="1:10" s="94" customFormat="1" ht="30" customHeight="1" x14ac:dyDescent="0.2">
      <c r="A432" s="100" t="s">
        <v>153</v>
      </c>
      <c r="B432" s="96" t="s">
        <v>31</v>
      </c>
      <c r="C432" s="90" t="s">
        <v>154</v>
      </c>
      <c r="D432" s="86" t="s">
        <v>2</v>
      </c>
      <c r="E432" s="92" t="s">
        <v>30</v>
      </c>
      <c r="F432" s="93">
        <v>105</v>
      </c>
      <c r="G432" s="87"/>
      <c r="H432" s="88">
        <f>ROUND(G432*F432,2)</f>
        <v>0</v>
      </c>
      <c r="I432" s="44"/>
      <c r="J432" s="192"/>
    </row>
    <row r="433" spans="1:10" s="94" customFormat="1" ht="45" x14ac:dyDescent="0.2">
      <c r="A433" s="100" t="s">
        <v>336</v>
      </c>
      <c r="B433" s="85" t="s">
        <v>577</v>
      </c>
      <c r="C433" s="90" t="s">
        <v>337</v>
      </c>
      <c r="D433" s="86" t="s">
        <v>620</v>
      </c>
      <c r="E433" s="92"/>
      <c r="F433" s="93"/>
      <c r="G433" s="95"/>
      <c r="H433" s="88"/>
      <c r="I433" s="44"/>
      <c r="J433" s="192"/>
    </row>
    <row r="434" spans="1:10" s="94" customFormat="1" ht="43.9" customHeight="1" x14ac:dyDescent="0.2">
      <c r="A434" s="100" t="s">
        <v>338</v>
      </c>
      <c r="B434" s="96" t="s">
        <v>31</v>
      </c>
      <c r="C434" s="90" t="s">
        <v>490</v>
      </c>
      <c r="D434" s="86" t="s">
        <v>2</v>
      </c>
      <c r="E434" s="92" t="s">
        <v>30</v>
      </c>
      <c r="F434" s="93">
        <v>340</v>
      </c>
      <c r="G434" s="87"/>
      <c r="H434" s="88">
        <f>ROUND(G434*F434,2)</f>
        <v>0</v>
      </c>
      <c r="I434" s="44"/>
      <c r="J434" s="192"/>
    </row>
    <row r="435" spans="1:10" s="94" customFormat="1" ht="35.25" customHeight="1" x14ac:dyDescent="0.2">
      <c r="A435" s="100" t="s">
        <v>339</v>
      </c>
      <c r="B435" s="85" t="s">
        <v>578</v>
      </c>
      <c r="C435" s="90" t="s">
        <v>340</v>
      </c>
      <c r="D435" s="86" t="s">
        <v>620</v>
      </c>
      <c r="E435" s="92"/>
      <c r="F435" s="93"/>
      <c r="G435" s="95"/>
      <c r="H435" s="88"/>
      <c r="I435" s="44"/>
      <c r="J435" s="192"/>
    </row>
    <row r="436" spans="1:10" s="94" customFormat="1" ht="43.9" customHeight="1" x14ac:dyDescent="0.2">
      <c r="A436" s="100" t="s">
        <v>342</v>
      </c>
      <c r="B436" s="96" t="s">
        <v>31</v>
      </c>
      <c r="C436" s="90" t="s">
        <v>491</v>
      </c>
      <c r="D436" s="86" t="s">
        <v>2</v>
      </c>
      <c r="E436" s="92" t="s">
        <v>30</v>
      </c>
      <c r="F436" s="93">
        <v>15</v>
      </c>
      <c r="G436" s="87"/>
      <c r="H436" s="88">
        <f t="shared" ref="H436:H439" si="61">ROUND(G436*F436,2)</f>
        <v>0</v>
      </c>
      <c r="I436" s="44"/>
      <c r="J436" s="192"/>
    </row>
    <row r="437" spans="1:10" s="94" customFormat="1" ht="43.9" customHeight="1" x14ac:dyDescent="0.2">
      <c r="A437" s="100" t="s">
        <v>343</v>
      </c>
      <c r="B437" s="96" t="s">
        <v>38</v>
      </c>
      <c r="C437" s="90" t="s">
        <v>492</v>
      </c>
      <c r="D437" s="86" t="s">
        <v>2</v>
      </c>
      <c r="E437" s="92" t="s">
        <v>30</v>
      </c>
      <c r="F437" s="93">
        <v>130</v>
      </c>
      <c r="G437" s="87"/>
      <c r="H437" s="88">
        <f t="shared" si="61"/>
        <v>0</v>
      </c>
      <c r="I437" s="44"/>
      <c r="J437" s="192"/>
    </row>
    <row r="438" spans="1:10" s="94" customFormat="1" ht="43.9" customHeight="1" x14ac:dyDescent="0.2">
      <c r="A438" s="100" t="s">
        <v>344</v>
      </c>
      <c r="B438" s="96" t="s">
        <v>48</v>
      </c>
      <c r="C438" s="90" t="s">
        <v>493</v>
      </c>
      <c r="D438" s="86" t="s">
        <v>2</v>
      </c>
      <c r="E438" s="92" t="s">
        <v>30</v>
      </c>
      <c r="F438" s="93">
        <v>12</v>
      </c>
      <c r="G438" s="87"/>
      <c r="H438" s="88">
        <f t="shared" si="61"/>
        <v>0</v>
      </c>
      <c r="I438" s="44"/>
      <c r="J438" s="192"/>
    </row>
    <row r="439" spans="1:10" s="94" customFormat="1" ht="43.9" customHeight="1" x14ac:dyDescent="0.2">
      <c r="A439" s="100" t="s">
        <v>345</v>
      </c>
      <c r="B439" s="96" t="s">
        <v>61</v>
      </c>
      <c r="C439" s="90" t="s">
        <v>494</v>
      </c>
      <c r="D439" s="86" t="s">
        <v>2</v>
      </c>
      <c r="E439" s="92" t="s">
        <v>30</v>
      </c>
      <c r="F439" s="93">
        <v>80</v>
      </c>
      <c r="G439" s="87"/>
      <c r="H439" s="88">
        <f t="shared" si="61"/>
        <v>0</v>
      </c>
      <c r="I439" s="44"/>
      <c r="J439" s="192"/>
    </row>
    <row r="440" spans="1:10" s="94" customFormat="1" ht="43.9" customHeight="1" x14ac:dyDescent="0.2">
      <c r="A440" s="100" t="s">
        <v>346</v>
      </c>
      <c r="B440" s="85" t="s">
        <v>579</v>
      </c>
      <c r="C440" s="90" t="s">
        <v>347</v>
      </c>
      <c r="D440" s="86" t="s">
        <v>620</v>
      </c>
      <c r="E440" s="92"/>
      <c r="F440" s="93"/>
      <c r="G440" s="95"/>
      <c r="H440" s="88"/>
      <c r="I440" s="44"/>
      <c r="J440" s="192"/>
    </row>
    <row r="441" spans="1:10" s="94" customFormat="1" ht="43.9" customHeight="1" x14ac:dyDescent="0.2">
      <c r="A441" s="100" t="s">
        <v>348</v>
      </c>
      <c r="B441" s="96" t="s">
        <v>31</v>
      </c>
      <c r="C441" s="90" t="s">
        <v>476</v>
      </c>
      <c r="D441" s="86" t="s">
        <v>2</v>
      </c>
      <c r="E441" s="92" t="s">
        <v>30</v>
      </c>
      <c r="F441" s="93">
        <v>30</v>
      </c>
      <c r="G441" s="87"/>
      <c r="H441" s="88">
        <f t="shared" ref="H441:H442" si="62">ROUND(G441*F441,2)</f>
        <v>0</v>
      </c>
      <c r="I441" s="44"/>
      <c r="J441" s="192"/>
    </row>
    <row r="442" spans="1:10" s="94" customFormat="1" ht="43.9" customHeight="1" x14ac:dyDescent="0.2">
      <c r="A442" s="100" t="s">
        <v>349</v>
      </c>
      <c r="B442" s="96" t="s">
        <v>38</v>
      </c>
      <c r="C442" s="90" t="s">
        <v>477</v>
      </c>
      <c r="D442" s="86" t="s">
        <v>2</v>
      </c>
      <c r="E442" s="92" t="s">
        <v>30</v>
      </c>
      <c r="F442" s="93">
        <v>25</v>
      </c>
      <c r="G442" s="87"/>
      <c r="H442" s="88">
        <f t="shared" si="62"/>
        <v>0</v>
      </c>
      <c r="I442" s="44"/>
      <c r="J442" s="192"/>
    </row>
    <row r="443" spans="1:10" s="94" customFormat="1" ht="30" customHeight="1" x14ac:dyDescent="0.2">
      <c r="A443" s="100" t="s">
        <v>39</v>
      </c>
      <c r="B443" s="85" t="s">
        <v>580</v>
      </c>
      <c r="C443" s="90" t="s">
        <v>40</v>
      </c>
      <c r="D443" s="86" t="s">
        <v>155</v>
      </c>
      <c r="E443" s="92"/>
      <c r="F443" s="93"/>
      <c r="G443" s="95"/>
      <c r="H443" s="88"/>
      <c r="I443" s="44"/>
      <c r="J443" s="192"/>
    </row>
    <row r="444" spans="1:10" s="94" customFormat="1" ht="30" customHeight="1" x14ac:dyDescent="0.2">
      <c r="A444" s="100" t="s">
        <v>41</v>
      </c>
      <c r="B444" s="96" t="s">
        <v>31</v>
      </c>
      <c r="C444" s="90" t="s">
        <v>42</v>
      </c>
      <c r="D444" s="86" t="s">
        <v>2</v>
      </c>
      <c r="E444" s="92" t="s">
        <v>37</v>
      </c>
      <c r="F444" s="93">
        <v>380</v>
      </c>
      <c r="G444" s="87"/>
      <c r="H444" s="88">
        <f>ROUND(G444*F444,2)</f>
        <v>0</v>
      </c>
      <c r="I444" s="44"/>
      <c r="J444" s="192"/>
    </row>
    <row r="445" spans="1:10" s="94" customFormat="1" ht="30" customHeight="1" x14ac:dyDescent="0.2">
      <c r="A445" s="100" t="s">
        <v>43</v>
      </c>
      <c r="B445" s="85" t="s">
        <v>581</v>
      </c>
      <c r="C445" s="90" t="s">
        <v>44</v>
      </c>
      <c r="D445" s="86" t="s">
        <v>155</v>
      </c>
      <c r="E445" s="92"/>
      <c r="F445" s="93"/>
      <c r="G445" s="95"/>
      <c r="H445" s="88"/>
      <c r="I445" s="44"/>
      <c r="J445" s="192"/>
    </row>
    <row r="446" spans="1:10" s="94" customFormat="1" ht="30" customHeight="1" x14ac:dyDescent="0.2">
      <c r="A446" s="102" t="s">
        <v>156</v>
      </c>
      <c r="B446" s="103" t="s">
        <v>31</v>
      </c>
      <c r="C446" s="104" t="s">
        <v>157</v>
      </c>
      <c r="D446" s="103" t="s">
        <v>2</v>
      </c>
      <c r="E446" s="103" t="s">
        <v>37</v>
      </c>
      <c r="F446" s="93">
        <v>20</v>
      </c>
      <c r="G446" s="87"/>
      <c r="H446" s="88">
        <f>ROUND(G446*F446,2)</f>
        <v>0</v>
      </c>
      <c r="I446" s="44"/>
      <c r="J446" s="192"/>
    </row>
    <row r="447" spans="1:10" s="94" customFormat="1" ht="30" customHeight="1" x14ac:dyDescent="0.2">
      <c r="A447" s="100" t="s">
        <v>45</v>
      </c>
      <c r="B447" s="96" t="s">
        <v>38</v>
      </c>
      <c r="C447" s="90" t="s">
        <v>46</v>
      </c>
      <c r="D447" s="86" t="s">
        <v>2</v>
      </c>
      <c r="E447" s="92" t="s">
        <v>37</v>
      </c>
      <c r="F447" s="93">
        <v>670</v>
      </c>
      <c r="G447" s="87"/>
      <c r="H447" s="88">
        <f>ROUND(G447*F447,2)</f>
        <v>0</v>
      </c>
      <c r="I447" s="44"/>
      <c r="J447" s="192"/>
    </row>
    <row r="448" spans="1:10" s="83" customFormat="1" ht="43.9" customHeight="1" x14ac:dyDescent="0.2">
      <c r="A448" s="100" t="s">
        <v>192</v>
      </c>
      <c r="B448" s="85" t="s">
        <v>582</v>
      </c>
      <c r="C448" s="90" t="s">
        <v>193</v>
      </c>
      <c r="D448" s="86" t="s">
        <v>621</v>
      </c>
      <c r="E448" s="92"/>
      <c r="F448" s="93"/>
      <c r="G448" s="95"/>
      <c r="H448" s="88"/>
      <c r="I448" s="44"/>
      <c r="J448" s="192"/>
    </row>
    <row r="449" spans="1:10" s="94" customFormat="1" ht="30" customHeight="1" x14ac:dyDescent="0.2">
      <c r="A449" s="100" t="s">
        <v>194</v>
      </c>
      <c r="B449" s="96" t="s">
        <v>31</v>
      </c>
      <c r="C449" s="90" t="s">
        <v>481</v>
      </c>
      <c r="D449" s="86" t="s">
        <v>195</v>
      </c>
      <c r="E449" s="92"/>
      <c r="F449" s="93"/>
      <c r="G449" s="95"/>
      <c r="H449" s="88"/>
      <c r="I449" s="44"/>
      <c r="J449" s="192"/>
    </row>
    <row r="450" spans="1:10" s="94" customFormat="1" ht="30" customHeight="1" x14ac:dyDescent="0.2">
      <c r="A450" s="100" t="s">
        <v>196</v>
      </c>
      <c r="B450" s="101" t="s">
        <v>98</v>
      </c>
      <c r="C450" s="90" t="s">
        <v>197</v>
      </c>
      <c r="D450" s="86"/>
      <c r="E450" s="92" t="s">
        <v>30</v>
      </c>
      <c r="F450" s="93">
        <v>8</v>
      </c>
      <c r="G450" s="87"/>
      <c r="H450" s="88">
        <f>ROUND(G450*F450,2)</f>
        <v>0</v>
      </c>
      <c r="I450" s="44"/>
      <c r="J450" s="192"/>
    </row>
    <row r="451" spans="1:10" s="94" customFormat="1" ht="30" customHeight="1" x14ac:dyDescent="0.2">
      <c r="A451" s="100" t="s">
        <v>198</v>
      </c>
      <c r="B451" s="101" t="s">
        <v>99</v>
      </c>
      <c r="C451" s="90" t="s">
        <v>199</v>
      </c>
      <c r="D451" s="86"/>
      <c r="E451" s="92" t="s">
        <v>30</v>
      </c>
      <c r="F451" s="93">
        <v>30</v>
      </c>
      <c r="G451" s="87"/>
      <c r="H451" s="88">
        <f>ROUND(G451*F451,2)</f>
        <v>0</v>
      </c>
      <c r="I451" s="44"/>
      <c r="J451" s="192"/>
    </row>
    <row r="452" spans="1:10" s="83" customFormat="1" ht="43.9" customHeight="1" x14ac:dyDescent="0.2">
      <c r="A452" s="100" t="s">
        <v>232</v>
      </c>
      <c r="B452" s="85" t="s">
        <v>583</v>
      </c>
      <c r="C452" s="90" t="s">
        <v>234</v>
      </c>
      <c r="D452" s="86" t="s">
        <v>97</v>
      </c>
      <c r="E452" s="92" t="s">
        <v>30</v>
      </c>
      <c r="F452" s="105">
        <v>15</v>
      </c>
      <c r="G452" s="87"/>
      <c r="H452" s="88">
        <f t="shared" ref="H452:H454" si="63">ROUND(G452*F452,2)</f>
        <v>0</v>
      </c>
      <c r="I452" s="44"/>
      <c r="J452" s="192"/>
    </row>
    <row r="453" spans="1:10" s="94" customFormat="1" ht="30" customHeight="1" x14ac:dyDescent="0.2">
      <c r="A453" s="100" t="s">
        <v>278</v>
      </c>
      <c r="B453" s="85" t="s">
        <v>584</v>
      </c>
      <c r="C453" s="90" t="s">
        <v>279</v>
      </c>
      <c r="D453" s="86" t="s">
        <v>97</v>
      </c>
      <c r="E453" s="92" t="s">
        <v>30</v>
      </c>
      <c r="F453" s="93">
        <v>9</v>
      </c>
      <c r="G453" s="87"/>
      <c r="H453" s="88">
        <f t="shared" si="63"/>
        <v>0</v>
      </c>
      <c r="I453" s="44"/>
      <c r="J453" s="192"/>
    </row>
    <row r="454" spans="1:10" s="94" customFormat="1" ht="30" customHeight="1" x14ac:dyDescent="0.2">
      <c r="A454" s="100" t="s">
        <v>355</v>
      </c>
      <c r="B454" s="85" t="s">
        <v>585</v>
      </c>
      <c r="C454" s="90" t="s">
        <v>356</v>
      </c>
      <c r="D454" s="86" t="s">
        <v>97</v>
      </c>
      <c r="E454" s="92" t="s">
        <v>30</v>
      </c>
      <c r="F454" s="93">
        <v>9</v>
      </c>
      <c r="G454" s="87"/>
      <c r="H454" s="88">
        <f t="shared" si="63"/>
        <v>0</v>
      </c>
      <c r="I454" s="44"/>
      <c r="J454" s="192"/>
    </row>
    <row r="455" spans="1:10" s="83" customFormat="1" ht="30" customHeight="1" x14ac:dyDescent="0.2">
      <c r="A455" s="100" t="s">
        <v>200</v>
      </c>
      <c r="B455" s="85" t="s">
        <v>586</v>
      </c>
      <c r="C455" s="90" t="s">
        <v>201</v>
      </c>
      <c r="D455" s="86" t="s">
        <v>202</v>
      </c>
      <c r="E455" s="92"/>
      <c r="F455" s="93"/>
      <c r="G455" s="95"/>
      <c r="H455" s="88"/>
      <c r="I455" s="44"/>
      <c r="J455" s="192"/>
    </row>
    <row r="456" spans="1:10" s="94" customFormat="1" ht="30" customHeight="1" x14ac:dyDescent="0.2">
      <c r="A456" s="100" t="s">
        <v>357</v>
      </c>
      <c r="B456" s="96" t="s">
        <v>31</v>
      </c>
      <c r="C456" s="90" t="s">
        <v>358</v>
      </c>
      <c r="D456" s="86" t="s">
        <v>2</v>
      </c>
      <c r="E456" s="92" t="s">
        <v>47</v>
      </c>
      <c r="F456" s="93">
        <v>30</v>
      </c>
      <c r="G456" s="87"/>
      <c r="H456" s="88">
        <f t="shared" ref="H456:H457" si="64">ROUND(G456*F456,2)</f>
        <v>0</v>
      </c>
      <c r="I456" s="44"/>
      <c r="J456" s="192"/>
    </row>
    <row r="457" spans="1:10" s="94" customFormat="1" ht="30" customHeight="1" x14ac:dyDescent="0.2">
      <c r="A457" s="100" t="s">
        <v>203</v>
      </c>
      <c r="B457" s="96" t="s">
        <v>38</v>
      </c>
      <c r="C457" s="90" t="s">
        <v>500</v>
      </c>
      <c r="D457" s="86" t="s">
        <v>205</v>
      </c>
      <c r="E457" s="92" t="s">
        <v>47</v>
      </c>
      <c r="F457" s="93">
        <v>400</v>
      </c>
      <c r="G457" s="87"/>
      <c r="H457" s="88">
        <f t="shared" si="64"/>
        <v>0</v>
      </c>
      <c r="I457" s="44"/>
      <c r="J457" s="192"/>
    </row>
    <row r="458" spans="1:10" s="94" customFormat="1" ht="30" customHeight="1" x14ac:dyDescent="0.2">
      <c r="A458" s="100" t="s">
        <v>206</v>
      </c>
      <c r="B458" s="85" t="s">
        <v>587</v>
      </c>
      <c r="C458" s="90" t="s">
        <v>207</v>
      </c>
      <c r="D458" s="86" t="s">
        <v>202</v>
      </c>
      <c r="E458" s="92"/>
      <c r="F458" s="93"/>
      <c r="G458" s="95"/>
      <c r="H458" s="88"/>
      <c r="I458" s="44"/>
      <c r="J458" s="192"/>
    </row>
    <row r="459" spans="1:10" s="94" customFormat="1" ht="38.25" customHeight="1" x14ac:dyDescent="0.2">
      <c r="A459" s="100" t="s">
        <v>208</v>
      </c>
      <c r="B459" s="96" t="s">
        <v>31</v>
      </c>
      <c r="C459" s="90" t="s">
        <v>489</v>
      </c>
      <c r="D459" s="86" t="s">
        <v>115</v>
      </c>
      <c r="E459" s="92" t="s">
        <v>47</v>
      </c>
      <c r="F459" s="93">
        <v>400</v>
      </c>
      <c r="G459" s="87"/>
      <c r="H459" s="88">
        <f t="shared" ref="H459:H460" si="65">ROUND(G459*F459,2)</f>
        <v>0</v>
      </c>
      <c r="I459" s="44"/>
      <c r="J459" s="192"/>
    </row>
    <row r="460" spans="1:10" s="94" customFormat="1" ht="42.75" customHeight="1" x14ac:dyDescent="0.2">
      <c r="A460" s="100" t="s">
        <v>209</v>
      </c>
      <c r="B460" s="96" t="s">
        <v>38</v>
      </c>
      <c r="C460" s="90" t="s">
        <v>485</v>
      </c>
      <c r="D460" s="86" t="s">
        <v>104</v>
      </c>
      <c r="E460" s="92" t="s">
        <v>47</v>
      </c>
      <c r="F460" s="93">
        <v>30</v>
      </c>
      <c r="G460" s="87"/>
      <c r="H460" s="88">
        <f t="shared" si="65"/>
        <v>0</v>
      </c>
      <c r="I460" s="44"/>
      <c r="J460" s="192"/>
    </row>
    <row r="461" spans="1:10" s="94" customFormat="1" ht="36" customHeight="1" x14ac:dyDescent="0.2">
      <c r="A461" s="100" t="s">
        <v>101</v>
      </c>
      <c r="B461" s="85" t="s">
        <v>588</v>
      </c>
      <c r="C461" s="90" t="s">
        <v>49</v>
      </c>
      <c r="D461" s="86" t="s">
        <v>622</v>
      </c>
      <c r="E461" s="92"/>
      <c r="F461" s="93"/>
      <c r="G461" s="95"/>
      <c r="H461" s="88"/>
      <c r="I461" s="44"/>
      <c r="J461" s="192"/>
    </row>
    <row r="462" spans="1:10" s="94" customFormat="1" ht="35.25" customHeight="1" x14ac:dyDescent="0.2">
      <c r="A462" s="100" t="s">
        <v>369</v>
      </c>
      <c r="B462" s="96" t="s">
        <v>31</v>
      </c>
      <c r="C462" s="90" t="s">
        <v>486</v>
      </c>
      <c r="D462" s="86" t="s">
        <v>205</v>
      </c>
      <c r="E462" s="92" t="s">
        <v>47</v>
      </c>
      <c r="F462" s="93">
        <v>85</v>
      </c>
      <c r="G462" s="87"/>
      <c r="H462" s="88">
        <f t="shared" ref="H462:H464" si="66">ROUND(G462*F462,2)</f>
        <v>0</v>
      </c>
      <c r="I462" s="44"/>
      <c r="J462" s="192"/>
    </row>
    <row r="463" spans="1:10" s="106" customFormat="1" ht="36.75" customHeight="1" x14ac:dyDescent="0.2">
      <c r="A463" s="100" t="s">
        <v>158</v>
      </c>
      <c r="B463" s="96" t="s">
        <v>38</v>
      </c>
      <c r="C463" s="90" t="s">
        <v>482</v>
      </c>
      <c r="D463" s="86" t="s">
        <v>105</v>
      </c>
      <c r="E463" s="92" t="s">
        <v>47</v>
      </c>
      <c r="F463" s="93">
        <v>17</v>
      </c>
      <c r="G463" s="87"/>
      <c r="H463" s="88">
        <f t="shared" si="66"/>
        <v>0</v>
      </c>
      <c r="I463" s="44"/>
      <c r="J463" s="192"/>
    </row>
    <row r="464" spans="1:10" s="94" customFormat="1" ht="43.9" customHeight="1" x14ac:dyDescent="0.2">
      <c r="A464" s="100" t="s">
        <v>210</v>
      </c>
      <c r="B464" s="85" t="s">
        <v>589</v>
      </c>
      <c r="C464" s="90" t="s">
        <v>211</v>
      </c>
      <c r="D464" s="86" t="s">
        <v>212</v>
      </c>
      <c r="E464" s="92" t="s">
        <v>30</v>
      </c>
      <c r="F464" s="93">
        <v>15</v>
      </c>
      <c r="G464" s="87"/>
      <c r="H464" s="88">
        <f t="shared" si="66"/>
        <v>0</v>
      </c>
      <c r="I464" s="44"/>
      <c r="J464" s="192"/>
    </row>
    <row r="465" spans="1:10" s="94" customFormat="1" ht="43.9" customHeight="1" x14ac:dyDescent="0.2">
      <c r="A465" s="100" t="s">
        <v>159</v>
      </c>
      <c r="B465" s="85" t="s">
        <v>590</v>
      </c>
      <c r="C465" s="90" t="s">
        <v>160</v>
      </c>
      <c r="D465" s="86" t="s">
        <v>370</v>
      </c>
      <c r="E465" s="115"/>
      <c r="F465" s="93"/>
      <c r="G465" s="95"/>
      <c r="H465" s="88"/>
      <c r="I465" s="44"/>
      <c r="J465" s="192"/>
    </row>
    <row r="466" spans="1:10" s="94" customFormat="1" ht="30" customHeight="1" x14ac:dyDescent="0.2">
      <c r="A466" s="100" t="s">
        <v>213</v>
      </c>
      <c r="B466" s="96" t="s">
        <v>31</v>
      </c>
      <c r="C466" s="90" t="s">
        <v>214</v>
      </c>
      <c r="D466" s="86"/>
      <c r="E466" s="92"/>
      <c r="F466" s="93"/>
      <c r="G466" s="95"/>
      <c r="H466" s="88"/>
      <c r="I466" s="44"/>
      <c r="J466" s="192"/>
    </row>
    <row r="467" spans="1:10" s="94" customFormat="1" ht="30" customHeight="1" x14ac:dyDescent="0.2">
      <c r="A467" s="100" t="s">
        <v>161</v>
      </c>
      <c r="B467" s="101" t="s">
        <v>98</v>
      </c>
      <c r="C467" s="90" t="s">
        <v>118</v>
      </c>
      <c r="D467" s="86"/>
      <c r="E467" s="92" t="s">
        <v>32</v>
      </c>
      <c r="F467" s="93">
        <v>440</v>
      </c>
      <c r="G467" s="87"/>
      <c r="H467" s="88">
        <f>ROUND(G467*F467,2)</f>
        <v>0</v>
      </c>
      <c r="I467" s="44"/>
      <c r="J467" s="192"/>
    </row>
    <row r="468" spans="1:10" s="94" customFormat="1" ht="30" customHeight="1" x14ac:dyDescent="0.2">
      <c r="A468" s="100" t="s">
        <v>162</v>
      </c>
      <c r="B468" s="96" t="s">
        <v>38</v>
      </c>
      <c r="C468" s="90" t="s">
        <v>70</v>
      </c>
      <c r="D468" s="86"/>
      <c r="E468" s="92"/>
      <c r="F468" s="93"/>
      <c r="G468" s="95"/>
      <c r="H468" s="88"/>
      <c r="I468" s="44"/>
      <c r="J468" s="192"/>
    </row>
    <row r="469" spans="1:10" s="94" customFormat="1" ht="30" customHeight="1" x14ac:dyDescent="0.2">
      <c r="A469" s="100" t="s">
        <v>163</v>
      </c>
      <c r="B469" s="101" t="s">
        <v>98</v>
      </c>
      <c r="C469" s="90" t="s">
        <v>118</v>
      </c>
      <c r="D469" s="86"/>
      <c r="E469" s="92" t="s">
        <v>32</v>
      </c>
      <c r="F469" s="93">
        <v>27</v>
      </c>
      <c r="G469" s="87"/>
      <c r="H469" s="88">
        <f>ROUND(G469*F469,2)</f>
        <v>0</v>
      </c>
      <c r="I469" s="44"/>
      <c r="J469" s="192"/>
    </row>
    <row r="470" spans="1:10" s="83" customFormat="1" ht="36" customHeight="1" x14ac:dyDescent="0.2">
      <c r="A470" s="100" t="s">
        <v>373</v>
      </c>
      <c r="B470" s="85" t="s">
        <v>591</v>
      </c>
      <c r="C470" s="90" t="s">
        <v>374</v>
      </c>
      <c r="D470" s="86" t="s">
        <v>626</v>
      </c>
      <c r="E470" s="92"/>
      <c r="F470" s="105"/>
      <c r="G470" s="97"/>
      <c r="H470" s="88">
        <f t="shared" ref="H470" si="67">ROUND(G470*F470,2)</f>
        <v>0</v>
      </c>
      <c r="I470" s="44"/>
      <c r="J470" s="192"/>
    </row>
    <row r="471" spans="1:10" s="83" customFormat="1" ht="21.75" customHeight="1" x14ac:dyDescent="0.2">
      <c r="A471" s="100" t="s">
        <v>375</v>
      </c>
      <c r="B471" s="96" t="s">
        <v>31</v>
      </c>
      <c r="C471" s="90" t="s">
        <v>376</v>
      </c>
      <c r="D471" s="86"/>
      <c r="E471" s="92" t="s">
        <v>30</v>
      </c>
      <c r="F471" s="105">
        <v>90</v>
      </c>
      <c r="G471" s="87"/>
      <c r="H471" s="88">
        <f t="shared" ref="H471:H472" si="68">ROUND(G471*F471,2)</f>
        <v>0</v>
      </c>
      <c r="I471" s="44"/>
      <c r="J471" s="192"/>
    </row>
    <row r="472" spans="1:10" s="94" customFormat="1" ht="30" customHeight="1" x14ac:dyDescent="0.2">
      <c r="A472" s="100" t="s">
        <v>110</v>
      </c>
      <c r="B472" s="85" t="s">
        <v>592</v>
      </c>
      <c r="C472" s="90" t="s">
        <v>112</v>
      </c>
      <c r="D472" s="86" t="s">
        <v>164</v>
      </c>
      <c r="E472" s="92" t="s">
        <v>37</v>
      </c>
      <c r="F472" s="105">
        <v>4</v>
      </c>
      <c r="G472" s="87"/>
      <c r="H472" s="88">
        <f t="shared" si="68"/>
        <v>0</v>
      </c>
      <c r="I472" s="44"/>
      <c r="J472" s="192"/>
    </row>
    <row r="473" spans="1:10" ht="36" customHeight="1" x14ac:dyDescent="0.2">
      <c r="A473" s="22"/>
      <c r="B473" s="7"/>
      <c r="C473" s="36" t="s">
        <v>21</v>
      </c>
      <c r="D473" s="11"/>
      <c r="E473" s="10"/>
      <c r="F473" s="9"/>
      <c r="G473" s="22"/>
      <c r="H473" s="25"/>
      <c r="I473" s="44"/>
      <c r="J473" s="192"/>
    </row>
    <row r="474" spans="1:10" s="83" customFormat="1" ht="30" customHeight="1" x14ac:dyDescent="0.2">
      <c r="A474" s="89" t="s">
        <v>55</v>
      </c>
      <c r="B474" s="85" t="s">
        <v>593</v>
      </c>
      <c r="C474" s="90" t="s">
        <v>56</v>
      </c>
      <c r="D474" s="86" t="s">
        <v>119</v>
      </c>
      <c r="E474" s="92" t="s">
        <v>47</v>
      </c>
      <c r="F474" s="105">
        <v>180</v>
      </c>
      <c r="G474" s="87"/>
      <c r="H474" s="88">
        <f>ROUND(G474*F474,2)</f>
        <v>0</v>
      </c>
      <c r="I474" s="44"/>
      <c r="J474" s="192"/>
    </row>
    <row r="475" spans="1:10" ht="48" customHeight="1" x14ac:dyDescent="0.2">
      <c r="A475" s="22"/>
      <c r="B475" s="7"/>
      <c r="C475" s="36" t="s">
        <v>22</v>
      </c>
      <c r="D475" s="11"/>
      <c r="E475" s="10"/>
      <c r="F475" s="9"/>
      <c r="G475" s="22"/>
      <c r="H475" s="25"/>
      <c r="I475" s="44"/>
      <c r="J475" s="192"/>
    </row>
    <row r="476" spans="1:10" s="118" customFormat="1" ht="43.9" customHeight="1" x14ac:dyDescent="0.2">
      <c r="A476" s="89" t="s">
        <v>76</v>
      </c>
      <c r="B476" s="85" t="s">
        <v>594</v>
      </c>
      <c r="C476" s="71" t="s">
        <v>217</v>
      </c>
      <c r="D476" s="72" t="s">
        <v>223</v>
      </c>
      <c r="E476" s="92"/>
      <c r="F476" s="105"/>
      <c r="G476" s="95"/>
      <c r="H476" s="116"/>
      <c r="I476" s="44"/>
      <c r="J476" s="192"/>
    </row>
    <row r="477" spans="1:10" s="94" customFormat="1" ht="43.9" customHeight="1" x14ac:dyDescent="0.2">
      <c r="A477" s="89" t="s">
        <v>77</v>
      </c>
      <c r="B477" s="96" t="s">
        <v>31</v>
      </c>
      <c r="C477" s="64" t="s">
        <v>266</v>
      </c>
      <c r="D477" s="86"/>
      <c r="E477" s="92" t="s">
        <v>37</v>
      </c>
      <c r="F477" s="105">
        <v>2</v>
      </c>
      <c r="G477" s="87"/>
      <c r="H477" s="88">
        <f t="shared" ref="H477:H480" si="69">ROUND(G477*F477,2)</f>
        <v>0</v>
      </c>
      <c r="I477" s="44"/>
      <c r="J477" s="192"/>
    </row>
    <row r="478" spans="1:10" s="94" customFormat="1" ht="43.9" customHeight="1" x14ac:dyDescent="0.2">
      <c r="A478" s="89" t="s">
        <v>78</v>
      </c>
      <c r="B478" s="96" t="s">
        <v>38</v>
      </c>
      <c r="C478" s="64" t="s">
        <v>267</v>
      </c>
      <c r="D478" s="86"/>
      <c r="E478" s="92" t="s">
        <v>37</v>
      </c>
      <c r="F478" s="105">
        <v>2</v>
      </c>
      <c r="G478" s="87"/>
      <c r="H478" s="88">
        <f t="shared" si="69"/>
        <v>0</v>
      </c>
      <c r="I478" s="44"/>
      <c r="J478" s="192"/>
    </row>
    <row r="479" spans="1:10" s="94" customFormat="1" ht="43.9" customHeight="1" x14ac:dyDescent="0.2">
      <c r="A479" s="89" t="s">
        <v>218</v>
      </c>
      <c r="B479" s="96" t="s">
        <v>48</v>
      </c>
      <c r="C479" s="64" t="s">
        <v>219</v>
      </c>
      <c r="D479" s="86"/>
      <c r="E479" s="92" t="s">
        <v>37</v>
      </c>
      <c r="F479" s="105">
        <v>4</v>
      </c>
      <c r="G479" s="87"/>
      <c r="H479" s="88">
        <f t="shared" si="69"/>
        <v>0</v>
      </c>
      <c r="I479" s="44"/>
      <c r="J479" s="192"/>
    </row>
    <row r="480" spans="1:10" s="94" customFormat="1" ht="43.9" customHeight="1" x14ac:dyDescent="0.2">
      <c r="A480" s="89" t="s">
        <v>220</v>
      </c>
      <c r="B480" s="96" t="s">
        <v>61</v>
      </c>
      <c r="C480" s="64" t="s">
        <v>221</v>
      </c>
      <c r="D480" s="86"/>
      <c r="E480" s="92" t="s">
        <v>37</v>
      </c>
      <c r="F480" s="105">
        <v>4</v>
      </c>
      <c r="G480" s="87"/>
      <c r="H480" s="88">
        <f t="shared" si="69"/>
        <v>0</v>
      </c>
      <c r="I480" s="44"/>
      <c r="J480" s="192"/>
    </row>
    <row r="481" spans="1:10" ht="36" customHeight="1" x14ac:dyDescent="0.2">
      <c r="A481" s="22"/>
      <c r="B481" s="13"/>
      <c r="C481" s="36" t="s">
        <v>23</v>
      </c>
      <c r="D481" s="11"/>
      <c r="E481" s="10"/>
      <c r="F481" s="9"/>
      <c r="G481" s="22"/>
      <c r="H481" s="25"/>
      <c r="I481" s="44"/>
      <c r="J481" s="192"/>
    </row>
    <row r="482" spans="1:10" s="94" customFormat="1" ht="43.9" customHeight="1" x14ac:dyDescent="0.2">
      <c r="A482" s="89" t="s">
        <v>57</v>
      </c>
      <c r="B482" s="85" t="s">
        <v>595</v>
      </c>
      <c r="C482" s="64" t="s">
        <v>222</v>
      </c>
      <c r="D482" s="72" t="s">
        <v>223</v>
      </c>
      <c r="E482" s="92" t="s">
        <v>37</v>
      </c>
      <c r="F482" s="105">
        <v>6</v>
      </c>
      <c r="G482" s="87"/>
      <c r="H482" s="88">
        <f>ROUND(G482*F482,2)</f>
        <v>0</v>
      </c>
      <c r="I482" s="44"/>
      <c r="J482" s="192"/>
    </row>
    <row r="483" spans="1:10" s="94" customFormat="1" ht="30" customHeight="1" x14ac:dyDescent="0.2">
      <c r="A483" s="89" t="s">
        <v>71</v>
      </c>
      <c r="B483" s="85" t="s">
        <v>596</v>
      </c>
      <c r="C483" s="90" t="s">
        <v>79</v>
      </c>
      <c r="D483" s="86" t="s">
        <v>122</v>
      </c>
      <c r="E483" s="92"/>
      <c r="F483" s="105"/>
      <c r="G483" s="97"/>
      <c r="H483" s="116"/>
      <c r="I483" s="44"/>
      <c r="J483" s="192"/>
    </row>
    <row r="484" spans="1:10" s="94" customFormat="1" ht="30" customHeight="1" x14ac:dyDescent="0.2">
      <c r="A484" s="89" t="s">
        <v>80</v>
      </c>
      <c r="B484" s="96" t="s">
        <v>31</v>
      </c>
      <c r="C484" s="90" t="s">
        <v>136</v>
      </c>
      <c r="D484" s="86"/>
      <c r="E484" s="92" t="s">
        <v>72</v>
      </c>
      <c r="F484" s="117">
        <v>0.4</v>
      </c>
      <c r="G484" s="87"/>
      <c r="H484" s="88">
        <f>ROUND(G484*F484,2)</f>
        <v>0</v>
      </c>
      <c r="I484" s="44"/>
      <c r="J484" s="192"/>
    </row>
    <row r="485" spans="1:10" s="83" customFormat="1" ht="30" customHeight="1" x14ac:dyDescent="0.2">
      <c r="A485" s="89" t="s">
        <v>58</v>
      </c>
      <c r="B485" s="85" t="s">
        <v>597</v>
      </c>
      <c r="C485" s="64" t="s">
        <v>224</v>
      </c>
      <c r="D485" s="72" t="s">
        <v>223</v>
      </c>
      <c r="E485" s="92"/>
      <c r="F485" s="105"/>
      <c r="G485" s="95"/>
      <c r="H485" s="116"/>
      <c r="I485" s="44"/>
      <c r="J485" s="192"/>
    </row>
    <row r="486" spans="1:10" s="94" customFormat="1" ht="30" customHeight="1" x14ac:dyDescent="0.2">
      <c r="A486" s="89" t="s">
        <v>178</v>
      </c>
      <c r="B486" s="96" t="s">
        <v>31</v>
      </c>
      <c r="C486" s="90" t="s">
        <v>179</v>
      </c>
      <c r="D486" s="86"/>
      <c r="E486" s="92" t="s">
        <v>37</v>
      </c>
      <c r="F486" s="105">
        <v>2</v>
      </c>
      <c r="G486" s="87"/>
      <c r="H486" s="88">
        <f t="shared" ref="H486:H491" si="70">ROUND(G486*F486,2)</f>
        <v>0</v>
      </c>
      <c r="I486" s="44"/>
      <c r="J486" s="192"/>
    </row>
    <row r="487" spans="1:10" s="94" customFormat="1" ht="30" customHeight="1" x14ac:dyDescent="0.2">
      <c r="A487" s="89" t="s">
        <v>59</v>
      </c>
      <c r="B487" s="96" t="s">
        <v>38</v>
      </c>
      <c r="C487" s="90" t="s">
        <v>137</v>
      </c>
      <c r="D487" s="86"/>
      <c r="E487" s="92" t="s">
        <v>37</v>
      </c>
      <c r="F487" s="105">
        <v>6</v>
      </c>
      <c r="G487" s="87"/>
      <c r="H487" s="88">
        <f t="shared" si="70"/>
        <v>0</v>
      </c>
      <c r="I487" s="44"/>
      <c r="J487" s="192"/>
    </row>
    <row r="488" spans="1:10" s="83" customFormat="1" ht="30" customHeight="1" x14ac:dyDescent="0.2">
      <c r="A488" s="89" t="s">
        <v>73</v>
      </c>
      <c r="B488" s="85" t="s">
        <v>598</v>
      </c>
      <c r="C488" s="90" t="s">
        <v>81</v>
      </c>
      <c r="D488" s="72" t="s">
        <v>223</v>
      </c>
      <c r="E488" s="92" t="s">
        <v>37</v>
      </c>
      <c r="F488" s="105">
        <v>9</v>
      </c>
      <c r="G488" s="87"/>
      <c r="H488" s="88">
        <f t="shared" si="70"/>
        <v>0</v>
      </c>
      <c r="I488" s="44"/>
      <c r="J488" s="192"/>
    </row>
    <row r="489" spans="1:10" s="83" customFormat="1" ht="30" customHeight="1" x14ac:dyDescent="0.2">
      <c r="A489" s="89" t="s">
        <v>74</v>
      </c>
      <c r="B489" s="85" t="s">
        <v>599</v>
      </c>
      <c r="C489" s="90" t="s">
        <v>82</v>
      </c>
      <c r="D489" s="72" t="s">
        <v>223</v>
      </c>
      <c r="E489" s="92" t="s">
        <v>37</v>
      </c>
      <c r="F489" s="105">
        <v>1</v>
      </c>
      <c r="G489" s="87"/>
      <c r="H489" s="88">
        <f t="shared" si="70"/>
        <v>0</v>
      </c>
      <c r="I489" s="44"/>
      <c r="J489" s="192"/>
    </row>
    <row r="490" spans="1:10" s="94" customFormat="1" ht="30" customHeight="1" x14ac:dyDescent="0.2">
      <c r="A490" s="89" t="s">
        <v>75</v>
      </c>
      <c r="B490" s="85" t="s">
        <v>600</v>
      </c>
      <c r="C490" s="90" t="s">
        <v>83</v>
      </c>
      <c r="D490" s="72" t="s">
        <v>223</v>
      </c>
      <c r="E490" s="92" t="s">
        <v>37</v>
      </c>
      <c r="F490" s="105">
        <v>2</v>
      </c>
      <c r="G490" s="87"/>
      <c r="H490" s="88">
        <f t="shared" si="70"/>
        <v>0</v>
      </c>
      <c r="I490" s="44"/>
      <c r="J490" s="192"/>
    </row>
    <row r="491" spans="1:10" s="94" customFormat="1" ht="30" customHeight="1" x14ac:dyDescent="0.2">
      <c r="A491" s="119" t="s">
        <v>252</v>
      </c>
      <c r="B491" s="128" t="s">
        <v>679</v>
      </c>
      <c r="C491" s="64" t="s">
        <v>253</v>
      </c>
      <c r="D491" s="72" t="s">
        <v>223</v>
      </c>
      <c r="E491" s="121" t="s">
        <v>37</v>
      </c>
      <c r="F491" s="129">
        <v>1</v>
      </c>
      <c r="G491" s="130"/>
      <c r="H491" s="131">
        <f t="shared" si="70"/>
        <v>0</v>
      </c>
      <c r="I491" s="44"/>
      <c r="J491" s="192"/>
    </row>
    <row r="492" spans="1:10" ht="36" customHeight="1" x14ac:dyDescent="0.2">
      <c r="A492" s="22"/>
      <c r="B492" s="17"/>
      <c r="C492" s="36" t="s">
        <v>24</v>
      </c>
      <c r="D492" s="11"/>
      <c r="E492" s="8"/>
      <c r="F492" s="11"/>
      <c r="G492" s="22"/>
      <c r="H492" s="25"/>
      <c r="I492" s="44"/>
      <c r="J492" s="192"/>
    </row>
    <row r="493" spans="1:10" s="83" customFormat="1" ht="30" customHeight="1" x14ac:dyDescent="0.2">
      <c r="A493" s="100" t="s">
        <v>62</v>
      </c>
      <c r="B493" s="85" t="s">
        <v>680</v>
      </c>
      <c r="C493" s="90" t="s">
        <v>63</v>
      </c>
      <c r="D493" s="86" t="s">
        <v>625</v>
      </c>
      <c r="E493" s="92"/>
      <c r="F493" s="93"/>
      <c r="G493" s="95"/>
      <c r="H493" s="88"/>
      <c r="I493" s="44"/>
      <c r="J493" s="192"/>
    </row>
    <row r="494" spans="1:10" s="94" customFormat="1" ht="30" customHeight="1" x14ac:dyDescent="0.2">
      <c r="A494" s="100" t="s">
        <v>138</v>
      </c>
      <c r="B494" s="96" t="s">
        <v>31</v>
      </c>
      <c r="C494" s="90" t="s">
        <v>139</v>
      </c>
      <c r="D494" s="86"/>
      <c r="E494" s="92" t="s">
        <v>30</v>
      </c>
      <c r="F494" s="93">
        <v>15</v>
      </c>
      <c r="G494" s="87"/>
      <c r="H494" s="88">
        <f>ROUND(G494*F494,2)</f>
        <v>0</v>
      </c>
      <c r="I494" s="44"/>
      <c r="J494" s="192"/>
    </row>
    <row r="495" spans="1:10" s="94" customFormat="1" ht="30" customHeight="1" x14ac:dyDescent="0.2">
      <c r="A495" s="100" t="s">
        <v>64</v>
      </c>
      <c r="B495" s="96" t="s">
        <v>38</v>
      </c>
      <c r="C495" s="90" t="s">
        <v>140</v>
      </c>
      <c r="D495" s="86"/>
      <c r="E495" s="92" t="s">
        <v>30</v>
      </c>
      <c r="F495" s="93">
        <v>1380</v>
      </c>
      <c r="G495" s="87"/>
      <c r="H495" s="88">
        <f>ROUND(G495*F495,2)</f>
        <v>0</v>
      </c>
      <c r="I495" s="44"/>
      <c r="J495" s="192"/>
    </row>
    <row r="496" spans="1:10" s="44" customFormat="1" ht="35.1" customHeight="1" thickBot="1" x14ac:dyDescent="0.25">
      <c r="A496" s="45"/>
      <c r="B496" s="40" t="str">
        <f>B425</f>
        <v>G</v>
      </c>
      <c r="C496" s="201" t="str">
        <f>C425</f>
        <v>MENNO BAY from Antrim Road to Antrim Road - Concrete Pavement Rehabilitation</v>
      </c>
      <c r="D496" s="202"/>
      <c r="E496" s="202"/>
      <c r="F496" s="203"/>
      <c r="G496" s="224" t="s">
        <v>17</v>
      </c>
      <c r="H496" s="45">
        <f>SUM(H425:H495)</f>
        <v>0</v>
      </c>
      <c r="J496" s="192"/>
    </row>
    <row r="497" spans="1:10" s="44" customFormat="1" ht="35.1" customHeight="1" thickTop="1" x14ac:dyDescent="0.2">
      <c r="A497" s="42"/>
      <c r="B497" s="41" t="s">
        <v>302</v>
      </c>
      <c r="C497" s="206" t="s">
        <v>303</v>
      </c>
      <c r="D497" s="207"/>
      <c r="E497" s="207"/>
      <c r="F497" s="208"/>
      <c r="G497" s="42"/>
      <c r="H497" s="43"/>
      <c r="J497" s="192"/>
    </row>
    <row r="498" spans="1:10" ht="36" customHeight="1" x14ac:dyDescent="0.2">
      <c r="A498" s="22"/>
      <c r="B498" s="17"/>
      <c r="C498" s="35" t="s">
        <v>19</v>
      </c>
      <c r="D498" s="11"/>
      <c r="E498" s="9" t="s">
        <v>2</v>
      </c>
      <c r="F498" s="9" t="s">
        <v>2</v>
      </c>
      <c r="G498" s="22"/>
      <c r="H498" s="25"/>
      <c r="I498" s="44"/>
      <c r="J498" s="192"/>
    </row>
    <row r="499" spans="1:10" s="83" customFormat="1" ht="30" customHeight="1" x14ac:dyDescent="0.2">
      <c r="A499" s="89" t="s">
        <v>84</v>
      </c>
      <c r="B499" s="85" t="s">
        <v>453</v>
      </c>
      <c r="C499" s="90" t="s">
        <v>85</v>
      </c>
      <c r="D499" s="91" t="s">
        <v>306</v>
      </c>
      <c r="E499" s="92" t="s">
        <v>28</v>
      </c>
      <c r="F499" s="93">
        <v>60</v>
      </c>
      <c r="G499" s="87"/>
      <c r="H499" s="88">
        <f t="shared" ref="H499" si="71">ROUND(G499*F499,2)</f>
        <v>0</v>
      </c>
      <c r="I499" s="44"/>
      <c r="J499" s="192"/>
    </row>
    <row r="500" spans="1:10" s="83" customFormat="1" ht="38.450000000000003" customHeight="1" x14ac:dyDescent="0.2">
      <c r="A500" s="84" t="s">
        <v>33</v>
      </c>
      <c r="B500" s="85" t="s">
        <v>454</v>
      </c>
      <c r="C500" s="90" t="s">
        <v>34</v>
      </c>
      <c r="D500" s="91" t="s">
        <v>306</v>
      </c>
      <c r="E500" s="92"/>
      <c r="F500" s="93"/>
      <c r="G500" s="95"/>
      <c r="H500" s="88"/>
      <c r="I500" s="44"/>
      <c r="J500" s="192"/>
    </row>
    <row r="501" spans="1:10" s="83" customFormat="1" ht="30" customHeight="1" x14ac:dyDescent="0.2">
      <c r="A501" s="84" t="s">
        <v>311</v>
      </c>
      <c r="B501" s="96" t="s">
        <v>31</v>
      </c>
      <c r="C501" s="90" t="s">
        <v>475</v>
      </c>
      <c r="D501" s="86" t="s">
        <v>2</v>
      </c>
      <c r="E501" s="92" t="s">
        <v>28</v>
      </c>
      <c r="F501" s="93">
        <v>80</v>
      </c>
      <c r="G501" s="87"/>
      <c r="H501" s="88">
        <f t="shared" ref="H501:H502" si="72">ROUND(G501*F501,2)</f>
        <v>0</v>
      </c>
      <c r="I501" s="44"/>
      <c r="J501" s="192"/>
    </row>
    <row r="502" spans="1:10" s="94" customFormat="1" ht="30" customHeight="1" x14ac:dyDescent="0.2">
      <c r="A502" s="89" t="s">
        <v>35</v>
      </c>
      <c r="B502" s="85" t="s">
        <v>455</v>
      </c>
      <c r="C502" s="90" t="s">
        <v>36</v>
      </c>
      <c r="D502" s="91" t="s">
        <v>306</v>
      </c>
      <c r="E502" s="92" t="s">
        <v>30</v>
      </c>
      <c r="F502" s="93">
        <v>2450</v>
      </c>
      <c r="G502" s="87"/>
      <c r="H502" s="88">
        <f t="shared" si="72"/>
        <v>0</v>
      </c>
      <c r="I502" s="44"/>
      <c r="J502" s="192"/>
    </row>
    <row r="503" spans="1:10" ht="36" customHeight="1" x14ac:dyDescent="0.2">
      <c r="A503" s="22"/>
      <c r="B503" s="17"/>
      <c r="C503" s="36" t="s">
        <v>288</v>
      </c>
      <c r="D503" s="11"/>
      <c r="E503" s="8"/>
      <c r="F503" s="11"/>
      <c r="G503" s="22"/>
      <c r="H503" s="25"/>
      <c r="I503" s="44"/>
      <c r="J503" s="192"/>
    </row>
    <row r="504" spans="1:10" s="94" customFormat="1" ht="45" x14ac:dyDescent="0.2">
      <c r="A504" s="100" t="s">
        <v>336</v>
      </c>
      <c r="B504" s="85" t="s">
        <v>456</v>
      </c>
      <c r="C504" s="90" t="s">
        <v>337</v>
      </c>
      <c r="D504" s="86" t="s">
        <v>620</v>
      </c>
      <c r="E504" s="92"/>
      <c r="F504" s="93"/>
      <c r="G504" s="95"/>
      <c r="H504" s="88"/>
      <c r="I504" s="44"/>
      <c r="J504" s="192"/>
    </row>
    <row r="505" spans="1:10" s="94" customFormat="1" ht="43.9" customHeight="1" x14ac:dyDescent="0.2">
      <c r="A505" s="100" t="s">
        <v>338</v>
      </c>
      <c r="B505" s="96" t="s">
        <v>31</v>
      </c>
      <c r="C505" s="90" t="s">
        <v>490</v>
      </c>
      <c r="D505" s="86" t="s">
        <v>2</v>
      </c>
      <c r="E505" s="92" t="s">
        <v>30</v>
      </c>
      <c r="F505" s="93">
        <v>205</v>
      </c>
      <c r="G505" s="87"/>
      <c r="H505" s="88">
        <f>ROUND(G505*F505,2)</f>
        <v>0</v>
      </c>
      <c r="I505" s="44"/>
      <c r="J505" s="192"/>
    </row>
    <row r="506" spans="1:10" s="94" customFormat="1" ht="35.25" customHeight="1" x14ac:dyDescent="0.2">
      <c r="A506" s="100" t="s">
        <v>339</v>
      </c>
      <c r="B506" s="85" t="s">
        <v>457</v>
      </c>
      <c r="C506" s="90" t="s">
        <v>340</v>
      </c>
      <c r="D506" s="86" t="s">
        <v>620</v>
      </c>
      <c r="E506" s="92"/>
      <c r="F506" s="93"/>
      <c r="G506" s="95"/>
      <c r="H506" s="88"/>
      <c r="I506" s="44"/>
      <c r="J506" s="192"/>
    </row>
    <row r="507" spans="1:10" s="94" customFormat="1" ht="43.9" customHeight="1" x14ac:dyDescent="0.2">
      <c r="A507" s="100" t="s">
        <v>342</v>
      </c>
      <c r="B507" s="96" t="s">
        <v>31</v>
      </c>
      <c r="C507" s="90" t="s">
        <v>491</v>
      </c>
      <c r="D507" s="86" t="s">
        <v>2</v>
      </c>
      <c r="E507" s="92" t="s">
        <v>30</v>
      </c>
      <c r="F507" s="93">
        <v>10</v>
      </c>
      <c r="G507" s="87"/>
      <c r="H507" s="88">
        <f t="shared" ref="H507:H509" si="73">ROUND(G507*F507,2)</f>
        <v>0</v>
      </c>
      <c r="I507" s="44"/>
      <c r="J507" s="192"/>
    </row>
    <row r="508" spans="1:10" s="94" customFormat="1" ht="43.9" customHeight="1" x14ac:dyDescent="0.2">
      <c r="A508" s="100" t="s">
        <v>343</v>
      </c>
      <c r="B508" s="96" t="s">
        <v>38</v>
      </c>
      <c r="C508" s="90" t="s">
        <v>492</v>
      </c>
      <c r="D508" s="86" t="s">
        <v>2</v>
      </c>
      <c r="E508" s="92" t="s">
        <v>30</v>
      </c>
      <c r="F508" s="93">
        <v>340</v>
      </c>
      <c r="G508" s="87"/>
      <c r="H508" s="88">
        <f t="shared" si="73"/>
        <v>0</v>
      </c>
      <c r="I508" s="44"/>
      <c r="J508" s="192"/>
    </row>
    <row r="509" spans="1:10" s="94" customFormat="1" ht="43.9" customHeight="1" x14ac:dyDescent="0.2">
      <c r="A509" s="100" t="s">
        <v>345</v>
      </c>
      <c r="B509" s="96" t="s">
        <v>48</v>
      </c>
      <c r="C509" s="90" t="s">
        <v>494</v>
      </c>
      <c r="D509" s="86" t="s">
        <v>2</v>
      </c>
      <c r="E509" s="92" t="s">
        <v>30</v>
      </c>
      <c r="F509" s="93">
        <v>55</v>
      </c>
      <c r="G509" s="87"/>
      <c r="H509" s="88">
        <f t="shared" si="73"/>
        <v>0</v>
      </c>
      <c r="I509" s="44"/>
      <c r="J509" s="192"/>
    </row>
    <row r="510" spans="1:10" s="94" customFormat="1" ht="30" customHeight="1" x14ac:dyDescent="0.2">
      <c r="A510" s="100" t="s">
        <v>39</v>
      </c>
      <c r="B510" s="85" t="s">
        <v>458</v>
      </c>
      <c r="C510" s="90" t="s">
        <v>40</v>
      </c>
      <c r="D510" s="86" t="s">
        <v>155</v>
      </c>
      <c r="E510" s="92"/>
      <c r="F510" s="93"/>
      <c r="G510" s="95"/>
      <c r="H510" s="88"/>
      <c r="I510" s="44"/>
      <c r="J510" s="192"/>
    </row>
    <row r="511" spans="1:10" s="94" customFormat="1" ht="30" customHeight="1" x14ac:dyDescent="0.2">
      <c r="A511" s="100" t="s">
        <v>41</v>
      </c>
      <c r="B511" s="96" t="s">
        <v>31</v>
      </c>
      <c r="C511" s="90" t="s">
        <v>42</v>
      </c>
      <c r="D511" s="86" t="s">
        <v>2</v>
      </c>
      <c r="E511" s="92" t="s">
        <v>37</v>
      </c>
      <c r="F511" s="93">
        <v>360</v>
      </c>
      <c r="G511" s="87"/>
      <c r="H511" s="88">
        <f>ROUND(G511*F511,2)</f>
        <v>0</v>
      </c>
      <c r="I511" s="44"/>
      <c r="J511" s="192"/>
    </row>
    <row r="512" spans="1:10" s="94" customFormat="1" ht="30" customHeight="1" x14ac:dyDescent="0.2">
      <c r="A512" s="100" t="s">
        <v>43</v>
      </c>
      <c r="B512" s="85" t="s">
        <v>459</v>
      </c>
      <c r="C512" s="90" t="s">
        <v>44</v>
      </c>
      <c r="D512" s="86" t="s">
        <v>155</v>
      </c>
      <c r="E512" s="92"/>
      <c r="F512" s="93"/>
      <c r="G512" s="95"/>
      <c r="H512" s="88"/>
      <c r="I512" s="44"/>
      <c r="J512" s="192"/>
    </row>
    <row r="513" spans="1:10" s="94" customFormat="1" ht="30" customHeight="1" x14ac:dyDescent="0.2">
      <c r="A513" s="102" t="s">
        <v>156</v>
      </c>
      <c r="B513" s="103" t="s">
        <v>31</v>
      </c>
      <c r="C513" s="104" t="s">
        <v>157</v>
      </c>
      <c r="D513" s="103" t="s">
        <v>2</v>
      </c>
      <c r="E513" s="103" t="s">
        <v>37</v>
      </c>
      <c r="F513" s="93">
        <v>65</v>
      </c>
      <c r="G513" s="87"/>
      <c r="H513" s="88">
        <f>ROUND(G513*F513,2)</f>
        <v>0</v>
      </c>
      <c r="I513" s="44"/>
      <c r="J513" s="192"/>
    </row>
    <row r="514" spans="1:10" s="94" customFormat="1" ht="30" customHeight="1" x14ac:dyDescent="0.2">
      <c r="A514" s="100" t="s">
        <v>45</v>
      </c>
      <c r="B514" s="96" t="s">
        <v>38</v>
      </c>
      <c r="C514" s="90" t="s">
        <v>46</v>
      </c>
      <c r="D514" s="86" t="s">
        <v>2</v>
      </c>
      <c r="E514" s="92" t="s">
        <v>37</v>
      </c>
      <c r="F514" s="93">
        <v>630</v>
      </c>
      <c r="G514" s="87"/>
      <c r="H514" s="88">
        <f>ROUND(G514*F514,2)</f>
        <v>0</v>
      </c>
      <c r="I514" s="44"/>
      <c r="J514" s="192"/>
    </row>
    <row r="515" spans="1:10" s="83" customFormat="1" ht="43.9" customHeight="1" x14ac:dyDescent="0.2">
      <c r="A515" s="100" t="s">
        <v>192</v>
      </c>
      <c r="B515" s="85" t="s">
        <v>460</v>
      </c>
      <c r="C515" s="90" t="s">
        <v>193</v>
      </c>
      <c r="D515" s="86" t="s">
        <v>621</v>
      </c>
      <c r="E515" s="92"/>
      <c r="F515" s="93"/>
      <c r="G515" s="95"/>
      <c r="H515" s="88"/>
      <c r="I515" s="44"/>
      <c r="J515" s="192"/>
    </row>
    <row r="516" spans="1:10" s="94" customFormat="1" ht="30" customHeight="1" x14ac:dyDescent="0.2">
      <c r="A516" s="100" t="s">
        <v>194</v>
      </c>
      <c r="B516" s="96" t="s">
        <v>31</v>
      </c>
      <c r="C516" s="90" t="s">
        <v>481</v>
      </c>
      <c r="D516" s="86" t="s">
        <v>195</v>
      </c>
      <c r="E516" s="92"/>
      <c r="F516" s="93"/>
      <c r="G516" s="95"/>
      <c r="H516" s="88"/>
      <c r="I516" s="44"/>
      <c r="J516" s="192"/>
    </row>
    <row r="517" spans="1:10" s="94" customFormat="1" ht="30" customHeight="1" x14ac:dyDescent="0.2">
      <c r="A517" s="100" t="s">
        <v>196</v>
      </c>
      <c r="B517" s="101" t="s">
        <v>98</v>
      </c>
      <c r="C517" s="90" t="s">
        <v>197</v>
      </c>
      <c r="D517" s="86"/>
      <c r="E517" s="92" t="s">
        <v>30</v>
      </c>
      <c r="F517" s="93">
        <v>30</v>
      </c>
      <c r="G517" s="87"/>
      <c r="H517" s="88">
        <f>ROUND(G517*F517,2)</f>
        <v>0</v>
      </c>
      <c r="I517" s="44"/>
      <c r="J517" s="192"/>
    </row>
    <row r="518" spans="1:10" s="94" customFormat="1" ht="30" customHeight="1" x14ac:dyDescent="0.2">
      <c r="A518" s="100" t="s">
        <v>198</v>
      </c>
      <c r="B518" s="101" t="s">
        <v>99</v>
      </c>
      <c r="C518" s="90" t="s">
        <v>199</v>
      </c>
      <c r="D518" s="86"/>
      <c r="E518" s="92" t="s">
        <v>30</v>
      </c>
      <c r="F518" s="93">
        <v>58</v>
      </c>
      <c r="G518" s="87"/>
      <c r="H518" s="88">
        <f>ROUND(G518*F518,2)</f>
        <v>0</v>
      </c>
      <c r="I518" s="44"/>
      <c r="J518" s="192"/>
    </row>
    <row r="519" spans="1:10" s="83" customFormat="1" ht="43.9" customHeight="1" x14ac:dyDescent="0.2">
      <c r="A519" s="100" t="s">
        <v>232</v>
      </c>
      <c r="B519" s="85" t="s">
        <v>461</v>
      </c>
      <c r="C519" s="90" t="s">
        <v>234</v>
      </c>
      <c r="D519" s="86" t="s">
        <v>97</v>
      </c>
      <c r="E519" s="92" t="s">
        <v>30</v>
      </c>
      <c r="F519" s="105">
        <v>70</v>
      </c>
      <c r="G519" s="87"/>
      <c r="H519" s="88">
        <f t="shared" ref="H519:H521" si="74">ROUND(G519*F519,2)</f>
        <v>0</v>
      </c>
      <c r="I519" s="44"/>
      <c r="J519" s="192"/>
    </row>
    <row r="520" spans="1:10" s="94" customFormat="1" ht="30" customHeight="1" x14ac:dyDescent="0.2">
      <c r="A520" s="100" t="s">
        <v>278</v>
      </c>
      <c r="B520" s="85" t="s">
        <v>462</v>
      </c>
      <c r="C520" s="90" t="s">
        <v>279</v>
      </c>
      <c r="D520" s="86" t="s">
        <v>97</v>
      </c>
      <c r="E520" s="92" t="s">
        <v>30</v>
      </c>
      <c r="F520" s="93">
        <v>37</v>
      </c>
      <c r="G520" s="87"/>
      <c r="H520" s="88">
        <f t="shared" si="74"/>
        <v>0</v>
      </c>
      <c r="I520" s="44"/>
      <c r="J520" s="192"/>
    </row>
    <row r="521" spans="1:10" s="94" customFormat="1" ht="30" customHeight="1" x14ac:dyDescent="0.2">
      <c r="A521" s="100" t="s">
        <v>355</v>
      </c>
      <c r="B521" s="85" t="s">
        <v>463</v>
      </c>
      <c r="C521" s="90" t="s">
        <v>356</v>
      </c>
      <c r="D521" s="86" t="s">
        <v>97</v>
      </c>
      <c r="E521" s="92" t="s">
        <v>30</v>
      </c>
      <c r="F521" s="93">
        <v>37</v>
      </c>
      <c r="G521" s="87"/>
      <c r="H521" s="88">
        <f t="shared" si="74"/>
        <v>0</v>
      </c>
      <c r="I521" s="44"/>
      <c r="J521" s="192"/>
    </row>
    <row r="522" spans="1:10" s="83" customFormat="1" ht="30" customHeight="1" x14ac:dyDescent="0.2">
      <c r="A522" s="100" t="s">
        <v>200</v>
      </c>
      <c r="B522" s="85" t="s">
        <v>464</v>
      </c>
      <c r="C522" s="90" t="s">
        <v>201</v>
      </c>
      <c r="D522" s="86" t="s">
        <v>202</v>
      </c>
      <c r="E522" s="92"/>
      <c r="F522" s="93"/>
      <c r="G522" s="95"/>
      <c r="H522" s="88"/>
      <c r="I522" s="44"/>
      <c r="J522" s="192"/>
    </row>
    <row r="523" spans="1:10" s="94" customFormat="1" ht="30" customHeight="1" x14ac:dyDescent="0.2">
      <c r="A523" s="100" t="s">
        <v>203</v>
      </c>
      <c r="B523" s="96" t="s">
        <v>31</v>
      </c>
      <c r="C523" s="90" t="s">
        <v>204</v>
      </c>
      <c r="D523" s="86" t="s">
        <v>205</v>
      </c>
      <c r="E523" s="92" t="s">
        <v>47</v>
      </c>
      <c r="F523" s="93">
        <v>670</v>
      </c>
      <c r="G523" s="87"/>
      <c r="H523" s="88">
        <f t="shared" ref="H523" si="75">ROUND(G523*F523,2)</f>
        <v>0</v>
      </c>
      <c r="I523" s="44"/>
      <c r="J523" s="192"/>
    </row>
    <row r="524" spans="1:10" s="94" customFormat="1" ht="30" customHeight="1" x14ac:dyDescent="0.2">
      <c r="A524" s="100" t="s">
        <v>206</v>
      </c>
      <c r="B524" s="85" t="s">
        <v>465</v>
      </c>
      <c r="C524" s="90" t="s">
        <v>207</v>
      </c>
      <c r="D524" s="86" t="s">
        <v>202</v>
      </c>
      <c r="E524" s="92"/>
      <c r="F524" s="93"/>
      <c r="G524" s="95"/>
      <c r="H524" s="88"/>
      <c r="I524" s="44"/>
      <c r="J524" s="192"/>
    </row>
    <row r="525" spans="1:10" s="94" customFormat="1" ht="38.25" customHeight="1" x14ac:dyDescent="0.2">
      <c r="A525" s="100" t="s">
        <v>208</v>
      </c>
      <c r="B525" s="96" t="s">
        <v>31</v>
      </c>
      <c r="C525" s="90" t="s">
        <v>489</v>
      </c>
      <c r="D525" s="86" t="s">
        <v>115</v>
      </c>
      <c r="E525" s="92" t="s">
        <v>47</v>
      </c>
      <c r="F525" s="93">
        <v>325</v>
      </c>
      <c r="G525" s="87"/>
      <c r="H525" s="88">
        <f t="shared" ref="H525:H527" si="76">ROUND(G525*F525,2)</f>
        <v>0</v>
      </c>
      <c r="I525" s="44"/>
      <c r="J525" s="192"/>
    </row>
    <row r="526" spans="1:10" s="94" customFormat="1" ht="42.75" customHeight="1" x14ac:dyDescent="0.2">
      <c r="A526" s="100" t="s">
        <v>209</v>
      </c>
      <c r="B526" s="96" t="s">
        <v>38</v>
      </c>
      <c r="C526" s="90" t="s">
        <v>485</v>
      </c>
      <c r="D526" s="86" t="s">
        <v>104</v>
      </c>
      <c r="E526" s="92" t="s">
        <v>47</v>
      </c>
      <c r="F526" s="93">
        <v>65</v>
      </c>
      <c r="G526" s="87"/>
      <c r="H526" s="88">
        <f t="shared" si="76"/>
        <v>0</v>
      </c>
      <c r="I526" s="44"/>
      <c r="J526" s="192"/>
    </row>
    <row r="527" spans="1:10" s="106" customFormat="1" ht="40.5" customHeight="1" x14ac:dyDescent="0.2">
      <c r="A527" s="100" t="s">
        <v>360</v>
      </c>
      <c r="B527" s="96" t="s">
        <v>48</v>
      </c>
      <c r="C527" s="90" t="s">
        <v>482</v>
      </c>
      <c r="D527" s="86" t="s">
        <v>359</v>
      </c>
      <c r="E527" s="92" t="s">
        <v>47</v>
      </c>
      <c r="F527" s="93">
        <v>20</v>
      </c>
      <c r="G527" s="87"/>
      <c r="H527" s="88">
        <f t="shared" si="76"/>
        <v>0</v>
      </c>
      <c r="I527" s="44"/>
      <c r="J527" s="192"/>
    </row>
    <row r="528" spans="1:10" s="94" customFormat="1" ht="36" customHeight="1" x14ac:dyDescent="0.2">
      <c r="A528" s="100" t="s">
        <v>101</v>
      </c>
      <c r="B528" s="85" t="s">
        <v>466</v>
      </c>
      <c r="C528" s="90" t="s">
        <v>49</v>
      </c>
      <c r="D528" s="86" t="s">
        <v>622</v>
      </c>
      <c r="E528" s="92"/>
      <c r="F528" s="93"/>
      <c r="G528" s="95"/>
      <c r="H528" s="88"/>
      <c r="I528" s="44"/>
      <c r="J528" s="192"/>
    </row>
    <row r="529" spans="1:10" s="106" customFormat="1" ht="36.75" customHeight="1" x14ac:dyDescent="0.2">
      <c r="A529" s="100" t="s">
        <v>158</v>
      </c>
      <c r="B529" s="96" t="s">
        <v>31</v>
      </c>
      <c r="C529" s="90" t="s">
        <v>482</v>
      </c>
      <c r="D529" s="86" t="s">
        <v>105</v>
      </c>
      <c r="E529" s="92" t="s">
        <v>47</v>
      </c>
      <c r="F529" s="93">
        <v>30</v>
      </c>
      <c r="G529" s="87"/>
      <c r="H529" s="88">
        <f t="shared" ref="H529:H530" si="77">ROUND(G529*F529,2)</f>
        <v>0</v>
      </c>
      <c r="I529" s="44"/>
      <c r="J529" s="192"/>
    </row>
    <row r="530" spans="1:10" s="94" customFormat="1" ht="43.9" customHeight="1" x14ac:dyDescent="0.2">
      <c r="A530" s="100" t="s">
        <v>210</v>
      </c>
      <c r="B530" s="85" t="s">
        <v>467</v>
      </c>
      <c r="C530" s="90" t="s">
        <v>211</v>
      </c>
      <c r="D530" s="86" t="s">
        <v>212</v>
      </c>
      <c r="E530" s="92" t="s">
        <v>30</v>
      </c>
      <c r="F530" s="93">
        <v>4</v>
      </c>
      <c r="G530" s="87"/>
      <c r="H530" s="88">
        <f t="shared" si="77"/>
        <v>0</v>
      </c>
      <c r="I530" s="44"/>
      <c r="J530" s="192"/>
    </row>
    <row r="531" spans="1:10" s="94" customFormat="1" ht="43.9" customHeight="1" x14ac:dyDescent="0.2">
      <c r="A531" s="100" t="s">
        <v>159</v>
      </c>
      <c r="B531" s="85" t="s">
        <v>468</v>
      </c>
      <c r="C531" s="90" t="s">
        <v>160</v>
      </c>
      <c r="D531" s="86" t="s">
        <v>370</v>
      </c>
      <c r="E531" s="115"/>
      <c r="F531" s="93"/>
      <c r="G531" s="95"/>
      <c r="H531" s="88"/>
      <c r="I531" s="44"/>
      <c r="J531" s="192"/>
    </row>
    <row r="532" spans="1:10" s="94" customFormat="1" ht="30" customHeight="1" x14ac:dyDescent="0.2">
      <c r="A532" s="100" t="s">
        <v>213</v>
      </c>
      <c r="B532" s="96" t="s">
        <v>31</v>
      </c>
      <c r="C532" s="90" t="s">
        <v>214</v>
      </c>
      <c r="D532" s="86"/>
      <c r="E532" s="92"/>
      <c r="F532" s="93"/>
      <c r="G532" s="95"/>
      <c r="H532" s="88"/>
      <c r="I532" s="44"/>
      <c r="J532" s="192"/>
    </row>
    <row r="533" spans="1:10" s="94" customFormat="1" ht="30" customHeight="1" x14ac:dyDescent="0.2">
      <c r="A533" s="100" t="s">
        <v>161</v>
      </c>
      <c r="B533" s="101" t="s">
        <v>98</v>
      </c>
      <c r="C533" s="90" t="s">
        <v>118</v>
      </c>
      <c r="D533" s="86"/>
      <c r="E533" s="92" t="s">
        <v>32</v>
      </c>
      <c r="F533" s="93">
        <v>520</v>
      </c>
      <c r="G533" s="87"/>
      <c r="H533" s="88">
        <f>ROUND(G533*F533,2)</f>
        <v>0</v>
      </c>
      <c r="I533" s="44"/>
      <c r="J533" s="192"/>
    </row>
    <row r="534" spans="1:10" s="94" customFormat="1" ht="30" customHeight="1" x14ac:dyDescent="0.2">
      <c r="A534" s="100" t="s">
        <v>162</v>
      </c>
      <c r="B534" s="96" t="s">
        <v>38</v>
      </c>
      <c r="C534" s="90" t="s">
        <v>70</v>
      </c>
      <c r="D534" s="86"/>
      <c r="E534" s="92"/>
      <c r="F534" s="93"/>
      <c r="G534" s="95"/>
      <c r="H534" s="88"/>
      <c r="I534" s="44"/>
      <c r="J534" s="192"/>
    </row>
    <row r="535" spans="1:10" s="94" customFormat="1" ht="30" customHeight="1" x14ac:dyDescent="0.2">
      <c r="A535" s="100" t="s">
        <v>163</v>
      </c>
      <c r="B535" s="101" t="s">
        <v>98</v>
      </c>
      <c r="C535" s="90" t="s">
        <v>118</v>
      </c>
      <c r="D535" s="86"/>
      <c r="E535" s="92" t="s">
        <v>32</v>
      </c>
      <c r="F535" s="93">
        <v>25</v>
      </c>
      <c r="G535" s="87"/>
      <c r="H535" s="88">
        <f>ROUND(G535*F535,2)</f>
        <v>0</v>
      </c>
      <c r="I535" s="44"/>
      <c r="J535" s="192"/>
    </row>
    <row r="536" spans="1:10" s="83" customFormat="1" ht="30" customHeight="1" x14ac:dyDescent="0.2">
      <c r="A536" s="100" t="s">
        <v>106</v>
      </c>
      <c r="B536" s="85" t="s">
        <v>469</v>
      </c>
      <c r="C536" s="90" t="s">
        <v>108</v>
      </c>
      <c r="D536" s="86" t="s">
        <v>215</v>
      </c>
      <c r="E536" s="92"/>
      <c r="F536" s="93"/>
      <c r="G536" s="95"/>
      <c r="H536" s="88"/>
      <c r="I536" s="44"/>
      <c r="J536" s="192"/>
    </row>
    <row r="537" spans="1:10" s="94" customFormat="1" ht="30" customHeight="1" x14ac:dyDescent="0.2">
      <c r="A537" s="100" t="s">
        <v>109</v>
      </c>
      <c r="B537" s="96" t="s">
        <v>31</v>
      </c>
      <c r="C537" s="90" t="s">
        <v>216</v>
      </c>
      <c r="D537" s="86" t="s">
        <v>2</v>
      </c>
      <c r="E537" s="92" t="s">
        <v>30</v>
      </c>
      <c r="F537" s="93">
        <v>70</v>
      </c>
      <c r="G537" s="87"/>
      <c r="H537" s="88">
        <f t="shared" ref="H537:H538" si="78">ROUND(G537*F537,2)</f>
        <v>0</v>
      </c>
      <c r="I537" s="44"/>
      <c r="J537" s="192"/>
    </row>
    <row r="538" spans="1:10" s="83" customFormat="1" ht="36" customHeight="1" x14ac:dyDescent="0.2">
      <c r="A538" s="100" t="s">
        <v>373</v>
      </c>
      <c r="B538" s="85" t="s">
        <v>470</v>
      </c>
      <c r="C538" s="90" t="s">
        <v>374</v>
      </c>
      <c r="D538" s="86" t="s">
        <v>626</v>
      </c>
      <c r="E538" s="92"/>
      <c r="F538" s="105"/>
      <c r="G538" s="97"/>
      <c r="H538" s="88">
        <f t="shared" si="78"/>
        <v>0</v>
      </c>
      <c r="I538" s="44"/>
      <c r="J538" s="192"/>
    </row>
    <row r="539" spans="1:10" s="83" customFormat="1" ht="21.75" customHeight="1" x14ac:dyDescent="0.2">
      <c r="A539" s="100" t="s">
        <v>375</v>
      </c>
      <c r="B539" s="96" t="s">
        <v>31</v>
      </c>
      <c r="C539" s="90" t="s">
        <v>376</v>
      </c>
      <c r="D539" s="86"/>
      <c r="E539" s="92" t="s">
        <v>30</v>
      </c>
      <c r="F539" s="105">
        <v>100</v>
      </c>
      <c r="G539" s="87"/>
      <c r="H539" s="88">
        <f t="shared" ref="H539:H540" si="79">ROUND(G539*F539,2)</f>
        <v>0</v>
      </c>
      <c r="I539" s="44"/>
      <c r="J539" s="192"/>
    </row>
    <row r="540" spans="1:10" s="94" customFormat="1" ht="30" customHeight="1" x14ac:dyDescent="0.2">
      <c r="A540" s="100" t="s">
        <v>110</v>
      </c>
      <c r="B540" s="85" t="s">
        <v>601</v>
      </c>
      <c r="C540" s="90" t="s">
        <v>112</v>
      </c>
      <c r="D540" s="86" t="s">
        <v>164</v>
      </c>
      <c r="E540" s="92" t="s">
        <v>37</v>
      </c>
      <c r="F540" s="105">
        <v>8</v>
      </c>
      <c r="G540" s="87"/>
      <c r="H540" s="88">
        <f t="shared" si="79"/>
        <v>0</v>
      </c>
      <c r="I540" s="44"/>
      <c r="J540" s="192"/>
    </row>
    <row r="541" spans="1:10" ht="36" customHeight="1" x14ac:dyDescent="0.2">
      <c r="A541" s="22"/>
      <c r="B541" s="7"/>
      <c r="C541" s="36" t="s">
        <v>20</v>
      </c>
      <c r="D541" s="11"/>
      <c r="E541" s="9"/>
      <c r="F541" s="9"/>
      <c r="G541" s="22"/>
      <c r="H541" s="25"/>
      <c r="I541" s="44"/>
      <c r="J541" s="192"/>
    </row>
    <row r="542" spans="1:10" s="83" customFormat="1" ht="43.9" customHeight="1" x14ac:dyDescent="0.2">
      <c r="A542" s="89" t="s">
        <v>50</v>
      </c>
      <c r="B542" s="85" t="s">
        <v>602</v>
      </c>
      <c r="C542" s="90" t="s">
        <v>51</v>
      </c>
      <c r="D542" s="86" t="s">
        <v>623</v>
      </c>
      <c r="E542" s="92"/>
      <c r="F542" s="105"/>
      <c r="G542" s="95"/>
      <c r="H542" s="116"/>
      <c r="I542" s="44"/>
      <c r="J542" s="192"/>
    </row>
    <row r="543" spans="1:10" s="83" customFormat="1" ht="43.9" customHeight="1" x14ac:dyDescent="0.2">
      <c r="A543" s="89" t="s">
        <v>377</v>
      </c>
      <c r="B543" s="96" t="s">
        <v>31</v>
      </c>
      <c r="C543" s="90" t="s">
        <v>503</v>
      </c>
      <c r="D543" s="86" t="s">
        <v>353</v>
      </c>
      <c r="E543" s="92" t="s">
        <v>30</v>
      </c>
      <c r="F543" s="105">
        <v>590</v>
      </c>
      <c r="G543" s="87"/>
      <c r="H543" s="88">
        <f t="shared" ref="H543:H544" si="80">ROUND(G543*F543,2)</f>
        <v>0</v>
      </c>
      <c r="I543" s="44"/>
      <c r="J543" s="192"/>
    </row>
    <row r="544" spans="1:10" s="83" customFormat="1" ht="41.25" customHeight="1" x14ac:dyDescent="0.2">
      <c r="A544" s="89" t="s">
        <v>150</v>
      </c>
      <c r="B544" s="85" t="s">
        <v>603</v>
      </c>
      <c r="C544" s="90" t="s">
        <v>481</v>
      </c>
      <c r="D544" s="86" t="s">
        <v>627</v>
      </c>
      <c r="E544" s="92" t="s">
        <v>30</v>
      </c>
      <c r="F544" s="105">
        <v>90</v>
      </c>
      <c r="G544" s="87"/>
      <c r="H544" s="88">
        <f t="shared" si="80"/>
        <v>0</v>
      </c>
      <c r="I544" s="44"/>
      <c r="J544" s="195"/>
    </row>
    <row r="545" spans="1:17" ht="36" customHeight="1" x14ac:dyDescent="0.2">
      <c r="A545" s="22"/>
      <c r="B545" s="7"/>
      <c r="C545" s="36" t="s">
        <v>21</v>
      </c>
      <c r="D545" s="11"/>
      <c r="E545" s="10"/>
      <c r="F545" s="9"/>
      <c r="G545" s="22"/>
      <c r="H545" s="25"/>
      <c r="I545" s="44"/>
      <c r="J545" s="192"/>
    </row>
    <row r="546" spans="1:17" s="83" customFormat="1" ht="30" customHeight="1" x14ac:dyDescent="0.2">
      <c r="A546" s="89" t="s">
        <v>55</v>
      </c>
      <c r="B546" s="85" t="s">
        <v>604</v>
      </c>
      <c r="C546" s="90" t="s">
        <v>56</v>
      </c>
      <c r="D546" s="86" t="s">
        <v>119</v>
      </c>
      <c r="E546" s="92" t="s">
        <v>47</v>
      </c>
      <c r="F546" s="105">
        <v>210</v>
      </c>
      <c r="G546" s="87"/>
      <c r="H546" s="88">
        <f>ROUND(G546*F546,2)</f>
        <v>0</v>
      </c>
      <c r="I546" s="44"/>
      <c r="J546" s="192"/>
    </row>
    <row r="547" spans="1:17" ht="48" customHeight="1" x14ac:dyDescent="0.2">
      <c r="A547" s="22"/>
      <c r="B547" s="7"/>
      <c r="C547" s="36" t="s">
        <v>22</v>
      </c>
      <c r="D547" s="11"/>
      <c r="E547" s="10"/>
      <c r="F547" s="9"/>
      <c r="G547" s="22"/>
      <c r="H547" s="25"/>
      <c r="I547" s="44"/>
      <c r="J547" s="192"/>
    </row>
    <row r="548" spans="1:17" s="164" customFormat="1" ht="30" customHeight="1" x14ac:dyDescent="0.2">
      <c r="A548" s="151" t="s">
        <v>124</v>
      </c>
      <c r="B548" s="152" t="s">
        <v>605</v>
      </c>
      <c r="C548" s="161" t="s">
        <v>125</v>
      </c>
      <c r="D548" s="154" t="s">
        <v>122</v>
      </c>
      <c r="E548" s="155"/>
      <c r="F548" s="156"/>
      <c r="G548" s="157"/>
      <c r="H548" s="158"/>
      <c r="I548" s="189"/>
      <c r="J548" s="194"/>
    </row>
    <row r="549" spans="1:17" s="164" customFormat="1" ht="30" customHeight="1" x14ac:dyDescent="0.2">
      <c r="A549" s="151" t="s">
        <v>126</v>
      </c>
      <c r="B549" s="160" t="s">
        <v>31</v>
      </c>
      <c r="C549" s="161" t="s">
        <v>379</v>
      </c>
      <c r="D549" s="154"/>
      <c r="E549" s="155"/>
      <c r="F549" s="156"/>
      <c r="G549" s="157"/>
      <c r="H549" s="158"/>
      <c r="I549" s="189"/>
      <c r="J549" s="194"/>
    </row>
    <row r="550" spans="1:17" s="164" customFormat="1" ht="43.9" customHeight="1" x14ac:dyDescent="0.2">
      <c r="A550" s="151" t="s">
        <v>128</v>
      </c>
      <c r="B550" s="187" t="s">
        <v>98</v>
      </c>
      <c r="C550" s="161" t="s">
        <v>655</v>
      </c>
      <c r="D550" s="154"/>
      <c r="E550" s="155" t="s">
        <v>47</v>
      </c>
      <c r="F550" s="177">
        <v>1.8</v>
      </c>
      <c r="G550" s="162"/>
      <c r="H550" s="163">
        <f>ROUND(G550*F550,2)</f>
        <v>0</v>
      </c>
      <c r="I550" s="189"/>
      <c r="J550" s="194"/>
    </row>
    <row r="551" spans="1:17" s="118" customFormat="1" ht="43.9" customHeight="1" x14ac:dyDescent="0.2">
      <c r="A551" s="89" t="s">
        <v>76</v>
      </c>
      <c r="B551" s="85" t="s">
        <v>606</v>
      </c>
      <c r="C551" s="71" t="s">
        <v>217</v>
      </c>
      <c r="D551" s="72" t="s">
        <v>223</v>
      </c>
      <c r="E551" s="92"/>
      <c r="F551" s="105"/>
      <c r="G551" s="95"/>
      <c r="H551" s="116"/>
      <c r="I551" s="44"/>
      <c r="J551" s="192"/>
    </row>
    <row r="552" spans="1:17" s="94" customFormat="1" ht="43.9" customHeight="1" x14ac:dyDescent="0.2">
      <c r="A552" s="89" t="s">
        <v>77</v>
      </c>
      <c r="B552" s="96" t="s">
        <v>31</v>
      </c>
      <c r="C552" s="64" t="s">
        <v>266</v>
      </c>
      <c r="D552" s="86"/>
      <c r="E552" s="92" t="s">
        <v>37</v>
      </c>
      <c r="F552" s="105">
        <v>2</v>
      </c>
      <c r="G552" s="87"/>
      <c r="H552" s="88">
        <f t="shared" ref="H552:H554" si="81">ROUND(G552*F552,2)</f>
        <v>0</v>
      </c>
      <c r="I552" s="44"/>
      <c r="J552" s="192"/>
    </row>
    <row r="553" spans="1:17" s="94" customFormat="1" ht="43.9" customHeight="1" x14ac:dyDescent="0.2">
      <c r="A553" s="89" t="s">
        <v>78</v>
      </c>
      <c r="B553" s="96" t="s">
        <v>38</v>
      </c>
      <c r="C553" s="64" t="s">
        <v>267</v>
      </c>
      <c r="D553" s="86"/>
      <c r="E553" s="92" t="s">
        <v>37</v>
      </c>
      <c r="F553" s="105">
        <v>1</v>
      </c>
      <c r="G553" s="87"/>
      <c r="H553" s="88">
        <f t="shared" si="81"/>
        <v>0</v>
      </c>
      <c r="I553" s="44"/>
      <c r="J553" s="192"/>
    </row>
    <row r="554" spans="1:17" s="94" customFormat="1" ht="43.9" customHeight="1" x14ac:dyDescent="0.2">
      <c r="A554" s="89" t="s">
        <v>170</v>
      </c>
      <c r="B554" s="96" t="s">
        <v>48</v>
      </c>
      <c r="C554" s="64" t="s">
        <v>382</v>
      </c>
      <c r="D554" s="86"/>
      <c r="E554" s="92" t="s">
        <v>37</v>
      </c>
      <c r="F554" s="105">
        <v>1</v>
      </c>
      <c r="G554" s="87"/>
      <c r="H554" s="88">
        <f t="shared" si="81"/>
        <v>0</v>
      </c>
      <c r="I554" s="44"/>
      <c r="J554" s="192"/>
    </row>
    <row r="555" spans="1:17" s="94" customFormat="1" ht="43.9" customHeight="1" x14ac:dyDescent="0.25">
      <c r="A555" s="132"/>
      <c r="B555" s="133" t="s">
        <v>61</v>
      </c>
      <c r="C555" s="142" t="s">
        <v>501</v>
      </c>
      <c r="D555" s="135"/>
      <c r="E555" s="136" t="s">
        <v>37</v>
      </c>
      <c r="F555" s="143">
        <v>2</v>
      </c>
      <c r="G555" s="138"/>
      <c r="H555" s="139">
        <f>ROUND(G555*F555,2)</f>
        <v>0</v>
      </c>
      <c r="I555" s="44"/>
      <c r="J555" s="192"/>
      <c r="K555" s="140"/>
      <c r="L555" s="140"/>
      <c r="M555" s="140"/>
      <c r="N555" s="140"/>
      <c r="O555" s="140"/>
      <c r="P555" s="140"/>
      <c r="Q555" s="140"/>
    </row>
    <row r="556" spans="1:17" s="94" customFormat="1" ht="43.9" customHeight="1" x14ac:dyDescent="0.25">
      <c r="A556" s="132"/>
      <c r="B556" s="133" t="s">
        <v>65</v>
      </c>
      <c r="C556" s="142" t="s">
        <v>502</v>
      </c>
      <c r="D556" s="135"/>
      <c r="E556" s="136" t="s">
        <v>37</v>
      </c>
      <c r="F556" s="143">
        <v>2</v>
      </c>
      <c r="G556" s="138"/>
      <c r="H556" s="139">
        <f>ROUND(G556*F556,2)</f>
        <v>0</v>
      </c>
      <c r="I556" s="44"/>
      <c r="J556" s="192"/>
      <c r="K556" s="140"/>
      <c r="L556" s="140"/>
      <c r="M556" s="140"/>
      <c r="N556" s="140"/>
      <c r="O556" s="140"/>
      <c r="P556" s="140"/>
      <c r="Q556" s="140"/>
    </row>
    <row r="557" spans="1:17" ht="36" customHeight="1" x14ac:dyDescent="0.2">
      <c r="A557" s="22"/>
      <c r="B557" s="13"/>
      <c r="C557" s="36" t="s">
        <v>23</v>
      </c>
      <c r="D557" s="11"/>
      <c r="E557" s="10"/>
      <c r="F557" s="9"/>
      <c r="G557" s="22"/>
      <c r="H557" s="25"/>
      <c r="I557" s="44"/>
      <c r="J557" s="192"/>
    </row>
    <row r="558" spans="1:17" s="94" customFormat="1" ht="43.9" customHeight="1" x14ac:dyDescent="0.2">
      <c r="A558" s="89" t="s">
        <v>57</v>
      </c>
      <c r="B558" s="85" t="s">
        <v>607</v>
      </c>
      <c r="C558" s="64" t="s">
        <v>222</v>
      </c>
      <c r="D558" s="72" t="s">
        <v>223</v>
      </c>
      <c r="E558" s="92" t="s">
        <v>37</v>
      </c>
      <c r="F558" s="105">
        <v>7</v>
      </c>
      <c r="G558" s="87"/>
      <c r="H558" s="88">
        <f>ROUND(G558*F558,2)</f>
        <v>0</v>
      </c>
      <c r="I558" s="44"/>
      <c r="J558" s="192"/>
    </row>
    <row r="559" spans="1:17" s="94" customFormat="1" ht="30" customHeight="1" x14ac:dyDescent="0.2">
      <c r="A559" s="89" t="s">
        <v>71</v>
      </c>
      <c r="B559" s="85" t="s">
        <v>608</v>
      </c>
      <c r="C559" s="90" t="s">
        <v>79</v>
      </c>
      <c r="D559" s="86" t="s">
        <v>122</v>
      </c>
      <c r="E559" s="92"/>
      <c r="F559" s="105"/>
      <c r="G559" s="97"/>
      <c r="H559" s="116"/>
      <c r="I559" s="44"/>
      <c r="J559" s="192"/>
    </row>
    <row r="560" spans="1:17" s="94" customFormat="1" ht="30" customHeight="1" x14ac:dyDescent="0.2">
      <c r="A560" s="89" t="s">
        <v>80</v>
      </c>
      <c r="B560" s="96" t="s">
        <v>31</v>
      </c>
      <c r="C560" s="90" t="s">
        <v>136</v>
      </c>
      <c r="D560" s="86"/>
      <c r="E560" s="92" t="s">
        <v>72</v>
      </c>
      <c r="F560" s="117">
        <v>0.5</v>
      </c>
      <c r="G560" s="87"/>
      <c r="H560" s="88">
        <f>ROUND(G560*F560,2)</f>
        <v>0</v>
      </c>
      <c r="I560" s="44"/>
      <c r="J560" s="192"/>
    </row>
    <row r="561" spans="1:10" s="83" customFormat="1" ht="30" customHeight="1" x14ac:dyDescent="0.2">
      <c r="A561" s="89" t="s">
        <v>58</v>
      </c>
      <c r="B561" s="85" t="s">
        <v>609</v>
      </c>
      <c r="C561" s="64" t="s">
        <v>224</v>
      </c>
      <c r="D561" s="72" t="s">
        <v>223</v>
      </c>
      <c r="E561" s="92"/>
      <c r="F561" s="105"/>
      <c r="G561" s="95"/>
      <c r="H561" s="116"/>
      <c r="I561" s="44"/>
      <c r="J561" s="192"/>
    </row>
    <row r="562" spans="1:10" s="94" customFormat="1" ht="30" customHeight="1" x14ac:dyDescent="0.2">
      <c r="A562" s="89" t="s">
        <v>59</v>
      </c>
      <c r="B562" s="96" t="s">
        <v>31</v>
      </c>
      <c r="C562" s="90" t="s">
        <v>137</v>
      </c>
      <c r="D562" s="86"/>
      <c r="E562" s="92" t="s">
        <v>37</v>
      </c>
      <c r="F562" s="105">
        <v>3</v>
      </c>
      <c r="G562" s="87"/>
      <c r="H562" s="88">
        <f t="shared" ref="H562:H567" si="82">ROUND(G562*F562,2)</f>
        <v>0</v>
      </c>
      <c r="I562" s="44"/>
      <c r="J562" s="192"/>
    </row>
    <row r="563" spans="1:10" s="83" customFormat="1" ht="30" customHeight="1" x14ac:dyDescent="0.2">
      <c r="A563" s="89" t="s">
        <v>73</v>
      </c>
      <c r="B563" s="85" t="s">
        <v>610</v>
      </c>
      <c r="C563" s="90" t="s">
        <v>81</v>
      </c>
      <c r="D563" s="72" t="s">
        <v>223</v>
      </c>
      <c r="E563" s="92" t="s">
        <v>37</v>
      </c>
      <c r="F563" s="105">
        <v>7</v>
      </c>
      <c r="G563" s="87"/>
      <c r="H563" s="88">
        <f t="shared" si="82"/>
        <v>0</v>
      </c>
      <c r="I563" s="44"/>
      <c r="J563" s="192"/>
    </row>
    <row r="564" spans="1:10" s="83" customFormat="1" ht="30" customHeight="1" x14ac:dyDescent="0.2">
      <c r="A564" s="89" t="s">
        <v>74</v>
      </c>
      <c r="B564" s="85" t="s">
        <v>611</v>
      </c>
      <c r="C564" s="90" t="s">
        <v>82</v>
      </c>
      <c r="D564" s="72" t="s">
        <v>223</v>
      </c>
      <c r="E564" s="92" t="s">
        <v>37</v>
      </c>
      <c r="F564" s="105">
        <v>2</v>
      </c>
      <c r="G564" s="87"/>
      <c r="H564" s="88">
        <f t="shared" si="82"/>
        <v>0</v>
      </c>
      <c r="I564" s="44"/>
      <c r="J564" s="192"/>
    </row>
    <row r="565" spans="1:10" s="94" customFormat="1" ht="30" customHeight="1" x14ac:dyDescent="0.2">
      <c r="A565" s="89" t="s">
        <v>75</v>
      </c>
      <c r="B565" s="85" t="s">
        <v>612</v>
      </c>
      <c r="C565" s="90" t="s">
        <v>83</v>
      </c>
      <c r="D565" s="72" t="s">
        <v>223</v>
      </c>
      <c r="E565" s="92" t="s">
        <v>37</v>
      </c>
      <c r="F565" s="105">
        <v>12</v>
      </c>
      <c r="G565" s="87"/>
      <c r="H565" s="88">
        <f t="shared" si="82"/>
        <v>0</v>
      </c>
      <c r="I565" s="44"/>
      <c r="J565" s="192"/>
    </row>
    <row r="566" spans="1:10" s="94" customFormat="1" ht="30" customHeight="1" x14ac:dyDescent="0.2">
      <c r="A566" s="119" t="s">
        <v>252</v>
      </c>
      <c r="B566" s="128" t="s">
        <v>613</v>
      </c>
      <c r="C566" s="64" t="s">
        <v>253</v>
      </c>
      <c r="D566" s="72" t="s">
        <v>223</v>
      </c>
      <c r="E566" s="121" t="s">
        <v>37</v>
      </c>
      <c r="F566" s="129">
        <v>2</v>
      </c>
      <c r="G566" s="130"/>
      <c r="H566" s="131">
        <f t="shared" si="82"/>
        <v>0</v>
      </c>
      <c r="I566" s="44"/>
      <c r="J566" s="192"/>
    </row>
    <row r="567" spans="1:10" s="94" customFormat="1" ht="28.5" customHeight="1" x14ac:dyDescent="0.2">
      <c r="A567" s="89" t="s">
        <v>440</v>
      </c>
      <c r="B567" s="85" t="s">
        <v>614</v>
      </c>
      <c r="C567" s="90" t="s">
        <v>442</v>
      </c>
      <c r="D567" s="86" t="s">
        <v>180</v>
      </c>
      <c r="E567" s="92" t="s">
        <v>37</v>
      </c>
      <c r="F567" s="105">
        <v>1</v>
      </c>
      <c r="G567" s="87"/>
      <c r="H567" s="88">
        <f t="shared" si="82"/>
        <v>0</v>
      </c>
      <c r="I567" s="44"/>
      <c r="J567" s="192"/>
    </row>
    <row r="568" spans="1:10" ht="36" customHeight="1" x14ac:dyDescent="0.2">
      <c r="A568" s="22"/>
      <c r="B568" s="17"/>
      <c r="C568" s="36" t="s">
        <v>24</v>
      </c>
      <c r="D568" s="11"/>
      <c r="E568" s="8"/>
      <c r="F568" s="11"/>
      <c r="G568" s="22"/>
      <c r="H568" s="25"/>
      <c r="I568" s="44"/>
      <c r="J568" s="192"/>
    </row>
    <row r="569" spans="1:10" s="83" customFormat="1" ht="30" customHeight="1" x14ac:dyDescent="0.2">
      <c r="A569" s="100" t="s">
        <v>62</v>
      </c>
      <c r="B569" s="85" t="s">
        <v>615</v>
      </c>
      <c r="C569" s="90" t="s">
        <v>63</v>
      </c>
      <c r="D569" s="86" t="s">
        <v>625</v>
      </c>
      <c r="E569" s="92"/>
      <c r="F569" s="93"/>
      <c r="G569" s="95"/>
      <c r="H569" s="88"/>
      <c r="I569" s="44"/>
      <c r="J569" s="192"/>
    </row>
    <row r="570" spans="1:10" s="94" customFormat="1" ht="30" customHeight="1" x14ac:dyDescent="0.2">
      <c r="A570" s="100" t="s">
        <v>138</v>
      </c>
      <c r="B570" s="96" t="s">
        <v>31</v>
      </c>
      <c r="C570" s="90" t="s">
        <v>139</v>
      </c>
      <c r="D570" s="86"/>
      <c r="E570" s="92" t="s">
        <v>30</v>
      </c>
      <c r="F570" s="93">
        <v>50</v>
      </c>
      <c r="G570" s="87"/>
      <c r="H570" s="88">
        <f>ROUND(G570*F570,2)</f>
        <v>0</v>
      </c>
      <c r="I570" s="44"/>
      <c r="J570" s="192"/>
    </row>
    <row r="571" spans="1:10" s="94" customFormat="1" ht="30" customHeight="1" x14ac:dyDescent="0.2">
      <c r="A571" s="100" t="s">
        <v>64</v>
      </c>
      <c r="B571" s="96" t="s">
        <v>38</v>
      </c>
      <c r="C571" s="90" t="s">
        <v>140</v>
      </c>
      <c r="D571" s="86"/>
      <c r="E571" s="92" t="s">
        <v>30</v>
      </c>
      <c r="F571" s="93">
        <v>2400</v>
      </c>
      <c r="G571" s="87"/>
      <c r="H571" s="88">
        <f>ROUND(G571*F571,2)</f>
        <v>0</v>
      </c>
      <c r="I571" s="44"/>
      <c r="J571" s="192"/>
    </row>
    <row r="572" spans="1:10" ht="36" customHeight="1" x14ac:dyDescent="0.2">
      <c r="A572" s="22"/>
      <c r="B572" s="6"/>
      <c r="C572" s="36" t="s">
        <v>25</v>
      </c>
      <c r="D572" s="11"/>
      <c r="E572" s="10"/>
      <c r="F572" s="9"/>
      <c r="G572" s="22"/>
      <c r="H572" s="25"/>
      <c r="I572" s="44"/>
      <c r="J572" s="192"/>
    </row>
    <row r="573" spans="1:10" s="94" customFormat="1" ht="36" customHeight="1" x14ac:dyDescent="0.2">
      <c r="A573" s="89"/>
      <c r="B573" s="85" t="s">
        <v>659</v>
      </c>
      <c r="C573" s="90" t="s">
        <v>504</v>
      </c>
      <c r="D573" s="86" t="s">
        <v>628</v>
      </c>
      <c r="E573" s="92" t="s">
        <v>37</v>
      </c>
      <c r="F573" s="105">
        <v>3</v>
      </c>
      <c r="G573" s="87"/>
      <c r="H573" s="88">
        <f t="shared" ref="H573" si="83">ROUND(G573*F573,2)</f>
        <v>0</v>
      </c>
      <c r="I573" s="44"/>
      <c r="J573" s="192"/>
    </row>
    <row r="574" spans="1:10" s="44" customFormat="1" ht="35.1" customHeight="1" thickBot="1" x14ac:dyDescent="0.25">
      <c r="A574" s="45"/>
      <c r="B574" s="40" t="str">
        <f>B497</f>
        <v>H</v>
      </c>
      <c r="C574" s="201" t="str">
        <f>C497</f>
        <v>SIMPSON AVENUE from Louelda Street to Moncton Avenue - Concrete Pavement Rehabilitation</v>
      </c>
      <c r="D574" s="202"/>
      <c r="E574" s="202"/>
      <c r="F574" s="203"/>
      <c r="G574" s="224" t="s">
        <v>17</v>
      </c>
      <c r="H574" s="45">
        <f>SUM(H497:H573)</f>
        <v>0</v>
      </c>
      <c r="J574" s="192"/>
    </row>
    <row r="575" spans="1:10" s="44" customFormat="1" ht="30" customHeight="1" thickTop="1" x14ac:dyDescent="0.2">
      <c r="A575" s="42"/>
      <c r="B575" s="41" t="s">
        <v>304</v>
      </c>
      <c r="C575" s="206" t="s">
        <v>181</v>
      </c>
      <c r="D575" s="207"/>
      <c r="E575" s="207"/>
      <c r="F575" s="208"/>
      <c r="G575" s="42"/>
      <c r="H575" s="43"/>
      <c r="J575" s="192"/>
    </row>
    <row r="576" spans="1:10" ht="36" customHeight="1" x14ac:dyDescent="0.2">
      <c r="A576" s="22"/>
      <c r="B576" s="17"/>
      <c r="C576" s="175" t="s">
        <v>631</v>
      </c>
      <c r="D576" s="11"/>
      <c r="E576" s="9" t="s">
        <v>2</v>
      </c>
      <c r="F576" s="9" t="s">
        <v>2</v>
      </c>
      <c r="G576" s="22"/>
      <c r="H576" s="25"/>
      <c r="I576" s="44"/>
      <c r="J576" s="192"/>
    </row>
    <row r="577" spans="1:10" ht="24.75" customHeight="1" x14ac:dyDescent="0.2">
      <c r="A577" s="22"/>
      <c r="B577" s="17"/>
      <c r="C577" s="169" t="s">
        <v>632</v>
      </c>
      <c r="D577" s="11"/>
      <c r="E577" s="9" t="s">
        <v>2</v>
      </c>
      <c r="F577" s="9" t="s">
        <v>2</v>
      </c>
      <c r="G577" s="22"/>
      <c r="H577" s="25"/>
      <c r="I577" s="44"/>
      <c r="J577" s="192"/>
    </row>
    <row r="578" spans="1:10" s="164" customFormat="1" ht="30" customHeight="1" x14ac:dyDescent="0.2">
      <c r="A578" s="151" t="s">
        <v>71</v>
      </c>
      <c r="B578" s="152" t="s">
        <v>660</v>
      </c>
      <c r="C578" s="161" t="s">
        <v>79</v>
      </c>
      <c r="D578" s="154" t="s">
        <v>122</v>
      </c>
      <c r="E578" s="155"/>
      <c r="F578" s="156"/>
      <c r="G578" s="170"/>
      <c r="H578" s="158"/>
      <c r="I578" s="189"/>
      <c r="J578" s="194"/>
    </row>
    <row r="579" spans="1:10" s="164" customFormat="1" ht="30" customHeight="1" x14ac:dyDescent="0.2">
      <c r="A579" s="151" t="s">
        <v>80</v>
      </c>
      <c r="B579" s="160" t="s">
        <v>31</v>
      </c>
      <c r="C579" s="161" t="s">
        <v>136</v>
      </c>
      <c r="D579" s="154"/>
      <c r="E579" s="155" t="s">
        <v>72</v>
      </c>
      <c r="F579" s="177">
        <v>0.15</v>
      </c>
      <c r="G579" s="162"/>
      <c r="H579" s="163">
        <f>ROUND(G579*F579,2)</f>
        <v>0</v>
      </c>
      <c r="I579" s="189"/>
      <c r="J579" s="194"/>
    </row>
    <row r="580" spans="1:10" ht="36" customHeight="1" x14ac:dyDescent="0.2">
      <c r="A580" s="22"/>
      <c r="B580" s="17"/>
      <c r="C580" s="175" t="s">
        <v>639</v>
      </c>
      <c r="D580" s="11"/>
      <c r="E580" s="8"/>
      <c r="F580" s="178"/>
      <c r="G580" s="22"/>
      <c r="H580" s="25"/>
      <c r="I580" s="44"/>
      <c r="J580" s="192"/>
    </row>
    <row r="581" spans="1:10" ht="36" customHeight="1" x14ac:dyDescent="0.2">
      <c r="A581" s="22"/>
      <c r="B581" s="18"/>
      <c r="C581" s="169" t="s">
        <v>637</v>
      </c>
      <c r="D581" s="11"/>
      <c r="E581" s="10"/>
      <c r="F581" s="178"/>
      <c r="G581" s="22"/>
      <c r="H581" s="25"/>
      <c r="I581" s="44"/>
      <c r="J581" s="192"/>
    </row>
    <row r="582" spans="1:10" s="164" customFormat="1" ht="30" customHeight="1" x14ac:dyDescent="0.2">
      <c r="A582" s="171"/>
      <c r="B582" s="152" t="s">
        <v>661</v>
      </c>
      <c r="C582" s="161" t="s">
        <v>633</v>
      </c>
      <c r="D582" s="154" t="s">
        <v>634</v>
      </c>
      <c r="E582" s="155"/>
      <c r="F582" s="179"/>
      <c r="G582" s="172"/>
      <c r="H582" s="173"/>
      <c r="I582" s="190"/>
      <c r="J582" s="176"/>
    </row>
    <row r="583" spans="1:10" s="164" customFormat="1" ht="30" customHeight="1" x14ac:dyDescent="0.2">
      <c r="A583" s="151"/>
      <c r="B583" s="160" t="s">
        <v>31</v>
      </c>
      <c r="C583" s="161" t="s">
        <v>635</v>
      </c>
      <c r="D583" s="154"/>
      <c r="E583" s="155" t="s">
        <v>72</v>
      </c>
      <c r="F583" s="180">
        <v>0.1</v>
      </c>
      <c r="G583" s="174"/>
      <c r="H583" s="173">
        <f>ROUND(G583*F583,2)</f>
        <v>0</v>
      </c>
      <c r="I583" s="190"/>
      <c r="J583" s="176"/>
    </row>
    <row r="584" spans="1:10" ht="36" customHeight="1" x14ac:dyDescent="0.2">
      <c r="A584" s="22"/>
      <c r="B584" s="18"/>
      <c r="C584" s="169" t="s">
        <v>638</v>
      </c>
      <c r="D584" s="11"/>
      <c r="E584" s="10"/>
      <c r="F584" s="178"/>
      <c r="G584" s="22"/>
      <c r="H584" s="25"/>
      <c r="I584" s="44"/>
      <c r="J584" s="192"/>
    </row>
    <row r="585" spans="1:10" s="164" customFormat="1" ht="30" customHeight="1" x14ac:dyDescent="0.2">
      <c r="A585" s="171"/>
      <c r="B585" s="152" t="s">
        <v>662</v>
      </c>
      <c r="C585" s="161" t="s">
        <v>633</v>
      </c>
      <c r="D585" s="154" t="s">
        <v>634</v>
      </c>
      <c r="E585" s="155"/>
      <c r="F585" s="179"/>
      <c r="G585" s="172"/>
      <c r="H585" s="173"/>
      <c r="I585" s="190"/>
      <c r="J585" s="176"/>
    </row>
    <row r="586" spans="1:10" s="164" customFormat="1" ht="30" customHeight="1" x14ac:dyDescent="0.2">
      <c r="A586" s="151"/>
      <c r="B586" s="160" t="s">
        <v>31</v>
      </c>
      <c r="C586" s="161" t="s">
        <v>635</v>
      </c>
      <c r="D586" s="154"/>
      <c r="E586" s="155" t="s">
        <v>72</v>
      </c>
      <c r="F586" s="180">
        <v>1</v>
      </c>
      <c r="G586" s="174"/>
      <c r="H586" s="173">
        <f>ROUND(G586*F586,2)</f>
        <v>0</v>
      </c>
      <c r="I586" s="190"/>
      <c r="J586" s="176"/>
    </row>
    <row r="587" spans="1:10" s="164" customFormat="1" ht="39.950000000000003" customHeight="1" x14ac:dyDescent="0.2">
      <c r="A587" s="151"/>
      <c r="B587" s="160" t="s">
        <v>38</v>
      </c>
      <c r="C587" s="161" t="s">
        <v>636</v>
      </c>
      <c r="D587" s="154"/>
      <c r="E587" s="155" t="s">
        <v>37</v>
      </c>
      <c r="F587" s="180">
        <v>1</v>
      </c>
      <c r="G587" s="174"/>
      <c r="H587" s="173">
        <f>ROUND(G587*F587,2)</f>
        <v>0</v>
      </c>
      <c r="I587" s="190"/>
      <c r="J587" s="176"/>
    </row>
    <row r="588" spans="1:10" ht="36" customHeight="1" x14ac:dyDescent="0.2">
      <c r="A588" s="22"/>
      <c r="B588" s="18"/>
      <c r="C588" s="169" t="s">
        <v>640</v>
      </c>
      <c r="D588" s="11"/>
      <c r="E588" s="10"/>
      <c r="F588" s="178"/>
      <c r="G588" s="22"/>
      <c r="H588" s="25"/>
      <c r="I588" s="44"/>
      <c r="J588" s="192"/>
    </row>
    <row r="589" spans="1:10" s="164" customFormat="1" ht="30" customHeight="1" x14ac:dyDescent="0.2">
      <c r="A589" s="171"/>
      <c r="B589" s="152" t="s">
        <v>663</v>
      </c>
      <c r="C589" s="161" t="s">
        <v>633</v>
      </c>
      <c r="D589" s="154" t="s">
        <v>634</v>
      </c>
      <c r="E589" s="155"/>
      <c r="F589" s="179"/>
      <c r="G589" s="172"/>
      <c r="H589" s="173"/>
      <c r="I589" s="190"/>
      <c r="J589" s="176"/>
    </row>
    <row r="590" spans="1:10" s="164" customFormat="1" ht="30" customHeight="1" x14ac:dyDescent="0.2">
      <c r="A590" s="151"/>
      <c r="B590" s="160" t="s">
        <v>31</v>
      </c>
      <c r="C590" s="161" t="s">
        <v>635</v>
      </c>
      <c r="D590" s="154"/>
      <c r="E590" s="155" t="s">
        <v>72</v>
      </c>
      <c r="F590" s="180">
        <v>0.1</v>
      </c>
      <c r="G590" s="174"/>
      <c r="H590" s="173">
        <f>ROUND(G590*F590,2)</f>
        <v>0</v>
      </c>
      <c r="I590" s="190"/>
      <c r="J590" s="176"/>
    </row>
    <row r="591" spans="1:10" ht="36" customHeight="1" x14ac:dyDescent="0.2">
      <c r="A591" s="22"/>
      <c r="B591" s="18"/>
      <c r="C591" s="175" t="s">
        <v>641</v>
      </c>
      <c r="D591" s="11"/>
      <c r="E591" s="10"/>
      <c r="F591" s="178"/>
      <c r="G591" s="22"/>
      <c r="H591" s="25"/>
      <c r="I591" s="44"/>
      <c r="J591" s="192"/>
    </row>
    <row r="592" spans="1:10" ht="36" customHeight="1" x14ac:dyDescent="0.2">
      <c r="A592" s="22"/>
      <c r="B592" s="18"/>
      <c r="C592" s="169" t="s">
        <v>642</v>
      </c>
      <c r="D592" s="11"/>
      <c r="E592" s="10"/>
      <c r="F592" s="178"/>
      <c r="G592" s="22"/>
      <c r="H592" s="25"/>
      <c r="I592" s="44"/>
      <c r="J592" s="192"/>
    </row>
    <row r="593" spans="1:10" s="164" customFormat="1" ht="30" customHeight="1" x14ac:dyDescent="0.2">
      <c r="A593" s="171"/>
      <c r="B593" s="152" t="s">
        <v>664</v>
      </c>
      <c r="C593" s="161" t="s">
        <v>633</v>
      </c>
      <c r="D593" s="154" t="s">
        <v>634</v>
      </c>
      <c r="E593" s="155"/>
      <c r="F593" s="179"/>
      <c r="G593" s="172"/>
      <c r="H593" s="173"/>
      <c r="I593" s="190"/>
      <c r="J593" s="176"/>
    </row>
    <row r="594" spans="1:10" s="164" customFormat="1" ht="30" customHeight="1" x14ac:dyDescent="0.2">
      <c r="A594" s="151"/>
      <c r="B594" s="160" t="s">
        <v>31</v>
      </c>
      <c r="C594" s="161" t="s">
        <v>635</v>
      </c>
      <c r="D594" s="154"/>
      <c r="E594" s="155" t="s">
        <v>72</v>
      </c>
      <c r="F594" s="180">
        <v>0.1</v>
      </c>
      <c r="G594" s="174"/>
      <c r="H594" s="173">
        <f>ROUND(G594*F594,2)</f>
        <v>0</v>
      </c>
      <c r="I594" s="190"/>
      <c r="J594" s="176"/>
    </row>
    <row r="595" spans="1:10" ht="36" customHeight="1" x14ac:dyDescent="0.2">
      <c r="A595" s="22"/>
      <c r="B595" s="17"/>
      <c r="C595" s="169" t="s">
        <v>643</v>
      </c>
      <c r="D595" s="11"/>
      <c r="E595" s="8"/>
      <c r="F595" s="178"/>
      <c r="G595" s="22"/>
      <c r="H595" s="25"/>
      <c r="I595" s="44"/>
      <c r="J595" s="192"/>
    </row>
    <row r="596" spans="1:10" s="164" customFormat="1" ht="30" customHeight="1" x14ac:dyDescent="0.2">
      <c r="A596" s="151" t="s">
        <v>71</v>
      </c>
      <c r="B596" s="152" t="s">
        <v>665</v>
      </c>
      <c r="C596" s="161" t="s">
        <v>79</v>
      </c>
      <c r="D596" s="154" t="s">
        <v>122</v>
      </c>
      <c r="E596" s="155"/>
      <c r="F596" s="177"/>
      <c r="G596" s="170"/>
      <c r="H596" s="158"/>
      <c r="I596" s="189"/>
      <c r="J596" s="194"/>
    </row>
    <row r="597" spans="1:10" s="164" customFormat="1" ht="30" customHeight="1" x14ac:dyDescent="0.2">
      <c r="A597" s="151" t="s">
        <v>80</v>
      </c>
      <c r="B597" s="160" t="s">
        <v>31</v>
      </c>
      <c r="C597" s="161" t="s">
        <v>136</v>
      </c>
      <c r="D597" s="154"/>
      <c r="E597" s="155" t="s">
        <v>72</v>
      </c>
      <c r="F597" s="177">
        <v>0.5</v>
      </c>
      <c r="G597" s="162"/>
      <c r="H597" s="163">
        <f>ROUND(G597*F597,2)</f>
        <v>0</v>
      </c>
      <c r="I597" s="189"/>
      <c r="J597" s="194"/>
    </row>
    <row r="598" spans="1:10" ht="36" customHeight="1" x14ac:dyDescent="0.2">
      <c r="A598" s="22"/>
      <c r="B598" s="18"/>
      <c r="C598" s="169" t="s">
        <v>644</v>
      </c>
      <c r="D598" s="11"/>
      <c r="E598" s="10"/>
      <c r="F598" s="178"/>
      <c r="G598" s="22"/>
      <c r="H598" s="25"/>
      <c r="I598" s="44"/>
      <c r="J598" s="192"/>
    </row>
    <row r="599" spans="1:10" s="164" customFormat="1" ht="30" customHeight="1" x14ac:dyDescent="0.2">
      <c r="A599" s="171"/>
      <c r="B599" s="152" t="s">
        <v>666</v>
      </c>
      <c r="C599" s="161" t="s">
        <v>633</v>
      </c>
      <c r="D599" s="154" t="s">
        <v>634</v>
      </c>
      <c r="E599" s="155"/>
      <c r="F599" s="179"/>
      <c r="G599" s="172"/>
      <c r="H599" s="173"/>
      <c r="I599" s="190"/>
      <c r="J599" s="176"/>
    </row>
    <row r="600" spans="1:10" s="164" customFormat="1" ht="30" customHeight="1" x14ac:dyDescent="0.2">
      <c r="A600" s="151"/>
      <c r="B600" s="160" t="s">
        <v>31</v>
      </c>
      <c r="C600" s="161" t="s">
        <v>635</v>
      </c>
      <c r="D600" s="154"/>
      <c r="E600" s="155" t="s">
        <v>72</v>
      </c>
      <c r="F600" s="180">
        <v>0.15</v>
      </c>
      <c r="G600" s="174"/>
      <c r="H600" s="173">
        <f>ROUND(G600*F600,2)</f>
        <v>0</v>
      </c>
      <c r="I600" s="190"/>
      <c r="J600" s="176"/>
    </row>
    <row r="601" spans="1:10" ht="36" customHeight="1" x14ac:dyDescent="0.2">
      <c r="A601" s="22"/>
      <c r="B601" s="17"/>
      <c r="C601" s="169" t="s">
        <v>645</v>
      </c>
      <c r="D601" s="11"/>
      <c r="E601" s="8"/>
      <c r="F601" s="178"/>
      <c r="G601" s="22"/>
      <c r="H601" s="25"/>
      <c r="I601" s="44"/>
      <c r="J601" s="192"/>
    </row>
    <row r="602" spans="1:10" s="164" customFormat="1" ht="30" customHeight="1" x14ac:dyDescent="0.2">
      <c r="A602" s="151" t="s">
        <v>71</v>
      </c>
      <c r="B602" s="152" t="s">
        <v>667</v>
      </c>
      <c r="C602" s="161" t="s">
        <v>79</v>
      </c>
      <c r="D602" s="154" t="s">
        <v>122</v>
      </c>
      <c r="E602" s="155"/>
      <c r="F602" s="177"/>
      <c r="G602" s="170"/>
      <c r="H602" s="158"/>
      <c r="I602" s="189"/>
      <c r="J602" s="194"/>
    </row>
    <row r="603" spans="1:10" s="164" customFormat="1" ht="30" customHeight="1" x14ac:dyDescent="0.2">
      <c r="A603" s="151" t="s">
        <v>80</v>
      </c>
      <c r="B603" s="160" t="s">
        <v>31</v>
      </c>
      <c r="C603" s="161" t="s">
        <v>136</v>
      </c>
      <c r="D603" s="154"/>
      <c r="E603" s="155" t="s">
        <v>72</v>
      </c>
      <c r="F603" s="177">
        <v>0.45</v>
      </c>
      <c r="G603" s="162"/>
      <c r="H603" s="163">
        <f>ROUND(G603*F603,2)</f>
        <v>0</v>
      </c>
      <c r="I603" s="189"/>
      <c r="J603" s="194"/>
    </row>
    <row r="604" spans="1:10" ht="36" customHeight="1" x14ac:dyDescent="0.2">
      <c r="A604" s="22"/>
      <c r="B604" s="17"/>
      <c r="C604" s="175" t="s">
        <v>646</v>
      </c>
      <c r="D604" s="11"/>
      <c r="E604" s="8"/>
      <c r="F604" s="178"/>
      <c r="G604" s="22"/>
      <c r="H604" s="25"/>
      <c r="I604" s="44"/>
      <c r="J604" s="192"/>
    </row>
    <row r="605" spans="1:10" ht="36" customHeight="1" x14ac:dyDescent="0.2">
      <c r="A605" s="22"/>
      <c r="B605" s="18"/>
      <c r="C605" s="169" t="s">
        <v>647</v>
      </c>
      <c r="D605" s="11"/>
      <c r="E605" s="10"/>
      <c r="F605" s="178"/>
      <c r="G605" s="22"/>
      <c r="H605" s="25"/>
      <c r="I605" s="44"/>
      <c r="J605" s="192"/>
    </row>
    <row r="606" spans="1:10" s="164" customFormat="1" ht="30" customHeight="1" x14ac:dyDescent="0.2">
      <c r="A606" s="171"/>
      <c r="B606" s="152" t="s">
        <v>668</v>
      </c>
      <c r="C606" s="161" t="s">
        <v>633</v>
      </c>
      <c r="D606" s="154" t="s">
        <v>634</v>
      </c>
      <c r="E606" s="155"/>
      <c r="F606" s="179"/>
      <c r="G606" s="172"/>
      <c r="H606" s="173"/>
      <c r="I606" s="190"/>
      <c r="J606" s="176"/>
    </row>
    <row r="607" spans="1:10" s="164" customFormat="1" ht="30" customHeight="1" x14ac:dyDescent="0.2">
      <c r="A607" s="151"/>
      <c r="B607" s="160" t="s">
        <v>31</v>
      </c>
      <c r="C607" s="161" t="s">
        <v>635</v>
      </c>
      <c r="D607" s="154"/>
      <c r="E607" s="155" t="s">
        <v>72</v>
      </c>
      <c r="F607" s="180">
        <v>0.1</v>
      </c>
      <c r="G607" s="174"/>
      <c r="H607" s="173">
        <f>ROUND(G607*F607,2)</f>
        <v>0</v>
      </c>
      <c r="I607" s="190"/>
      <c r="J607" s="176"/>
    </row>
    <row r="608" spans="1:10" ht="30" customHeight="1" x14ac:dyDescent="0.2">
      <c r="A608" s="22"/>
      <c r="B608" s="18"/>
      <c r="C608" s="169" t="s">
        <v>648</v>
      </c>
      <c r="D608" s="11"/>
      <c r="E608" s="10"/>
      <c r="F608" s="178"/>
      <c r="G608" s="22"/>
      <c r="H608" s="25"/>
      <c r="I608" s="44"/>
      <c r="J608" s="192"/>
    </row>
    <row r="609" spans="1:15" s="164" customFormat="1" ht="30" customHeight="1" x14ac:dyDescent="0.2">
      <c r="A609" s="171"/>
      <c r="B609" s="152" t="s">
        <v>669</v>
      </c>
      <c r="C609" s="161" t="s">
        <v>633</v>
      </c>
      <c r="D609" s="154" t="s">
        <v>634</v>
      </c>
      <c r="E609" s="155"/>
      <c r="F609" s="179"/>
      <c r="G609" s="172"/>
      <c r="H609" s="173"/>
      <c r="I609" s="190"/>
      <c r="J609" s="176"/>
    </row>
    <row r="610" spans="1:15" s="164" customFormat="1" ht="30" customHeight="1" x14ac:dyDescent="0.2">
      <c r="A610" s="151"/>
      <c r="B610" s="160" t="s">
        <v>31</v>
      </c>
      <c r="C610" s="161" t="s">
        <v>635</v>
      </c>
      <c r="D610" s="154"/>
      <c r="E610" s="155" t="s">
        <v>72</v>
      </c>
      <c r="F610" s="180">
        <v>0.2</v>
      </c>
      <c r="G610" s="174"/>
      <c r="H610" s="173">
        <f>ROUND(G610*F610,2)</f>
        <v>0</v>
      </c>
      <c r="I610" s="190"/>
      <c r="J610" s="176"/>
    </row>
    <row r="611" spans="1:15" ht="30" customHeight="1" x14ac:dyDescent="0.2">
      <c r="A611" s="22"/>
      <c r="B611" s="17"/>
      <c r="C611" s="169" t="s">
        <v>653</v>
      </c>
      <c r="D611" s="11"/>
      <c r="E611" s="8"/>
      <c r="F611" s="11"/>
      <c r="G611" s="22"/>
      <c r="H611" s="25"/>
      <c r="J611" s="191"/>
    </row>
    <row r="612" spans="1:15" s="94" customFormat="1" ht="27.75" customHeight="1" x14ac:dyDescent="0.2">
      <c r="A612" s="181"/>
      <c r="B612" s="182" t="s">
        <v>670</v>
      </c>
      <c r="C612" s="134" t="s">
        <v>649</v>
      </c>
      <c r="D612" s="135" t="s">
        <v>122</v>
      </c>
      <c r="E612" s="183"/>
      <c r="F612" s="137"/>
      <c r="G612" s="184"/>
      <c r="H612" s="139"/>
      <c r="I612"/>
      <c r="J612" s="191"/>
      <c r="K612"/>
      <c r="L612"/>
      <c r="M612"/>
      <c r="N612"/>
      <c r="O612"/>
    </row>
    <row r="613" spans="1:15" s="94" customFormat="1" ht="30" customHeight="1" x14ac:dyDescent="0.2">
      <c r="A613" s="181"/>
      <c r="B613" s="133" t="s">
        <v>31</v>
      </c>
      <c r="C613" s="134" t="s">
        <v>650</v>
      </c>
      <c r="D613" s="135"/>
      <c r="E613" s="136"/>
      <c r="F613" s="137"/>
      <c r="G613" s="184"/>
      <c r="H613" s="139"/>
      <c r="I613"/>
      <c r="J613" s="191"/>
      <c r="K613"/>
      <c r="L613"/>
      <c r="M613"/>
      <c r="N613"/>
      <c r="O613"/>
    </row>
    <row r="614" spans="1:15" s="94" customFormat="1" ht="30" customHeight="1" x14ac:dyDescent="0.2">
      <c r="A614" s="181"/>
      <c r="B614" s="185" t="s">
        <v>98</v>
      </c>
      <c r="C614" s="134" t="s">
        <v>651</v>
      </c>
      <c r="D614" s="135"/>
      <c r="E614" s="136" t="s">
        <v>652</v>
      </c>
      <c r="F614" s="186">
        <v>4.8</v>
      </c>
      <c r="G614" s="138"/>
      <c r="H614" s="139">
        <f>ROUND(G614*F614,2)</f>
        <v>0</v>
      </c>
      <c r="I614"/>
      <c r="J614" s="191"/>
      <c r="K614"/>
      <c r="L614"/>
      <c r="M614"/>
      <c r="N614"/>
      <c r="O614"/>
    </row>
    <row r="615" spans="1:15" ht="36" customHeight="1" x14ac:dyDescent="0.2">
      <c r="A615" s="22"/>
      <c r="B615" s="17"/>
      <c r="C615" s="169" t="s">
        <v>654</v>
      </c>
      <c r="D615" s="11"/>
      <c r="E615" s="8"/>
      <c r="F615" s="11"/>
      <c r="G615" s="22"/>
      <c r="H615" s="25"/>
      <c r="J615" s="191"/>
    </row>
    <row r="616" spans="1:15" s="94" customFormat="1" ht="27.75" customHeight="1" x14ac:dyDescent="0.2">
      <c r="A616" s="181"/>
      <c r="B616" s="182" t="s">
        <v>671</v>
      </c>
      <c r="C616" s="134" t="s">
        <v>649</v>
      </c>
      <c r="D616" s="135" t="s">
        <v>122</v>
      </c>
      <c r="E616" s="183"/>
      <c r="F616" s="137"/>
      <c r="G616" s="184"/>
      <c r="H616" s="139"/>
      <c r="I616"/>
      <c r="J616" s="191"/>
      <c r="K616"/>
      <c r="L616"/>
      <c r="M616"/>
      <c r="N616"/>
      <c r="O616"/>
    </row>
    <row r="617" spans="1:15" s="94" customFormat="1" ht="30" customHeight="1" x14ac:dyDescent="0.2">
      <c r="A617" s="181"/>
      <c r="B617" s="133" t="s">
        <v>31</v>
      </c>
      <c r="C617" s="134" t="s">
        <v>650</v>
      </c>
      <c r="D617" s="135"/>
      <c r="E617" s="136"/>
      <c r="F617" s="137"/>
      <c r="G617" s="184"/>
      <c r="H617" s="139"/>
      <c r="I617"/>
      <c r="J617" s="191"/>
      <c r="K617"/>
      <c r="L617"/>
      <c r="M617"/>
      <c r="N617"/>
      <c r="O617"/>
    </row>
    <row r="618" spans="1:15" s="94" customFormat="1" ht="30" customHeight="1" x14ac:dyDescent="0.2">
      <c r="A618" s="181"/>
      <c r="B618" s="185" t="s">
        <v>98</v>
      </c>
      <c r="C618" s="134" t="s">
        <v>651</v>
      </c>
      <c r="D618" s="135"/>
      <c r="E618" s="136" t="s">
        <v>652</v>
      </c>
      <c r="F618" s="186">
        <v>3.5</v>
      </c>
      <c r="G618" s="138"/>
      <c r="H618" s="139">
        <f>ROUND(G618*F618,2)</f>
        <v>0</v>
      </c>
      <c r="I618"/>
      <c r="J618" s="191"/>
      <c r="K618"/>
      <c r="L618"/>
      <c r="M618"/>
      <c r="N618"/>
      <c r="O618"/>
    </row>
    <row r="619" spans="1:15" ht="36" customHeight="1" x14ac:dyDescent="0.2">
      <c r="A619" s="22"/>
      <c r="B619" s="18"/>
      <c r="C619" s="175" t="s">
        <v>656</v>
      </c>
      <c r="D619" s="11"/>
      <c r="E619" s="10"/>
      <c r="F619" s="178"/>
      <c r="G619" s="22"/>
      <c r="H619" s="25"/>
      <c r="I619" s="44"/>
      <c r="J619" s="192"/>
    </row>
    <row r="620" spans="1:15" ht="36" customHeight="1" x14ac:dyDescent="0.2">
      <c r="A620" s="22"/>
      <c r="B620" s="17"/>
      <c r="C620" s="169" t="s">
        <v>657</v>
      </c>
      <c r="D620" s="11"/>
      <c r="E620" s="8"/>
      <c r="F620" s="178"/>
      <c r="G620" s="22"/>
      <c r="H620" s="25"/>
      <c r="I620" s="44"/>
      <c r="J620" s="192"/>
    </row>
    <row r="621" spans="1:15" s="164" customFormat="1" ht="30" customHeight="1" x14ac:dyDescent="0.2">
      <c r="A621" s="151" t="s">
        <v>71</v>
      </c>
      <c r="B621" s="152" t="s">
        <v>672</v>
      </c>
      <c r="C621" s="161" t="s">
        <v>79</v>
      </c>
      <c r="D621" s="154" t="s">
        <v>122</v>
      </c>
      <c r="E621" s="155"/>
      <c r="F621" s="177"/>
      <c r="G621" s="170"/>
      <c r="H621" s="158"/>
      <c r="I621" s="189"/>
      <c r="J621" s="194"/>
    </row>
    <row r="622" spans="1:15" s="164" customFormat="1" ht="30" customHeight="1" x14ac:dyDescent="0.2">
      <c r="A622" s="151" t="s">
        <v>80</v>
      </c>
      <c r="B622" s="160" t="s">
        <v>31</v>
      </c>
      <c r="C622" s="161" t="s">
        <v>136</v>
      </c>
      <c r="D622" s="154"/>
      <c r="E622" s="155" t="s">
        <v>72</v>
      </c>
      <c r="F622" s="177">
        <v>0.15</v>
      </c>
      <c r="G622" s="162"/>
      <c r="H622" s="163">
        <f>ROUND(G622*F622,2)</f>
        <v>0</v>
      </c>
      <c r="I622" s="189"/>
      <c r="J622" s="194"/>
    </row>
    <row r="623" spans="1:15" ht="36" customHeight="1" x14ac:dyDescent="0.2">
      <c r="A623" s="22"/>
      <c r="B623" s="17"/>
      <c r="C623" s="169" t="s">
        <v>658</v>
      </c>
      <c r="D623" s="11"/>
      <c r="E623" s="8"/>
      <c r="F623" s="178"/>
      <c r="G623" s="22"/>
      <c r="H623" s="25"/>
      <c r="I623" s="44"/>
      <c r="J623" s="192"/>
    </row>
    <row r="624" spans="1:15" s="164" customFormat="1" ht="30" customHeight="1" x14ac:dyDescent="0.2">
      <c r="A624" s="151" t="s">
        <v>71</v>
      </c>
      <c r="B624" s="152" t="s">
        <v>673</v>
      </c>
      <c r="C624" s="161" t="s">
        <v>79</v>
      </c>
      <c r="D624" s="154" t="s">
        <v>122</v>
      </c>
      <c r="E624" s="155"/>
      <c r="F624" s="177"/>
      <c r="G624" s="170"/>
      <c r="H624" s="158"/>
      <c r="I624" s="189"/>
      <c r="J624" s="194"/>
    </row>
    <row r="625" spans="1:10" s="164" customFormat="1" ht="30" customHeight="1" x14ac:dyDescent="0.2">
      <c r="A625" s="151" t="s">
        <v>80</v>
      </c>
      <c r="B625" s="160" t="s">
        <v>31</v>
      </c>
      <c r="C625" s="161" t="s">
        <v>136</v>
      </c>
      <c r="D625" s="154"/>
      <c r="E625" s="155" t="s">
        <v>72</v>
      </c>
      <c r="F625" s="177">
        <v>0.45</v>
      </c>
      <c r="G625" s="162"/>
      <c r="H625" s="163">
        <f>ROUND(G625*F625,2)</f>
        <v>0</v>
      </c>
      <c r="I625" s="189"/>
      <c r="J625" s="194"/>
    </row>
    <row r="626" spans="1:10" s="44" customFormat="1" ht="35.1" customHeight="1" thickBot="1" x14ac:dyDescent="0.25">
      <c r="A626" s="45"/>
      <c r="B626" s="40" t="str">
        <f>B575</f>
        <v>I</v>
      </c>
      <c r="C626" s="201" t="str">
        <f>C575</f>
        <v>WATER AND WASTE WORK</v>
      </c>
      <c r="D626" s="202"/>
      <c r="E626" s="202"/>
      <c r="F626" s="203"/>
      <c r="G626" s="45" t="s">
        <v>17</v>
      </c>
      <c r="H626" s="45">
        <f>SUM(H575:H625)</f>
        <v>0</v>
      </c>
      <c r="J626" s="192"/>
    </row>
    <row r="627" spans="1:10" s="77" customFormat="1" ht="30" customHeight="1" thickTop="1" x14ac:dyDescent="0.2">
      <c r="A627" s="74"/>
      <c r="B627" s="75" t="s">
        <v>305</v>
      </c>
      <c r="C627" s="213" t="s">
        <v>675</v>
      </c>
      <c r="D627" s="214"/>
      <c r="E627" s="214"/>
      <c r="F627" s="215"/>
      <c r="G627" s="74"/>
      <c r="H627" s="76"/>
      <c r="I627" s="44"/>
      <c r="J627" s="192"/>
    </row>
    <row r="628" spans="1:10" s="73" customFormat="1" ht="30" customHeight="1" x14ac:dyDescent="0.2">
      <c r="A628" s="78" t="s">
        <v>293</v>
      </c>
      <c r="B628" s="65" t="s">
        <v>674</v>
      </c>
      <c r="C628" s="66" t="s">
        <v>294</v>
      </c>
      <c r="D628" s="72" t="s">
        <v>514</v>
      </c>
      <c r="E628" s="67" t="s">
        <v>289</v>
      </c>
      <c r="F628" s="70">
        <v>1</v>
      </c>
      <c r="G628" s="68"/>
      <c r="H628" s="69">
        <f t="shared" ref="H628" si="84">ROUND(G628*F628,2)</f>
        <v>0</v>
      </c>
      <c r="I628" s="44"/>
      <c r="J628" s="192"/>
    </row>
    <row r="629" spans="1:10" s="77" customFormat="1" ht="33.75" customHeight="1" thickBot="1" x14ac:dyDescent="0.25">
      <c r="A629" s="79"/>
      <c r="B629" s="80" t="str">
        <f>B627</f>
        <v>J</v>
      </c>
      <c r="C629" s="216" t="str">
        <f>C627</f>
        <v>MOBILIZATION / DEMOBILIZATION</v>
      </c>
      <c r="D629" s="217"/>
      <c r="E629" s="217"/>
      <c r="F629" s="218"/>
      <c r="G629" s="81" t="s">
        <v>17</v>
      </c>
      <c r="H629" s="82">
        <f>H628</f>
        <v>0</v>
      </c>
      <c r="J629" s="196"/>
    </row>
    <row r="630" spans="1:10" ht="36" customHeight="1" thickTop="1" x14ac:dyDescent="0.25">
      <c r="A630" s="57"/>
      <c r="B630" s="12"/>
      <c r="C630" s="19" t="s">
        <v>18</v>
      </c>
      <c r="D630" s="28"/>
      <c r="E630" s="1"/>
      <c r="F630" s="1"/>
      <c r="G630" s="59"/>
      <c r="H630" s="62"/>
      <c r="J630" s="191"/>
    </row>
    <row r="631" spans="1:10" ht="35.1" customHeight="1" thickBot="1" x14ac:dyDescent="0.25">
      <c r="A631" s="23"/>
      <c r="B631" s="40" t="str">
        <f>B6</f>
        <v>A</v>
      </c>
      <c r="C631" s="209" t="str">
        <f>C6</f>
        <v xml:space="preserve">COUNTRYSIDE WAY from Norris Road to the end - Asphalt Resurfacing </v>
      </c>
      <c r="D631" s="202"/>
      <c r="E631" s="202"/>
      <c r="F631" s="203"/>
      <c r="G631" s="23" t="s">
        <v>17</v>
      </c>
      <c r="H631" s="23">
        <f>H41</f>
        <v>0</v>
      </c>
      <c r="J631" s="191"/>
    </row>
    <row r="632" spans="1:10" ht="35.1" customHeight="1" thickTop="1" thickBot="1" x14ac:dyDescent="0.25">
      <c r="A632" s="23"/>
      <c r="B632" s="40" t="str">
        <f>B42</f>
        <v>B</v>
      </c>
      <c r="C632" s="210" t="str">
        <f>C42</f>
        <v xml:space="preserve">FLETT AVENUE From Antrim Road to Reay Crescent - Concrete Pavement Rehabilitation </v>
      </c>
      <c r="D632" s="211"/>
      <c r="E632" s="211"/>
      <c r="F632" s="212"/>
      <c r="G632" s="23" t="s">
        <v>17</v>
      </c>
      <c r="H632" s="23">
        <f>H111</f>
        <v>0</v>
      </c>
      <c r="J632" s="191"/>
    </row>
    <row r="633" spans="1:10" ht="35.1" customHeight="1" thickTop="1" thickBot="1" x14ac:dyDescent="0.25">
      <c r="A633" s="23"/>
      <c r="B633" s="40" t="str">
        <f>B112</f>
        <v>C</v>
      </c>
      <c r="C633" s="210" t="str">
        <f>C112</f>
        <v>KEENLEYSIDE STREET from Nairn Avenue to Talbot Avenue - Asphalt Pavement Reconstruction</v>
      </c>
      <c r="D633" s="211"/>
      <c r="E633" s="211"/>
      <c r="F633" s="212"/>
      <c r="G633" s="23" t="s">
        <v>17</v>
      </c>
      <c r="H633" s="23">
        <f>H209</f>
        <v>0</v>
      </c>
      <c r="J633" s="191"/>
    </row>
    <row r="634" spans="1:10" ht="35.1" customHeight="1" thickTop="1" thickBot="1" x14ac:dyDescent="0.25">
      <c r="A634" s="23"/>
      <c r="B634" s="40" t="str">
        <f>B210</f>
        <v>D</v>
      </c>
      <c r="C634" s="210" t="str">
        <f>C210</f>
        <v>KEENLEYSIDE STREET from Talbot Avenue to Beach Avenue - Concrete Pavement Rehabilitation</v>
      </c>
      <c r="D634" s="211"/>
      <c r="E634" s="211"/>
      <c r="F634" s="212"/>
      <c r="G634" s="23" t="s">
        <v>17</v>
      </c>
      <c r="H634" s="23">
        <f>H269</f>
        <v>0</v>
      </c>
      <c r="J634" s="191"/>
    </row>
    <row r="635" spans="1:10" ht="35.1" customHeight="1" thickTop="1" thickBot="1" x14ac:dyDescent="0.25">
      <c r="A635" s="23"/>
      <c r="B635" s="40" t="str">
        <f>B270</f>
        <v>E</v>
      </c>
      <c r="C635" s="210" t="str">
        <f>C270</f>
        <v>MATTINEE BAY from Donwood Drive to Donwood Drive - Concrete Pavement Rehabilitation</v>
      </c>
      <c r="D635" s="211"/>
      <c r="E635" s="211"/>
      <c r="F635" s="212"/>
      <c r="G635" s="23" t="s">
        <v>17</v>
      </c>
      <c r="H635" s="23">
        <f>H345</f>
        <v>0</v>
      </c>
      <c r="J635" s="191"/>
    </row>
    <row r="636" spans="1:10" ht="35.1" customHeight="1" thickTop="1" thickBot="1" x14ac:dyDescent="0.25">
      <c r="A636" s="23"/>
      <c r="B636" s="40" t="str">
        <f>B346</f>
        <v>F</v>
      </c>
      <c r="C636" s="210" t="str">
        <f>C346</f>
        <v>McCALMAN AVENUE from Chester Street to Kent Road - Concrete Pavement Rehabilitation</v>
      </c>
      <c r="D636" s="211"/>
      <c r="E636" s="211"/>
      <c r="F636" s="212"/>
      <c r="G636" s="23" t="s">
        <v>17</v>
      </c>
      <c r="H636" s="23">
        <f>H424</f>
        <v>0</v>
      </c>
      <c r="J636" s="191"/>
    </row>
    <row r="637" spans="1:10" ht="35.1" customHeight="1" thickTop="1" thickBot="1" x14ac:dyDescent="0.25">
      <c r="A637" s="23"/>
      <c r="B637" s="40" t="str">
        <f>B425</f>
        <v>G</v>
      </c>
      <c r="C637" s="210" t="str">
        <f>C425</f>
        <v>MENNO BAY from Antrim Road to Antrim Road - Concrete Pavement Rehabilitation</v>
      </c>
      <c r="D637" s="211"/>
      <c r="E637" s="211"/>
      <c r="F637" s="212"/>
      <c r="G637" s="23" t="s">
        <v>17</v>
      </c>
      <c r="H637" s="23">
        <f>H496</f>
        <v>0</v>
      </c>
      <c r="J637" s="191"/>
    </row>
    <row r="638" spans="1:10" ht="35.1" customHeight="1" thickTop="1" thickBot="1" x14ac:dyDescent="0.25">
      <c r="A638" s="23"/>
      <c r="B638" s="40" t="str">
        <f>B497</f>
        <v>H</v>
      </c>
      <c r="C638" s="210" t="str">
        <f>C497</f>
        <v>SIMPSON AVENUE from Louelda Street to Moncton Avenue - Concrete Pavement Rehabilitation</v>
      </c>
      <c r="D638" s="211"/>
      <c r="E638" s="211"/>
      <c r="F638" s="212"/>
      <c r="G638" s="23" t="s">
        <v>17</v>
      </c>
      <c r="H638" s="23">
        <f>H574</f>
        <v>0</v>
      </c>
      <c r="J638" s="191"/>
    </row>
    <row r="639" spans="1:10" ht="35.1" customHeight="1" thickTop="1" thickBot="1" x14ac:dyDescent="0.25">
      <c r="A639" s="30"/>
      <c r="B639" s="40" t="str">
        <f>B575</f>
        <v>I</v>
      </c>
      <c r="C639" s="219" t="str">
        <f>C575</f>
        <v>WATER AND WASTE WORK</v>
      </c>
      <c r="D639" s="220"/>
      <c r="E639" s="220"/>
      <c r="F639" s="221"/>
      <c r="G639" s="30" t="s">
        <v>17</v>
      </c>
      <c r="H639" s="30">
        <f>H626</f>
        <v>0</v>
      </c>
      <c r="J639" s="191"/>
    </row>
    <row r="640" spans="1:10" ht="35.1" customHeight="1" thickTop="1" thickBot="1" x14ac:dyDescent="0.25">
      <c r="A640" s="30"/>
      <c r="B640" s="40" t="str">
        <f>B627</f>
        <v>J</v>
      </c>
      <c r="C640" s="219" t="str">
        <f>C627</f>
        <v>MOBILIZATION / DEMOBILIZATION</v>
      </c>
      <c r="D640" s="220"/>
      <c r="E640" s="220"/>
      <c r="F640" s="221"/>
      <c r="G640" s="30" t="s">
        <v>17</v>
      </c>
      <c r="H640" s="30">
        <f>H629</f>
        <v>0</v>
      </c>
      <c r="J640" s="191"/>
    </row>
    <row r="641" spans="1:10" s="39" customFormat="1" ht="37.9" customHeight="1" thickTop="1" x14ac:dyDescent="0.2">
      <c r="A641" s="22"/>
      <c r="B641" s="204" t="s">
        <v>27</v>
      </c>
      <c r="C641" s="205"/>
      <c r="D641" s="205"/>
      <c r="E641" s="205"/>
      <c r="F641" s="205"/>
      <c r="G641" s="222">
        <f>SUM(H631:H640)</f>
        <v>0</v>
      </c>
      <c r="H641" s="223"/>
      <c r="J641" s="197"/>
    </row>
    <row r="642" spans="1:10" ht="15.95" customHeight="1" x14ac:dyDescent="0.2">
      <c r="A642" s="58"/>
      <c r="B642" s="53"/>
      <c r="C642" s="54"/>
      <c r="D642" s="55"/>
      <c r="E642" s="54"/>
      <c r="F642" s="54"/>
      <c r="G642" s="29"/>
      <c r="H642" s="63"/>
      <c r="J642" s="191"/>
    </row>
    <row r="643" spans="1:10" x14ac:dyDescent="0.2">
      <c r="J643" s="191"/>
    </row>
  </sheetData>
  <sheetProtection algorithmName="SHA-512" hashValue="f/fAfi7GQMclru6ztFjXCoOqcPS8W6BFzgP0MaLJZLHYgqdiC9MGmHF/NE+OXu+S4pY/FrSoXV8ksxlWDgqeOg==" saltValue="Avuzj8UHSc4vfAr5afA9qg==" spinCount="100000" sheet="1" objects="1" scenarios="1" selectLockedCells="1"/>
  <mergeCells count="32">
    <mergeCell ref="G641:H641"/>
    <mergeCell ref="C210:F210"/>
    <mergeCell ref="C269:F269"/>
    <mergeCell ref="C270:F270"/>
    <mergeCell ref="C345:F345"/>
    <mergeCell ref="C346:F346"/>
    <mergeCell ref="C424:F424"/>
    <mergeCell ref="C425:F425"/>
    <mergeCell ref="C496:F496"/>
    <mergeCell ref="C497:F497"/>
    <mergeCell ref="C574:F574"/>
    <mergeCell ref="C634:F634"/>
    <mergeCell ref="C635:F635"/>
    <mergeCell ref="C636:F636"/>
    <mergeCell ref="C637:F637"/>
    <mergeCell ref="C638:F638"/>
    <mergeCell ref="C6:F6"/>
    <mergeCell ref="C209:F209"/>
    <mergeCell ref="B641:F641"/>
    <mergeCell ref="C575:F575"/>
    <mergeCell ref="C42:F42"/>
    <mergeCell ref="C41:F41"/>
    <mergeCell ref="C111:F111"/>
    <mergeCell ref="C631:F631"/>
    <mergeCell ref="C632:F632"/>
    <mergeCell ref="C633:F633"/>
    <mergeCell ref="C627:F627"/>
    <mergeCell ref="C629:F629"/>
    <mergeCell ref="C640:F640"/>
    <mergeCell ref="C639:F639"/>
    <mergeCell ref="C112:F112"/>
    <mergeCell ref="C626:F626"/>
  </mergeCells>
  <phoneticPr fontId="0" type="noConversion"/>
  <conditionalFormatting sqref="D628 D22:D28 D46 D48:D60 D63:D66 D71 D77 D114:D116 D131:D135 D138:D142 D188 D240:D247 D276:D277 D323:D326 D365:D366 D431:D432 D477:D480 D80:D88 D93:D97 D109:D110 D162:D166 D181:D184 D216:D223 D309:D315 D353:D362 D380:D382 D384:D392 D464:D472 D504:D512 D530:D540 D562 D18:D20 D34:D35 D37">
    <cfRule type="cellIs" dxfId="679" priority="1036" stopIfTrue="1" operator="equal">
      <formula>"CW 2130-R11"</formula>
    </cfRule>
    <cfRule type="cellIs" dxfId="678" priority="1037" stopIfTrue="1" operator="equal">
      <formula>"CW 3120-R2"</formula>
    </cfRule>
    <cfRule type="cellIs" dxfId="677" priority="1038" stopIfTrue="1" operator="equal">
      <formula>"CW 3240-R7"</formula>
    </cfRule>
  </conditionalFormatting>
  <conditionalFormatting sqref="G628">
    <cfRule type="expression" dxfId="676" priority="1032">
      <formula>G628&gt;G641*0.05</formula>
    </cfRule>
  </conditionalFormatting>
  <conditionalFormatting sqref="D8:D9">
    <cfRule type="cellIs" dxfId="675" priority="1029" stopIfTrue="1" operator="equal">
      <formula>"CW 2130-R11"</formula>
    </cfRule>
    <cfRule type="cellIs" dxfId="674" priority="1030" stopIfTrue="1" operator="equal">
      <formula>"CW 3120-R2"</formula>
    </cfRule>
    <cfRule type="cellIs" dxfId="673" priority="1031" stopIfTrue="1" operator="equal">
      <formula>"CW 3240-R7"</formula>
    </cfRule>
  </conditionalFormatting>
  <conditionalFormatting sqref="D10">
    <cfRule type="cellIs" dxfId="672" priority="1026" stopIfTrue="1" operator="equal">
      <formula>"CW 2130-R11"</formula>
    </cfRule>
    <cfRule type="cellIs" dxfId="671" priority="1027" stopIfTrue="1" operator="equal">
      <formula>"CW 3120-R2"</formula>
    </cfRule>
    <cfRule type="cellIs" dxfId="670" priority="1028" stopIfTrue="1" operator="equal">
      <formula>"CW 3240-R7"</formula>
    </cfRule>
  </conditionalFormatting>
  <conditionalFormatting sqref="D11">
    <cfRule type="cellIs" dxfId="669" priority="1014" stopIfTrue="1" operator="equal">
      <formula>"CW 2130-R11"</formula>
    </cfRule>
    <cfRule type="cellIs" dxfId="668" priority="1015" stopIfTrue="1" operator="equal">
      <formula>"CW 3120-R2"</formula>
    </cfRule>
    <cfRule type="cellIs" dxfId="667" priority="1016" stopIfTrue="1" operator="equal">
      <formula>"CW 3240-R7"</formula>
    </cfRule>
  </conditionalFormatting>
  <conditionalFormatting sqref="D12">
    <cfRule type="cellIs" dxfId="666" priority="999" stopIfTrue="1" operator="equal">
      <formula>"CW 2130-R11"</formula>
    </cfRule>
    <cfRule type="cellIs" dxfId="665" priority="1000" stopIfTrue="1" operator="equal">
      <formula>"CW 3120-R2"</formula>
    </cfRule>
    <cfRule type="cellIs" dxfId="664" priority="1001" stopIfTrue="1" operator="equal">
      <formula>"CW 3240-R7"</formula>
    </cfRule>
  </conditionalFormatting>
  <conditionalFormatting sqref="D13">
    <cfRule type="cellIs" dxfId="663" priority="993" stopIfTrue="1" operator="equal">
      <formula>"CW 2130-R11"</formula>
    </cfRule>
    <cfRule type="cellIs" dxfId="662" priority="994" stopIfTrue="1" operator="equal">
      <formula>"CW 3120-R2"</formula>
    </cfRule>
    <cfRule type="cellIs" dxfId="661" priority="995" stopIfTrue="1" operator="equal">
      <formula>"CW 3240-R7"</formula>
    </cfRule>
  </conditionalFormatting>
  <conditionalFormatting sqref="D17">
    <cfRule type="cellIs" dxfId="660" priority="984" stopIfTrue="1" operator="equal">
      <formula>"CW 2130-R11"</formula>
    </cfRule>
    <cfRule type="cellIs" dxfId="659" priority="985" stopIfTrue="1" operator="equal">
      <formula>"CW 3120-R2"</formula>
    </cfRule>
    <cfRule type="cellIs" dxfId="658" priority="986" stopIfTrue="1" operator="equal">
      <formula>"CW 3240-R7"</formula>
    </cfRule>
  </conditionalFormatting>
  <conditionalFormatting sqref="D16">
    <cfRule type="cellIs" dxfId="657" priority="990" stopIfTrue="1" operator="equal">
      <formula>"CW 2130-R11"</formula>
    </cfRule>
    <cfRule type="cellIs" dxfId="656" priority="991" stopIfTrue="1" operator="equal">
      <formula>"CW 3120-R2"</formula>
    </cfRule>
    <cfRule type="cellIs" dxfId="655" priority="992" stopIfTrue="1" operator="equal">
      <formula>"CW 3240-R7"</formula>
    </cfRule>
  </conditionalFormatting>
  <conditionalFormatting sqref="D30">
    <cfRule type="cellIs" dxfId="654" priority="978" stopIfTrue="1" operator="equal">
      <formula>"CW 2130-R11"</formula>
    </cfRule>
    <cfRule type="cellIs" dxfId="653" priority="979" stopIfTrue="1" operator="equal">
      <formula>"CW 3120-R2"</formula>
    </cfRule>
    <cfRule type="cellIs" dxfId="652" priority="980" stopIfTrue="1" operator="equal">
      <formula>"CW 3240-R7"</formula>
    </cfRule>
  </conditionalFormatting>
  <conditionalFormatting sqref="D40">
    <cfRule type="cellIs" dxfId="651" priority="975" stopIfTrue="1" operator="equal">
      <formula>"CW 2130-R11"</formula>
    </cfRule>
    <cfRule type="cellIs" dxfId="650" priority="976" stopIfTrue="1" operator="equal">
      <formula>"CW 3120-R2"</formula>
    </cfRule>
    <cfRule type="cellIs" dxfId="649" priority="977" stopIfTrue="1" operator="equal">
      <formula>"CW 3240-R7"</formula>
    </cfRule>
  </conditionalFormatting>
  <conditionalFormatting sqref="D15">
    <cfRule type="cellIs" dxfId="648" priority="972" stopIfTrue="1" operator="equal">
      <formula>"CW 2130-R11"</formula>
    </cfRule>
    <cfRule type="cellIs" dxfId="647" priority="973" stopIfTrue="1" operator="equal">
      <formula>"CW 3120-R2"</formula>
    </cfRule>
    <cfRule type="cellIs" dxfId="646" priority="974" stopIfTrue="1" operator="equal">
      <formula>"CW 3240-R7"</formula>
    </cfRule>
  </conditionalFormatting>
  <conditionalFormatting sqref="D44">
    <cfRule type="cellIs" dxfId="645" priority="969" stopIfTrue="1" operator="equal">
      <formula>"CW 2130-R11"</formula>
    </cfRule>
    <cfRule type="cellIs" dxfId="644" priority="970" stopIfTrue="1" operator="equal">
      <formula>"CW 3120-R2"</formula>
    </cfRule>
    <cfRule type="cellIs" dxfId="643" priority="971" stopIfTrue="1" operator="equal">
      <formula>"CW 3240-R7"</formula>
    </cfRule>
  </conditionalFormatting>
  <conditionalFormatting sqref="D45">
    <cfRule type="cellIs" dxfId="642" priority="945" stopIfTrue="1" operator="equal">
      <formula>"CW 2130-R11"</formula>
    </cfRule>
    <cfRule type="cellIs" dxfId="641" priority="946" stopIfTrue="1" operator="equal">
      <formula>"CW 3120-R2"</formula>
    </cfRule>
    <cfRule type="cellIs" dxfId="640" priority="947" stopIfTrue="1" operator="equal">
      <formula>"CW 3240-R7"</formula>
    </cfRule>
  </conditionalFormatting>
  <conditionalFormatting sqref="D62">
    <cfRule type="cellIs" dxfId="639" priority="933" stopIfTrue="1" operator="equal">
      <formula>"CW 2130-R11"</formula>
    </cfRule>
    <cfRule type="cellIs" dxfId="638" priority="934" stopIfTrue="1" operator="equal">
      <formula>"CW 3120-R2"</formula>
    </cfRule>
    <cfRule type="cellIs" dxfId="637" priority="935" stopIfTrue="1" operator="equal">
      <formula>"CW 3240-R7"</formula>
    </cfRule>
  </conditionalFormatting>
  <conditionalFormatting sqref="D61">
    <cfRule type="cellIs" dxfId="636" priority="930" stopIfTrue="1" operator="equal">
      <formula>"CW 2130-R11"</formula>
    </cfRule>
    <cfRule type="cellIs" dxfId="635" priority="931" stopIfTrue="1" operator="equal">
      <formula>"CW 3120-R2"</formula>
    </cfRule>
    <cfRule type="cellIs" dxfId="634" priority="932" stopIfTrue="1" operator="equal">
      <formula>"CW 3240-R7"</formula>
    </cfRule>
  </conditionalFormatting>
  <conditionalFormatting sqref="D67:D69">
    <cfRule type="cellIs" dxfId="633" priority="924" stopIfTrue="1" operator="equal">
      <formula>"CW 2130-R11"</formula>
    </cfRule>
    <cfRule type="cellIs" dxfId="632" priority="925" stopIfTrue="1" operator="equal">
      <formula>"CW 3120-R2"</formula>
    </cfRule>
    <cfRule type="cellIs" dxfId="631" priority="926" stopIfTrue="1" operator="equal">
      <formula>"CW 3240-R7"</formula>
    </cfRule>
  </conditionalFormatting>
  <conditionalFormatting sqref="D70">
    <cfRule type="cellIs" dxfId="630" priority="921" stopIfTrue="1" operator="equal">
      <formula>"CW 2130-R11"</formula>
    </cfRule>
    <cfRule type="cellIs" dxfId="629" priority="922" stopIfTrue="1" operator="equal">
      <formula>"CW 3120-R2"</formula>
    </cfRule>
    <cfRule type="cellIs" dxfId="628" priority="923" stopIfTrue="1" operator="equal">
      <formula>"CW 3240-R7"</formula>
    </cfRule>
  </conditionalFormatting>
  <conditionalFormatting sqref="D72:D73">
    <cfRule type="cellIs" dxfId="627" priority="912" stopIfTrue="1" operator="equal">
      <formula>"CW 2130-R11"</formula>
    </cfRule>
    <cfRule type="cellIs" dxfId="626" priority="913" stopIfTrue="1" operator="equal">
      <formula>"CW 3120-R2"</formula>
    </cfRule>
    <cfRule type="cellIs" dxfId="625" priority="914" stopIfTrue="1" operator="equal">
      <formula>"CW 3240-R7"</formula>
    </cfRule>
  </conditionalFormatting>
  <conditionalFormatting sqref="D75">
    <cfRule type="cellIs" dxfId="624" priority="894" stopIfTrue="1" operator="equal">
      <formula>"CW 2130-R11"</formula>
    </cfRule>
    <cfRule type="cellIs" dxfId="623" priority="895" stopIfTrue="1" operator="equal">
      <formula>"CW 3120-R2"</formula>
    </cfRule>
    <cfRule type="cellIs" dxfId="622" priority="896" stopIfTrue="1" operator="equal">
      <formula>"CW 3240-R7"</formula>
    </cfRule>
  </conditionalFormatting>
  <conditionalFormatting sqref="D76">
    <cfRule type="cellIs" dxfId="621" priority="888" stopIfTrue="1" operator="equal">
      <formula>"CW 2130-R11"</formula>
    </cfRule>
    <cfRule type="cellIs" dxfId="620" priority="889" stopIfTrue="1" operator="equal">
      <formula>"CW 3120-R2"</formula>
    </cfRule>
    <cfRule type="cellIs" dxfId="619" priority="890" stopIfTrue="1" operator="equal">
      <formula>"CW 3240-R7"</formula>
    </cfRule>
  </conditionalFormatting>
  <conditionalFormatting sqref="D74">
    <cfRule type="cellIs" dxfId="618" priority="885" stopIfTrue="1" operator="equal">
      <formula>"CW 2130-R11"</formula>
    </cfRule>
    <cfRule type="cellIs" dxfId="617" priority="886" stopIfTrue="1" operator="equal">
      <formula>"CW 3120-R2"</formula>
    </cfRule>
    <cfRule type="cellIs" dxfId="616" priority="887" stopIfTrue="1" operator="equal">
      <formula>"CW 3240-R7"</formula>
    </cfRule>
  </conditionalFormatting>
  <conditionalFormatting sqref="D78">
    <cfRule type="cellIs" dxfId="615" priority="882" stopIfTrue="1" operator="equal">
      <formula>"CW 2130-R11"</formula>
    </cfRule>
    <cfRule type="cellIs" dxfId="614" priority="883" stopIfTrue="1" operator="equal">
      <formula>"CW 3120-R2"</formula>
    </cfRule>
    <cfRule type="cellIs" dxfId="613" priority="884" stopIfTrue="1" operator="equal">
      <formula>"CW 3240-R7"</formula>
    </cfRule>
  </conditionalFormatting>
  <conditionalFormatting sqref="D79">
    <cfRule type="cellIs" dxfId="612" priority="879" stopIfTrue="1" operator="equal">
      <formula>"CW 2130-R11"</formula>
    </cfRule>
    <cfRule type="cellIs" dxfId="611" priority="880" stopIfTrue="1" operator="equal">
      <formula>"CW 3120-R2"</formula>
    </cfRule>
    <cfRule type="cellIs" dxfId="610" priority="881" stopIfTrue="1" operator="equal">
      <formula>"CW 3240-R7"</formula>
    </cfRule>
  </conditionalFormatting>
  <conditionalFormatting sqref="D90">
    <cfRule type="cellIs" dxfId="609" priority="873" stopIfTrue="1" operator="equal">
      <formula>"CW 2130-R11"</formula>
    </cfRule>
    <cfRule type="cellIs" dxfId="608" priority="874" stopIfTrue="1" operator="equal">
      <formula>"CW 3120-R2"</formula>
    </cfRule>
    <cfRule type="cellIs" dxfId="607" priority="875" stopIfTrue="1" operator="equal">
      <formula>"CW 3240-R7"</formula>
    </cfRule>
  </conditionalFormatting>
  <conditionalFormatting sqref="D176:D179 D190:D191">
    <cfRule type="cellIs" dxfId="606" priority="871" stopIfTrue="1" operator="equal">
      <formula>"CW 3120-R2"</formula>
    </cfRule>
    <cfRule type="cellIs" dxfId="605" priority="872" stopIfTrue="1" operator="equal">
      <formula>"CW 3240-R7"</formula>
    </cfRule>
  </conditionalFormatting>
  <conditionalFormatting sqref="D92">
    <cfRule type="cellIs" dxfId="604" priority="864" stopIfTrue="1" operator="equal">
      <formula>"CW 3120-R2"</formula>
    </cfRule>
    <cfRule type="cellIs" dxfId="603" priority="865" stopIfTrue="1" operator="equal">
      <formula>"CW 3240-R7"</formula>
    </cfRule>
  </conditionalFormatting>
  <conditionalFormatting sqref="D98">
    <cfRule type="cellIs" dxfId="602" priority="858" stopIfTrue="1" operator="equal">
      <formula>"CW 2130-R11"</formula>
    </cfRule>
    <cfRule type="cellIs" dxfId="601" priority="859" stopIfTrue="1" operator="equal">
      <formula>"CW 3120-R2"</formula>
    </cfRule>
    <cfRule type="cellIs" dxfId="600" priority="860" stopIfTrue="1" operator="equal">
      <formula>"CW 3240-R7"</formula>
    </cfRule>
  </conditionalFormatting>
  <conditionalFormatting sqref="D99">
    <cfRule type="cellIs" dxfId="599" priority="855" stopIfTrue="1" operator="equal">
      <formula>"CW 2130-R11"</formula>
    </cfRule>
    <cfRule type="cellIs" dxfId="598" priority="856" stopIfTrue="1" operator="equal">
      <formula>"CW 3120-R2"</formula>
    </cfRule>
    <cfRule type="cellIs" dxfId="597" priority="857" stopIfTrue="1" operator="equal">
      <formula>"CW 3240-R7"</formula>
    </cfRule>
  </conditionalFormatting>
  <conditionalFormatting sqref="D103:D104">
    <cfRule type="cellIs" dxfId="596" priority="842" stopIfTrue="1" operator="equal">
      <formula>"CW 2130-R11"</formula>
    </cfRule>
    <cfRule type="cellIs" dxfId="595" priority="843" stopIfTrue="1" operator="equal">
      <formula>"CW 3120-R2"</formula>
    </cfRule>
    <cfRule type="cellIs" dxfId="594" priority="844" stopIfTrue="1" operator="equal">
      <formula>"CW 3240-R7"</formula>
    </cfRule>
  </conditionalFormatting>
  <conditionalFormatting sqref="D101">
    <cfRule type="cellIs" dxfId="593" priority="839" stopIfTrue="1" operator="equal">
      <formula>"CW 2130-R11"</formula>
    </cfRule>
    <cfRule type="cellIs" dxfId="592" priority="840" stopIfTrue="1" operator="equal">
      <formula>"CW 3120-R2"</formula>
    </cfRule>
    <cfRule type="cellIs" dxfId="591" priority="841" stopIfTrue="1" operator="equal">
      <formula>"CW 3240-R7"</formula>
    </cfRule>
  </conditionalFormatting>
  <conditionalFormatting sqref="D102">
    <cfRule type="cellIs" dxfId="590" priority="836" stopIfTrue="1" operator="equal">
      <formula>"CW 2130-R11"</formula>
    </cfRule>
    <cfRule type="cellIs" dxfId="589" priority="837" stopIfTrue="1" operator="equal">
      <formula>"CW 3120-R2"</formula>
    </cfRule>
    <cfRule type="cellIs" dxfId="588" priority="838" stopIfTrue="1" operator="equal">
      <formula>"CW 3240-R7"</formula>
    </cfRule>
  </conditionalFormatting>
  <conditionalFormatting sqref="D105:D107">
    <cfRule type="cellIs" dxfId="587" priority="833" stopIfTrue="1" operator="equal">
      <formula>"CW 2130-R11"</formula>
    </cfRule>
    <cfRule type="cellIs" dxfId="586" priority="834" stopIfTrue="1" operator="equal">
      <formula>"CW 3120-R2"</formula>
    </cfRule>
    <cfRule type="cellIs" dxfId="585" priority="835" stopIfTrue="1" operator="equal">
      <formula>"CW 3240-R7"</formula>
    </cfRule>
  </conditionalFormatting>
  <conditionalFormatting sqref="D117">
    <cfRule type="cellIs" dxfId="584" priority="821" stopIfTrue="1" operator="equal">
      <formula>"CW 2130-R11"</formula>
    </cfRule>
    <cfRule type="cellIs" dxfId="583" priority="822" stopIfTrue="1" operator="equal">
      <formula>"CW 3120-R2"</formula>
    </cfRule>
    <cfRule type="cellIs" dxfId="582" priority="823" stopIfTrue="1" operator="equal">
      <formula>"CW 3240-R7"</formula>
    </cfRule>
  </conditionalFormatting>
  <conditionalFormatting sqref="D118">
    <cfRule type="cellIs" dxfId="581" priority="818" stopIfTrue="1" operator="equal">
      <formula>"CW 2130-R11"</formula>
    </cfRule>
    <cfRule type="cellIs" dxfId="580" priority="819" stopIfTrue="1" operator="equal">
      <formula>"CW 3120-R2"</formula>
    </cfRule>
    <cfRule type="cellIs" dxfId="579" priority="820" stopIfTrue="1" operator="equal">
      <formula>"CW 3240-R7"</formula>
    </cfRule>
  </conditionalFormatting>
  <conditionalFormatting sqref="D119">
    <cfRule type="cellIs" dxfId="578" priority="815" stopIfTrue="1" operator="equal">
      <formula>"CW 2130-R11"</formula>
    </cfRule>
    <cfRule type="cellIs" dxfId="577" priority="816" stopIfTrue="1" operator="equal">
      <formula>"CW 3120-R2"</formula>
    </cfRule>
    <cfRule type="cellIs" dxfId="576" priority="817" stopIfTrue="1" operator="equal">
      <formula>"CW 3240-R7"</formula>
    </cfRule>
  </conditionalFormatting>
  <conditionalFormatting sqref="D120">
    <cfRule type="cellIs" dxfId="575" priority="809" stopIfTrue="1" operator="equal">
      <formula>"CW 2130-R11"</formula>
    </cfRule>
    <cfRule type="cellIs" dxfId="574" priority="810" stopIfTrue="1" operator="equal">
      <formula>"CW 3120-R2"</formula>
    </cfRule>
    <cfRule type="cellIs" dxfId="573" priority="811" stopIfTrue="1" operator="equal">
      <formula>"CW 3240-R7"</formula>
    </cfRule>
  </conditionalFormatting>
  <conditionalFormatting sqref="D124">
    <cfRule type="cellIs" dxfId="572" priority="791" stopIfTrue="1" operator="equal">
      <formula>"CW 2130-R11"</formula>
    </cfRule>
    <cfRule type="cellIs" dxfId="571" priority="792" stopIfTrue="1" operator="equal">
      <formula>"CW 3120-R2"</formula>
    </cfRule>
    <cfRule type="cellIs" dxfId="570" priority="793" stopIfTrue="1" operator="equal">
      <formula>"CW 3240-R7"</formula>
    </cfRule>
  </conditionalFormatting>
  <conditionalFormatting sqref="D121">
    <cfRule type="cellIs" dxfId="569" priority="806" stopIfTrue="1" operator="equal">
      <formula>"CW 2130-R11"</formula>
    </cfRule>
    <cfRule type="cellIs" dxfId="568" priority="807" stopIfTrue="1" operator="equal">
      <formula>"CW 3120-R2"</formula>
    </cfRule>
    <cfRule type="cellIs" dxfId="567" priority="808" stopIfTrue="1" operator="equal">
      <formula>"CW 3240-R7"</formula>
    </cfRule>
  </conditionalFormatting>
  <conditionalFormatting sqref="D122">
    <cfRule type="cellIs" dxfId="566" priority="803" stopIfTrue="1" operator="equal">
      <formula>"CW 2130-R11"</formula>
    </cfRule>
    <cfRule type="cellIs" dxfId="565" priority="804" stopIfTrue="1" operator="equal">
      <formula>"CW 3120-R2"</formula>
    </cfRule>
    <cfRule type="cellIs" dxfId="564" priority="805" stopIfTrue="1" operator="equal">
      <formula>"CW 3240-R7"</formula>
    </cfRule>
  </conditionalFormatting>
  <conditionalFormatting sqref="D123">
    <cfRule type="cellIs" dxfId="563" priority="797" stopIfTrue="1" operator="equal">
      <formula>"CW 2130-R11"</formula>
    </cfRule>
    <cfRule type="cellIs" dxfId="562" priority="798" stopIfTrue="1" operator="equal">
      <formula>"CW 3120-R2"</formula>
    </cfRule>
    <cfRule type="cellIs" dxfId="561" priority="799" stopIfTrue="1" operator="equal">
      <formula>"CW 3240-R7"</formula>
    </cfRule>
  </conditionalFormatting>
  <conditionalFormatting sqref="D125">
    <cfRule type="cellIs" dxfId="560" priority="788" stopIfTrue="1" operator="equal">
      <formula>"CW 2130-R11"</formula>
    </cfRule>
    <cfRule type="cellIs" dxfId="559" priority="789" stopIfTrue="1" operator="equal">
      <formula>"CW 3120-R2"</formula>
    </cfRule>
    <cfRule type="cellIs" dxfId="558" priority="790" stopIfTrue="1" operator="equal">
      <formula>"CW 3240-R7"</formula>
    </cfRule>
  </conditionalFormatting>
  <conditionalFormatting sqref="D129:D130">
    <cfRule type="cellIs" dxfId="557" priority="785" stopIfTrue="1" operator="equal">
      <formula>"CW 2130-R11"</formula>
    </cfRule>
    <cfRule type="cellIs" dxfId="556" priority="786" stopIfTrue="1" operator="equal">
      <formula>"CW 3120-R2"</formula>
    </cfRule>
    <cfRule type="cellIs" dxfId="555" priority="787" stopIfTrue="1" operator="equal">
      <formula>"CW 3240-R7"</formula>
    </cfRule>
  </conditionalFormatting>
  <conditionalFormatting sqref="D137">
    <cfRule type="cellIs" dxfId="554" priority="779" stopIfTrue="1" operator="equal">
      <formula>"CW 2130-R11"</formula>
    </cfRule>
    <cfRule type="cellIs" dxfId="553" priority="780" stopIfTrue="1" operator="equal">
      <formula>"CW 3120-R2"</formula>
    </cfRule>
    <cfRule type="cellIs" dxfId="552" priority="781" stopIfTrue="1" operator="equal">
      <formula>"CW 3240-R7"</formula>
    </cfRule>
  </conditionalFormatting>
  <conditionalFormatting sqref="D136">
    <cfRule type="cellIs" dxfId="551" priority="776" stopIfTrue="1" operator="equal">
      <formula>"CW 2130-R11"</formula>
    </cfRule>
    <cfRule type="cellIs" dxfId="550" priority="777" stopIfTrue="1" operator="equal">
      <formula>"CW 3120-R2"</formula>
    </cfRule>
    <cfRule type="cellIs" dxfId="549" priority="778" stopIfTrue="1" operator="equal">
      <formula>"CW 3240-R7"</formula>
    </cfRule>
  </conditionalFormatting>
  <conditionalFormatting sqref="D143:D146">
    <cfRule type="cellIs" dxfId="548" priority="770" stopIfTrue="1" operator="equal">
      <formula>"CW 2130-R11"</formula>
    </cfRule>
    <cfRule type="cellIs" dxfId="547" priority="771" stopIfTrue="1" operator="equal">
      <formula>"CW 3120-R2"</formula>
    </cfRule>
    <cfRule type="cellIs" dxfId="546" priority="772" stopIfTrue="1" operator="equal">
      <formula>"CW 3240-R7"</formula>
    </cfRule>
  </conditionalFormatting>
  <conditionalFormatting sqref="D147">
    <cfRule type="cellIs" dxfId="545" priority="767" stopIfTrue="1" operator="equal">
      <formula>"CW 2130-R11"</formula>
    </cfRule>
    <cfRule type="cellIs" dxfId="544" priority="768" stopIfTrue="1" operator="equal">
      <formula>"CW 3120-R2"</formula>
    </cfRule>
    <cfRule type="cellIs" dxfId="543" priority="769" stopIfTrue="1" operator="equal">
      <formula>"CW 3240-R7"</formula>
    </cfRule>
  </conditionalFormatting>
  <conditionalFormatting sqref="D149:D150">
    <cfRule type="cellIs" dxfId="542" priority="764" stopIfTrue="1" operator="equal">
      <formula>"CW 2130-R11"</formula>
    </cfRule>
    <cfRule type="cellIs" dxfId="541" priority="765" stopIfTrue="1" operator="equal">
      <formula>"CW 3120-R2"</formula>
    </cfRule>
    <cfRule type="cellIs" dxfId="540" priority="766" stopIfTrue="1" operator="equal">
      <formula>"CW 3240-R7"</formula>
    </cfRule>
  </conditionalFormatting>
  <conditionalFormatting sqref="D148">
    <cfRule type="cellIs" dxfId="539" priority="761" stopIfTrue="1" operator="equal">
      <formula>"CW 2130-R11"</formula>
    </cfRule>
    <cfRule type="cellIs" dxfId="538" priority="762" stopIfTrue="1" operator="equal">
      <formula>"CW 3120-R2"</formula>
    </cfRule>
    <cfRule type="cellIs" dxfId="537" priority="763" stopIfTrue="1" operator="equal">
      <formula>"CW 3240-R7"</formula>
    </cfRule>
  </conditionalFormatting>
  <conditionalFormatting sqref="D151">
    <cfRule type="cellIs" dxfId="536" priority="755" stopIfTrue="1" operator="equal">
      <formula>"CW 2130-R11"</formula>
    </cfRule>
    <cfRule type="cellIs" dxfId="535" priority="756" stopIfTrue="1" operator="equal">
      <formula>"CW 3120-R2"</formula>
    </cfRule>
    <cfRule type="cellIs" dxfId="534" priority="757" stopIfTrue="1" operator="equal">
      <formula>"CW 3240-R7"</formula>
    </cfRule>
  </conditionalFormatting>
  <conditionalFormatting sqref="D154">
    <cfRule type="cellIs" dxfId="533" priority="752" stopIfTrue="1" operator="equal">
      <formula>"CW 2130-R11"</formula>
    </cfRule>
    <cfRule type="cellIs" dxfId="532" priority="753" stopIfTrue="1" operator="equal">
      <formula>"CW 3120-R2"</formula>
    </cfRule>
    <cfRule type="cellIs" dxfId="531" priority="754" stopIfTrue="1" operator="equal">
      <formula>"CW 3240-R7"</formula>
    </cfRule>
  </conditionalFormatting>
  <conditionalFormatting sqref="D153">
    <cfRule type="cellIs" dxfId="530" priority="749" stopIfTrue="1" operator="equal">
      <formula>"CW 2130-R11"</formula>
    </cfRule>
    <cfRule type="cellIs" dxfId="529" priority="750" stopIfTrue="1" operator="equal">
      <formula>"CW 3120-R2"</formula>
    </cfRule>
    <cfRule type="cellIs" dxfId="528" priority="751" stopIfTrue="1" operator="equal">
      <formula>"CW 3240-R7"</formula>
    </cfRule>
  </conditionalFormatting>
  <conditionalFormatting sqref="D156">
    <cfRule type="cellIs" dxfId="527" priority="746" stopIfTrue="1" operator="equal">
      <formula>"CW 2130-R11"</formula>
    </cfRule>
    <cfRule type="cellIs" dxfId="526" priority="747" stopIfTrue="1" operator="equal">
      <formula>"CW 3120-R2"</formula>
    </cfRule>
    <cfRule type="cellIs" dxfId="525" priority="748" stopIfTrue="1" operator="equal">
      <formula>"CW 3240-R7"</formula>
    </cfRule>
  </conditionalFormatting>
  <conditionalFormatting sqref="D157">
    <cfRule type="cellIs" dxfId="524" priority="740" stopIfTrue="1" operator="equal">
      <formula>"CW 2130-R11"</formula>
    </cfRule>
    <cfRule type="cellIs" dxfId="523" priority="741" stopIfTrue="1" operator="equal">
      <formula>"CW 3120-R2"</formula>
    </cfRule>
    <cfRule type="cellIs" dxfId="522" priority="742" stopIfTrue="1" operator="equal">
      <formula>"CW 3240-R7"</formula>
    </cfRule>
  </conditionalFormatting>
  <conditionalFormatting sqref="D167">
    <cfRule type="cellIs" dxfId="521" priority="734" stopIfTrue="1" operator="equal">
      <formula>"CW 2130-R11"</formula>
    </cfRule>
    <cfRule type="cellIs" dxfId="520" priority="735" stopIfTrue="1" operator="equal">
      <formula>"CW 3120-R2"</formula>
    </cfRule>
    <cfRule type="cellIs" dxfId="519" priority="736" stopIfTrue="1" operator="equal">
      <formula>"CW 3240-R7"</formula>
    </cfRule>
  </conditionalFormatting>
  <conditionalFormatting sqref="D155">
    <cfRule type="cellIs" dxfId="518" priority="713" stopIfTrue="1" operator="equal">
      <formula>"CW 2130-R11"</formula>
    </cfRule>
    <cfRule type="cellIs" dxfId="517" priority="714" stopIfTrue="1" operator="equal">
      <formula>"CW 3120-R2"</formula>
    </cfRule>
    <cfRule type="cellIs" dxfId="516" priority="715" stopIfTrue="1" operator="equal">
      <formula>"CW 3240-R7"</formula>
    </cfRule>
  </conditionalFormatting>
  <conditionalFormatting sqref="D158:D161">
    <cfRule type="cellIs" dxfId="515" priority="725" stopIfTrue="1" operator="equal">
      <formula>"CW 2130-R11"</formula>
    </cfRule>
    <cfRule type="cellIs" dxfId="514" priority="726" stopIfTrue="1" operator="equal">
      <formula>"CW 3120-R2"</formula>
    </cfRule>
    <cfRule type="cellIs" dxfId="513" priority="727" stopIfTrue="1" operator="equal">
      <formula>"CW 3240-R7"</formula>
    </cfRule>
  </conditionalFormatting>
  <conditionalFormatting sqref="D172">
    <cfRule type="cellIs" dxfId="512" priority="702" stopIfTrue="1" operator="equal">
      <formula>"CW 2130-R11"</formula>
    </cfRule>
    <cfRule type="cellIs" dxfId="511" priority="703" stopIfTrue="1" operator="equal">
      <formula>"CW 3120-R2"</formula>
    </cfRule>
    <cfRule type="cellIs" dxfId="510" priority="704" stopIfTrue="1" operator="equal">
      <formula>"CW 3240-R7"</formula>
    </cfRule>
  </conditionalFormatting>
  <conditionalFormatting sqref="D171">
    <cfRule type="cellIs" dxfId="509" priority="708" stopIfTrue="1" operator="equal">
      <formula>"CW 3120-R2"</formula>
    </cfRule>
    <cfRule type="cellIs" dxfId="508" priority="709" stopIfTrue="1" operator="equal">
      <formula>"CW 3240-R7"</formula>
    </cfRule>
  </conditionalFormatting>
  <conditionalFormatting sqref="D173:D175">
    <cfRule type="cellIs" dxfId="507" priority="700" stopIfTrue="1" operator="equal">
      <formula>"CW 3120-R2"</formula>
    </cfRule>
    <cfRule type="cellIs" dxfId="506" priority="701" stopIfTrue="1" operator="equal">
      <formula>"CW 3240-R7"</formula>
    </cfRule>
  </conditionalFormatting>
  <conditionalFormatting sqref="D180">
    <cfRule type="cellIs" dxfId="505" priority="689" stopIfTrue="1" operator="equal">
      <formula>"CW 3120-R2"</formula>
    </cfRule>
    <cfRule type="cellIs" dxfId="504" priority="690" stopIfTrue="1" operator="equal">
      <formula>"CW 3240-R7"</formula>
    </cfRule>
  </conditionalFormatting>
  <conditionalFormatting sqref="D185:D186">
    <cfRule type="cellIs" dxfId="503" priority="684" stopIfTrue="1" operator="equal">
      <formula>"CW 3120-R2"</formula>
    </cfRule>
    <cfRule type="cellIs" dxfId="502" priority="685" stopIfTrue="1" operator="equal">
      <formula>"CW 3240-R7"</formula>
    </cfRule>
  </conditionalFormatting>
  <conditionalFormatting sqref="D187">
    <cfRule type="cellIs" dxfId="501" priority="682" stopIfTrue="1" operator="equal">
      <formula>"CW 3120-R2"</formula>
    </cfRule>
    <cfRule type="cellIs" dxfId="500" priority="683" stopIfTrue="1" operator="equal">
      <formula>"CW 3240-R7"</formula>
    </cfRule>
  </conditionalFormatting>
  <conditionalFormatting sqref="D189">
    <cfRule type="cellIs" dxfId="499" priority="676" stopIfTrue="1" operator="equal">
      <formula>"CW 2130-R11"</formula>
    </cfRule>
    <cfRule type="cellIs" dxfId="498" priority="677" stopIfTrue="1" operator="equal">
      <formula>"CW 3120-R2"</formula>
    </cfRule>
    <cfRule type="cellIs" dxfId="497" priority="678" stopIfTrue="1" operator="equal">
      <formula>"CW 3240-R7"</formula>
    </cfRule>
  </conditionalFormatting>
  <conditionalFormatting sqref="D192">
    <cfRule type="cellIs" dxfId="496" priority="672" stopIfTrue="1" operator="equal">
      <formula>"CW 2130-R11"</formula>
    </cfRule>
    <cfRule type="cellIs" dxfId="495" priority="673" stopIfTrue="1" operator="equal">
      <formula>"CW 3240-R7"</formula>
    </cfRule>
  </conditionalFormatting>
  <conditionalFormatting sqref="D193:D194">
    <cfRule type="cellIs" dxfId="494" priority="669" stopIfTrue="1" operator="equal">
      <formula>"CW 2130-R11"</formula>
    </cfRule>
    <cfRule type="cellIs" dxfId="493" priority="670" stopIfTrue="1" operator="equal">
      <formula>"CW 3120-R2"</formula>
    </cfRule>
    <cfRule type="cellIs" dxfId="492" priority="671" stopIfTrue="1" operator="equal">
      <formula>"CW 3240-R7"</formula>
    </cfRule>
  </conditionalFormatting>
  <conditionalFormatting sqref="D198 D200:D201">
    <cfRule type="cellIs" dxfId="491" priority="664" stopIfTrue="1" operator="equal">
      <formula>"CW 2130-R11"</formula>
    </cfRule>
    <cfRule type="cellIs" dxfId="490" priority="665" stopIfTrue="1" operator="equal">
      <formula>"CW 3120-R2"</formula>
    </cfRule>
    <cfRule type="cellIs" dxfId="489" priority="666" stopIfTrue="1" operator="equal">
      <formula>"CW 3240-R7"</formula>
    </cfRule>
  </conditionalFormatting>
  <conditionalFormatting sqref="D197">
    <cfRule type="cellIs" dxfId="488" priority="667" stopIfTrue="1" operator="equal">
      <formula>"CW 3120-R2"</formula>
    </cfRule>
    <cfRule type="cellIs" dxfId="487" priority="668" stopIfTrue="1" operator="equal">
      <formula>"CW 3240-R7"</formula>
    </cfRule>
  </conditionalFormatting>
  <conditionalFormatting sqref="D196">
    <cfRule type="cellIs" dxfId="486" priority="661" stopIfTrue="1" operator="equal">
      <formula>"CW 2130-R11"</formula>
    </cfRule>
    <cfRule type="cellIs" dxfId="485" priority="662" stopIfTrue="1" operator="equal">
      <formula>"CW 3120-R2"</formula>
    </cfRule>
    <cfRule type="cellIs" dxfId="484" priority="663" stopIfTrue="1" operator="equal">
      <formula>"CW 3240-R7"</formula>
    </cfRule>
  </conditionalFormatting>
  <conditionalFormatting sqref="D199">
    <cfRule type="cellIs" dxfId="483" priority="658" stopIfTrue="1" operator="equal">
      <formula>"CW 2130-R11"</formula>
    </cfRule>
    <cfRule type="cellIs" dxfId="482" priority="659" stopIfTrue="1" operator="equal">
      <formula>"CW 3120-R2"</formula>
    </cfRule>
    <cfRule type="cellIs" dxfId="481" priority="660" stopIfTrue="1" operator="equal">
      <formula>"CW 3240-R7"</formula>
    </cfRule>
  </conditionalFormatting>
  <conditionalFormatting sqref="D202:D204">
    <cfRule type="cellIs" dxfId="480" priority="655" stopIfTrue="1" operator="equal">
      <formula>"CW 2130-R11"</formula>
    </cfRule>
    <cfRule type="cellIs" dxfId="479" priority="656" stopIfTrue="1" operator="equal">
      <formula>"CW 3120-R2"</formula>
    </cfRule>
    <cfRule type="cellIs" dxfId="478" priority="657" stopIfTrue="1" operator="equal">
      <formula>"CW 3240-R7"</formula>
    </cfRule>
  </conditionalFormatting>
  <conditionalFormatting sqref="D206:D208">
    <cfRule type="cellIs" dxfId="477" priority="652" stopIfTrue="1" operator="equal">
      <formula>"CW 2130-R11"</formula>
    </cfRule>
    <cfRule type="cellIs" dxfId="476" priority="653" stopIfTrue="1" operator="equal">
      <formula>"CW 3120-R2"</formula>
    </cfRule>
    <cfRule type="cellIs" dxfId="475" priority="654" stopIfTrue="1" operator="equal">
      <formula>"CW 3240-R7"</formula>
    </cfRule>
  </conditionalFormatting>
  <conditionalFormatting sqref="D214 D226:D230">
    <cfRule type="cellIs" dxfId="474" priority="649" stopIfTrue="1" operator="equal">
      <formula>"CW 2130-R11"</formula>
    </cfRule>
    <cfRule type="cellIs" dxfId="473" priority="650" stopIfTrue="1" operator="equal">
      <formula>"CW 3120-R2"</formula>
    </cfRule>
    <cfRule type="cellIs" dxfId="472" priority="651" stopIfTrue="1" operator="equal">
      <formula>"CW 3240-R7"</formula>
    </cfRule>
  </conditionalFormatting>
  <conditionalFormatting sqref="D212">
    <cfRule type="cellIs" dxfId="471" priority="646" stopIfTrue="1" operator="equal">
      <formula>"CW 2130-R11"</formula>
    </cfRule>
    <cfRule type="cellIs" dxfId="470" priority="647" stopIfTrue="1" operator="equal">
      <formula>"CW 3120-R2"</formula>
    </cfRule>
    <cfRule type="cellIs" dxfId="469" priority="648" stopIfTrue="1" operator="equal">
      <formula>"CW 3240-R7"</formula>
    </cfRule>
  </conditionalFormatting>
  <conditionalFormatting sqref="D213">
    <cfRule type="cellIs" dxfId="468" priority="643" stopIfTrue="1" operator="equal">
      <formula>"CW 2130-R11"</formula>
    </cfRule>
    <cfRule type="cellIs" dxfId="467" priority="644" stopIfTrue="1" operator="equal">
      <formula>"CW 3120-R2"</formula>
    </cfRule>
    <cfRule type="cellIs" dxfId="466" priority="645" stopIfTrue="1" operator="equal">
      <formula>"CW 3240-R7"</formula>
    </cfRule>
  </conditionalFormatting>
  <conditionalFormatting sqref="D225">
    <cfRule type="cellIs" dxfId="465" priority="640" stopIfTrue="1" operator="equal">
      <formula>"CW 2130-R11"</formula>
    </cfRule>
    <cfRule type="cellIs" dxfId="464" priority="641" stopIfTrue="1" operator="equal">
      <formula>"CW 3120-R2"</formula>
    </cfRule>
    <cfRule type="cellIs" dxfId="463" priority="642" stopIfTrue="1" operator="equal">
      <formula>"CW 3240-R7"</formula>
    </cfRule>
  </conditionalFormatting>
  <conditionalFormatting sqref="D224">
    <cfRule type="cellIs" dxfId="462" priority="637" stopIfTrue="1" operator="equal">
      <formula>"CW 2130-R11"</formula>
    </cfRule>
    <cfRule type="cellIs" dxfId="461" priority="638" stopIfTrue="1" operator="equal">
      <formula>"CW 3120-R2"</formula>
    </cfRule>
    <cfRule type="cellIs" dxfId="460" priority="639" stopIfTrue="1" operator="equal">
      <formula>"CW 3240-R7"</formula>
    </cfRule>
  </conditionalFormatting>
  <conditionalFormatting sqref="D231">
    <cfRule type="cellIs" dxfId="459" priority="631" stopIfTrue="1" operator="equal">
      <formula>"CW 2130-R11"</formula>
    </cfRule>
    <cfRule type="cellIs" dxfId="458" priority="632" stopIfTrue="1" operator="equal">
      <formula>"CW 3120-R2"</formula>
    </cfRule>
    <cfRule type="cellIs" dxfId="457" priority="633" stopIfTrue="1" operator="equal">
      <formula>"CW 3240-R7"</formula>
    </cfRule>
  </conditionalFormatting>
  <conditionalFormatting sqref="D232">
    <cfRule type="cellIs" dxfId="456" priority="628" stopIfTrue="1" operator="equal">
      <formula>"CW 2130-R11"</formula>
    </cfRule>
    <cfRule type="cellIs" dxfId="455" priority="629" stopIfTrue="1" operator="equal">
      <formula>"CW 3120-R2"</formula>
    </cfRule>
    <cfRule type="cellIs" dxfId="454" priority="630" stopIfTrue="1" operator="equal">
      <formula>"CW 3240-R7"</formula>
    </cfRule>
  </conditionalFormatting>
  <conditionalFormatting sqref="D233">
    <cfRule type="cellIs" dxfId="453" priority="625" stopIfTrue="1" operator="equal">
      <formula>"CW 2130-R11"</formula>
    </cfRule>
    <cfRule type="cellIs" dxfId="452" priority="626" stopIfTrue="1" operator="equal">
      <formula>"CW 3120-R2"</formula>
    </cfRule>
    <cfRule type="cellIs" dxfId="451" priority="627" stopIfTrue="1" operator="equal">
      <formula>"CW 3240-R7"</formula>
    </cfRule>
  </conditionalFormatting>
  <conditionalFormatting sqref="D234">
    <cfRule type="cellIs" dxfId="450" priority="622" stopIfTrue="1" operator="equal">
      <formula>"CW 2130-R11"</formula>
    </cfRule>
    <cfRule type="cellIs" dxfId="449" priority="623" stopIfTrue="1" operator="equal">
      <formula>"CW 3120-R2"</formula>
    </cfRule>
    <cfRule type="cellIs" dxfId="448" priority="624" stopIfTrue="1" operator="equal">
      <formula>"CW 3240-R7"</formula>
    </cfRule>
  </conditionalFormatting>
  <conditionalFormatting sqref="D236:D238">
    <cfRule type="cellIs" dxfId="447" priority="616" stopIfTrue="1" operator="equal">
      <formula>"CW 2130-R11"</formula>
    </cfRule>
    <cfRule type="cellIs" dxfId="446" priority="617" stopIfTrue="1" operator="equal">
      <formula>"CW 3120-R2"</formula>
    </cfRule>
    <cfRule type="cellIs" dxfId="445" priority="618" stopIfTrue="1" operator="equal">
      <formula>"CW 3240-R7"</formula>
    </cfRule>
  </conditionalFormatting>
  <conditionalFormatting sqref="D235">
    <cfRule type="cellIs" dxfId="444" priority="607" stopIfTrue="1" operator="equal">
      <formula>"CW 2130-R11"</formula>
    </cfRule>
    <cfRule type="cellIs" dxfId="443" priority="608" stopIfTrue="1" operator="equal">
      <formula>"CW 3120-R2"</formula>
    </cfRule>
    <cfRule type="cellIs" dxfId="442" priority="609" stopIfTrue="1" operator="equal">
      <formula>"CW 3240-R7"</formula>
    </cfRule>
  </conditionalFormatting>
  <conditionalFormatting sqref="D239">
    <cfRule type="cellIs" dxfId="441" priority="601" stopIfTrue="1" operator="equal">
      <formula>"CW 2130-R11"</formula>
    </cfRule>
    <cfRule type="cellIs" dxfId="440" priority="602" stopIfTrue="1" operator="equal">
      <formula>"CW 3120-R2"</formula>
    </cfRule>
    <cfRule type="cellIs" dxfId="439" priority="603" stopIfTrue="1" operator="equal">
      <formula>"CW 3240-R7"</formula>
    </cfRule>
  </conditionalFormatting>
  <conditionalFormatting sqref="D249">
    <cfRule type="cellIs" dxfId="438" priority="598" stopIfTrue="1" operator="equal">
      <formula>"CW 2130-R11"</formula>
    </cfRule>
    <cfRule type="cellIs" dxfId="437" priority="599" stopIfTrue="1" operator="equal">
      <formula>"CW 3120-R2"</formula>
    </cfRule>
    <cfRule type="cellIs" dxfId="436" priority="600" stopIfTrue="1" operator="equal">
      <formula>"CW 3240-R7"</formula>
    </cfRule>
  </conditionalFormatting>
  <conditionalFormatting sqref="D251:D252">
    <cfRule type="cellIs" dxfId="435" priority="596" stopIfTrue="1" operator="equal">
      <formula>"CW 3120-R2"</formula>
    </cfRule>
    <cfRule type="cellIs" dxfId="434" priority="597" stopIfTrue="1" operator="equal">
      <formula>"CW 3240-R7"</formula>
    </cfRule>
  </conditionalFormatting>
  <conditionalFormatting sqref="D253">
    <cfRule type="cellIs" dxfId="433" priority="594" stopIfTrue="1" operator="equal">
      <formula>"CW 3120-R2"</formula>
    </cfRule>
    <cfRule type="cellIs" dxfId="432" priority="595" stopIfTrue="1" operator="equal">
      <formula>"CW 3240-R7"</formula>
    </cfRule>
  </conditionalFormatting>
  <conditionalFormatting sqref="D255:D256">
    <cfRule type="cellIs" dxfId="431" priority="591" stopIfTrue="1" operator="equal">
      <formula>"CW 2130-R11"</formula>
    </cfRule>
    <cfRule type="cellIs" dxfId="430" priority="592" stopIfTrue="1" operator="equal">
      <formula>"CW 3120-R2"</formula>
    </cfRule>
    <cfRule type="cellIs" dxfId="429" priority="593" stopIfTrue="1" operator="equal">
      <formula>"CW 3240-R7"</formula>
    </cfRule>
  </conditionalFormatting>
  <conditionalFormatting sqref="D254">
    <cfRule type="cellIs" dxfId="428" priority="589" stopIfTrue="1" operator="equal">
      <formula>"CW 3120-R2"</formula>
    </cfRule>
    <cfRule type="cellIs" dxfId="427" priority="590" stopIfTrue="1" operator="equal">
      <formula>"CW 3240-R7"</formula>
    </cfRule>
  </conditionalFormatting>
  <conditionalFormatting sqref="D257">
    <cfRule type="cellIs" dxfId="426" priority="578" stopIfTrue="1" operator="equal">
      <formula>"CW 3120-R2"</formula>
    </cfRule>
    <cfRule type="cellIs" dxfId="425" priority="579" stopIfTrue="1" operator="equal">
      <formula>"CW 3240-R7"</formula>
    </cfRule>
  </conditionalFormatting>
  <conditionalFormatting sqref="D258">
    <cfRule type="cellIs" dxfId="424" priority="576" stopIfTrue="1" operator="equal">
      <formula>"CW 3120-R2"</formula>
    </cfRule>
    <cfRule type="cellIs" dxfId="423" priority="577" stopIfTrue="1" operator="equal">
      <formula>"CW 3240-R7"</formula>
    </cfRule>
  </conditionalFormatting>
  <conditionalFormatting sqref="D259">
    <cfRule type="cellIs" dxfId="422" priority="574" stopIfTrue="1" operator="equal">
      <formula>"CW 3120-R2"</formula>
    </cfRule>
    <cfRule type="cellIs" dxfId="421" priority="575" stopIfTrue="1" operator="equal">
      <formula>"CW 3240-R7"</formula>
    </cfRule>
  </conditionalFormatting>
  <conditionalFormatting sqref="D263:D264">
    <cfRule type="cellIs" dxfId="420" priority="569" stopIfTrue="1" operator="equal">
      <formula>"CW 2130-R11"</formula>
    </cfRule>
    <cfRule type="cellIs" dxfId="419" priority="570" stopIfTrue="1" operator="equal">
      <formula>"CW 3120-R2"</formula>
    </cfRule>
    <cfRule type="cellIs" dxfId="418" priority="571" stopIfTrue="1" operator="equal">
      <formula>"CW 3240-R7"</formula>
    </cfRule>
  </conditionalFormatting>
  <conditionalFormatting sqref="D261">
    <cfRule type="cellIs" dxfId="417" priority="566" stopIfTrue="1" operator="equal">
      <formula>"CW 2130-R11"</formula>
    </cfRule>
    <cfRule type="cellIs" dxfId="416" priority="567" stopIfTrue="1" operator="equal">
      <formula>"CW 3120-R2"</formula>
    </cfRule>
    <cfRule type="cellIs" dxfId="415" priority="568" stopIfTrue="1" operator="equal">
      <formula>"CW 3240-R7"</formula>
    </cfRule>
  </conditionalFormatting>
  <conditionalFormatting sqref="D262">
    <cfRule type="cellIs" dxfId="414" priority="563" stopIfTrue="1" operator="equal">
      <formula>"CW 2130-R11"</formula>
    </cfRule>
    <cfRule type="cellIs" dxfId="413" priority="564" stopIfTrue="1" operator="equal">
      <formula>"CW 3120-R2"</formula>
    </cfRule>
    <cfRule type="cellIs" dxfId="412" priority="565" stopIfTrue="1" operator="equal">
      <formula>"CW 3240-R7"</formula>
    </cfRule>
  </conditionalFormatting>
  <conditionalFormatting sqref="D266:D268">
    <cfRule type="cellIs" dxfId="411" priority="554" stopIfTrue="1" operator="equal">
      <formula>"CW 2130-R11"</formula>
    </cfRule>
    <cfRule type="cellIs" dxfId="410" priority="555" stopIfTrue="1" operator="equal">
      <formula>"CW 3120-R2"</formula>
    </cfRule>
    <cfRule type="cellIs" dxfId="409" priority="556" stopIfTrue="1" operator="equal">
      <formula>"CW 3240-R7"</formula>
    </cfRule>
  </conditionalFormatting>
  <conditionalFormatting sqref="D274 D278:D290 D293:D296 D302">
    <cfRule type="cellIs" dxfId="408" priority="551" stopIfTrue="1" operator="equal">
      <formula>"CW 2130-R11"</formula>
    </cfRule>
    <cfRule type="cellIs" dxfId="407" priority="552" stopIfTrue="1" operator="equal">
      <formula>"CW 3120-R2"</formula>
    </cfRule>
    <cfRule type="cellIs" dxfId="406" priority="553" stopIfTrue="1" operator="equal">
      <formula>"CW 3240-R7"</formula>
    </cfRule>
  </conditionalFormatting>
  <conditionalFormatting sqref="D272">
    <cfRule type="cellIs" dxfId="405" priority="548" stopIfTrue="1" operator="equal">
      <formula>"CW 2130-R11"</formula>
    </cfRule>
    <cfRule type="cellIs" dxfId="404" priority="549" stopIfTrue="1" operator="equal">
      <formula>"CW 3120-R2"</formula>
    </cfRule>
    <cfRule type="cellIs" dxfId="403" priority="550" stopIfTrue="1" operator="equal">
      <formula>"CW 3240-R7"</formula>
    </cfRule>
  </conditionalFormatting>
  <conditionalFormatting sqref="D273">
    <cfRule type="cellIs" dxfId="402" priority="545" stopIfTrue="1" operator="equal">
      <formula>"CW 2130-R11"</formula>
    </cfRule>
    <cfRule type="cellIs" dxfId="401" priority="546" stopIfTrue="1" operator="equal">
      <formula>"CW 3120-R2"</formula>
    </cfRule>
    <cfRule type="cellIs" dxfId="400" priority="547" stopIfTrue="1" operator="equal">
      <formula>"CW 3240-R7"</formula>
    </cfRule>
  </conditionalFormatting>
  <conditionalFormatting sqref="D292">
    <cfRule type="cellIs" dxfId="399" priority="542" stopIfTrue="1" operator="equal">
      <formula>"CW 2130-R11"</formula>
    </cfRule>
    <cfRule type="cellIs" dxfId="398" priority="543" stopIfTrue="1" operator="equal">
      <formula>"CW 3120-R2"</formula>
    </cfRule>
    <cfRule type="cellIs" dxfId="397" priority="544" stopIfTrue="1" operator="equal">
      <formula>"CW 3240-R7"</formula>
    </cfRule>
  </conditionalFormatting>
  <conditionalFormatting sqref="D291">
    <cfRule type="cellIs" dxfId="396" priority="539" stopIfTrue="1" operator="equal">
      <formula>"CW 2130-R11"</formula>
    </cfRule>
    <cfRule type="cellIs" dxfId="395" priority="540" stopIfTrue="1" operator="equal">
      <formula>"CW 3120-R2"</formula>
    </cfRule>
    <cfRule type="cellIs" dxfId="394" priority="541" stopIfTrue="1" operator="equal">
      <formula>"CW 3240-R7"</formula>
    </cfRule>
  </conditionalFormatting>
  <conditionalFormatting sqref="D297:D299">
    <cfRule type="cellIs" dxfId="393" priority="536" stopIfTrue="1" operator="equal">
      <formula>"CW 2130-R11"</formula>
    </cfRule>
    <cfRule type="cellIs" dxfId="392" priority="537" stopIfTrue="1" operator="equal">
      <formula>"CW 3120-R2"</formula>
    </cfRule>
    <cfRule type="cellIs" dxfId="391" priority="538" stopIfTrue="1" operator="equal">
      <formula>"CW 3240-R7"</formula>
    </cfRule>
  </conditionalFormatting>
  <conditionalFormatting sqref="D300">
    <cfRule type="cellIs" dxfId="390" priority="533" stopIfTrue="1" operator="equal">
      <formula>"CW 2130-R11"</formula>
    </cfRule>
    <cfRule type="cellIs" dxfId="389" priority="534" stopIfTrue="1" operator="equal">
      <formula>"CW 3120-R2"</formula>
    </cfRule>
    <cfRule type="cellIs" dxfId="388" priority="535" stopIfTrue="1" operator="equal">
      <formula>"CW 3240-R7"</formula>
    </cfRule>
  </conditionalFormatting>
  <conditionalFormatting sqref="D301">
    <cfRule type="cellIs" dxfId="387" priority="530" stopIfTrue="1" operator="equal">
      <formula>"CW 2130-R11"</formula>
    </cfRule>
    <cfRule type="cellIs" dxfId="386" priority="531" stopIfTrue="1" operator="equal">
      <formula>"CW 3120-R2"</formula>
    </cfRule>
    <cfRule type="cellIs" dxfId="385" priority="532" stopIfTrue="1" operator="equal">
      <formula>"CW 3240-R7"</formula>
    </cfRule>
  </conditionalFormatting>
  <conditionalFormatting sqref="D303:D304">
    <cfRule type="cellIs" dxfId="384" priority="527" stopIfTrue="1" operator="equal">
      <formula>"CW 2130-R11"</formula>
    </cfRule>
    <cfRule type="cellIs" dxfId="383" priority="528" stopIfTrue="1" operator="equal">
      <formula>"CW 3120-R2"</formula>
    </cfRule>
    <cfRule type="cellIs" dxfId="382" priority="529" stopIfTrue="1" operator="equal">
      <formula>"CW 3240-R7"</formula>
    </cfRule>
  </conditionalFormatting>
  <conditionalFormatting sqref="D305">
    <cfRule type="cellIs" dxfId="381" priority="524" stopIfTrue="1" operator="equal">
      <formula>"CW 2130-R11"</formula>
    </cfRule>
    <cfRule type="cellIs" dxfId="380" priority="525" stopIfTrue="1" operator="equal">
      <formula>"CW 3120-R2"</formula>
    </cfRule>
    <cfRule type="cellIs" dxfId="379" priority="526" stopIfTrue="1" operator="equal">
      <formula>"CW 3240-R7"</formula>
    </cfRule>
  </conditionalFormatting>
  <conditionalFormatting sqref="D306">
    <cfRule type="cellIs" dxfId="378" priority="509" stopIfTrue="1" operator="equal">
      <formula>"CW 2130-R11"</formula>
    </cfRule>
    <cfRule type="cellIs" dxfId="377" priority="510" stopIfTrue="1" operator="equal">
      <formula>"CW 3120-R2"</formula>
    </cfRule>
    <cfRule type="cellIs" dxfId="376" priority="511" stopIfTrue="1" operator="equal">
      <formula>"CW 3240-R7"</formula>
    </cfRule>
  </conditionalFormatting>
  <conditionalFormatting sqref="D307">
    <cfRule type="cellIs" dxfId="375" priority="506" stopIfTrue="1" operator="equal">
      <formula>"CW 2130-R11"</formula>
    </cfRule>
    <cfRule type="cellIs" dxfId="374" priority="507" stopIfTrue="1" operator="equal">
      <formula>"CW 3120-R2"</formula>
    </cfRule>
    <cfRule type="cellIs" dxfId="373" priority="508" stopIfTrue="1" operator="equal">
      <formula>"CW 3240-R7"</formula>
    </cfRule>
  </conditionalFormatting>
  <conditionalFormatting sqref="D308">
    <cfRule type="cellIs" dxfId="372" priority="503" stopIfTrue="1" operator="equal">
      <formula>"CW 2130-R11"</formula>
    </cfRule>
    <cfRule type="cellIs" dxfId="371" priority="504" stopIfTrue="1" operator="equal">
      <formula>"CW 3120-R2"</formula>
    </cfRule>
    <cfRule type="cellIs" dxfId="370" priority="505" stopIfTrue="1" operator="equal">
      <formula>"CW 3240-R7"</formula>
    </cfRule>
  </conditionalFormatting>
  <conditionalFormatting sqref="D317">
    <cfRule type="cellIs" dxfId="369" priority="500" stopIfTrue="1" operator="equal">
      <formula>"CW 2130-R11"</formula>
    </cfRule>
    <cfRule type="cellIs" dxfId="368" priority="501" stopIfTrue="1" operator="equal">
      <formula>"CW 3120-R2"</formula>
    </cfRule>
    <cfRule type="cellIs" dxfId="367" priority="502" stopIfTrue="1" operator="equal">
      <formula>"CW 3240-R7"</formula>
    </cfRule>
  </conditionalFormatting>
  <conditionalFormatting sqref="D319:D320">
    <cfRule type="cellIs" dxfId="366" priority="498" stopIfTrue="1" operator="equal">
      <formula>"CW 3120-R2"</formula>
    </cfRule>
    <cfRule type="cellIs" dxfId="365" priority="499" stopIfTrue="1" operator="equal">
      <formula>"CW 3240-R7"</formula>
    </cfRule>
  </conditionalFormatting>
  <conditionalFormatting sqref="D321">
    <cfRule type="cellIs" dxfId="364" priority="496" stopIfTrue="1" operator="equal">
      <formula>"CW 3120-R2"</formula>
    </cfRule>
    <cfRule type="cellIs" dxfId="363" priority="497" stopIfTrue="1" operator="equal">
      <formula>"CW 3240-R7"</formula>
    </cfRule>
  </conditionalFormatting>
  <conditionalFormatting sqref="D322">
    <cfRule type="cellIs" dxfId="362" priority="491" stopIfTrue="1" operator="equal">
      <formula>"CW 3120-R2"</formula>
    </cfRule>
    <cfRule type="cellIs" dxfId="361" priority="492" stopIfTrue="1" operator="equal">
      <formula>"CW 3240-R7"</formula>
    </cfRule>
  </conditionalFormatting>
  <conditionalFormatting sqref="D327">
    <cfRule type="cellIs" dxfId="360" priority="483" stopIfTrue="1" operator="equal">
      <formula>"CW 3120-R2"</formula>
    </cfRule>
    <cfRule type="cellIs" dxfId="359" priority="484" stopIfTrue="1" operator="equal">
      <formula>"CW 3240-R7"</formula>
    </cfRule>
  </conditionalFormatting>
  <conditionalFormatting sqref="D328">
    <cfRule type="cellIs" dxfId="358" priority="481" stopIfTrue="1" operator="equal">
      <formula>"CW 3120-R2"</formula>
    </cfRule>
    <cfRule type="cellIs" dxfId="357" priority="482" stopIfTrue="1" operator="equal">
      <formula>"CW 3240-R7"</formula>
    </cfRule>
  </conditionalFormatting>
  <conditionalFormatting sqref="D329">
    <cfRule type="cellIs" dxfId="356" priority="479" stopIfTrue="1" operator="equal">
      <formula>"CW 3120-R2"</formula>
    </cfRule>
    <cfRule type="cellIs" dxfId="355" priority="480" stopIfTrue="1" operator="equal">
      <formula>"CW 3240-R7"</formula>
    </cfRule>
  </conditionalFormatting>
  <conditionalFormatting sqref="D333 D335:D336">
    <cfRule type="cellIs" dxfId="354" priority="474" stopIfTrue="1" operator="equal">
      <formula>"CW 2130-R11"</formula>
    </cfRule>
    <cfRule type="cellIs" dxfId="353" priority="475" stopIfTrue="1" operator="equal">
      <formula>"CW 3120-R2"</formula>
    </cfRule>
    <cfRule type="cellIs" dxfId="352" priority="476" stopIfTrue="1" operator="equal">
      <formula>"CW 3240-R7"</formula>
    </cfRule>
  </conditionalFormatting>
  <conditionalFormatting sqref="D332">
    <cfRule type="cellIs" dxfId="351" priority="477" stopIfTrue="1" operator="equal">
      <formula>"CW 3120-R2"</formula>
    </cfRule>
    <cfRule type="cellIs" dxfId="350" priority="478" stopIfTrue="1" operator="equal">
      <formula>"CW 3240-R7"</formula>
    </cfRule>
  </conditionalFormatting>
  <conditionalFormatting sqref="D331">
    <cfRule type="cellIs" dxfId="349" priority="471" stopIfTrue="1" operator="equal">
      <formula>"CW 2130-R11"</formula>
    </cfRule>
    <cfRule type="cellIs" dxfId="348" priority="472" stopIfTrue="1" operator="equal">
      <formula>"CW 3120-R2"</formula>
    </cfRule>
    <cfRule type="cellIs" dxfId="347" priority="473" stopIfTrue="1" operator="equal">
      <formula>"CW 3240-R7"</formula>
    </cfRule>
  </conditionalFormatting>
  <conditionalFormatting sqref="D334">
    <cfRule type="cellIs" dxfId="346" priority="468" stopIfTrue="1" operator="equal">
      <formula>"CW 2130-R11"</formula>
    </cfRule>
    <cfRule type="cellIs" dxfId="345" priority="469" stopIfTrue="1" operator="equal">
      <formula>"CW 3120-R2"</formula>
    </cfRule>
    <cfRule type="cellIs" dxfId="344" priority="470" stopIfTrue="1" operator="equal">
      <formula>"CW 3240-R7"</formula>
    </cfRule>
  </conditionalFormatting>
  <conditionalFormatting sqref="D337:D339">
    <cfRule type="cellIs" dxfId="343" priority="465" stopIfTrue="1" operator="equal">
      <formula>"CW 2130-R11"</formula>
    </cfRule>
    <cfRule type="cellIs" dxfId="342" priority="466" stopIfTrue="1" operator="equal">
      <formula>"CW 3120-R2"</formula>
    </cfRule>
    <cfRule type="cellIs" dxfId="341" priority="467" stopIfTrue="1" operator="equal">
      <formula>"CW 3240-R7"</formula>
    </cfRule>
  </conditionalFormatting>
  <conditionalFormatting sqref="D340">
    <cfRule type="cellIs" dxfId="340" priority="462" stopIfTrue="1" operator="equal">
      <formula>"CW 2130-R11"</formula>
    </cfRule>
    <cfRule type="cellIs" dxfId="339" priority="463" stopIfTrue="1" operator="equal">
      <formula>"CW 3120-R2"</formula>
    </cfRule>
    <cfRule type="cellIs" dxfId="338" priority="464" stopIfTrue="1" operator="equal">
      <formula>"CW 3240-R7"</formula>
    </cfRule>
  </conditionalFormatting>
  <conditionalFormatting sqref="D342:D344">
    <cfRule type="cellIs" dxfId="337" priority="459" stopIfTrue="1" operator="equal">
      <formula>"CW 2130-R11"</formula>
    </cfRule>
    <cfRule type="cellIs" dxfId="336" priority="460" stopIfTrue="1" operator="equal">
      <formula>"CW 3120-R2"</formula>
    </cfRule>
    <cfRule type="cellIs" dxfId="335" priority="461" stopIfTrue="1" operator="equal">
      <formula>"CW 3240-R7"</formula>
    </cfRule>
  </conditionalFormatting>
  <conditionalFormatting sqref="D351 D367:D371">
    <cfRule type="cellIs" dxfId="334" priority="456" stopIfTrue="1" operator="equal">
      <formula>"CW 2130-R11"</formula>
    </cfRule>
    <cfRule type="cellIs" dxfId="333" priority="457" stopIfTrue="1" operator="equal">
      <formula>"CW 3120-R2"</formula>
    </cfRule>
    <cfRule type="cellIs" dxfId="332" priority="458" stopIfTrue="1" operator="equal">
      <formula>"CW 3240-R7"</formula>
    </cfRule>
  </conditionalFormatting>
  <conditionalFormatting sqref="D349">
    <cfRule type="cellIs" dxfId="331" priority="453" stopIfTrue="1" operator="equal">
      <formula>"CW 2130-R11"</formula>
    </cfRule>
    <cfRule type="cellIs" dxfId="330" priority="454" stopIfTrue="1" operator="equal">
      <formula>"CW 3120-R2"</formula>
    </cfRule>
    <cfRule type="cellIs" dxfId="329" priority="455" stopIfTrue="1" operator="equal">
      <formula>"CW 3240-R7"</formula>
    </cfRule>
  </conditionalFormatting>
  <conditionalFormatting sqref="D350">
    <cfRule type="cellIs" dxfId="328" priority="450" stopIfTrue="1" operator="equal">
      <formula>"CW 2130-R11"</formula>
    </cfRule>
    <cfRule type="cellIs" dxfId="327" priority="451" stopIfTrue="1" operator="equal">
      <formula>"CW 3120-R2"</formula>
    </cfRule>
    <cfRule type="cellIs" dxfId="326" priority="452" stopIfTrue="1" operator="equal">
      <formula>"CW 3240-R7"</formula>
    </cfRule>
  </conditionalFormatting>
  <conditionalFormatting sqref="D364">
    <cfRule type="cellIs" dxfId="325" priority="447" stopIfTrue="1" operator="equal">
      <formula>"CW 2130-R11"</formula>
    </cfRule>
    <cfRule type="cellIs" dxfId="324" priority="448" stopIfTrue="1" operator="equal">
      <formula>"CW 3120-R2"</formula>
    </cfRule>
    <cfRule type="cellIs" dxfId="323" priority="449" stopIfTrue="1" operator="equal">
      <formula>"CW 3240-R7"</formula>
    </cfRule>
  </conditionalFormatting>
  <conditionalFormatting sqref="D363">
    <cfRule type="cellIs" dxfId="322" priority="444" stopIfTrue="1" operator="equal">
      <formula>"CW 2130-R11"</formula>
    </cfRule>
    <cfRule type="cellIs" dxfId="321" priority="445" stopIfTrue="1" operator="equal">
      <formula>"CW 3120-R2"</formula>
    </cfRule>
    <cfRule type="cellIs" dxfId="320" priority="446" stopIfTrue="1" operator="equal">
      <formula>"CW 3240-R7"</formula>
    </cfRule>
  </conditionalFormatting>
  <conditionalFormatting sqref="D372:D374">
    <cfRule type="cellIs" dxfId="319" priority="441" stopIfTrue="1" operator="equal">
      <formula>"CW 2130-R11"</formula>
    </cfRule>
    <cfRule type="cellIs" dxfId="318" priority="442" stopIfTrue="1" operator="equal">
      <formula>"CW 3120-R2"</formula>
    </cfRule>
    <cfRule type="cellIs" dxfId="317" priority="443" stopIfTrue="1" operator="equal">
      <formula>"CW 3240-R7"</formula>
    </cfRule>
  </conditionalFormatting>
  <conditionalFormatting sqref="D375">
    <cfRule type="cellIs" dxfId="316" priority="438" stopIfTrue="1" operator="equal">
      <formula>"CW 2130-R11"</formula>
    </cfRule>
    <cfRule type="cellIs" dxfId="315" priority="439" stopIfTrue="1" operator="equal">
      <formula>"CW 3120-R2"</formula>
    </cfRule>
    <cfRule type="cellIs" dxfId="314" priority="440" stopIfTrue="1" operator="equal">
      <formula>"CW 3240-R7"</formula>
    </cfRule>
  </conditionalFormatting>
  <conditionalFormatting sqref="D376">
    <cfRule type="cellIs" dxfId="313" priority="435" stopIfTrue="1" operator="equal">
      <formula>"CW 2130-R11"</formula>
    </cfRule>
    <cfRule type="cellIs" dxfId="312" priority="436" stopIfTrue="1" operator="equal">
      <formula>"CW 3120-R2"</formula>
    </cfRule>
    <cfRule type="cellIs" dxfId="311" priority="437" stopIfTrue="1" operator="equal">
      <formula>"CW 3240-R7"</formula>
    </cfRule>
  </conditionalFormatting>
  <conditionalFormatting sqref="D377">
    <cfRule type="cellIs" dxfId="310" priority="432" stopIfTrue="1" operator="equal">
      <formula>"CW 2130-R11"</formula>
    </cfRule>
    <cfRule type="cellIs" dxfId="309" priority="433" stopIfTrue="1" operator="equal">
      <formula>"CW 3120-R2"</formula>
    </cfRule>
    <cfRule type="cellIs" dxfId="308" priority="434" stopIfTrue="1" operator="equal">
      <formula>"CW 3240-R7"</formula>
    </cfRule>
  </conditionalFormatting>
  <conditionalFormatting sqref="D378">
    <cfRule type="cellIs" dxfId="307" priority="429" stopIfTrue="1" operator="equal">
      <formula>"CW 2130-R11"</formula>
    </cfRule>
    <cfRule type="cellIs" dxfId="306" priority="430" stopIfTrue="1" operator="equal">
      <formula>"CW 3120-R2"</formula>
    </cfRule>
    <cfRule type="cellIs" dxfId="305" priority="431" stopIfTrue="1" operator="equal">
      <formula>"CW 3240-R7"</formula>
    </cfRule>
  </conditionalFormatting>
  <conditionalFormatting sqref="D379">
    <cfRule type="cellIs" dxfId="304" priority="414" stopIfTrue="1" operator="equal">
      <formula>"CW 2130-R11"</formula>
    </cfRule>
    <cfRule type="cellIs" dxfId="303" priority="415" stopIfTrue="1" operator="equal">
      <formula>"CW 3120-R2"</formula>
    </cfRule>
    <cfRule type="cellIs" dxfId="302" priority="416" stopIfTrue="1" operator="equal">
      <formula>"CW 3240-R7"</formula>
    </cfRule>
  </conditionalFormatting>
  <conditionalFormatting sqref="D383">
    <cfRule type="cellIs" dxfId="301" priority="408" stopIfTrue="1" operator="equal">
      <formula>"CW 2130-R11"</formula>
    </cfRule>
    <cfRule type="cellIs" dxfId="300" priority="409" stopIfTrue="1" operator="equal">
      <formula>"CW 3120-R2"</formula>
    </cfRule>
    <cfRule type="cellIs" dxfId="299" priority="410" stopIfTrue="1" operator="equal">
      <formula>"CW 3240-R7"</formula>
    </cfRule>
  </conditionalFormatting>
  <conditionalFormatting sqref="D394">
    <cfRule type="cellIs" dxfId="298" priority="405" stopIfTrue="1" operator="equal">
      <formula>"CW 2130-R11"</formula>
    </cfRule>
    <cfRule type="cellIs" dxfId="297" priority="406" stopIfTrue="1" operator="equal">
      <formula>"CW 3120-R2"</formula>
    </cfRule>
    <cfRule type="cellIs" dxfId="296" priority="407" stopIfTrue="1" operator="equal">
      <formula>"CW 3240-R7"</formula>
    </cfRule>
  </conditionalFormatting>
  <conditionalFormatting sqref="D396:D397">
    <cfRule type="cellIs" dxfId="295" priority="403" stopIfTrue="1" operator="equal">
      <formula>"CW 3120-R2"</formula>
    </cfRule>
    <cfRule type="cellIs" dxfId="294" priority="404" stopIfTrue="1" operator="equal">
      <formula>"CW 3240-R7"</formula>
    </cfRule>
  </conditionalFormatting>
  <conditionalFormatting sqref="D401">
    <cfRule type="cellIs" dxfId="293" priority="401" stopIfTrue="1" operator="equal">
      <formula>"CW 3120-R2"</formula>
    </cfRule>
    <cfRule type="cellIs" dxfId="292" priority="402" stopIfTrue="1" operator="equal">
      <formula>"CW 3240-R7"</formula>
    </cfRule>
  </conditionalFormatting>
  <conditionalFormatting sqref="D403:D404">
    <cfRule type="cellIs" dxfId="291" priority="398" stopIfTrue="1" operator="equal">
      <formula>"CW 2130-R11"</formula>
    </cfRule>
    <cfRule type="cellIs" dxfId="290" priority="399" stopIfTrue="1" operator="equal">
      <formula>"CW 3120-R2"</formula>
    </cfRule>
    <cfRule type="cellIs" dxfId="289" priority="400" stopIfTrue="1" operator="equal">
      <formula>"CW 3240-R7"</formula>
    </cfRule>
  </conditionalFormatting>
  <conditionalFormatting sqref="D402">
    <cfRule type="cellIs" dxfId="288" priority="396" stopIfTrue="1" operator="equal">
      <formula>"CW 3120-R2"</formula>
    </cfRule>
    <cfRule type="cellIs" dxfId="287" priority="397" stopIfTrue="1" operator="equal">
      <formula>"CW 3240-R7"</formula>
    </cfRule>
  </conditionalFormatting>
  <conditionalFormatting sqref="D405">
    <cfRule type="cellIs" dxfId="286" priority="388" stopIfTrue="1" operator="equal">
      <formula>"CW 3120-R2"</formula>
    </cfRule>
    <cfRule type="cellIs" dxfId="285" priority="389" stopIfTrue="1" operator="equal">
      <formula>"CW 3240-R7"</formula>
    </cfRule>
  </conditionalFormatting>
  <conditionalFormatting sqref="D406">
    <cfRule type="cellIs" dxfId="284" priority="386" stopIfTrue="1" operator="equal">
      <formula>"CW 3120-R2"</formula>
    </cfRule>
    <cfRule type="cellIs" dxfId="283" priority="387" stopIfTrue="1" operator="equal">
      <formula>"CW 3240-R7"</formula>
    </cfRule>
  </conditionalFormatting>
  <conditionalFormatting sqref="D407">
    <cfRule type="cellIs" dxfId="282" priority="384" stopIfTrue="1" operator="equal">
      <formula>"CW 3120-R2"</formula>
    </cfRule>
    <cfRule type="cellIs" dxfId="281" priority="385" stopIfTrue="1" operator="equal">
      <formula>"CW 3240-R7"</formula>
    </cfRule>
  </conditionalFormatting>
  <conditionalFormatting sqref="D411 D413:D414">
    <cfRule type="cellIs" dxfId="280" priority="379" stopIfTrue="1" operator="equal">
      <formula>"CW 2130-R11"</formula>
    </cfRule>
    <cfRule type="cellIs" dxfId="279" priority="380" stopIfTrue="1" operator="equal">
      <formula>"CW 3120-R2"</formula>
    </cfRule>
    <cfRule type="cellIs" dxfId="278" priority="381" stopIfTrue="1" operator="equal">
      <formula>"CW 3240-R7"</formula>
    </cfRule>
  </conditionalFormatting>
  <conditionalFormatting sqref="D410">
    <cfRule type="cellIs" dxfId="277" priority="382" stopIfTrue="1" operator="equal">
      <formula>"CW 3120-R2"</formula>
    </cfRule>
    <cfRule type="cellIs" dxfId="276" priority="383" stopIfTrue="1" operator="equal">
      <formula>"CW 3240-R7"</formula>
    </cfRule>
  </conditionalFormatting>
  <conditionalFormatting sqref="D409">
    <cfRule type="cellIs" dxfId="275" priority="376" stopIfTrue="1" operator="equal">
      <formula>"CW 2130-R11"</formula>
    </cfRule>
    <cfRule type="cellIs" dxfId="274" priority="377" stopIfTrue="1" operator="equal">
      <formula>"CW 3120-R2"</formula>
    </cfRule>
    <cfRule type="cellIs" dxfId="273" priority="378" stopIfTrue="1" operator="equal">
      <formula>"CW 3240-R7"</formula>
    </cfRule>
  </conditionalFormatting>
  <conditionalFormatting sqref="D412">
    <cfRule type="cellIs" dxfId="272" priority="373" stopIfTrue="1" operator="equal">
      <formula>"CW 2130-R11"</formula>
    </cfRule>
    <cfRule type="cellIs" dxfId="271" priority="374" stopIfTrue="1" operator="equal">
      <formula>"CW 3120-R2"</formula>
    </cfRule>
    <cfRule type="cellIs" dxfId="270" priority="375" stopIfTrue="1" operator="equal">
      <formula>"CW 3240-R7"</formula>
    </cfRule>
  </conditionalFormatting>
  <conditionalFormatting sqref="D416:D418">
    <cfRule type="cellIs" dxfId="269" priority="370" stopIfTrue="1" operator="equal">
      <formula>"CW 2130-R11"</formula>
    </cfRule>
    <cfRule type="cellIs" dxfId="268" priority="371" stopIfTrue="1" operator="equal">
      <formula>"CW 3120-R2"</formula>
    </cfRule>
    <cfRule type="cellIs" dxfId="267" priority="372" stopIfTrue="1" operator="equal">
      <formula>"CW 3240-R7"</formula>
    </cfRule>
  </conditionalFormatting>
  <conditionalFormatting sqref="D419">
    <cfRule type="cellIs" dxfId="266" priority="367" stopIfTrue="1" operator="equal">
      <formula>"CW 2130-R11"</formula>
    </cfRule>
    <cfRule type="cellIs" dxfId="265" priority="368" stopIfTrue="1" operator="equal">
      <formula>"CW 3120-R2"</formula>
    </cfRule>
    <cfRule type="cellIs" dxfId="264" priority="369" stopIfTrue="1" operator="equal">
      <formula>"CW 3240-R7"</formula>
    </cfRule>
  </conditionalFormatting>
  <conditionalFormatting sqref="D421:D423">
    <cfRule type="cellIs" dxfId="263" priority="364" stopIfTrue="1" operator="equal">
      <formula>"CW 2130-R11"</formula>
    </cfRule>
    <cfRule type="cellIs" dxfId="262" priority="365" stopIfTrue="1" operator="equal">
      <formula>"CW 3120-R2"</formula>
    </cfRule>
    <cfRule type="cellIs" dxfId="261" priority="366" stopIfTrue="1" operator="equal">
      <formula>"CW 3240-R7"</formula>
    </cfRule>
  </conditionalFormatting>
  <conditionalFormatting sqref="D429 D433:D445 D448:D451 D457">
    <cfRule type="cellIs" dxfId="260" priority="361" stopIfTrue="1" operator="equal">
      <formula>"CW 2130-R11"</formula>
    </cfRule>
    <cfRule type="cellIs" dxfId="259" priority="362" stopIfTrue="1" operator="equal">
      <formula>"CW 3120-R2"</formula>
    </cfRule>
    <cfRule type="cellIs" dxfId="258" priority="363" stopIfTrue="1" operator="equal">
      <formula>"CW 3240-R7"</formula>
    </cfRule>
  </conditionalFormatting>
  <conditionalFormatting sqref="D427">
    <cfRule type="cellIs" dxfId="257" priority="358" stopIfTrue="1" operator="equal">
      <formula>"CW 2130-R11"</formula>
    </cfRule>
    <cfRule type="cellIs" dxfId="256" priority="359" stopIfTrue="1" operator="equal">
      <formula>"CW 3120-R2"</formula>
    </cfRule>
    <cfRule type="cellIs" dxfId="255" priority="360" stopIfTrue="1" operator="equal">
      <formula>"CW 3240-R7"</formula>
    </cfRule>
  </conditionalFormatting>
  <conditionalFormatting sqref="D428">
    <cfRule type="cellIs" dxfId="254" priority="355" stopIfTrue="1" operator="equal">
      <formula>"CW 2130-R11"</formula>
    </cfRule>
    <cfRule type="cellIs" dxfId="253" priority="356" stopIfTrue="1" operator="equal">
      <formula>"CW 3120-R2"</formula>
    </cfRule>
    <cfRule type="cellIs" dxfId="252" priority="357" stopIfTrue="1" operator="equal">
      <formula>"CW 3240-R7"</formula>
    </cfRule>
  </conditionalFormatting>
  <conditionalFormatting sqref="D447">
    <cfRule type="cellIs" dxfId="251" priority="352" stopIfTrue="1" operator="equal">
      <formula>"CW 2130-R11"</formula>
    </cfRule>
    <cfRule type="cellIs" dxfId="250" priority="353" stopIfTrue="1" operator="equal">
      <formula>"CW 3120-R2"</formula>
    </cfRule>
    <cfRule type="cellIs" dxfId="249" priority="354" stopIfTrue="1" operator="equal">
      <formula>"CW 3240-R7"</formula>
    </cfRule>
  </conditionalFormatting>
  <conditionalFormatting sqref="D446">
    <cfRule type="cellIs" dxfId="248" priority="349" stopIfTrue="1" operator="equal">
      <formula>"CW 2130-R11"</formula>
    </cfRule>
    <cfRule type="cellIs" dxfId="247" priority="350" stopIfTrue="1" operator="equal">
      <formula>"CW 3120-R2"</formula>
    </cfRule>
    <cfRule type="cellIs" dxfId="246" priority="351" stopIfTrue="1" operator="equal">
      <formula>"CW 3240-R7"</formula>
    </cfRule>
  </conditionalFormatting>
  <conditionalFormatting sqref="D452:D454">
    <cfRule type="cellIs" dxfId="245" priority="346" stopIfTrue="1" operator="equal">
      <formula>"CW 2130-R11"</formula>
    </cfRule>
    <cfRule type="cellIs" dxfId="244" priority="347" stopIfTrue="1" operator="equal">
      <formula>"CW 3120-R2"</formula>
    </cfRule>
    <cfRule type="cellIs" dxfId="243" priority="348" stopIfTrue="1" operator="equal">
      <formula>"CW 3240-R7"</formula>
    </cfRule>
  </conditionalFormatting>
  <conditionalFormatting sqref="D455">
    <cfRule type="cellIs" dxfId="242" priority="343" stopIfTrue="1" operator="equal">
      <formula>"CW 2130-R11"</formula>
    </cfRule>
    <cfRule type="cellIs" dxfId="241" priority="344" stopIfTrue="1" operator="equal">
      <formula>"CW 3120-R2"</formula>
    </cfRule>
    <cfRule type="cellIs" dxfId="240" priority="345" stopIfTrue="1" operator="equal">
      <formula>"CW 3240-R7"</formula>
    </cfRule>
  </conditionalFormatting>
  <conditionalFormatting sqref="D456">
    <cfRule type="cellIs" dxfId="239" priority="340" stopIfTrue="1" operator="equal">
      <formula>"CW 2130-R11"</formula>
    </cfRule>
    <cfRule type="cellIs" dxfId="238" priority="341" stopIfTrue="1" operator="equal">
      <formula>"CW 3120-R2"</formula>
    </cfRule>
    <cfRule type="cellIs" dxfId="237" priority="342" stopIfTrue="1" operator="equal">
      <formula>"CW 3240-R7"</formula>
    </cfRule>
  </conditionalFormatting>
  <conditionalFormatting sqref="D458:D459">
    <cfRule type="cellIs" dxfId="236" priority="337" stopIfTrue="1" operator="equal">
      <formula>"CW 2130-R11"</formula>
    </cfRule>
    <cfRule type="cellIs" dxfId="235" priority="338" stopIfTrue="1" operator="equal">
      <formula>"CW 3120-R2"</formula>
    </cfRule>
    <cfRule type="cellIs" dxfId="234" priority="339" stopIfTrue="1" operator="equal">
      <formula>"CW 3240-R7"</formula>
    </cfRule>
  </conditionalFormatting>
  <conditionalFormatting sqref="D460">
    <cfRule type="cellIs" dxfId="233" priority="334" stopIfTrue="1" operator="equal">
      <formula>"CW 2130-R11"</formula>
    </cfRule>
    <cfRule type="cellIs" dxfId="232" priority="335" stopIfTrue="1" operator="equal">
      <formula>"CW 3120-R2"</formula>
    </cfRule>
    <cfRule type="cellIs" dxfId="231" priority="336" stopIfTrue="1" operator="equal">
      <formula>"CW 3240-R7"</formula>
    </cfRule>
  </conditionalFormatting>
  <conditionalFormatting sqref="D461">
    <cfRule type="cellIs" dxfId="230" priority="319" stopIfTrue="1" operator="equal">
      <formula>"CW 2130-R11"</formula>
    </cfRule>
    <cfRule type="cellIs" dxfId="229" priority="320" stopIfTrue="1" operator="equal">
      <formula>"CW 3120-R2"</formula>
    </cfRule>
    <cfRule type="cellIs" dxfId="228" priority="321" stopIfTrue="1" operator="equal">
      <formula>"CW 3240-R7"</formula>
    </cfRule>
  </conditionalFormatting>
  <conditionalFormatting sqref="D462">
    <cfRule type="cellIs" dxfId="227" priority="316" stopIfTrue="1" operator="equal">
      <formula>"CW 2130-R11"</formula>
    </cfRule>
    <cfRule type="cellIs" dxfId="226" priority="317" stopIfTrue="1" operator="equal">
      <formula>"CW 3120-R2"</formula>
    </cfRule>
    <cfRule type="cellIs" dxfId="225" priority="318" stopIfTrue="1" operator="equal">
      <formula>"CW 3240-R7"</formula>
    </cfRule>
  </conditionalFormatting>
  <conditionalFormatting sqref="D463">
    <cfRule type="cellIs" dxfId="224" priority="313" stopIfTrue="1" operator="equal">
      <formula>"CW 2130-R11"</formula>
    </cfRule>
    <cfRule type="cellIs" dxfId="223" priority="314" stopIfTrue="1" operator="equal">
      <formula>"CW 3120-R2"</formula>
    </cfRule>
    <cfRule type="cellIs" dxfId="222" priority="315" stopIfTrue="1" operator="equal">
      <formula>"CW 3240-R7"</formula>
    </cfRule>
  </conditionalFormatting>
  <conditionalFormatting sqref="D474">
    <cfRule type="cellIs" dxfId="221" priority="310" stopIfTrue="1" operator="equal">
      <formula>"CW 2130-R11"</formula>
    </cfRule>
    <cfRule type="cellIs" dxfId="220" priority="311" stopIfTrue="1" operator="equal">
      <formula>"CW 3120-R2"</formula>
    </cfRule>
    <cfRule type="cellIs" dxfId="219" priority="312" stopIfTrue="1" operator="equal">
      <formula>"CW 3240-R7"</formula>
    </cfRule>
  </conditionalFormatting>
  <conditionalFormatting sqref="D476">
    <cfRule type="cellIs" dxfId="218" priority="301" stopIfTrue="1" operator="equal">
      <formula>"CW 3120-R2"</formula>
    </cfRule>
    <cfRule type="cellIs" dxfId="217" priority="302" stopIfTrue="1" operator="equal">
      <formula>"CW 3240-R7"</formula>
    </cfRule>
  </conditionalFormatting>
  <conditionalFormatting sqref="D484 D486:D487">
    <cfRule type="cellIs" dxfId="216" priority="284" stopIfTrue="1" operator="equal">
      <formula>"CW 2130-R11"</formula>
    </cfRule>
    <cfRule type="cellIs" dxfId="215" priority="285" stopIfTrue="1" operator="equal">
      <formula>"CW 3120-R2"</formula>
    </cfRule>
    <cfRule type="cellIs" dxfId="214" priority="286" stopIfTrue="1" operator="equal">
      <formula>"CW 3240-R7"</formula>
    </cfRule>
  </conditionalFormatting>
  <conditionalFormatting sqref="D483">
    <cfRule type="cellIs" dxfId="213" priority="287" stopIfTrue="1" operator="equal">
      <formula>"CW 3120-R2"</formula>
    </cfRule>
    <cfRule type="cellIs" dxfId="212" priority="288" stopIfTrue="1" operator="equal">
      <formula>"CW 3240-R7"</formula>
    </cfRule>
  </conditionalFormatting>
  <conditionalFormatting sqref="D482">
    <cfRule type="cellIs" dxfId="211" priority="281" stopIfTrue="1" operator="equal">
      <formula>"CW 2130-R11"</formula>
    </cfRule>
    <cfRule type="cellIs" dxfId="210" priority="282" stopIfTrue="1" operator="equal">
      <formula>"CW 3120-R2"</formula>
    </cfRule>
    <cfRule type="cellIs" dxfId="209" priority="283" stopIfTrue="1" operator="equal">
      <formula>"CW 3240-R7"</formula>
    </cfRule>
  </conditionalFormatting>
  <conditionalFormatting sqref="D485">
    <cfRule type="cellIs" dxfId="208" priority="278" stopIfTrue="1" operator="equal">
      <formula>"CW 2130-R11"</formula>
    </cfRule>
    <cfRule type="cellIs" dxfId="207" priority="279" stopIfTrue="1" operator="equal">
      <formula>"CW 3120-R2"</formula>
    </cfRule>
    <cfRule type="cellIs" dxfId="206" priority="280" stopIfTrue="1" operator="equal">
      <formula>"CW 3240-R7"</formula>
    </cfRule>
  </conditionalFormatting>
  <conditionalFormatting sqref="D488:D490">
    <cfRule type="cellIs" dxfId="205" priority="275" stopIfTrue="1" operator="equal">
      <formula>"CW 2130-R11"</formula>
    </cfRule>
    <cfRule type="cellIs" dxfId="204" priority="276" stopIfTrue="1" operator="equal">
      <formula>"CW 3120-R2"</formula>
    </cfRule>
    <cfRule type="cellIs" dxfId="203" priority="277" stopIfTrue="1" operator="equal">
      <formula>"CW 3240-R7"</formula>
    </cfRule>
  </conditionalFormatting>
  <conditionalFormatting sqref="D491">
    <cfRule type="cellIs" dxfId="202" priority="272" stopIfTrue="1" operator="equal">
      <formula>"CW 2130-R11"</formula>
    </cfRule>
    <cfRule type="cellIs" dxfId="201" priority="273" stopIfTrue="1" operator="equal">
      <formula>"CW 3120-R2"</formula>
    </cfRule>
    <cfRule type="cellIs" dxfId="200" priority="274" stopIfTrue="1" operator="equal">
      <formula>"CW 3240-R7"</formula>
    </cfRule>
  </conditionalFormatting>
  <conditionalFormatting sqref="D493:D495">
    <cfRule type="cellIs" dxfId="199" priority="269" stopIfTrue="1" operator="equal">
      <formula>"CW 2130-R11"</formula>
    </cfRule>
    <cfRule type="cellIs" dxfId="198" priority="270" stopIfTrue="1" operator="equal">
      <formula>"CW 3120-R2"</formula>
    </cfRule>
    <cfRule type="cellIs" dxfId="197" priority="271" stopIfTrue="1" operator="equal">
      <formula>"CW 3240-R7"</formula>
    </cfRule>
  </conditionalFormatting>
  <conditionalFormatting sqref="D502 D515:D518 D523">
    <cfRule type="cellIs" dxfId="196" priority="266" stopIfTrue="1" operator="equal">
      <formula>"CW 2130-R11"</formula>
    </cfRule>
    <cfRule type="cellIs" dxfId="195" priority="267" stopIfTrue="1" operator="equal">
      <formula>"CW 3120-R2"</formula>
    </cfRule>
    <cfRule type="cellIs" dxfId="194" priority="268" stopIfTrue="1" operator="equal">
      <formula>"CW 3240-R7"</formula>
    </cfRule>
  </conditionalFormatting>
  <conditionalFormatting sqref="D500">
    <cfRule type="cellIs" dxfId="193" priority="263" stopIfTrue="1" operator="equal">
      <formula>"CW 2130-R11"</formula>
    </cfRule>
    <cfRule type="cellIs" dxfId="192" priority="264" stopIfTrue="1" operator="equal">
      <formula>"CW 3120-R2"</formula>
    </cfRule>
    <cfRule type="cellIs" dxfId="191" priority="265" stopIfTrue="1" operator="equal">
      <formula>"CW 3240-R7"</formula>
    </cfRule>
  </conditionalFormatting>
  <conditionalFormatting sqref="D501">
    <cfRule type="cellIs" dxfId="190" priority="260" stopIfTrue="1" operator="equal">
      <formula>"CW 2130-R11"</formula>
    </cfRule>
    <cfRule type="cellIs" dxfId="189" priority="261" stopIfTrue="1" operator="equal">
      <formula>"CW 3120-R2"</formula>
    </cfRule>
    <cfRule type="cellIs" dxfId="188" priority="262" stopIfTrue="1" operator="equal">
      <formula>"CW 3240-R7"</formula>
    </cfRule>
  </conditionalFormatting>
  <conditionalFormatting sqref="D514">
    <cfRule type="cellIs" dxfId="187" priority="257" stopIfTrue="1" operator="equal">
      <formula>"CW 2130-R11"</formula>
    </cfRule>
    <cfRule type="cellIs" dxfId="186" priority="258" stopIfTrue="1" operator="equal">
      <formula>"CW 3120-R2"</formula>
    </cfRule>
    <cfRule type="cellIs" dxfId="185" priority="259" stopIfTrue="1" operator="equal">
      <formula>"CW 3240-R7"</formula>
    </cfRule>
  </conditionalFormatting>
  <conditionalFormatting sqref="D513">
    <cfRule type="cellIs" dxfId="184" priority="254" stopIfTrue="1" operator="equal">
      <formula>"CW 2130-R11"</formula>
    </cfRule>
    <cfRule type="cellIs" dxfId="183" priority="255" stopIfTrue="1" operator="equal">
      <formula>"CW 3120-R2"</formula>
    </cfRule>
    <cfRule type="cellIs" dxfId="182" priority="256" stopIfTrue="1" operator="equal">
      <formula>"CW 3240-R7"</formula>
    </cfRule>
  </conditionalFormatting>
  <conditionalFormatting sqref="D519:D521">
    <cfRule type="cellIs" dxfId="181" priority="251" stopIfTrue="1" operator="equal">
      <formula>"CW 2130-R11"</formula>
    </cfRule>
    <cfRule type="cellIs" dxfId="180" priority="252" stopIfTrue="1" operator="equal">
      <formula>"CW 3120-R2"</formula>
    </cfRule>
    <cfRule type="cellIs" dxfId="179" priority="253" stopIfTrue="1" operator="equal">
      <formula>"CW 3240-R7"</formula>
    </cfRule>
  </conditionalFormatting>
  <conditionalFormatting sqref="D522">
    <cfRule type="cellIs" dxfId="178" priority="248" stopIfTrue="1" operator="equal">
      <formula>"CW 2130-R11"</formula>
    </cfRule>
    <cfRule type="cellIs" dxfId="177" priority="249" stopIfTrue="1" operator="equal">
      <formula>"CW 3120-R2"</formula>
    </cfRule>
    <cfRule type="cellIs" dxfId="176" priority="250" stopIfTrue="1" operator="equal">
      <formula>"CW 3240-R7"</formula>
    </cfRule>
  </conditionalFormatting>
  <conditionalFormatting sqref="D524:D525">
    <cfRule type="cellIs" dxfId="175" priority="242" stopIfTrue="1" operator="equal">
      <formula>"CW 2130-R11"</formula>
    </cfRule>
    <cfRule type="cellIs" dxfId="174" priority="243" stopIfTrue="1" operator="equal">
      <formula>"CW 3120-R2"</formula>
    </cfRule>
    <cfRule type="cellIs" dxfId="173" priority="244" stopIfTrue="1" operator="equal">
      <formula>"CW 3240-R7"</formula>
    </cfRule>
  </conditionalFormatting>
  <conditionalFormatting sqref="D526">
    <cfRule type="cellIs" dxfId="172" priority="239" stopIfTrue="1" operator="equal">
      <formula>"CW 2130-R11"</formula>
    </cfRule>
    <cfRule type="cellIs" dxfId="171" priority="240" stopIfTrue="1" operator="equal">
      <formula>"CW 3120-R2"</formula>
    </cfRule>
    <cfRule type="cellIs" dxfId="170" priority="241" stopIfTrue="1" operator="equal">
      <formula>"CW 3240-R7"</formula>
    </cfRule>
  </conditionalFormatting>
  <conditionalFormatting sqref="D527">
    <cfRule type="cellIs" dxfId="169" priority="236" stopIfTrue="1" operator="equal">
      <formula>"CW 2130-R11"</formula>
    </cfRule>
    <cfRule type="cellIs" dxfId="168" priority="237" stopIfTrue="1" operator="equal">
      <formula>"CW 3120-R2"</formula>
    </cfRule>
    <cfRule type="cellIs" dxfId="167" priority="238" stopIfTrue="1" operator="equal">
      <formula>"CW 3240-R7"</formula>
    </cfRule>
  </conditionalFormatting>
  <conditionalFormatting sqref="D528">
    <cfRule type="cellIs" dxfId="166" priority="224" stopIfTrue="1" operator="equal">
      <formula>"CW 2130-R11"</formula>
    </cfRule>
    <cfRule type="cellIs" dxfId="165" priority="225" stopIfTrue="1" operator="equal">
      <formula>"CW 3120-R2"</formula>
    </cfRule>
    <cfRule type="cellIs" dxfId="164" priority="226" stopIfTrue="1" operator="equal">
      <formula>"CW 3240-R7"</formula>
    </cfRule>
  </conditionalFormatting>
  <conditionalFormatting sqref="D529">
    <cfRule type="cellIs" dxfId="163" priority="218" stopIfTrue="1" operator="equal">
      <formula>"CW 2130-R11"</formula>
    </cfRule>
    <cfRule type="cellIs" dxfId="162" priority="219" stopIfTrue="1" operator="equal">
      <formula>"CW 3120-R2"</formula>
    </cfRule>
    <cfRule type="cellIs" dxfId="161" priority="220" stopIfTrue="1" operator="equal">
      <formula>"CW 3240-R7"</formula>
    </cfRule>
  </conditionalFormatting>
  <conditionalFormatting sqref="D546">
    <cfRule type="cellIs" dxfId="160" priority="215" stopIfTrue="1" operator="equal">
      <formula>"CW 2130-R11"</formula>
    </cfRule>
    <cfRule type="cellIs" dxfId="159" priority="216" stopIfTrue="1" operator="equal">
      <formula>"CW 3120-R2"</formula>
    </cfRule>
    <cfRule type="cellIs" dxfId="158" priority="217" stopIfTrue="1" operator="equal">
      <formula>"CW 3240-R7"</formula>
    </cfRule>
  </conditionalFormatting>
  <conditionalFormatting sqref="D552:D554">
    <cfRule type="cellIs" dxfId="157" priority="208" stopIfTrue="1" operator="equal">
      <formula>"CW 2130-R11"</formula>
    </cfRule>
    <cfRule type="cellIs" dxfId="156" priority="209" stopIfTrue="1" operator="equal">
      <formula>"CW 3120-R2"</formula>
    </cfRule>
    <cfRule type="cellIs" dxfId="155" priority="210" stopIfTrue="1" operator="equal">
      <formula>"CW 3240-R7"</formula>
    </cfRule>
  </conditionalFormatting>
  <conditionalFormatting sqref="D551">
    <cfRule type="cellIs" dxfId="154" priority="206" stopIfTrue="1" operator="equal">
      <formula>"CW 3120-R2"</formula>
    </cfRule>
    <cfRule type="cellIs" dxfId="153" priority="207" stopIfTrue="1" operator="equal">
      <formula>"CW 3240-R7"</formula>
    </cfRule>
  </conditionalFormatting>
  <conditionalFormatting sqref="D559">
    <cfRule type="cellIs" dxfId="152" priority="192" stopIfTrue="1" operator="equal">
      <formula>"CW 3120-R2"</formula>
    </cfRule>
    <cfRule type="cellIs" dxfId="151" priority="193" stopIfTrue="1" operator="equal">
      <formula>"CW 3240-R7"</formula>
    </cfRule>
  </conditionalFormatting>
  <conditionalFormatting sqref="D560">
    <cfRule type="cellIs" dxfId="150" priority="189" stopIfTrue="1" operator="equal">
      <formula>"CW 2130-R11"</formula>
    </cfRule>
    <cfRule type="cellIs" dxfId="149" priority="190" stopIfTrue="1" operator="equal">
      <formula>"CW 3120-R2"</formula>
    </cfRule>
    <cfRule type="cellIs" dxfId="148" priority="191" stopIfTrue="1" operator="equal">
      <formula>"CW 3240-R7"</formula>
    </cfRule>
  </conditionalFormatting>
  <conditionalFormatting sqref="D558">
    <cfRule type="cellIs" dxfId="147" priority="186" stopIfTrue="1" operator="equal">
      <formula>"CW 2130-R11"</formula>
    </cfRule>
    <cfRule type="cellIs" dxfId="146" priority="187" stopIfTrue="1" operator="equal">
      <formula>"CW 3120-R2"</formula>
    </cfRule>
    <cfRule type="cellIs" dxfId="145" priority="188" stopIfTrue="1" operator="equal">
      <formula>"CW 3240-R7"</formula>
    </cfRule>
  </conditionalFormatting>
  <conditionalFormatting sqref="D561">
    <cfRule type="cellIs" dxfId="144" priority="183" stopIfTrue="1" operator="equal">
      <formula>"CW 2130-R11"</formula>
    </cfRule>
    <cfRule type="cellIs" dxfId="143" priority="184" stopIfTrue="1" operator="equal">
      <formula>"CW 3120-R2"</formula>
    </cfRule>
    <cfRule type="cellIs" dxfId="142" priority="185" stopIfTrue="1" operator="equal">
      <formula>"CW 3240-R7"</formula>
    </cfRule>
  </conditionalFormatting>
  <conditionalFormatting sqref="D563:D565">
    <cfRule type="cellIs" dxfId="141" priority="180" stopIfTrue="1" operator="equal">
      <formula>"CW 2130-R11"</formula>
    </cfRule>
    <cfRule type="cellIs" dxfId="140" priority="181" stopIfTrue="1" operator="equal">
      <formula>"CW 3120-R2"</formula>
    </cfRule>
    <cfRule type="cellIs" dxfId="139" priority="182" stopIfTrue="1" operator="equal">
      <formula>"CW 3240-R7"</formula>
    </cfRule>
  </conditionalFormatting>
  <conditionalFormatting sqref="D566">
    <cfRule type="cellIs" dxfId="138" priority="177" stopIfTrue="1" operator="equal">
      <formula>"CW 2130-R11"</formula>
    </cfRule>
    <cfRule type="cellIs" dxfId="137" priority="178" stopIfTrue="1" operator="equal">
      <formula>"CW 3120-R2"</formula>
    </cfRule>
    <cfRule type="cellIs" dxfId="136" priority="179" stopIfTrue="1" operator="equal">
      <formula>"CW 3240-R7"</formula>
    </cfRule>
  </conditionalFormatting>
  <conditionalFormatting sqref="D569:D571">
    <cfRule type="cellIs" dxfId="135" priority="174" stopIfTrue="1" operator="equal">
      <formula>"CW 2130-R11"</formula>
    </cfRule>
    <cfRule type="cellIs" dxfId="134" priority="175" stopIfTrue="1" operator="equal">
      <formula>"CW 3120-R2"</formula>
    </cfRule>
    <cfRule type="cellIs" dxfId="133" priority="176" stopIfTrue="1" operator="equal">
      <formula>"CW 3240-R7"</formula>
    </cfRule>
  </conditionalFormatting>
  <conditionalFormatting sqref="D348">
    <cfRule type="cellIs" dxfId="132" priority="168" stopIfTrue="1" operator="equal">
      <formula>"CW 2130-R11"</formula>
    </cfRule>
    <cfRule type="cellIs" dxfId="131" priority="169" stopIfTrue="1" operator="equal">
      <formula>"CW 3120-R2"</formula>
    </cfRule>
    <cfRule type="cellIs" dxfId="130" priority="170" stopIfTrue="1" operator="equal">
      <formula>"CW 3240-R7"</formula>
    </cfRule>
  </conditionalFormatting>
  <conditionalFormatting sqref="D415">
    <cfRule type="cellIs" dxfId="129" priority="162" stopIfTrue="1" operator="equal">
      <formula>"CW 2130-R11"</formula>
    </cfRule>
    <cfRule type="cellIs" dxfId="128" priority="163" stopIfTrue="1" operator="equal">
      <formula>"CW 3120-R2"</formula>
    </cfRule>
    <cfRule type="cellIs" dxfId="127" priority="164" stopIfTrue="1" operator="equal">
      <formula>"CW 3240-R7"</formula>
    </cfRule>
  </conditionalFormatting>
  <conditionalFormatting sqref="D555:D556">
    <cfRule type="cellIs" dxfId="126" priority="156" stopIfTrue="1" operator="equal">
      <formula>"CW 2130-R11"</formula>
    </cfRule>
    <cfRule type="cellIs" dxfId="125" priority="157" stopIfTrue="1" operator="equal">
      <formula>"CW 3120-R2"</formula>
    </cfRule>
    <cfRule type="cellIs" dxfId="124" priority="158" stopIfTrue="1" operator="equal">
      <formula>"CW 3240-R7"</formula>
    </cfRule>
  </conditionalFormatting>
  <conditionalFormatting sqref="D499">
    <cfRule type="cellIs" dxfId="123" priority="153" stopIfTrue="1" operator="equal">
      <formula>"CW 2130-R11"</formula>
    </cfRule>
    <cfRule type="cellIs" dxfId="122" priority="154" stopIfTrue="1" operator="equal">
      <formula>"CW 3120-R2"</formula>
    </cfRule>
    <cfRule type="cellIs" dxfId="121" priority="155" stopIfTrue="1" operator="equal">
      <formula>"CW 3240-R7"</formula>
    </cfRule>
  </conditionalFormatting>
  <conditionalFormatting sqref="D543">
    <cfRule type="cellIs" dxfId="120" priority="150" stopIfTrue="1" operator="equal">
      <formula>"CW 2130-R11"</formula>
    </cfRule>
    <cfRule type="cellIs" dxfId="119" priority="151" stopIfTrue="1" operator="equal">
      <formula>"CW 3120-R2"</formula>
    </cfRule>
    <cfRule type="cellIs" dxfId="118" priority="152" stopIfTrue="1" operator="equal">
      <formula>"CW 3240-R7"</formula>
    </cfRule>
  </conditionalFormatting>
  <conditionalFormatting sqref="D567">
    <cfRule type="cellIs" dxfId="117" priority="147" stopIfTrue="1" operator="equal">
      <formula>"CW 2130-R11"</formula>
    </cfRule>
    <cfRule type="cellIs" dxfId="116" priority="148" stopIfTrue="1" operator="equal">
      <formula>"CW 3120-R2"</formula>
    </cfRule>
    <cfRule type="cellIs" dxfId="115" priority="149" stopIfTrue="1" operator="equal">
      <formula>"CW 3240-R7"</formula>
    </cfRule>
  </conditionalFormatting>
  <conditionalFormatting sqref="D573">
    <cfRule type="cellIs" dxfId="114" priority="144" stopIfTrue="1" operator="equal">
      <formula>"CW 2130-R11"</formula>
    </cfRule>
    <cfRule type="cellIs" dxfId="113" priority="145" stopIfTrue="1" operator="equal">
      <formula>"CW 3120-R2"</formula>
    </cfRule>
    <cfRule type="cellIs" dxfId="112" priority="146" stopIfTrue="1" operator="equal">
      <formula>"CW 3240-R7"</formula>
    </cfRule>
  </conditionalFormatting>
  <conditionalFormatting sqref="D126:D127">
    <cfRule type="cellIs" dxfId="111" priority="141" stopIfTrue="1" operator="equal">
      <formula>"CW 2130-R11"</formula>
    </cfRule>
    <cfRule type="cellIs" dxfId="110" priority="142" stopIfTrue="1" operator="equal">
      <formula>"CW 3120-R2"</formula>
    </cfRule>
    <cfRule type="cellIs" dxfId="109" priority="143" stopIfTrue="1" operator="equal">
      <formula>"CW 3240-R7"</formula>
    </cfRule>
  </conditionalFormatting>
  <conditionalFormatting sqref="D169">
    <cfRule type="cellIs" dxfId="108" priority="138" stopIfTrue="1" operator="equal">
      <formula>"CW 2130-R11"</formula>
    </cfRule>
    <cfRule type="cellIs" dxfId="107" priority="139" stopIfTrue="1" operator="equal">
      <formula>"CW 3120-R2"</formula>
    </cfRule>
    <cfRule type="cellIs" dxfId="106" priority="140" stopIfTrue="1" operator="equal">
      <formula>"CW 3240-R7"</formula>
    </cfRule>
  </conditionalFormatting>
  <conditionalFormatting sqref="D544">
    <cfRule type="cellIs" dxfId="105" priority="135" stopIfTrue="1" operator="equal">
      <formula>"CW 2130-R11"</formula>
    </cfRule>
    <cfRule type="cellIs" dxfId="104" priority="136" stopIfTrue="1" operator="equal">
      <formula>"CW 3120-R2"</formula>
    </cfRule>
    <cfRule type="cellIs" dxfId="103" priority="137" stopIfTrue="1" operator="equal">
      <formula>"CW 3240-R7"</formula>
    </cfRule>
  </conditionalFormatting>
  <conditionalFormatting sqref="D542">
    <cfRule type="cellIs" dxfId="102" priority="132" stopIfTrue="1" operator="equal">
      <formula>"CW 2130-R11"</formula>
    </cfRule>
    <cfRule type="cellIs" dxfId="101" priority="133" stopIfTrue="1" operator="equal">
      <formula>"CW 3120-R2"</formula>
    </cfRule>
    <cfRule type="cellIs" dxfId="100" priority="134" stopIfTrue="1" operator="equal">
      <formula>"CW 3240-R7"</formula>
    </cfRule>
  </conditionalFormatting>
  <conditionalFormatting sqref="D31">
    <cfRule type="cellIs" dxfId="99" priority="129" stopIfTrue="1" operator="equal">
      <formula>"CW 2130-R11"</formula>
    </cfRule>
    <cfRule type="cellIs" dxfId="98" priority="130" stopIfTrue="1" operator="equal">
      <formula>"CW 3120-R2"</formula>
    </cfRule>
    <cfRule type="cellIs" dxfId="97" priority="131" stopIfTrue="1" operator="equal">
      <formula>"CW 3240-R7"</formula>
    </cfRule>
  </conditionalFormatting>
  <conditionalFormatting sqref="D32">
    <cfRule type="cellIs" dxfId="96" priority="126" stopIfTrue="1" operator="equal">
      <formula>"CW 2130-R11"</formula>
    </cfRule>
    <cfRule type="cellIs" dxfId="95" priority="127" stopIfTrue="1" operator="equal">
      <formula>"CW 3120-R2"</formula>
    </cfRule>
    <cfRule type="cellIs" dxfId="94" priority="128" stopIfTrue="1" operator="equal">
      <formula>"CW 3240-R7"</formula>
    </cfRule>
  </conditionalFormatting>
  <conditionalFormatting sqref="D33">
    <cfRule type="cellIs" dxfId="93" priority="123" stopIfTrue="1" operator="equal">
      <formula>"CW 2130-R11"</formula>
    </cfRule>
    <cfRule type="cellIs" dxfId="92" priority="124" stopIfTrue="1" operator="equal">
      <formula>"CW 3120-R2"</formula>
    </cfRule>
    <cfRule type="cellIs" dxfId="91" priority="125" stopIfTrue="1" operator="equal">
      <formula>"CW 3240-R7"</formula>
    </cfRule>
  </conditionalFormatting>
  <conditionalFormatting sqref="D36">
    <cfRule type="cellIs" dxfId="90" priority="120" stopIfTrue="1" operator="equal">
      <formula>"CW 2130-R11"</formula>
    </cfRule>
    <cfRule type="cellIs" dxfId="89" priority="121" stopIfTrue="1" operator="equal">
      <formula>"CW 3120-R2"</formula>
    </cfRule>
    <cfRule type="cellIs" dxfId="88" priority="122" stopIfTrue="1" operator="equal">
      <formula>"CW 3240-R7"</formula>
    </cfRule>
  </conditionalFormatting>
  <conditionalFormatting sqref="D38">
    <cfRule type="cellIs" dxfId="87" priority="111" stopIfTrue="1" operator="equal">
      <formula>"CW 2130-R11"</formula>
    </cfRule>
    <cfRule type="cellIs" dxfId="86" priority="112" stopIfTrue="1" operator="equal">
      <formula>"CW 3120-R2"</formula>
    </cfRule>
    <cfRule type="cellIs" dxfId="85" priority="113" stopIfTrue="1" operator="equal">
      <formula>"CW 3240-R7"</formula>
    </cfRule>
  </conditionalFormatting>
  <conditionalFormatting sqref="D14">
    <cfRule type="cellIs" dxfId="84" priority="105" stopIfTrue="1" operator="equal">
      <formula>"CW 2130-R11"</formula>
    </cfRule>
    <cfRule type="cellIs" dxfId="83" priority="106" stopIfTrue="1" operator="equal">
      <formula>"CW 3120-R2"</formula>
    </cfRule>
    <cfRule type="cellIs" dxfId="82" priority="107" stopIfTrue="1" operator="equal">
      <formula>"CW 3240-R7"</formula>
    </cfRule>
  </conditionalFormatting>
  <conditionalFormatting sqref="D579">
    <cfRule type="cellIs" dxfId="81" priority="100" stopIfTrue="1" operator="equal">
      <formula>"CW 2130-R11"</formula>
    </cfRule>
    <cfRule type="cellIs" dxfId="80" priority="101" stopIfTrue="1" operator="equal">
      <formula>"CW 3120-R2"</formula>
    </cfRule>
    <cfRule type="cellIs" dxfId="79" priority="102" stopIfTrue="1" operator="equal">
      <formula>"CW 3240-R7"</formula>
    </cfRule>
  </conditionalFormatting>
  <conditionalFormatting sqref="D578">
    <cfRule type="cellIs" dxfId="78" priority="103" stopIfTrue="1" operator="equal">
      <formula>"CW 3120-R2"</formula>
    </cfRule>
    <cfRule type="cellIs" dxfId="77" priority="104" stopIfTrue="1" operator="equal">
      <formula>"CW 3240-R7"</formula>
    </cfRule>
  </conditionalFormatting>
  <conditionalFormatting sqref="D582">
    <cfRule type="cellIs" dxfId="76" priority="91" stopIfTrue="1" operator="equal">
      <formula>"CW 2130-R11"</formula>
    </cfRule>
    <cfRule type="cellIs" dxfId="75" priority="92" stopIfTrue="1" operator="equal">
      <formula>"CW 3120-R2"</formula>
    </cfRule>
    <cfRule type="cellIs" dxfId="74" priority="93" stopIfTrue="1" operator="equal">
      <formula>"CW 3240-R7"</formula>
    </cfRule>
  </conditionalFormatting>
  <conditionalFormatting sqref="D587">
    <cfRule type="cellIs" dxfId="73" priority="85" stopIfTrue="1" operator="equal">
      <formula>"CW 2130-R11"</formula>
    </cfRule>
    <cfRule type="cellIs" dxfId="72" priority="86" stopIfTrue="1" operator="equal">
      <formula>"CW 3120-R2"</formula>
    </cfRule>
    <cfRule type="cellIs" dxfId="71" priority="87" stopIfTrue="1" operator="equal">
      <formula>"CW 3240-R7"</formula>
    </cfRule>
  </conditionalFormatting>
  <conditionalFormatting sqref="D583">
    <cfRule type="cellIs" dxfId="70" priority="97" stopIfTrue="1" operator="equal">
      <formula>"CW 2130-R11"</formula>
    </cfRule>
    <cfRule type="cellIs" dxfId="69" priority="98" stopIfTrue="1" operator="equal">
      <formula>"CW 3120-R2"</formula>
    </cfRule>
    <cfRule type="cellIs" dxfId="68" priority="99" stopIfTrue="1" operator="equal">
      <formula>"CW 3240-R7"</formula>
    </cfRule>
  </conditionalFormatting>
  <conditionalFormatting sqref="D590">
    <cfRule type="cellIs" dxfId="67" priority="79" stopIfTrue="1" operator="equal">
      <formula>"CW 2130-R11"</formula>
    </cfRule>
    <cfRule type="cellIs" dxfId="66" priority="80" stopIfTrue="1" operator="equal">
      <formula>"CW 3120-R2"</formula>
    </cfRule>
    <cfRule type="cellIs" dxfId="65" priority="81" stopIfTrue="1" operator="equal">
      <formula>"CW 3240-R7"</formula>
    </cfRule>
  </conditionalFormatting>
  <conditionalFormatting sqref="D585">
    <cfRule type="cellIs" dxfId="64" priority="82" stopIfTrue="1" operator="equal">
      <formula>"CW 2130-R11"</formula>
    </cfRule>
    <cfRule type="cellIs" dxfId="63" priority="83" stopIfTrue="1" operator="equal">
      <formula>"CW 3120-R2"</formula>
    </cfRule>
    <cfRule type="cellIs" dxfId="62" priority="84" stopIfTrue="1" operator="equal">
      <formula>"CW 3240-R7"</formula>
    </cfRule>
  </conditionalFormatting>
  <conditionalFormatting sqref="D586">
    <cfRule type="cellIs" dxfId="61" priority="88" stopIfTrue="1" operator="equal">
      <formula>"CW 2130-R11"</formula>
    </cfRule>
    <cfRule type="cellIs" dxfId="60" priority="89" stopIfTrue="1" operator="equal">
      <formula>"CW 3120-R2"</formula>
    </cfRule>
    <cfRule type="cellIs" dxfId="59" priority="90" stopIfTrue="1" operator="equal">
      <formula>"CW 3240-R7"</formula>
    </cfRule>
  </conditionalFormatting>
  <conditionalFormatting sqref="D589">
    <cfRule type="cellIs" dxfId="58" priority="76" stopIfTrue="1" operator="equal">
      <formula>"CW 2130-R11"</formula>
    </cfRule>
    <cfRule type="cellIs" dxfId="57" priority="77" stopIfTrue="1" operator="equal">
      <formula>"CW 3120-R2"</formula>
    </cfRule>
    <cfRule type="cellIs" dxfId="56" priority="78" stopIfTrue="1" operator="equal">
      <formula>"CW 3240-R7"</formula>
    </cfRule>
  </conditionalFormatting>
  <conditionalFormatting sqref="D593">
    <cfRule type="cellIs" dxfId="55" priority="70" stopIfTrue="1" operator="equal">
      <formula>"CW 2130-R11"</formula>
    </cfRule>
    <cfRule type="cellIs" dxfId="54" priority="71" stopIfTrue="1" operator="equal">
      <formula>"CW 3120-R2"</formula>
    </cfRule>
    <cfRule type="cellIs" dxfId="53" priority="72" stopIfTrue="1" operator="equal">
      <formula>"CW 3240-R7"</formula>
    </cfRule>
  </conditionalFormatting>
  <conditionalFormatting sqref="D607">
    <cfRule type="cellIs" dxfId="52" priority="46" stopIfTrue="1" operator="equal">
      <formula>"CW 2130-R11"</formula>
    </cfRule>
    <cfRule type="cellIs" dxfId="51" priority="47" stopIfTrue="1" operator="equal">
      <formula>"CW 3120-R2"</formula>
    </cfRule>
    <cfRule type="cellIs" dxfId="50" priority="48" stopIfTrue="1" operator="equal">
      <formula>"CW 3240-R7"</formula>
    </cfRule>
  </conditionalFormatting>
  <conditionalFormatting sqref="D597">
    <cfRule type="cellIs" dxfId="49" priority="65" stopIfTrue="1" operator="equal">
      <formula>"CW 2130-R11"</formula>
    </cfRule>
    <cfRule type="cellIs" dxfId="48" priority="66" stopIfTrue="1" operator="equal">
      <formula>"CW 3120-R2"</formula>
    </cfRule>
    <cfRule type="cellIs" dxfId="47" priority="67" stopIfTrue="1" operator="equal">
      <formula>"CW 3240-R7"</formula>
    </cfRule>
  </conditionalFormatting>
  <conditionalFormatting sqref="D594">
    <cfRule type="cellIs" dxfId="46" priority="73" stopIfTrue="1" operator="equal">
      <formula>"CW 2130-R11"</formula>
    </cfRule>
    <cfRule type="cellIs" dxfId="45" priority="74" stopIfTrue="1" operator="equal">
      <formula>"CW 3120-R2"</formula>
    </cfRule>
    <cfRule type="cellIs" dxfId="44" priority="75" stopIfTrue="1" operator="equal">
      <formula>"CW 3240-R7"</formula>
    </cfRule>
  </conditionalFormatting>
  <conditionalFormatting sqref="D599">
    <cfRule type="cellIs" dxfId="43" priority="59" stopIfTrue="1" operator="equal">
      <formula>"CW 2130-R11"</formula>
    </cfRule>
    <cfRule type="cellIs" dxfId="42" priority="60" stopIfTrue="1" operator="equal">
      <formula>"CW 3120-R2"</formula>
    </cfRule>
    <cfRule type="cellIs" dxfId="41" priority="61" stopIfTrue="1" operator="equal">
      <formula>"CW 3240-R7"</formula>
    </cfRule>
  </conditionalFormatting>
  <conditionalFormatting sqref="D596">
    <cfRule type="cellIs" dxfId="40" priority="68" stopIfTrue="1" operator="equal">
      <formula>"CW 3120-R2"</formula>
    </cfRule>
    <cfRule type="cellIs" dxfId="39" priority="69" stopIfTrue="1" operator="equal">
      <formula>"CW 3240-R7"</formula>
    </cfRule>
  </conditionalFormatting>
  <conditionalFormatting sqref="D603">
    <cfRule type="cellIs" dxfId="38" priority="54" stopIfTrue="1" operator="equal">
      <formula>"CW 2130-R11"</formula>
    </cfRule>
    <cfRule type="cellIs" dxfId="37" priority="55" stopIfTrue="1" operator="equal">
      <formula>"CW 3120-R2"</formula>
    </cfRule>
    <cfRule type="cellIs" dxfId="36" priority="56" stopIfTrue="1" operator="equal">
      <formula>"CW 3240-R7"</formula>
    </cfRule>
  </conditionalFormatting>
  <conditionalFormatting sqref="D600">
    <cfRule type="cellIs" dxfId="35" priority="62" stopIfTrue="1" operator="equal">
      <formula>"CW 2130-R11"</formula>
    </cfRule>
    <cfRule type="cellIs" dxfId="34" priority="63" stopIfTrue="1" operator="equal">
      <formula>"CW 3120-R2"</formula>
    </cfRule>
    <cfRule type="cellIs" dxfId="33" priority="64" stopIfTrue="1" operator="equal">
      <formula>"CW 3240-R7"</formula>
    </cfRule>
  </conditionalFormatting>
  <conditionalFormatting sqref="D606">
    <cfRule type="cellIs" dxfId="32" priority="43" stopIfTrue="1" operator="equal">
      <formula>"CW 2130-R11"</formula>
    </cfRule>
    <cfRule type="cellIs" dxfId="31" priority="44" stopIfTrue="1" operator="equal">
      <formula>"CW 3120-R2"</formula>
    </cfRule>
    <cfRule type="cellIs" dxfId="30" priority="45" stopIfTrue="1" operator="equal">
      <formula>"CW 3240-R7"</formula>
    </cfRule>
  </conditionalFormatting>
  <conditionalFormatting sqref="D602">
    <cfRule type="cellIs" dxfId="29" priority="57" stopIfTrue="1" operator="equal">
      <formula>"CW 3120-R2"</formula>
    </cfRule>
    <cfRule type="cellIs" dxfId="28" priority="58" stopIfTrue="1" operator="equal">
      <formula>"CW 3240-R7"</formula>
    </cfRule>
  </conditionalFormatting>
  <conditionalFormatting sqref="D609">
    <cfRule type="cellIs" dxfId="27" priority="37" stopIfTrue="1" operator="equal">
      <formula>"CW 2130-R11"</formula>
    </cfRule>
    <cfRule type="cellIs" dxfId="26" priority="38" stopIfTrue="1" operator="equal">
      <formula>"CW 3120-R2"</formula>
    </cfRule>
    <cfRule type="cellIs" dxfId="25" priority="39" stopIfTrue="1" operator="equal">
      <formula>"CW 3240-R7"</formula>
    </cfRule>
  </conditionalFormatting>
  <conditionalFormatting sqref="D612:D614">
    <cfRule type="cellIs" dxfId="24" priority="34" stopIfTrue="1" operator="equal">
      <formula>"CW 2130-R11"</formula>
    </cfRule>
    <cfRule type="cellIs" dxfId="23" priority="35" stopIfTrue="1" operator="equal">
      <formula>"CW 3120-R2"</formula>
    </cfRule>
    <cfRule type="cellIs" dxfId="22" priority="36" stopIfTrue="1" operator="equal">
      <formula>"CW 3240-R7"</formula>
    </cfRule>
  </conditionalFormatting>
  <conditionalFormatting sqref="D610">
    <cfRule type="cellIs" dxfId="21" priority="40" stopIfTrue="1" operator="equal">
      <formula>"CW 2130-R11"</formula>
    </cfRule>
    <cfRule type="cellIs" dxfId="20" priority="41" stopIfTrue="1" operator="equal">
      <formula>"CW 3120-R2"</formula>
    </cfRule>
    <cfRule type="cellIs" dxfId="19" priority="42" stopIfTrue="1" operator="equal">
      <formula>"CW 3240-R7"</formula>
    </cfRule>
  </conditionalFormatting>
  <conditionalFormatting sqref="D616:D618">
    <cfRule type="cellIs" dxfId="18" priority="31" stopIfTrue="1" operator="equal">
      <formula>"CW 2130-R11"</formula>
    </cfRule>
    <cfRule type="cellIs" dxfId="17" priority="32" stopIfTrue="1" operator="equal">
      <formula>"CW 3120-R2"</formula>
    </cfRule>
    <cfRule type="cellIs" dxfId="16" priority="33" stopIfTrue="1" operator="equal">
      <formula>"CW 3240-R7"</formula>
    </cfRule>
  </conditionalFormatting>
  <conditionalFormatting sqref="D621">
    <cfRule type="cellIs" dxfId="15" priority="13" stopIfTrue="1" operator="equal">
      <formula>"CW 3120-R2"</formula>
    </cfRule>
    <cfRule type="cellIs" dxfId="14" priority="14" stopIfTrue="1" operator="equal">
      <formula>"CW 3240-R7"</formula>
    </cfRule>
  </conditionalFormatting>
  <conditionalFormatting sqref="D398:D400"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62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25">
    <cfRule type="cellIs" dxfId="8" priority="5" stopIfTrue="1" operator="equal">
      <formula>"CW 2130-R11"</formula>
    </cfRule>
    <cfRule type="cellIs" dxfId="7" priority="6" stopIfTrue="1" operator="equal">
      <formula>"CW 3120-R2"</formula>
    </cfRule>
    <cfRule type="cellIs" dxfId="6" priority="7" stopIfTrue="1" operator="equal">
      <formula>"CW 3240-R7"</formula>
    </cfRule>
  </conditionalFormatting>
  <conditionalFormatting sqref="D624">
    <cfRule type="cellIs" dxfId="5" priority="8" stopIfTrue="1" operator="equal">
      <formula>"CW 3120-R2"</formula>
    </cfRule>
    <cfRule type="cellIs" dxfId="4" priority="9" stopIfTrue="1" operator="equal">
      <formula>"CW 3240-R7"</formula>
    </cfRule>
  </conditionalFormatting>
  <conditionalFormatting sqref="D548 D550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549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28" xr:uid="{00000000-0002-0000-0100-000000000000}">
      <formula1>IF(AND(G628&gt;=0.01,G628&lt;=G641*0.05),ROUND(G628,2),0.01)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1 G40 G28 G24 G26 G543:G544 G36:G38 G45:G46 G49 G51:G54 G56:G57 G59 G61:G62 G77:G80 G83 G85 G90 G101 G103:G107 G114:G115 G117:G118 G120:G121 G110 G123 G130 G132 G134 G136:G137 G140:G146 G149:G151 G154 G166:G167 G164 G156:G161 G169 G172 G175:G176 G179 G186 G188:G192 G194 G196 G198 G200:G204 G207:G208 G213:G214 G217 G222 G224:G225 G228:G230 G232 G242 G244 G249 G252:G253 G258:G259 G261 G263:G264 G267:G268 G273:G274 G279 G281:G284 G286:G287 G289 G291:G292 G301:G302 G304:G305 G312 G317 G320:G321 G328:G329 G331 G333 G335:G340 G343:G344 G350:G351 G354 G356:G359 G361 G348 G369:G374 G376 G386 G388 G394 G406:G407 G409 G411 G422:G423 G403:G404 G428:G429 G434 G436:G439 G441:G442 G444 G446:G447 G456:G457 G459:G460 G467 G474 G482 G484 G486:G491 G494:G495 G501:G502 G505 G511 G513:G514 G525:G527 G533 G535 G499 G562:G567 G558 G560 G546 G570:G571 G529:G530 G219:G220 G234 G246:G247 G255:G256 G277 G295:G299 G307:G309 G323:G326 G363:G364 G366 G378 G413:G419 G432 G450:G454 G462:G464 G477:G480 G507:G509 G517:G521 G523 G573 G65:G69 G71 G73 G75 G87:G88 G93:G99 G125 G127 G181:G184 G237:G239 G314:G315 G381:G383 G390:G392 G469:G472 G537:G540 G552:G556 G30 G17:G18 G20 G33:G34 G13:G15 G579 G583 G586:G587 G590 G594 G597 G600 G603 G607 G610 G614 G618 G397 G400:G401 G622 G625 G550" xr:uid="{165931A4-11AD-4C9F-AE28-E4A4022460AB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2 G27 G25 G22:G23 G44 G48 G50 G55 G58 G60 G63:G64 G70 G72 G76 G74 G86 G84 G81:G82 G92 G102 G109 G116 G119 G124 G129 G131 G133 G135 G138:G139 G147 G153 G162:G163 G165 G155 G171 G173:G174 G177:G178 G180 G185 G187 G199 G206 G212 G216 G218 G221 G223 G226:G227 G231 G233 G235 G245 G243 G240:G241 G251 G254 G257 G262 G266 G272 G278 G280 G285 G288 G290 G293:G294 G300 G303 G306 G313 G310:G311 G319 G322 G327 G334 G342 G349 G353 G355 G360 G362 G367:G368 G375 G377 G379 G389 G387 G384:G385 G396 G402 G405 G412 G421 G427 G433 G435 G440 G443 G445 G448:G449 G455 G458 G461 G468 G465:G466 G476 G485 G493 G500 G504 G506 G510 G512 G515:G516 G522 G524 G528 G536 G534 G531:G532 G551 G561 G569 G276 G365 G431 G126 G542 G31:G32 G35 G19 G582 G585 G589 G593 G599 G606 G609 G612:G613 G616:G617 G398:G399 G548:G549" xr:uid="{E5EDD633-E3B3-47FF-888D-3FBF3674B385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97 G332 G410 G483 G559 G578 G596 G602 G621 G624" xr:uid="{2517214D-EDE3-460B-9395-E187B4F3BDD0}">
      <formula1>0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26-2022 
&amp;R&amp;10Bid Submission
&amp;P of &amp;N</oddHeader>
    <oddFooter xml:space="preserve">&amp;R                    </oddFooter>
  </headerFooter>
  <rowBreaks count="22" manualBreakCount="22">
    <brk id="30" min="1" max="7" man="1"/>
    <brk id="41" max="7" man="1"/>
    <brk id="62" min="1" max="7" man="1"/>
    <brk id="80" min="1" max="7" man="1"/>
    <brk id="99" min="1" max="7" man="1"/>
    <brk id="111" max="7" man="1"/>
    <brk id="209" max="16383" man="1"/>
    <brk id="232" min="1" max="7" man="1"/>
    <brk id="249" min="1" max="7" man="1"/>
    <brk id="269" max="16383" man="1"/>
    <brk id="315" min="1" max="7" man="1"/>
    <brk id="345" max="16383" man="1"/>
    <brk id="367" min="1" max="7" man="1"/>
    <brk id="392" min="1" max="7" man="1"/>
    <brk id="424" max="16383" man="1"/>
    <brk id="496" max="16383" man="1"/>
    <brk id="540" min="1" max="7" man="1"/>
    <brk id="556" min="1" max="7" man="1"/>
    <brk id="574" max="7" man="1"/>
    <brk id="590" min="1" max="7" man="1"/>
    <brk id="616" min="1" max="7" man="1"/>
    <brk id="62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8, 2022
by C. Humbert
File Size: 74.8 KB</dc:description>
  <cp:lastModifiedBy>Windows User</cp:lastModifiedBy>
  <cp:lastPrinted>2022-04-08T16:21:58Z</cp:lastPrinted>
  <dcterms:created xsi:type="dcterms:W3CDTF">1999-03-31T15:44:33Z</dcterms:created>
  <dcterms:modified xsi:type="dcterms:W3CDTF">2022-04-08T16:23:15Z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