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defaultThemeVersion="124226"/>
  <mc:AlternateContent xmlns:mc="http://schemas.openxmlformats.org/markup-compatibility/2006">
    <mc:Choice Requires="x15">
      <x15ac:absPath xmlns:x15ac="http://schemas.microsoft.com/office/spreadsheetml/2010/11/ac" url="O:\engineer\ProjectAdmin\Bid Opp Prep\2022\Checked\229-2022 PWD-Eng\Submission 3\"/>
    </mc:Choice>
  </mc:AlternateContent>
  <xr:revisionPtr revIDLastSave="0" documentId="13_ncr:1_{6F694A81-7837-4371-9B4F-973118F436CF}" xr6:coauthVersionLast="36" xr6:coauthVersionMax="36" xr10:uidLastSave="{00000000-0000-0000-0000-000000000000}"/>
  <bookViews>
    <workbookView xWindow="0" yWindow="0" windowWidth="16200" windowHeight="12225" xr2:uid="{00000000-000D-0000-FFFF-FFFF00000000}"/>
  </bookViews>
  <sheets>
    <sheet name="FORM B - PRICES" sheetId="4" r:id="rId1"/>
  </sheets>
  <externalReferences>
    <externalReference r:id="rId2"/>
  </externalReferences>
  <definedNames>
    <definedName name="_10PAGE_1_OF_13" localSheetId="0">'[1]FORM B; PRICES'!#REF!</definedName>
    <definedName name="_10PAGE_1_OF_13">'[1]FORM B; PRICES'!#REF!</definedName>
    <definedName name="_12TENDER_SUBMISSI" localSheetId="0">'FORM B - PRICES'!#REF!</definedName>
    <definedName name="_12TENDER_SUBMISSI">#REF!</definedName>
    <definedName name="_20TENDER_NO._181">'[1]FORM B; PRICES'!#REF!</definedName>
    <definedName name="_30TENDER_SUBMISSI">'[1]FORM B; PRICES'!#REF!</definedName>
    <definedName name="_4PAGE_1_OF_13" localSheetId="0">'FORM B - PRICES'!#REF!</definedName>
    <definedName name="_4PAGE_1_OF_13">#REF!</definedName>
    <definedName name="_8TENDER_NO._181" localSheetId="0">'FORM B - PRICES'!#REF!</definedName>
    <definedName name="_8TENDER_NO._181">#REF!</definedName>
    <definedName name="_xlnm._FilterDatabase" localSheetId="0" hidden="1">'FORM B - PRICES'!#REF!</definedName>
    <definedName name="ColumnTypes" localSheetId="0">{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0">'FORM B - PRICES'!#REF!</definedName>
    <definedName name="HEADER">#REF!</definedName>
    <definedName name="_xlnm.Print_Area" localSheetId="0">'FORM B - PRICES'!$B$7:$H$331</definedName>
    <definedName name="_xlnm.Print_Titles" localSheetId="0">'FORM B - PRICES'!$1:$5</definedName>
    <definedName name="_xlnm.Print_Titles">#REF!</definedName>
    <definedName name="TEMP" localSheetId="0">'FORM B - PRICES'!#REF!</definedName>
    <definedName name="TEMP">#REF!</definedName>
    <definedName name="TESTHEAD" localSheetId="0">'FORM B - PRICES'!#REF!</definedName>
    <definedName name="TESTHEAD">#REF!</definedName>
    <definedName name="XEVERYTHING" localSheetId="0">'FORM B - PRICES'!$B$1:$IP$141</definedName>
    <definedName name="XEVERYTHING">#REF!</definedName>
    <definedName name="XITEMS" localSheetId="0">'FORM B - PRICES'!$B$7:$IP$141</definedName>
    <definedName name="XITEMS">#REF!</definedName>
  </definedNames>
  <calcPr calcId="191029" fullPrecision="0"/>
</workbook>
</file>

<file path=xl/calcChain.xml><?xml version="1.0" encoding="utf-8"?>
<calcChain xmlns="http://schemas.openxmlformats.org/spreadsheetml/2006/main">
  <c r="H319" i="4" l="1"/>
  <c r="H235" i="4"/>
  <c r="H191" i="4"/>
  <c r="H140" i="4"/>
  <c r="H71" i="4"/>
  <c r="H139" i="4"/>
  <c r="H70" i="4"/>
  <c r="H190" i="4" l="1"/>
  <c r="H186" i="4" l="1"/>
  <c r="H216" i="4" l="1"/>
  <c r="H112" i="4"/>
  <c r="H44" i="4"/>
  <c r="H170" i="4"/>
  <c r="H299" i="4" l="1"/>
  <c r="H168" i="4"/>
  <c r="H162" i="4"/>
  <c r="H294" i="4" l="1"/>
  <c r="H166" i="4" l="1"/>
  <c r="H164" i="4"/>
  <c r="H293" i="4" l="1"/>
  <c r="H83" i="4" l="1"/>
  <c r="H39" i="4" l="1"/>
  <c r="H257" i="4"/>
  <c r="H278" i="4"/>
  <c r="H276" i="4"/>
  <c r="H281" i="4"/>
  <c r="H280" i="4"/>
  <c r="H180" i="4" l="1"/>
  <c r="H189" i="4"/>
  <c r="H161" i="4" l="1"/>
  <c r="H273" i="4" l="1"/>
  <c r="H308" i="4"/>
  <c r="H307" i="4"/>
  <c r="H306" i="4"/>
  <c r="H305" i="4"/>
  <c r="H318" i="4"/>
  <c r="H312" i="4" l="1"/>
  <c r="H303" i="4"/>
  <c r="H310" i="4"/>
  <c r="H311" i="4" l="1"/>
  <c r="H301" i="4" l="1"/>
  <c r="H272" i="4" l="1"/>
  <c r="H254" i="4"/>
  <c r="H287" i="4"/>
  <c r="H270" i="4"/>
  <c r="H290" i="4"/>
  <c r="H264" i="4"/>
  <c r="H255" i="4"/>
  <c r="H262" i="4"/>
  <c r="H289" i="4"/>
  <c r="H286" i="4"/>
  <c r="H271" i="4"/>
  <c r="H28" i="4" l="1"/>
  <c r="H187" i="4"/>
  <c r="B319" i="4"/>
  <c r="C327" i="4"/>
  <c r="B327" i="4"/>
  <c r="C326" i="4"/>
  <c r="B326" i="4"/>
  <c r="C325" i="4"/>
  <c r="B325" i="4"/>
  <c r="B235" i="4"/>
  <c r="C235" i="4"/>
  <c r="H234" i="4"/>
  <c r="H232" i="4"/>
  <c r="H231" i="4"/>
  <c r="H228" i="4"/>
  <c r="H226" i="4"/>
  <c r="H224" i="4"/>
  <c r="H221" i="4"/>
  <c r="H220" i="4"/>
  <c r="H219" i="4"/>
  <c r="H214" i="4"/>
  <c r="H213" i="4"/>
  <c r="H211" i="4"/>
  <c r="H209" i="4"/>
  <c r="H207" i="4"/>
  <c r="H204" i="4"/>
  <c r="H202" i="4"/>
  <c r="H200" i="4"/>
  <c r="H199" i="4"/>
  <c r="H197" i="4"/>
  <c r="H195" i="4"/>
  <c r="H194" i="4"/>
  <c r="H188" i="4"/>
  <c r="H327" i="4" l="1"/>
  <c r="H174" i="4" l="1"/>
  <c r="H158" i="4"/>
  <c r="H153" i="4" l="1"/>
  <c r="H146" i="4"/>
  <c r="H92" i="4" l="1"/>
  <c r="H137" i="4" l="1"/>
  <c r="H98" i="4" l="1"/>
  <c r="H100" i="4"/>
  <c r="H99" i="4"/>
  <c r="H108" i="4" l="1"/>
  <c r="H127" i="4"/>
  <c r="H125" i="4"/>
  <c r="H106" i="4"/>
  <c r="H109" i="4" l="1"/>
  <c r="H104" i="4"/>
  <c r="H102" i="4"/>
  <c r="H97" i="4" l="1"/>
  <c r="H120" i="4" l="1"/>
  <c r="H118" i="4"/>
  <c r="H87" i="4" l="1"/>
  <c r="H34" i="4" l="1"/>
  <c r="H51" i="4" l="1"/>
  <c r="H49" i="4"/>
  <c r="H30" i="4" l="1"/>
  <c r="H69" i="4" l="1"/>
  <c r="H29" i="4" l="1"/>
  <c r="H42" i="4" l="1"/>
  <c r="H40" i="4" l="1"/>
  <c r="H41" i="4"/>
  <c r="H38" i="4"/>
  <c r="H37" i="4"/>
  <c r="H63" i="4"/>
  <c r="H12" i="4" l="1"/>
  <c r="C329" i="4" l="1"/>
  <c r="B329" i="4"/>
  <c r="C328" i="4"/>
  <c r="B328" i="4"/>
  <c r="C324" i="4"/>
  <c r="B324" i="4"/>
  <c r="C322" i="4"/>
  <c r="B322" i="4"/>
  <c r="H321" i="4"/>
  <c r="C319" i="4"/>
  <c r="H316" i="4"/>
  <c r="H315" i="4"/>
  <c r="H309" i="4"/>
  <c r="H297" i="4"/>
  <c r="H291" i="4"/>
  <c r="H288" i="4"/>
  <c r="H285" i="4"/>
  <c r="H282" i="4"/>
  <c r="H279" i="4"/>
  <c r="H275" i="4"/>
  <c r="H269" i="4"/>
  <c r="H268" i="4"/>
  <c r="H265" i="4"/>
  <c r="H261" i="4"/>
  <c r="H259" i="4"/>
  <c r="H251" i="4"/>
  <c r="H249" i="4"/>
  <c r="H247" i="4"/>
  <c r="H245" i="4"/>
  <c r="H244" i="4"/>
  <c r="H243" i="4"/>
  <c r="H241" i="4"/>
  <c r="H239" i="4"/>
  <c r="H238" i="4"/>
  <c r="C191" i="4"/>
  <c r="B191" i="4"/>
  <c r="H184" i="4"/>
  <c r="H183" i="4"/>
  <c r="H178" i="4"/>
  <c r="H176" i="4"/>
  <c r="H156" i="4"/>
  <c r="H151" i="4"/>
  <c r="H149" i="4"/>
  <c r="H148" i="4"/>
  <c r="H144" i="4"/>
  <c r="H143" i="4"/>
  <c r="C140" i="4"/>
  <c r="B140" i="4"/>
  <c r="H138" i="4"/>
  <c r="H135" i="4"/>
  <c r="H134" i="4"/>
  <c r="H131" i="4"/>
  <c r="H129" i="4"/>
  <c r="H128" i="4"/>
  <c r="H122" i="4"/>
  <c r="H115" i="4"/>
  <c r="H113" i="4"/>
  <c r="H110" i="4"/>
  <c r="H94" i="4"/>
  <c r="H90" i="4"/>
  <c r="H85" i="4"/>
  <c r="H81" i="4"/>
  <c r="H80" i="4"/>
  <c r="H79" i="4"/>
  <c r="H77" i="4"/>
  <c r="H75" i="4"/>
  <c r="H74" i="4"/>
  <c r="C71" i="4"/>
  <c r="B71" i="4"/>
  <c r="H67" i="4"/>
  <c r="H66" i="4"/>
  <c r="H61" i="4"/>
  <c r="H60" i="4"/>
  <c r="H59" i="4"/>
  <c r="H58" i="4"/>
  <c r="H56" i="4"/>
  <c r="H53" i="4"/>
  <c r="H45" i="4"/>
  <c r="H32" i="4"/>
  <c r="H25" i="4"/>
  <c r="H23" i="4"/>
  <c r="H20" i="4"/>
  <c r="H18" i="4"/>
  <c r="H16" i="4"/>
  <c r="H15" i="4"/>
  <c r="H14" i="4"/>
  <c r="H10" i="4"/>
  <c r="H9" i="4"/>
  <c r="H322" i="4" l="1"/>
  <c r="H329" i="4" s="1"/>
  <c r="H328" i="4"/>
  <c r="H326" i="4"/>
  <c r="H325" i="4"/>
  <c r="H324" i="4"/>
  <c r="G33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D2" authorId="0" shapeId="0" xr:uid="{E43144D3-97A8-43E4-8111-7559DE38F9CC}">
      <text>
        <r>
          <rPr>
            <b/>
            <sz val="9"/>
            <color indexed="81"/>
            <rFont val="Tahoma"/>
            <family val="2"/>
          </rPr>
          <t xml:space="preserve">Insert reference to "Prices" clause from the "Bidding Procedures". 
Revise the Header by inserting the Tender #, </t>
        </r>
      </text>
    </comment>
  </commentList>
</comments>
</file>

<file path=xl/sharedStrings.xml><?xml version="1.0" encoding="utf-8"?>
<sst xmlns="http://schemas.openxmlformats.org/spreadsheetml/2006/main" count="1270" uniqueCount="445">
  <si>
    <t>FORM B: PRICES</t>
  </si>
  <si>
    <t>UNIT PRICES</t>
  </si>
  <si>
    <t/>
  </si>
  <si>
    <t>ITEM</t>
  </si>
  <si>
    <t>DESCRIPTION</t>
  </si>
  <si>
    <t>SPEC.</t>
  </si>
  <si>
    <t>UNIT</t>
  </si>
  <si>
    <t>APPROX.</t>
  </si>
  <si>
    <t>UNIT PRICE</t>
  </si>
  <si>
    <t>AMOUNT</t>
  </si>
  <si>
    <t>REF.</t>
  </si>
  <si>
    <t>QUANTITY</t>
  </si>
  <si>
    <t>A</t>
  </si>
  <si>
    <t>B</t>
  </si>
  <si>
    <t>C</t>
  </si>
  <si>
    <t>D</t>
  </si>
  <si>
    <t>E</t>
  </si>
  <si>
    <t>Subtotal:</t>
  </si>
  <si>
    <t>SUMMARY</t>
  </si>
  <si>
    <t>EARTH AND BASE WORKS</t>
  </si>
  <si>
    <t>ROADWORKS - NEW CONSTRUCTION</t>
  </si>
  <si>
    <t>JOINT AND CRACK SEALING</t>
  </si>
  <si>
    <t>ASSOCIATED DRAINAGE AND UNDERGROUND WORKS</t>
  </si>
  <si>
    <t>ADJUSTMENTS</t>
  </si>
  <si>
    <t>LANDSCAPING</t>
  </si>
  <si>
    <t>MISCELLANEOUS</t>
  </si>
  <si>
    <t>CODE</t>
  </si>
  <si>
    <t xml:space="preserve">TOTAL BID PRICE (GST extra)                                                                              (in figures)                                             </t>
  </si>
  <si>
    <t>F</t>
  </si>
  <si>
    <t>E.1</t>
  </si>
  <si>
    <t>ROADWORKS - REMOVALS/RENEWALS</t>
  </si>
  <si>
    <t>L. sum</t>
  </si>
  <si>
    <t>I001</t>
  </si>
  <si>
    <t>Mobilization/Demobilization</t>
  </si>
  <si>
    <t>(SEE B9)</t>
  </si>
  <si>
    <t>A003</t>
  </si>
  <si>
    <t>A.1</t>
  </si>
  <si>
    <t>Excavation</t>
  </si>
  <si>
    <t>CW 3110-R21</t>
  </si>
  <si>
    <t>m³</t>
  </si>
  <si>
    <t>A004</t>
  </si>
  <si>
    <t>A.2</t>
  </si>
  <si>
    <t>Sub-Grade Compaction</t>
  </si>
  <si>
    <t>m²</t>
  </si>
  <si>
    <t>A007</t>
  </si>
  <si>
    <t>A.3</t>
  </si>
  <si>
    <t>Supplying and Placing Sub-base Material</t>
  </si>
  <si>
    <t>i)</t>
  </si>
  <si>
    <t>tonne</t>
  </si>
  <si>
    <t>A010</t>
  </si>
  <si>
    <t>A.4</t>
  </si>
  <si>
    <t>Supplying and Placing Base Course Material</t>
  </si>
  <si>
    <t>A010B3</t>
  </si>
  <si>
    <t>Base Course Material - Granular B</t>
  </si>
  <si>
    <t>A012</t>
  </si>
  <si>
    <t>A.5</t>
  </si>
  <si>
    <t>Grading of Boulevards</t>
  </si>
  <si>
    <t>A013</t>
  </si>
  <si>
    <t>A.6</t>
  </si>
  <si>
    <t xml:space="preserve">Ditch Grading </t>
  </si>
  <si>
    <t>A022</t>
  </si>
  <si>
    <t>A.7</t>
  </si>
  <si>
    <t>Geotextile Fabric</t>
  </si>
  <si>
    <t>CW 3130-R5</t>
  </si>
  <si>
    <t>A022A2</t>
  </si>
  <si>
    <t>Separation/Filtration Fabric</t>
  </si>
  <si>
    <t>A022A4</t>
  </si>
  <si>
    <t>A.8</t>
  </si>
  <si>
    <t>Supply and Install Geogrid</t>
  </si>
  <si>
    <t>CW 3135-R2</t>
  </si>
  <si>
    <t>A022A6</t>
  </si>
  <si>
    <t>Class B Geogrid</t>
  </si>
  <si>
    <t>A030</t>
  </si>
  <si>
    <t>Fill Material</t>
  </si>
  <si>
    <t>CW 3170-R3</t>
  </si>
  <si>
    <t>A031</t>
  </si>
  <si>
    <t>Placing Suitable Site Material</t>
  </si>
  <si>
    <t>B001</t>
  </si>
  <si>
    <t>A.11</t>
  </si>
  <si>
    <t>Pavement Removal</t>
  </si>
  <si>
    <t>B003</t>
  </si>
  <si>
    <t>Asphalt Pavement</t>
  </si>
  <si>
    <t xml:space="preserve">CW 3230-R8
</t>
  </si>
  <si>
    <t>each</t>
  </si>
  <si>
    <t>B097</t>
  </si>
  <si>
    <t>A.13</t>
  </si>
  <si>
    <t>Drilled Tie Bars</t>
  </si>
  <si>
    <t>B098</t>
  </si>
  <si>
    <t>20 M Deformed Tie Bar</t>
  </si>
  <si>
    <t>B107i</t>
  </si>
  <si>
    <t xml:space="preserve">Miscellaneous Concrete Slab Installation </t>
  </si>
  <si>
    <t>B112i</t>
  </si>
  <si>
    <t>Type 2 Concrete Bullnose</t>
  </si>
  <si>
    <t>SD-227C</t>
  </si>
  <si>
    <t>B126r</t>
  </si>
  <si>
    <t>A.15</t>
  </si>
  <si>
    <t>Concrete Curb Removal</t>
  </si>
  <si>
    <t xml:space="preserve">CW 3240-R10 </t>
  </si>
  <si>
    <t>B127rB</t>
  </si>
  <si>
    <t>Barrier Separate</t>
  </si>
  <si>
    <t>m</t>
  </si>
  <si>
    <t>ii)</t>
  </si>
  <si>
    <t>B135i</t>
  </si>
  <si>
    <t>A.16</t>
  </si>
  <si>
    <t>Concrete Curb Installation</t>
  </si>
  <si>
    <t>Type 2 Concrete Barrier (150 mm reveal ht, Dowelled)</t>
  </si>
  <si>
    <t>SD-205</t>
  </si>
  <si>
    <t>B139iA</t>
  </si>
  <si>
    <t>Type 2 Concrete Modified Barrier (150 mm reveal ht, Dowelled)</t>
  </si>
  <si>
    <t>SD-203B</t>
  </si>
  <si>
    <t>iii)</t>
  </si>
  <si>
    <t>B154rl</t>
  </si>
  <si>
    <t>A.17</t>
  </si>
  <si>
    <t>Concrete Curb Renewal</t>
  </si>
  <si>
    <t>a)</t>
  </si>
  <si>
    <t>Less than 3 m</t>
  </si>
  <si>
    <t>b)</t>
  </si>
  <si>
    <t>3 m to 30 m</t>
  </si>
  <si>
    <t>B189</t>
  </si>
  <si>
    <t>Regrading Existing Interlocking Paving Stones</t>
  </si>
  <si>
    <t>CW 3330-R5</t>
  </si>
  <si>
    <t>CW 3410-R12</t>
  </si>
  <si>
    <t>Main Line Paving</t>
  </si>
  <si>
    <t>Type IA</t>
  </si>
  <si>
    <t>Tie-ins and Approaches</t>
  </si>
  <si>
    <t>B219</t>
  </si>
  <si>
    <t>A.21</t>
  </si>
  <si>
    <t>Detectable Warning Surface Tiles</t>
  </si>
  <si>
    <t>CW 3326-R3</t>
  </si>
  <si>
    <t>C032</t>
  </si>
  <si>
    <t>Concrete Curbs, Curb and Gutter, and Splash Strips</t>
  </si>
  <si>
    <t>SD-229C</t>
  </si>
  <si>
    <t>C051</t>
  </si>
  <si>
    <t>100 mm Type 5 Concrete Sidewalk</t>
  </si>
  <si>
    <t>C055</t>
  </si>
  <si>
    <t xml:space="preserve">Construction of Asphaltic Concrete Pavements </t>
  </si>
  <si>
    <t>C059</t>
  </si>
  <si>
    <t>C060</t>
  </si>
  <si>
    <t>D006</t>
  </si>
  <si>
    <t>A.25</t>
  </si>
  <si>
    <t xml:space="preserve">Reflective Crack Maintenance </t>
  </si>
  <si>
    <t>CW 3250-R7</t>
  </si>
  <si>
    <t>E052s</t>
  </si>
  <si>
    <t>A.26</t>
  </si>
  <si>
    <t>Corrugated Steel Pipe Culvert - Supply</t>
  </si>
  <si>
    <t>CW 3610-R5</t>
  </si>
  <si>
    <t>E053As</t>
  </si>
  <si>
    <t>(300 mm, 16 gauge, Galvanized)</t>
  </si>
  <si>
    <t>E057i</t>
  </si>
  <si>
    <t>A.27</t>
  </si>
  <si>
    <t>Corrugated Steel Pipe Culvert - Install</t>
  </si>
  <si>
    <t>E058Ai</t>
  </si>
  <si>
    <t>E069</t>
  </si>
  <si>
    <t>Removal of Existing Culverts</t>
  </si>
  <si>
    <t>E070</t>
  </si>
  <si>
    <t>Disposal of Existing Culverts</t>
  </si>
  <si>
    <t>E071</t>
  </si>
  <si>
    <t>Culvert End Markers</t>
  </si>
  <si>
    <t>G001</t>
  </si>
  <si>
    <t>Sodding</t>
  </si>
  <si>
    <t>CW 3510-R10</t>
  </si>
  <si>
    <t>G002</t>
  </si>
  <si>
    <t xml:space="preserve"> width &lt; 600 mm</t>
  </si>
  <si>
    <t>G003</t>
  </si>
  <si>
    <t xml:space="preserve"> width &gt; or = 600 mm</t>
  </si>
  <si>
    <t>B.1</t>
  </si>
  <si>
    <t>B.2</t>
  </si>
  <si>
    <t>B.3</t>
  </si>
  <si>
    <t>B.4</t>
  </si>
  <si>
    <t>B.5</t>
  </si>
  <si>
    <t>B.7</t>
  </si>
  <si>
    <t>B.12</t>
  </si>
  <si>
    <t>C056</t>
  </si>
  <si>
    <t>C058</t>
  </si>
  <si>
    <t>B.13</t>
  </si>
  <si>
    <t>B.14</t>
  </si>
  <si>
    <t>B.15</t>
  </si>
  <si>
    <t>B.19</t>
  </si>
  <si>
    <t>C.1</t>
  </si>
  <si>
    <t>C.2</t>
  </si>
  <si>
    <t>C.3</t>
  </si>
  <si>
    <t>C.4</t>
  </si>
  <si>
    <t>C.5</t>
  </si>
  <si>
    <t>C.6</t>
  </si>
  <si>
    <t>C.7</t>
  </si>
  <si>
    <t>C.10</t>
  </si>
  <si>
    <t>C.11</t>
  </si>
  <si>
    <t>B100r</t>
  </si>
  <si>
    <t>Miscellaneous Concrete Slab Removal</t>
  </si>
  <si>
    <t xml:space="preserve">CW 3235-R9  </t>
  </si>
  <si>
    <t>C.14</t>
  </si>
  <si>
    <t>B155rlA</t>
  </si>
  <si>
    <t>B155rlA2</t>
  </si>
  <si>
    <t>C.15</t>
  </si>
  <si>
    <t>C.18</t>
  </si>
  <si>
    <t>C.19</t>
  </si>
  <si>
    <t>C036A</t>
  </si>
  <si>
    <t>Construction of Modified Barrier (150 mm ht, Type 2, Dowelled)</t>
  </si>
  <si>
    <t>C.20</t>
  </si>
  <si>
    <t>CW 3210-R8</t>
  </si>
  <si>
    <t>F001</t>
  </si>
  <si>
    <t>Adjustment of Manholes/Catch Basins Frames</t>
  </si>
  <si>
    <t>D.1</t>
  </si>
  <si>
    <t>D.2</t>
  </si>
  <si>
    <t>D.3</t>
  </si>
  <si>
    <t>D.4</t>
  </si>
  <si>
    <t>D.5</t>
  </si>
  <si>
    <t>D.7</t>
  </si>
  <si>
    <t>D.10</t>
  </si>
  <si>
    <t>B155rlA1</t>
  </si>
  <si>
    <t>C033A</t>
  </si>
  <si>
    <t>Construction of Barrier (150 mm ht, Type 2, Dowelled)</t>
  </si>
  <si>
    <t>Construction of Asphalt Patches</t>
  </si>
  <si>
    <t>E.2</t>
  </si>
  <si>
    <t>E.3</t>
  </si>
  <si>
    <t>A007B3</t>
  </si>
  <si>
    <t>50 mm Granular B</t>
  </si>
  <si>
    <t>E.4</t>
  </si>
  <si>
    <t>E.5</t>
  </si>
  <si>
    <t>E.6</t>
  </si>
  <si>
    <t>E.7</t>
  </si>
  <si>
    <t>E.8</t>
  </si>
  <si>
    <t>E.9</t>
  </si>
  <si>
    <t>E.11</t>
  </si>
  <si>
    <t>E.12</t>
  </si>
  <si>
    <t>B104r</t>
  </si>
  <si>
    <t>100 mm Sidewalk</t>
  </si>
  <si>
    <t>E.13</t>
  </si>
  <si>
    <t>B114rl</t>
  </si>
  <si>
    <t>E.14</t>
  </si>
  <si>
    <t xml:space="preserve">Miscellaneous Concrete Slab Renewal </t>
  </si>
  <si>
    <t>B118rl</t>
  </si>
  <si>
    <t>SD-228A</t>
  </si>
  <si>
    <t>B119rl</t>
  </si>
  <si>
    <t>Less than 5 sq.m.</t>
  </si>
  <si>
    <t>B120rl</t>
  </si>
  <si>
    <t>5 sq.m. to 20 sq.m.</t>
  </si>
  <si>
    <t>B125A</t>
  </si>
  <si>
    <t>Removal of Precast Sidewalk Blocks</t>
  </si>
  <si>
    <t>E.16</t>
  </si>
  <si>
    <t>E.17</t>
  </si>
  <si>
    <t>B153B</t>
  </si>
  <si>
    <t>Type 2 Concrete Splash Strip (150 mm reveal ht, Monolithic Barrier Curb,  750 mm width)</t>
  </si>
  <si>
    <t>SD-223A</t>
  </si>
  <si>
    <t>E.18</t>
  </si>
  <si>
    <t>SD-205,
SD-206A</t>
  </si>
  <si>
    <t>B184rlA</t>
  </si>
  <si>
    <t>SD-229C,D</t>
  </si>
  <si>
    <t>E.19</t>
  </si>
  <si>
    <t>SD-228B</t>
  </si>
  <si>
    <t>E.23</t>
  </si>
  <si>
    <t>F009</t>
  </si>
  <si>
    <t>E.24</t>
  </si>
  <si>
    <t>Adjustment of Valve Boxes</t>
  </si>
  <si>
    <t>E.25</t>
  </si>
  <si>
    <t>MOBILIZATION/DEMOBILIZATION</t>
  </si>
  <si>
    <t>F.1</t>
  </si>
  <si>
    <t>E2</t>
  </si>
  <si>
    <t>B206</t>
  </si>
  <si>
    <t>B.26</t>
  </si>
  <si>
    <t>Supply and Install Pavement Repair Fabric</t>
  </si>
  <si>
    <t>B206A</t>
  </si>
  <si>
    <t>Type A</t>
  </si>
  <si>
    <t>SD-229A,B,C</t>
  </si>
  <si>
    <t>Type 2 Concrete Curb Ramp (8-12 mm reveal ht, Monolithic)</t>
  </si>
  <si>
    <t>B167rlA</t>
  </si>
  <si>
    <t>B185rlB</t>
  </si>
  <si>
    <t xml:space="preserve"> i)</t>
  </si>
  <si>
    <t>B125</t>
  </si>
  <si>
    <t>Supply of Precast Sidewalk Blocks</t>
  </si>
  <si>
    <t>B128r</t>
  </si>
  <si>
    <t>Modified Barrier Separate</t>
  </si>
  <si>
    <t>B169rl</t>
  </si>
  <si>
    <t>SD-201</t>
  </si>
  <si>
    <t>Type 2 Concrete Mountable Curb (75 mm reveal ht Integral)</t>
  </si>
  <si>
    <t>C046</t>
  </si>
  <si>
    <t>Construction of  Curb Ramp (8-12 mm ht, Type 2, Integral)</t>
  </si>
  <si>
    <t>B150i</t>
  </si>
  <si>
    <t>Type 2 Concrete Curb Ramp (8-12 mm reveal ht, Integral)</t>
  </si>
  <si>
    <t>B184rl</t>
  </si>
  <si>
    <t>B.16</t>
  </si>
  <si>
    <t>B129r</t>
  </si>
  <si>
    <t>Curb and Gutter</t>
  </si>
  <si>
    <t>B.17</t>
  </si>
  <si>
    <t>B145i</t>
  </si>
  <si>
    <t>SD-200</t>
  </si>
  <si>
    <t>Type 2 Concrete Curb and Gutter (8-12 mm reveal ht, Curb Ramp,  Integral, 600 mm width, 150 mm Plain Concrete Pavement)</t>
  </si>
  <si>
    <t>B168rlA</t>
  </si>
  <si>
    <t>Type 2 Concrete Modified Barrier (150 mm reveal ht Integral)</t>
  </si>
  <si>
    <t>SD-200            SD-203B</t>
  </si>
  <si>
    <t>B174rl</t>
  </si>
  <si>
    <t>Type 2 Concrete Curb and Gutter (75 mm reveal ht, Modified Barrier, Integral,  - 600 mm width, 150 mm Plain Concrete Pavement)</t>
  </si>
  <si>
    <t>B174rl1</t>
  </si>
  <si>
    <t>B124</t>
  </si>
  <si>
    <t>Adjustment of Precast Sidewalk Blocks</t>
  </si>
  <si>
    <t>Salvage and Reinstall Existing Park Bench</t>
  </si>
  <si>
    <t>Pick Up and Install New Park Bench</t>
  </si>
  <si>
    <t>B094</t>
  </si>
  <si>
    <t>B.8</t>
  </si>
  <si>
    <t>Drilled Dowels</t>
  </si>
  <si>
    <t>B095</t>
  </si>
  <si>
    <t>19.1 mm Diameter</t>
  </si>
  <si>
    <t>B122rl</t>
  </si>
  <si>
    <t>Type 2 Concrete Splash Strip (150 mm reveal ht, Monolithic Barrier Curb,  1100 mm width)</t>
  </si>
  <si>
    <t xml:space="preserve">c) </t>
  </si>
  <si>
    <t xml:space="preserve"> Greater than 30 m</t>
  </si>
  <si>
    <t>B155rlA3</t>
  </si>
  <si>
    <t>B.20</t>
  </si>
  <si>
    <t>B105r</t>
  </si>
  <si>
    <t>Bullnose</t>
  </si>
  <si>
    <t>B111i</t>
  </si>
  <si>
    <t>iv)</t>
  </si>
  <si>
    <t>Type 5 Concrete 100 mm Sidewalk</t>
  </si>
  <si>
    <t>B199</t>
  </si>
  <si>
    <t>B.23</t>
  </si>
  <si>
    <t>B121rl</t>
  </si>
  <si>
    <t>c)</t>
  </si>
  <si>
    <t>Greater than 20 sq.m.</t>
  </si>
  <si>
    <t>B002</t>
  </si>
  <si>
    <t>Concrete Pavement</t>
  </si>
  <si>
    <t>B123rl</t>
  </si>
  <si>
    <t>Type 5 Concrete Monolithic Curb and Sidewalk</t>
  </si>
  <si>
    <t>F013</t>
  </si>
  <si>
    <t xml:space="preserve"> Curb Inlet Frames</t>
  </si>
  <si>
    <t xml:space="preserve">CW 3210-R8
</t>
  </si>
  <si>
    <t>F010</t>
  </si>
  <si>
    <t>Valve Box Extensions</t>
  </si>
  <si>
    <t>F019</t>
  </si>
  <si>
    <t>Relocating Existing Hydrant - Type A</t>
  </si>
  <si>
    <t>CW 2110-R11</t>
  </si>
  <si>
    <t>Tree Removal</t>
  </si>
  <si>
    <t>F003</t>
  </si>
  <si>
    <t>Lifter Rings (AP-010)</t>
  </si>
  <si>
    <t>F004</t>
  </si>
  <si>
    <t>38 mm</t>
  </si>
  <si>
    <t>F005</t>
  </si>
  <si>
    <t>51 mm</t>
  </si>
  <si>
    <t>F006</t>
  </si>
  <si>
    <t>64 mm</t>
  </si>
  <si>
    <t>F007</t>
  </si>
  <si>
    <t>76 mm</t>
  </si>
  <si>
    <t>Salvage and Reinstall Existing Trail Bollards</t>
  </si>
  <si>
    <t>Salvage and Reinstall Existing Post Bollards</t>
  </si>
  <si>
    <t>Supply and Install New Post Bollards</t>
  </si>
  <si>
    <t>Type 2 Concrete Curb and Gutter (8-12 mm reveal ht, Curb Ramp, Integral, 600 mm width, 150 mm Plain Concrete Pavement)</t>
  </si>
  <si>
    <t>B150iA</t>
  </si>
  <si>
    <t>B136iA</t>
  </si>
  <si>
    <t>B047-24</t>
  </si>
  <si>
    <t>Partial Slab Patches - Early Opening (24 hour)</t>
  </si>
  <si>
    <t>B059-24</t>
  </si>
  <si>
    <t>200 mm Type 3 Concrete Pavement (Type D)</t>
  </si>
  <si>
    <t>A016</t>
  </si>
  <si>
    <t>Removal of Existing Concrete Bases</t>
  </si>
  <si>
    <t>A017</t>
  </si>
  <si>
    <t>600 mm Diameter or Less</t>
  </si>
  <si>
    <t>C052</t>
  </si>
  <si>
    <t>Interlocking Paving Stones</t>
  </si>
  <si>
    <t>Salvage and Reinstall Existing Post Bollards and Chain</t>
  </si>
  <si>
    <t>Holland pavers (210 x 105 x 60 mm) - Charcoal</t>
  </si>
  <si>
    <t>B131r</t>
  </si>
  <si>
    <t>v)</t>
  </si>
  <si>
    <t>Lip Curb</t>
  </si>
  <si>
    <t>SD-202C</t>
  </si>
  <si>
    <t>A.9</t>
  </si>
  <si>
    <t>A.10</t>
  </si>
  <si>
    <t>A.14</t>
  </si>
  <si>
    <t>A.18</t>
  </si>
  <si>
    <t>A.19</t>
  </si>
  <si>
    <t>A.20</t>
  </si>
  <si>
    <t>A.22</t>
  </si>
  <si>
    <t>A.23</t>
  </si>
  <si>
    <t>A.24</t>
  </si>
  <si>
    <t>B.6</t>
  </si>
  <si>
    <t>B.9</t>
  </si>
  <si>
    <t>B.10</t>
  </si>
  <si>
    <t>B.11</t>
  </si>
  <si>
    <t>B.18</t>
  </si>
  <si>
    <t>B.21</t>
  </si>
  <si>
    <t>B.22</t>
  </si>
  <si>
    <t>B.24</t>
  </si>
  <si>
    <t>B.25</t>
  </si>
  <si>
    <t>B.27</t>
  </si>
  <si>
    <t>B.28</t>
  </si>
  <si>
    <t>B.29</t>
  </si>
  <si>
    <t>B.30</t>
  </si>
  <si>
    <t>B.31</t>
  </si>
  <si>
    <t>B.32</t>
  </si>
  <si>
    <t>B.33</t>
  </si>
  <si>
    <t>C.8</t>
  </si>
  <si>
    <t>C.9</t>
  </si>
  <si>
    <t>C.12</t>
  </si>
  <si>
    <t>C.13</t>
  </si>
  <si>
    <t>C.16</t>
  </si>
  <si>
    <t>C.17</t>
  </si>
  <si>
    <t>D.6</t>
  </si>
  <si>
    <t>D.8</t>
  </si>
  <si>
    <t>D.9</t>
  </si>
  <si>
    <t>D.11</t>
  </si>
  <si>
    <t>D.12</t>
  </si>
  <si>
    <t>D.13</t>
  </si>
  <si>
    <t>D.14</t>
  </si>
  <si>
    <t>D.15</t>
  </si>
  <si>
    <t>D.16</t>
  </si>
  <si>
    <t>D.17</t>
  </si>
  <si>
    <t>D.18</t>
  </si>
  <si>
    <t>E.10</t>
  </si>
  <si>
    <t>E.15</t>
  </si>
  <si>
    <t>E.20</t>
  </si>
  <si>
    <t>E.21</t>
  </si>
  <si>
    <t>E.22</t>
  </si>
  <si>
    <t>E.26</t>
  </si>
  <si>
    <t>E.27</t>
  </si>
  <si>
    <t>E.28</t>
  </si>
  <si>
    <t>E.29</t>
  </si>
  <si>
    <t>E.30</t>
  </si>
  <si>
    <t>E.31</t>
  </si>
  <si>
    <t>E.32</t>
  </si>
  <si>
    <t>E.33</t>
  </si>
  <si>
    <t>CW 3235-R9, E11</t>
  </si>
  <si>
    <t>CW 3240-R10, E11</t>
  </si>
  <si>
    <t>E12</t>
  </si>
  <si>
    <t>CW 3325-R5, E11</t>
  </si>
  <si>
    <t>E15,E16</t>
  </si>
  <si>
    <t>E17</t>
  </si>
  <si>
    <t>E18</t>
  </si>
  <si>
    <t>CW 3310-R17, E11</t>
  </si>
  <si>
    <t xml:space="preserve">CW 3230-R8, E11
</t>
  </si>
  <si>
    <t>E14</t>
  </si>
  <si>
    <t>GRANT AVENUE PATHWAY from Chalfont Road to Assiniboine Forest Path - Active Transportation Pathway Renewal and Associated Works</t>
  </si>
  <si>
    <t>NIAKWA TRAIL PATHWAY from Westmount Drive to Lagimodiere Boulevard - Active Transportation Pathway Renewal and Associated Works</t>
  </si>
  <si>
    <t>RHG BONNYCASTLE SCHOOL PATHWAY from Syracuse Crescent to Chancellor Drive - Active Transportation Pathway Renewal and Associated Works</t>
  </si>
  <si>
    <t>VAN BELLEGHEM PARK PATHWAY from Edgewater Drive to Clearwater Road and Lake Park Drive - Active Transportation Pathway Renewal and Associated Works</t>
  </si>
  <si>
    <t>REENDERS DRIVE PATHWAY from Panet Road to Stapon Road - New Active Transportation Pathway and Associated Works</t>
  </si>
  <si>
    <t>A.12</t>
  </si>
  <si>
    <t>C.21</t>
  </si>
  <si>
    <t>H013</t>
  </si>
  <si>
    <t>Grouted Stone Riprap</t>
  </si>
  <si>
    <t>CW 3615-R4</t>
  </si>
  <si>
    <t>C.22</t>
  </si>
  <si>
    <t>C.23</t>
  </si>
  <si>
    <t>Install Removable Steel Bollards</t>
  </si>
  <si>
    <t>E19</t>
  </si>
  <si>
    <t>CW 3330-R5, E20</t>
  </si>
  <si>
    <t>A.28</t>
  </si>
  <si>
    <t>B.34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</si>
</sst>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7" formatCode="&quot;$&quot;#,##0.00_);\(&quot;$&quot;#,##0.00\)"/>
    <numFmt numFmtId="164" formatCode="0;0;&quot;&quot;;@"/>
    <numFmt numFmtId="165" formatCode="0;0;[Red]&quot;###&quot;;@"/>
    <numFmt numFmtId="166" formatCode="&quot;$&quot;#,##0.00"/>
    <numFmt numFmtId="167" formatCode="#\ ###\ ##0.00;;0;@"/>
    <numFmt numFmtId="168" formatCode="&quot;&quot;;&quot;&quot;;&quot;&quot;;&quot;&quot;"/>
    <numFmt numFmtId="169" formatCode="#\ ###\ ##0.00;;0;[Red]@"/>
    <numFmt numFmtId="170" formatCode="0;\-0;0;@"/>
    <numFmt numFmtId="171" formatCode="#\ ###\ ##0.00;;&quot;(in figures)                                 &quot;;@"/>
    <numFmt numFmtId="172" formatCode="#\ ###\ ##0.00;;;@"/>
    <numFmt numFmtId="173" formatCode="#\ ###\ ##0.?;[Red]0;[Red]0;[Red]@"/>
    <numFmt numFmtId="174" formatCode="#\ ###\ ##0.00;;;"/>
    <numFmt numFmtId="175" formatCode="[Red]&quot;Z&quot;;[Red]&quot;Z&quot;;[Red]&quot;Z&quot;;@"/>
    <numFmt numFmtId="176" formatCode="&quot;Subtotal: &quot;#\ ###\ ##0.00;;&quot;Subtotal: Nil&quot;;@"/>
  </numFmts>
  <fonts count="60" x14ac:knownFonts="1">
    <font>
      <sz val="12"/>
      <name val="Arial"/>
    </font>
    <font>
      <sz val="6"/>
      <color indexed="8"/>
      <name val="Arial"/>
      <family val="2"/>
    </font>
    <font>
      <b/>
      <sz val="12"/>
      <color indexed="8"/>
      <name val="Arial"/>
      <family val="2"/>
    </font>
    <font>
      <b/>
      <u/>
      <sz val="12"/>
      <color indexed="8"/>
      <name val="Arial"/>
      <family val="2"/>
    </font>
    <font>
      <b/>
      <sz val="12"/>
      <name val="Arial"/>
      <family val="2"/>
    </font>
    <font>
      <b/>
      <sz val="6"/>
      <color indexed="8"/>
      <name val="Arial"/>
      <family val="2"/>
    </font>
    <font>
      <b/>
      <i/>
      <u/>
      <sz val="12"/>
      <color indexed="8"/>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b/>
      <sz val="9"/>
      <color indexed="81"/>
      <name val="Tahoma"/>
      <family val="2"/>
    </font>
    <font>
      <sz val="11"/>
      <color theme="1"/>
      <name val="Calibri"/>
      <family val="2"/>
      <scheme val="minor"/>
    </font>
    <font>
      <sz val="12"/>
      <color theme="1"/>
      <name val="Arial"/>
      <family val="2"/>
    </font>
    <font>
      <b/>
      <u/>
      <sz val="12"/>
      <name val="Arial"/>
      <family val="2"/>
    </font>
    <font>
      <sz val="10"/>
      <color theme="1"/>
      <name val="MS Sans Serif"/>
      <family val="2"/>
    </font>
    <font>
      <b/>
      <sz val="10"/>
      <color theme="1"/>
      <name val="MS Sans Serif"/>
      <family val="2"/>
    </font>
    <font>
      <b/>
      <sz val="10"/>
      <name val="MS Sans Serif"/>
    </font>
    <font>
      <sz val="10"/>
      <name val="MS Sans Serif"/>
    </font>
    <font>
      <sz val="10"/>
      <name val="Cambria"/>
      <family val="1"/>
    </font>
    <font>
      <strike/>
      <sz val="10"/>
      <name val="MS Sans Serif"/>
      <family val="2"/>
    </font>
    <font>
      <sz val="13.5"/>
      <name val="MS Sans Serif"/>
      <family val="2"/>
    </font>
    <font>
      <b/>
      <sz val="10"/>
      <color theme="1"/>
      <name val="MS Sans Serif"/>
    </font>
  </fonts>
  <fills count="30">
    <fill>
      <patternFill patternType="none"/>
    </fill>
    <fill>
      <patternFill patternType="gray125"/>
    </fill>
    <fill>
      <patternFill patternType="solid">
        <fgColor indexed="9"/>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9"/>
      </patternFill>
    </fill>
    <fill>
      <patternFill patternType="solid">
        <fgColor theme="0"/>
        <bgColor indexed="64"/>
      </patternFill>
    </fill>
    <fill>
      <patternFill patternType="solid">
        <fgColor theme="0"/>
      </patternFill>
    </fill>
    <fill>
      <patternFill patternType="solid">
        <fgColor theme="0"/>
        <bgColor indexed="9"/>
      </patternFill>
    </fill>
    <fill>
      <patternFill patternType="solid">
        <fgColor rgb="FFFFFF00"/>
        <bgColor indexed="64"/>
      </patternFill>
    </fill>
  </fills>
  <borders count="6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double">
        <color indexed="8"/>
      </bottom>
      <diagonal/>
    </border>
    <border>
      <left/>
      <right style="thin">
        <color indexed="64"/>
      </right>
      <top/>
      <bottom style="thin">
        <color indexed="64"/>
      </bottom>
      <diagonal/>
    </border>
    <border>
      <left style="thin">
        <color indexed="8"/>
      </left>
      <right style="thin">
        <color indexed="8"/>
      </right>
      <top style="double">
        <color indexed="8"/>
      </top>
      <bottom style="double">
        <color indexed="64"/>
      </bottom>
      <diagonal/>
    </border>
    <border>
      <left style="thin">
        <color indexed="64"/>
      </left>
      <right/>
      <top/>
      <bottom style="thin">
        <color indexed="64"/>
      </bottom>
      <diagonal/>
    </border>
    <border>
      <left style="thin">
        <color indexed="8"/>
      </left>
      <right/>
      <top/>
      <bottom style="thin">
        <color indexed="64"/>
      </bottom>
      <diagonal/>
    </border>
    <border>
      <left/>
      <right style="thin">
        <color indexed="8"/>
      </right>
      <top/>
      <bottom style="thin">
        <color indexed="8"/>
      </bottom>
      <diagonal/>
    </border>
    <border>
      <left/>
      <right style="thin">
        <color indexed="8"/>
      </right>
      <top/>
      <bottom style="thin">
        <color indexed="64"/>
      </bottom>
      <diagonal/>
    </border>
    <border>
      <left style="thin">
        <color indexed="64"/>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64"/>
      </left>
      <right/>
      <top style="double">
        <color indexed="64"/>
      </top>
      <bottom/>
      <diagonal/>
    </border>
    <border>
      <left/>
      <right/>
      <top style="double">
        <color indexed="64"/>
      </top>
      <bottom/>
      <diagonal/>
    </border>
    <border>
      <left/>
      <right style="thin">
        <color indexed="8"/>
      </right>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style="thin">
        <color indexed="8"/>
      </right>
      <top/>
      <bottom style="double">
        <color indexed="64"/>
      </bottom>
      <diagonal/>
    </border>
    <border>
      <left/>
      <right/>
      <top/>
      <bottom style="double">
        <color indexed="64"/>
      </bottom>
      <diagonal/>
    </border>
    <border>
      <left/>
      <right style="thin">
        <color indexed="8"/>
      </right>
      <top/>
      <bottom style="double">
        <color indexed="64"/>
      </bottom>
      <diagonal/>
    </border>
    <border>
      <left/>
      <right style="thin">
        <color indexed="64"/>
      </right>
      <top/>
      <bottom/>
      <diagonal/>
    </border>
    <border>
      <left style="thin">
        <color indexed="8"/>
      </left>
      <right style="thin">
        <color indexed="64"/>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64"/>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8"/>
      </right>
      <top style="thin">
        <color indexed="8"/>
      </top>
      <bottom style="thin">
        <color indexed="64"/>
      </bottom>
      <diagonal/>
    </border>
    <border>
      <left style="thin">
        <color indexed="64"/>
      </left>
      <right style="thin">
        <color indexed="64"/>
      </right>
      <top style="thin">
        <color theme="0"/>
      </top>
      <bottom style="thin">
        <color indexed="8"/>
      </bottom>
      <diagonal/>
    </border>
    <border>
      <left style="thin">
        <color indexed="8"/>
      </left>
      <right style="thin">
        <color indexed="8"/>
      </right>
      <top style="thin">
        <color theme="0"/>
      </top>
      <bottom style="thin">
        <color theme="0"/>
      </bottom>
      <diagonal/>
    </border>
    <border>
      <left style="thin">
        <color indexed="64"/>
      </left>
      <right style="thin">
        <color indexed="64"/>
      </right>
      <top style="double">
        <color theme="0"/>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style="double">
        <color theme="0"/>
      </top>
      <bottom style="double">
        <color theme="0"/>
      </bottom>
      <diagonal/>
    </border>
    <border>
      <left style="thin">
        <color indexed="64"/>
      </left>
      <right style="thin">
        <color indexed="64"/>
      </right>
      <top style="double">
        <color theme="0"/>
      </top>
      <bottom style="thin">
        <color indexed="8"/>
      </bottom>
      <diagonal/>
    </border>
    <border>
      <left style="thin">
        <color indexed="64"/>
      </left>
      <right style="thin">
        <color indexed="64"/>
      </right>
      <top style="double">
        <color theme="0"/>
      </top>
      <bottom/>
      <diagonal/>
    </border>
    <border>
      <left style="thin">
        <color indexed="8"/>
      </left>
      <right style="thin">
        <color indexed="8"/>
      </right>
      <top style="thin">
        <color theme="0"/>
      </top>
      <bottom/>
      <diagonal/>
    </border>
  </borders>
  <cellStyleXfs count="112">
    <xf numFmtId="0" fontId="0" fillId="2" borderId="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6" borderId="0" applyNumberFormat="0" applyBorder="0" applyAlignment="0" applyProtection="0"/>
    <xf numFmtId="0" fontId="36" fillId="9" borderId="0" applyNumberFormat="0" applyBorder="0" applyAlignment="0" applyProtection="0"/>
    <xf numFmtId="0" fontId="36" fillId="12" borderId="0" applyNumberFormat="0" applyBorder="0" applyAlignment="0" applyProtection="0"/>
    <xf numFmtId="0" fontId="35" fillId="13"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20" borderId="0" applyNumberFormat="0" applyBorder="0" applyAlignment="0" applyProtection="0"/>
    <xf numFmtId="0" fontId="25" fillId="4" borderId="0" applyNumberFormat="0" applyBorder="0" applyAlignment="0" applyProtection="0"/>
    <xf numFmtId="0" fontId="9" fillId="0" borderId="0" applyFill="0">
      <alignment horizontal="right" vertical="top"/>
    </xf>
    <xf numFmtId="0" fontId="37" fillId="0" borderId="0" applyFill="0">
      <alignment horizontal="right" vertical="top"/>
    </xf>
    <xf numFmtId="0" fontId="10" fillId="0" borderId="1" applyFill="0">
      <alignment horizontal="right" vertical="top"/>
    </xf>
    <xf numFmtId="0" fontId="38" fillId="0" borderId="1" applyFill="0">
      <alignment horizontal="right" vertical="top"/>
    </xf>
    <xf numFmtId="0" fontId="38" fillId="0" borderId="1" applyFill="0">
      <alignment horizontal="right" vertical="top"/>
    </xf>
    <xf numFmtId="168" fontId="10" fillId="0" borderId="2" applyFill="0">
      <alignment horizontal="right" vertical="top"/>
    </xf>
    <xf numFmtId="168" fontId="38" fillId="0" borderId="2" applyFill="0">
      <alignment horizontal="right" vertical="top"/>
    </xf>
    <xf numFmtId="0" fontId="10" fillId="0" borderId="1" applyFill="0">
      <alignment horizontal="center" vertical="top" wrapText="1"/>
    </xf>
    <xf numFmtId="0" fontId="38" fillId="0" borderId="1" applyFill="0">
      <alignment horizontal="center" vertical="top" wrapText="1"/>
    </xf>
    <xf numFmtId="0" fontId="38" fillId="0" borderId="1" applyFill="0">
      <alignment horizontal="center" vertical="top" wrapText="1"/>
    </xf>
    <xf numFmtId="0" fontId="11" fillId="0" borderId="3" applyFill="0">
      <alignment horizontal="center" vertical="center" wrapText="1"/>
    </xf>
    <xf numFmtId="0" fontId="39" fillId="0" borderId="3" applyFill="0">
      <alignment horizontal="center" vertical="center" wrapText="1"/>
    </xf>
    <xf numFmtId="0" fontId="10" fillId="0" borderId="1" applyFill="0">
      <alignment horizontal="left" vertical="top" wrapText="1"/>
    </xf>
    <xf numFmtId="0" fontId="38" fillId="0" borderId="1" applyFill="0">
      <alignment horizontal="left" vertical="top" wrapText="1"/>
    </xf>
    <xf numFmtId="0" fontId="38" fillId="0" borderId="1" applyFill="0">
      <alignment horizontal="left" vertical="top" wrapText="1"/>
    </xf>
    <xf numFmtId="0" fontId="12" fillId="0" borderId="1" applyFill="0">
      <alignment horizontal="left" vertical="top" wrapText="1"/>
    </xf>
    <xf numFmtId="0" fontId="40" fillId="0" borderId="1" applyFill="0">
      <alignment horizontal="left" vertical="top" wrapText="1"/>
    </xf>
    <xf numFmtId="0" fontId="40" fillId="0" borderId="1" applyFill="0">
      <alignment horizontal="left" vertical="top" wrapText="1"/>
    </xf>
    <xf numFmtId="164" fontId="13" fillId="0" borderId="4" applyFill="0">
      <alignment horizontal="centerContinuous" wrapText="1"/>
    </xf>
    <xf numFmtId="164" fontId="41" fillId="0" borderId="4" applyFill="0">
      <alignment horizontal="centerContinuous" wrapText="1"/>
    </xf>
    <xf numFmtId="164" fontId="10" fillId="0" borderId="1" applyFill="0">
      <alignment horizontal="center" vertical="top" wrapText="1"/>
    </xf>
    <xf numFmtId="164" fontId="38" fillId="0" borderId="1" applyFill="0">
      <alignment horizontal="center" vertical="top" wrapText="1"/>
    </xf>
    <xf numFmtId="164" fontId="38" fillId="0" borderId="1" applyFill="0">
      <alignment horizontal="center" vertical="top" wrapText="1"/>
    </xf>
    <xf numFmtId="0" fontId="10" fillId="0" borderId="1" applyFill="0">
      <alignment horizontal="center" wrapText="1"/>
    </xf>
    <xf numFmtId="0" fontId="38" fillId="0" borderId="1" applyFill="0">
      <alignment horizontal="center" wrapText="1"/>
    </xf>
    <xf numFmtId="0" fontId="38" fillId="0" borderId="1" applyFill="0">
      <alignment horizontal="center" wrapText="1"/>
    </xf>
    <xf numFmtId="173" fontId="10" fillId="0" borderId="1" applyFill="0"/>
    <xf numFmtId="173" fontId="38" fillId="0" borderId="1" applyFill="0"/>
    <xf numFmtId="173" fontId="38" fillId="0" borderId="1" applyFill="0"/>
    <xf numFmtId="169" fontId="10" fillId="0" borderId="1" applyFill="0">
      <alignment horizontal="right"/>
      <protection locked="0"/>
    </xf>
    <xf numFmtId="169" fontId="38" fillId="0" borderId="1" applyFill="0">
      <alignment horizontal="right"/>
      <protection locked="0"/>
    </xf>
    <xf numFmtId="169" fontId="38" fillId="0" borderId="1" applyFill="0">
      <alignment horizontal="right"/>
      <protection locked="0"/>
    </xf>
    <xf numFmtId="167" fontId="10" fillId="0" borderId="1" applyFill="0">
      <alignment horizontal="right"/>
      <protection locked="0"/>
    </xf>
    <xf numFmtId="167" fontId="38" fillId="0" borderId="1" applyFill="0">
      <alignment horizontal="right"/>
      <protection locked="0"/>
    </xf>
    <xf numFmtId="167" fontId="38" fillId="0" borderId="1" applyFill="0">
      <alignment horizontal="right"/>
      <protection locked="0"/>
    </xf>
    <xf numFmtId="167" fontId="10" fillId="0" borderId="1" applyFill="0"/>
    <xf numFmtId="167" fontId="38" fillId="0" borderId="1" applyFill="0"/>
    <xf numFmtId="167" fontId="38" fillId="0" borderId="1" applyFill="0"/>
    <xf numFmtId="167" fontId="10" fillId="0" borderId="3" applyFill="0">
      <alignment horizontal="right"/>
    </xf>
    <xf numFmtId="167" fontId="38" fillId="0" borderId="3" applyFill="0">
      <alignment horizontal="right"/>
    </xf>
    <xf numFmtId="0" fontId="29" fillId="21" borderId="5" applyNumberFormat="0" applyAlignment="0" applyProtection="0"/>
    <xf numFmtId="0" fontId="31" fillId="22" borderId="6" applyNumberFormat="0" applyAlignment="0" applyProtection="0"/>
    <xf numFmtId="0" fontId="14" fillId="0" borderId="1" applyFill="0">
      <alignment horizontal="left" vertical="top"/>
    </xf>
    <xf numFmtId="0" fontId="42" fillId="0" borderId="1" applyFill="0">
      <alignment horizontal="left" vertical="top"/>
    </xf>
    <xf numFmtId="0" fontId="42" fillId="0" borderId="1" applyFill="0">
      <alignment horizontal="left" vertical="top"/>
    </xf>
    <xf numFmtId="0" fontId="33" fillId="0" borderId="0" applyNumberFormat="0" applyFill="0" applyBorder="0" applyAlignment="0" applyProtection="0"/>
    <xf numFmtId="0" fontId="24" fillId="5" borderId="0" applyNumberFormat="0" applyBorder="0" applyAlignment="0" applyProtection="0"/>
    <xf numFmtId="0" fontId="21" fillId="0" borderId="7" applyNumberFormat="0" applyFill="0" applyAlignment="0" applyProtection="0"/>
    <xf numFmtId="0" fontId="22" fillId="0" borderId="8" applyNumberFormat="0" applyFill="0" applyAlignment="0" applyProtection="0"/>
    <xf numFmtId="0" fontId="23" fillId="0" borderId="9" applyNumberFormat="0" applyFill="0" applyAlignment="0" applyProtection="0"/>
    <xf numFmtId="0" fontId="23" fillId="0" borderId="0" applyNumberFormat="0" applyFill="0" applyBorder="0" applyAlignment="0" applyProtection="0"/>
    <xf numFmtId="0" fontId="27" fillId="8" borderId="5" applyNumberFormat="0" applyAlignment="0" applyProtection="0"/>
    <xf numFmtId="0" fontId="30" fillId="0" borderId="10" applyNumberFormat="0" applyFill="0" applyAlignment="0" applyProtection="0"/>
    <xf numFmtId="0" fontId="26" fillId="23" borderId="0" applyNumberFormat="0" applyBorder="0" applyAlignment="0" applyProtection="0"/>
    <xf numFmtId="0" fontId="8" fillId="0" borderId="0"/>
    <xf numFmtId="0" fontId="7" fillId="2" borderId="0"/>
    <xf numFmtId="0" fontId="8" fillId="0" borderId="0"/>
    <xf numFmtId="0" fontId="49" fillId="0" borderId="0"/>
    <xf numFmtId="0" fontId="7" fillId="24" borderId="11" applyNumberFormat="0" applyFont="0" applyAlignment="0" applyProtection="0"/>
    <xf numFmtId="175" fontId="11" fillId="0" borderId="3" applyNumberFormat="0" applyFont="0" applyFill="0" applyBorder="0" applyAlignment="0" applyProtection="0">
      <alignment horizontal="center" vertical="top" wrapText="1"/>
    </xf>
    <xf numFmtId="175" fontId="39" fillId="0" borderId="3" applyNumberFormat="0" applyFont="0" applyFill="0" applyBorder="0" applyAlignment="0" applyProtection="0">
      <alignment horizontal="center" vertical="top" wrapText="1"/>
    </xf>
    <xf numFmtId="0" fontId="28" fillId="21" borderId="12" applyNumberFormat="0" applyAlignment="0" applyProtection="0"/>
    <xf numFmtId="0" fontId="15" fillId="0" borderId="0">
      <alignment horizontal="right"/>
    </xf>
    <xf numFmtId="0" fontId="43" fillId="0" borderId="0">
      <alignment horizontal="right"/>
    </xf>
    <xf numFmtId="0" fontId="20" fillId="0" borderId="0" applyNumberFormat="0" applyFill="0" applyBorder="0" applyAlignment="0" applyProtection="0"/>
    <xf numFmtId="0" fontId="10" fillId="0" borderId="0" applyFill="0">
      <alignment horizontal="left"/>
    </xf>
    <xf numFmtId="0" fontId="38" fillId="0" borderId="0" applyFill="0">
      <alignment horizontal="left"/>
    </xf>
    <xf numFmtId="0" fontId="16" fillId="0" borderId="0" applyFill="0">
      <alignment horizontal="centerContinuous" vertical="center"/>
    </xf>
    <xf numFmtId="0" fontId="44" fillId="0" borderId="0" applyFill="0">
      <alignment horizontal="centerContinuous" vertical="center"/>
    </xf>
    <xf numFmtId="172" fontId="17" fillId="0" borderId="0" applyFill="0">
      <alignment horizontal="centerContinuous" vertical="center"/>
    </xf>
    <xf numFmtId="172" fontId="45" fillId="0" borderId="0" applyFill="0">
      <alignment horizontal="centerContinuous" vertical="center"/>
    </xf>
    <xf numFmtId="174" fontId="17" fillId="0" borderId="0" applyFill="0">
      <alignment horizontal="centerContinuous" vertical="center"/>
    </xf>
    <xf numFmtId="174" fontId="45" fillId="0" borderId="0" applyFill="0">
      <alignment horizontal="centerContinuous" vertical="center"/>
    </xf>
    <xf numFmtId="0" fontId="10" fillId="0" borderId="3">
      <alignment horizontal="centerContinuous" wrapText="1"/>
    </xf>
    <xf numFmtId="0" fontId="38" fillId="0" borderId="3">
      <alignment horizontal="centerContinuous" wrapText="1"/>
    </xf>
    <xf numFmtId="170" fontId="18" fillId="0" borderId="0" applyFill="0">
      <alignment horizontal="left"/>
    </xf>
    <xf numFmtId="170" fontId="46" fillId="0" borderId="0" applyFill="0">
      <alignment horizontal="left"/>
    </xf>
    <xf numFmtId="171" fontId="19" fillId="0" borderId="0" applyFill="0">
      <alignment horizontal="right"/>
    </xf>
    <xf numFmtId="171" fontId="47" fillId="0" borderId="0" applyFill="0">
      <alignment horizontal="right"/>
    </xf>
    <xf numFmtId="0" fontId="10" fillId="0" borderId="13" applyFill="0"/>
    <xf numFmtId="0" fontId="38" fillId="0" borderId="13" applyFill="0"/>
    <xf numFmtId="0" fontId="34" fillId="0" borderId="14" applyNumberFormat="0" applyFill="0" applyAlignment="0" applyProtection="0"/>
    <xf numFmtId="0" fontId="32" fillId="0" borderId="0" applyNumberFormat="0" applyFill="0" applyBorder="0" applyAlignment="0" applyProtection="0"/>
    <xf numFmtId="0" fontId="7" fillId="2" borderId="0"/>
    <xf numFmtId="0" fontId="55" fillId="0" borderId="0"/>
    <xf numFmtId="0" fontId="7" fillId="2" borderId="0"/>
  </cellStyleXfs>
  <cellXfs count="266">
    <xf numFmtId="0" fontId="0" fillId="2" borderId="0" xfId="0" applyNumberFormat="1"/>
    <xf numFmtId="165" fontId="7" fillId="0" borderId="1" xfId="81" applyNumberFormat="1" applyFont="1" applyFill="1" applyBorder="1" applyAlignment="1" applyProtection="1">
      <alignment horizontal="left" vertical="top" wrapText="1"/>
    </xf>
    <xf numFmtId="164" fontId="7" fillId="0" borderId="1" xfId="81" applyNumberFormat="1" applyFont="1" applyFill="1" applyBorder="1" applyAlignment="1" applyProtection="1">
      <alignment horizontal="left" vertical="top" wrapText="1"/>
    </xf>
    <xf numFmtId="0" fontId="7" fillId="0" borderId="1" xfId="81" applyNumberFormat="1" applyFont="1" applyFill="1" applyBorder="1" applyAlignment="1" applyProtection="1">
      <alignment horizontal="center" vertical="top" wrapText="1"/>
    </xf>
    <xf numFmtId="166" fontId="50" fillId="0" borderId="1" xfId="81" applyNumberFormat="1" applyFont="1" applyFill="1" applyBorder="1" applyAlignment="1" applyProtection="1">
      <alignment vertical="top"/>
    </xf>
    <xf numFmtId="1" fontId="50" fillId="0" borderId="1" xfId="81" applyNumberFormat="1" applyFont="1" applyFill="1" applyBorder="1" applyAlignment="1" applyProtection="1">
      <alignment horizontal="right" vertical="top" wrapText="1"/>
    </xf>
    <xf numFmtId="164" fontId="7" fillId="0" borderId="1" xfId="80" applyNumberFormat="1" applyFont="1" applyFill="1" applyBorder="1" applyAlignment="1" applyProtection="1">
      <alignment horizontal="center" vertical="top" wrapText="1"/>
    </xf>
    <xf numFmtId="0" fontId="7" fillId="2" borderId="0" xfId="81" applyNumberFormat="1"/>
    <xf numFmtId="7" fontId="7" fillId="2" borderId="20" xfId="81" applyNumberFormat="1" applyBorder="1" applyAlignment="1">
      <alignment horizontal="right" vertical="center"/>
    </xf>
    <xf numFmtId="0" fontId="7" fillId="2" borderId="0" xfId="81" applyNumberFormat="1" applyAlignment="1">
      <alignment vertical="center"/>
    </xf>
    <xf numFmtId="4" fontId="7" fillId="26" borderId="29" xfId="81" applyNumberFormat="1" applyFont="1" applyFill="1" applyBorder="1" applyAlignment="1" applyProtection="1">
      <alignment horizontal="center" vertical="top" wrapText="1"/>
    </xf>
    <xf numFmtId="7" fontId="7" fillId="2" borderId="32" xfId="81" applyNumberFormat="1" applyBorder="1" applyAlignment="1">
      <alignment horizontal="right" vertical="center"/>
    </xf>
    <xf numFmtId="7" fontId="5" fillId="2" borderId="0" xfId="109" applyNumberFormat="1" applyFont="1" applyAlignment="1">
      <alignment horizontal="centerContinuous" vertical="center"/>
    </xf>
    <xf numFmtId="1" fontId="4" fillId="2" borderId="0" xfId="109" applyNumberFormat="1" applyFont="1" applyAlignment="1">
      <alignment horizontal="centerContinuous" vertical="top"/>
    </xf>
    <xf numFmtId="0" fontId="4" fillId="2" borderId="0" xfId="109" applyNumberFormat="1" applyFont="1" applyAlignment="1">
      <alignment horizontal="centerContinuous" vertical="center"/>
    </xf>
    <xf numFmtId="0" fontId="7" fillId="2" borderId="0" xfId="109" applyNumberFormat="1"/>
    <xf numFmtId="7" fontId="1" fillId="2" borderId="0" xfId="109" applyNumberFormat="1" applyFont="1" applyAlignment="1">
      <alignment horizontal="centerContinuous" vertical="center"/>
    </xf>
    <xf numFmtId="1" fontId="7" fillId="2" borderId="0" xfId="109" applyNumberFormat="1" applyFont="1" applyAlignment="1">
      <alignment horizontal="centerContinuous" vertical="top"/>
    </xf>
    <xf numFmtId="0" fontId="7" fillId="2" borderId="0" xfId="109" applyNumberFormat="1" applyAlignment="1">
      <alignment horizontal="centerContinuous" vertical="center"/>
    </xf>
    <xf numFmtId="7" fontId="7" fillId="2" borderId="0" xfId="109" applyNumberFormat="1" applyAlignment="1">
      <alignment horizontal="right"/>
    </xf>
    <xf numFmtId="0" fontId="7" fillId="2" borderId="0" xfId="109" applyNumberFormat="1" applyAlignment="1">
      <alignment vertical="top"/>
    </xf>
    <xf numFmtId="0" fontId="7" fillId="2" borderId="0" xfId="109" applyNumberFormat="1" applyAlignment="1"/>
    <xf numFmtId="7" fontId="7" fillId="2" borderId="0" xfId="109" applyNumberFormat="1" applyAlignment="1">
      <alignment horizontal="centerContinuous" vertical="center"/>
    </xf>
    <xf numFmtId="2" fontId="7" fillId="2" borderId="0" xfId="109" applyNumberFormat="1" applyAlignment="1">
      <alignment horizontal="centerContinuous"/>
    </xf>
    <xf numFmtId="7" fontId="7" fillId="2" borderId="16" xfId="109" applyNumberFormat="1" applyBorder="1" applyAlignment="1">
      <alignment horizontal="center"/>
    </xf>
    <xf numFmtId="0" fontId="7" fillId="2" borderId="16" xfId="109" applyNumberFormat="1" applyBorder="1" applyAlignment="1">
      <alignment horizontal="center" vertical="top"/>
    </xf>
    <xf numFmtId="0" fontId="7" fillId="2" borderId="17" xfId="109" applyNumberFormat="1" applyBorder="1" applyAlignment="1">
      <alignment horizontal="center"/>
    </xf>
    <xf numFmtId="0" fontId="7" fillId="2" borderId="16" xfId="109" applyNumberFormat="1" applyBorder="1" applyAlignment="1">
      <alignment horizontal="center"/>
    </xf>
    <xf numFmtId="0" fontId="7" fillId="2" borderId="18" xfId="109" applyNumberFormat="1" applyBorder="1" applyAlignment="1">
      <alignment horizontal="center"/>
    </xf>
    <xf numFmtId="7" fontId="7" fillId="2" borderId="18" xfId="109" applyNumberFormat="1" applyBorder="1" applyAlignment="1">
      <alignment horizontal="right"/>
    </xf>
    <xf numFmtId="0" fontId="7" fillId="2" borderId="41" xfId="109" applyNumberFormat="1" applyBorder="1" applyAlignment="1">
      <alignment vertical="top"/>
    </xf>
    <xf numFmtId="0" fontId="7" fillId="2" borderId="42" xfId="109" applyNumberFormat="1" applyBorder="1"/>
    <xf numFmtId="0" fontId="7" fillId="2" borderId="41" xfId="109" applyNumberFormat="1" applyBorder="1" applyAlignment="1">
      <alignment horizontal="center"/>
    </xf>
    <xf numFmtId="0" fontId="7" fillId="2" borderId="43" xfId="109" applyNumberFormat="1" applyBorder="1"/>
    <xf numFmtId="0" fontId="7" fillId="2" borderId="43" xfId="109" applyNumberFormat="1" applyBorder="1" applyAlignment="1">
      <alignment horizontal="center"/>
    </xf>
    <xf numFmtId="7" fontId="7" fillId="2" borderId="43" xfId="109" applyNumberFormat="1" applyBorder="1" applyAlignment="1">
      <alignment horizontal="right"/>
    </xf>
    <xf numFmtId="0" fontId="7" fillId="2" borderId="43" xfId="109" applyNumberFormat="1" applyBorder="1" applyAlignment="1">
      <alignment horizontal="right"/>
    </xf>
    <xf numFmtId="7" fontId="7" fillId="2" borderId="20" xfId="109" applyNumberFormat="1" applyBorder="1" applyAlignment="1">
      <alignment horizontal="right"/>
    </xf>
    <xf numFmtId="0" fontId="7" fillId="2" borderId="0" xfId="109" applyNumberFormat="1" applyBorder="1" applyAlignment="1">
      <alignment vertical="top"/>
    </xf>
    <xf numFmtId="0" fontId="7" fillId="2" borderId="0" xfId="109" applyNumberFormat="1" applyBorder="1"/>
    <xf numFmtId="0" fontId="7" fillId="2" borderId="0" xfId="109" applyNumberFormat="1" applyBorder="1" applyAlignment="1">
      <alignment horizontal="center"/>
    </xf>
    <xf numFmtId="7" fontId="7" fillId="2" borderId="0" xfId="109" applyNumberFormat="1" applyBorder="1" applyAlignment="1">
      <alignment horizontal="right"/>
    </xf>
    <xf numFmtId="0" fontId="7" fillId="2" borderId="0" xfId="109" applyNumberFormat="1" applyBorder="1" applyAlignment="1">
      <alignment horizontal="right"/>
    </xf>
    <xf numFmtId="7" fontId="7" fillId="2" borderId="20" xfId="109" applyNumberFormat="1" applyBorder="1" applyAlignment="1">
      <alignment horizontal="right" vertical="center"/>
    </xf>
    <xf numFmtId="0" fontId="2" fillId="2" borderId="2" xfId="109" applyNumberFormat="1" applyFont="1" applyBorder="1" applyAlignment="1">
      <alignment horizontal="center" vertical="center"/>
    </xf>
    <xf numFmtId="7" fontId="7" fillId="2" borderId="13" xfId="109" applyNumberFormat="1" applyBorder="1" applyAlignment="1">
      <alignment horizontal="right" vertical="center"/>
    </xf>
    <xf numFmtId="7" fontId="4" fillId="2" borderId="23" xfId="109" applyNumberFormat="1" applyFont="1" applyBorder="1" applyAlignment="1">
      <alignment horizontal="center" vertical="center"/>
    </xf>
    <xf numFmtId="0" fontId="7" fillId="2" borderId="0" xfId="109" applyNumberFormat="1" applyAlignment="1">
      <alignment vertical="center"/>
    </xf>
    <xf numFmtId="0" fontId="2" fillId="2" borderId="19" xfId="109" applyNumberFormat="1" applyFont="1" applyBorder="1" applyAlignment="1">
      <alignment vertical="top"/>
    </xf>
    <xf numFmtId="164" fontId="2" fillId="25" borderId="19" xfId="109" applyNumberFormat="1" applyFont="1" applyFill="1" applyBorder="1" applyAlignment="1" applyProtection="1">
      <alignment horizontal="left" vertical="center"/>
    </xf>
    <xf numFmtId="1" fontId="7" fillId="2" borderId="20" xfId="109" applyNumberFormat="1" applyBorder="1" applyAlignment="1">
      <alignment horizontal="center" vertical="top"/>
    </xf>
    <xf numFmtId="0" fontId="7" fillId="2" borderId="20" xfId="109" applyNumberFormat="1" applyBorder="1" applyAlignment="1">
      <alignment horizontal="center" vertical="top"/>
    </xf>
    <xf numFmtId="7" fontId="7" fillId="2" borderId="19" xfId="109" applyNumberFormat="1" applyBorder="1" applyAlignment="1">
      <alignment horizontal="right"/>
    </xf>
    <xf numFmtId="4" fontId="7" fillId="26" borderId="1" xfId="109" applyNumberFormat="1" applyFont="1" applyFill="1" applyBorder="1" applyAlignment="1" applyProtection="1">
      <alignment horizontal="center" vertical="top" wrapText="1"/>
    </xf>
    <xf numFmtId="165" fontId="7" fillId="0" borderId="1" xfId="109" applyNumberFormat="1" applyFont="1" applyFill="1" applyBorder="1" applyAlignment="1" applyProtection="1">
      <alignment horizontal="left" vertical="top" wrapText="1"/>
    </xf>
    <xf numFmtId="164" fontId="7" fillId="0" borderId="1" xfId="109" applyNumberFormat="1" applyFont="1" applyFill="1" applyBorder="1" applyAlignment="1" applyProtection="1">
      <alignment horizontal="left" vertical="top" wrapText="1"/>
    </xf>
    <xf numFmtId="164" fontId="7" fillId="26" borderId="1" xfId="109" applyNumberFormat="1" applyFont="1" applyFill="1" applyBorder="1" applyAlignment="1" applyProtection="1">
      <alignment horizontal="center" vertical="top" wrapText="1"/>
    </xf>
    <xf numFmtId="0" fontId="7" fillId="0" borderId="1" xfId="109" applyNumberFormat="1" applyFont="1" applyFill="1" applyBorder="1" applyAlignment="1" applyProtection="1">
      <alignment horizontal="center" vertical="top" wrapText="1"/>
    </xf>
    <xf numFmtId="1" fontId="7" fillId="0" borderId="1" xfId="109" applyNumberFormat="1" applyFont="1" applyFill="1" applyBorder="1" applyAlignment="1" applyProtection="1">
      <alignment horizontal="right" vertical="top"/>
    </xf>
    <xf numFmtId="166" fontId="7" fillId="26" borderId="1" xfId="109" applyNumberFormat="1" applyFont="1" applyFill="1" applyBorder="1" applyAlignment="1" applyProtection="1">
      <alignment vertical="top"/>
      <protection locked="0"/>
    </xf>
    <xf numFmtId="166" fontId="7" fillId="0" borderId="1" xfId="109" applyNumberFormat="1" applyFont="1" applyFill="1" applyBorder="1" applyAlignment="1" applyProtection="1">
      <alignment vertical="top"/>
    </xf>
    <xf numFmtId="0" fontId="52" fillId="26" borderId="0" xfId="109" applyFont="1" applyFill="1"/>
    <xf numFmtId="176" fontId="7" fillId="26" borderId="1" xfId="109" applyNumberFormat="1" applyFont="1" applyFill="1" applyBorder="1" applyAlignment="1" applyProtection="1">
      <alignment horizontal="center" vertical="top"/>
    </xf>
    <xf numFmtId="0" fontId="52" fillId="26" borderId="0" xfId="109" applyFont="1" applyFill="1" applyAlignment="1"/>
    <xf numFmtId="0" fontId="7" fillId="26" borderId="1" xfId="109" applyNumberFormat="1" applyFont="1" applyFill="1" applyBorder="1" applyAlignment="1" applyProtection="1">
      <alignment vertical="center"/>
    </xf>
    <xf numFmtId="165" fontId="7" fillId="0" borderId="1" xfId="109" applyNumberFormat="1" applyFont="1" applyFill="1" applyBorder="1" applyAlignment="1" applyProtection="1">
      <alignment horizontal="center" vertical="top" wrapText="1"/>
    </xf>
    <xf numFmtId="164" fontId="7" fillId="0" borderId="1" xfId="109" applyNumberFormat="1" applyFont="1" applyFill="1" applyBorder="1" applyAlignment="1" applyProtection="1">
      <alignment horizontal="center" vertical="top" wrapText="1"/>
    </xf>
    <xf numFmtId="4" fontId="50" fillId="26" borderId="1" xfId="109" applyNumberFormat="1" applyFont="1" applyFill="1" applyBorder="1" applyAlignment="1" applyProtection="1">
      <alignment horizontal="center" vertical="top" wrapText="1"/>
    </xf>
    <xf numFmtId="165" fontId="50" fillId="0" borderId="1" xfId="109" applyNumberFormat="1" applyFont="1" applyFill="1" applyBorder="1" applyAlignment="1" applyProtection="1">
      <alignment horizontal="left" vertical="top" wrapText="1"/>
    </xf>
    <xf numFmtId="164" fontId="50" fillId="0" borderId="1" xfId="109" applyNumberFormat="1" applyFont="1" applyFill="1" applyBorder="1" applyAlignment="1" applyProtection="1">
      <alignment horizontal="left" vertical="top" wrapText="1"/>
    </xf>
    <xf numFmtId="164" fontId="50" fillId="26" borderId="1" xfId="109" applyNumberFormat="1" applyFont="1" applyFill="1" applyBorder="1" applyAlignment="1" applyProtection="1">
      <alignment horizontal="center" vertical="top" wrapText="1"/>
    </xf>
    <xf numFmtId="0" fontId="50" fillId="0" borderId="1" xfId="109" applyNumberFormat="1" applyFont="1" applyFill="1" applyBorder="1" applyAlignment="1" applyProtection="1">
      <alignment horizontal="center" vertical="top" wrapText="1"/>
    </xf>
    <xf numFmtId="1" fontId="50" fillId="0" borderId="1" xfId="109" applyNumberFormat="1" applyFont="1" applyFill="1" applyBorder="1" applyAlignment="1" applyProtection="1">
      <alignment horizontal="right" vertical="top"/>
    </xf>
    <xf numFmtId="166" fontId="50" fillId="26" borderId="1" xfId="109" applyNumberFormat="1" applyFont="1" applyFill="1" applyBorder="1" applyAlignment="1" applyProtection="1">
      <alignment vertical="top"/>
      <protection locked="0"/>
    </xf>
    <xf numFmtId="166" fontId="50" fillId="0" borderId="1" xfId="109" applyNumberFormat="1" applyFont="1" applyFill="1" applyBorder="1" applyAlignment="1" applyProtection="1">
      <alignment vertical="top"/>
    </xf>
    <xf numFmtId="176" fontId="50" fillId="26" borderId="1" xfId="109" applyNumberFormat="1" applyFont="1" applyFill="1" applyBorder="1" applyAlignment="1" applyProtection="1">
      <alignment horizontal="center" vertical="top"/>
    </xf>
    <xf numFmtId="166" fontId="7" fillId="26" borderId="1" xfId="109" applyNumberFormat="1" applyFont="1" applyFill="1" applyBorder="1" applyAlignment="1" applyProtection="1">
      <alignment vertical="top"/>
    </xf>
    <xf numFmtId="164" fontId="50" fillId="0" borderId="1" xfId="109" applyNumberFormat="1" applyFont="1" applyFill="1" applyBorder="1" applyAlignment="1" applyProtection="1">
      <alignment horizontal="center" vertical="top" wrapText="1"/>
    </xf>
    <xf numFmtId="0" fontId="50" fillId="26" borderId="1" xfId="109" applyNumberFormat="1" applyFont="1" applyFill="1" applyBorder="1" applyAlignment="1" applyProtection="1">
      <alignment vertical="center"/>
    </xf>
    <xf numFmtId="165" fontId="50" fillId="0" borderId="1" xfId="109" applyNumberFormat="1" applyFont="1" applyFill="1" applyBorder="1" applyAlignment="1" applyProtection="1">
      <alignment horizontal="center" vertical="top" wrapText="1"/>
    </xf>
    <xf numFmtId="164" fontId="7" fillId="0" borderId="44" xfId="109" applyNumberFormat="1" applyFont="1" applyFill="1" applyBorder="1" applyAlignment="1" applyProtection="1">
      <alignment horizontal="center" vertical="top" wrapText="1"/>
    </xf>
    <xf numFmtId="1" fontId="7" fillId="0" borderId="44" xfId="109" applyNumberFormat="1" applyFont="1" applyFill="1" applyBorder="1" applyAlignment="1" applyProtection="1">
      <alignment horizontal="right" vertical="top"/>
    </xf>
    <xf numFmtId="164" fontId="2" fillId="25" borderId="19" xfId="109" applyNumberFormat="1" applyFont="1" applyFill="1" applyBorder="1" applyAlignment="1" applyProtection="1">
      <alignment horizontal="left" vertical="center" wrapText="1"/>
    </xf>
    <xf numFmtId="1" fontId="7" fillId="2" borderId="20" xfId="109" applyNumberFormat="1" applyBorder="1" applyAlignment="1">
      <alignment vertical="top"/>
    </xf>
    <xf numFmtId="4" fontId="50" fillId="26" borderId="1" xfId="109" applyNumberFormat="1" applyFont="1" applyFill="1" applyBorder="1" applyAlignment="1" applyProtection="1">
      <alignment horizontal="center" vertical="top"/>
    </xf>
    <xf numFmtId="4" fontId="7" fillId="26" borderId="1" xfId="109" applyNumberFormat="1" applyFont="1" applyFill="1" applyBorder="1" applyAlignment="1" applyProtection="1">
      <alignment horizontal="center" vertical="top"/>
    </xf>
    <xf numFmtId="1" fontId="7" fillId="0" borderId="1" xfId="109" applyNumberFormat="1" applyFont="1" applyFill="1" applyBorder="1" applyAlignment="1" applyProtection="1">
      <alignment horizontal="right" vertical="top" wrapText="1"/>
    </xf>
    <xf numFmtId="164" fontId="7" fillId="26" borderId="1" xfId="109" applyNumberFormat="1" applyFont="1" applyFill="1" applyBorder="1" applyAlignment="1" applyProtection="1">
      <alignment horizontal="left" vertical="top" wrapText="1"/>
    </xf>
    <xf numFmtId="0" fontId="7" fillId="26" borderId="1" xfId="109" applyNumberFormat="1" applyFont="1" applyFill="1" applyBorder="1" applyAlignment="1" applyProtection="1">
      <alignment horizontal="center" vertical="top" wrapText="1"/>
    </xf>
    <xf numFmtId="165" fontId="7" fillId="26" borderId="1" xfId="109" applyNumberFormat="1" applyFont="1" applyFill="1" applyBorder="1" applyAlignment="1" applyProtection="1">
      <alignment horizontal="right" vertical="top" wrapText="1"/>
    </xf>
    <xf numFmtId="1" fontId="7" fillId="26" borderId="1" xfId="109" applyNumberFormat="1" applyFont="1" applyFill="1" applyBorder="1" applyAlignment="1" applyProtection="1">
      <alignment horizontal="right" vertical="top"/>
    </xf>
    <xf numFmtId="0" fontId="7" fillId="2" borderId="19" xfId="109" applyNumberFormat="1" applyBorder="1" applyAlignment="1">
      <alignment horizontal="center" vertical="top"/>
    </xf>
    <xf numFmtId="166" fontId="7" fillId="0" borderId="1" xfId="109" applyNumberFormat="1" applyFont="1" applyFill="1" applyBorder="1" applyAlignment="1" applyProtection="1">
      <alignment vertical="top" wrapText="1"/>
    </xf>
    <xf numFmtId="0" fontId="8" fillId="0" borderId="0" xfId="109" applyFont="1" applyFill="1" applyAlignment="1" applyProtection="1"/>
    <xf numFmtId="165" fontId="7" fillId="0" borderId="1" xfId="109" applyNumberFormat="1" applyFont="1" applyFill="1" applyBorder="1" applyAlignment="1" applyProtection="1">
      <alignment horizontal="right" vertical="top" wrapText="1"/>
    </xf>
    <xf numFmtId="0" fontId="7" fillId="2" borderId="20" xfId="109" applyNumberFormat="1" applyBorder="1" applyAlignment="1">
      <alignment vertical="top"/>
    </xf>
    <xf numFmtId="1" fontId="50" fillId="0" borderId="1" xfId="109" applyNumberFormat="1" applyFont="1" applyFill="1" applyBorder="1" applyAlignment="1" applyProtection="1">
      <alignment horizontal="right" vertical="top" wrapText="1"/>
    </xf>
    <xf numFmtId="164" fontId="7" fillId="0" borderId="1" xfId="109" applyNumberFormat="1" applyFont="1" applyFill="1" applyBorder="1" applyAlignment="1" applyProtection="1">
      <alignment vertical="top" wrapText="1"/>
    </xf>
    <xf numFmtId="0" fontId="52" fillId="26" borderId="0" xfId="109" applyFont="1" applyFill="1" applyAlignment="1">
      <alignment vertical="top"/>
    </xf>
    <xf numFmtId="0" fontId="7" fillId="2" borderId="19" xfId="109" applyNumberFormat="1" applyBorder="1" applyAlignment="1">
      <alignment vertical="top"/>
    </xf>
    <xf numFmtId="7" fontId="7" fillId="2" borderId="22" xfId="109" applyNumberFormat="1" applyBorder="1" applyAlignment="1">
      <alignment horizontal="right"/>
    </xf>
    <xf numFmtId="0" fontId="2" fillId="2" borderId="45" xfId="109" applyNumberFormat="1" applyFont="1" applyBorder="1" applyAlignment="1">
      <alignment horizontal="center" vertical="center"/>
    </xf>
    <xf numFmtId="7" fontId="7" fillId="2" borderId="48" xfId="109" applyNumberFormat="1" applyBorder="1" applyAlignment="1">
      <alignment horizontal="right"/>
    </xf>
    <xf numFmtId="0" fontId="2" fillId="2" borderId="3" xfId="109" applyNumberFormat="1" applyFont="1" applyBorder="1" applyAlignment="1">
      <alignment horizontal="center" vertical="center"/>
    </xf>
    <xf numFmtId="7" fontId="7" fillId="2" borderId="22" xfId="109" applyNumberFormat="1" applyBorder="1" applyAlignment="1">
      <alignment horizontal="right" vertical="center"/>
    </xf>
    <xf numFmtId="0" fontId="2" fillId="2" borderId="48" xfId="109" applyNumberFormat="1" applyFont="1" applyBorder="1" applyAlignment="1">
      <alignment horizontal="center" vertical="center"/>
    </xf>
    <xf numFmtId="7" fontId="7" fillId="2" borderId="48" xfId="109" applyNumberFormat="1" applyBorder="1" applyAlignment="1">
      <alignment horizontal="right" vertical="center"/>
    </xf>
    <xf numFmtId="164" fontId="7" fillId="0" borderId="1" xfId="80" applyNumberFormat="1" applyFont="1" applyFill="1" applyBorder="1" applyAlignment="1" applyProtection="1">
      <alignment horizontal="left" vertical="top" wrapText="1"/>
    </xf>
    <xf numFmtId="7" fontId="4" fillId="2" borderId="13" xfId="109" applyNumberFormat="1" applyFont="1" applyBorder="1" applyAlignment="1">
      <alignment horizontal="right" vertical="center"/>
    </xf>
    <xf numFmtId="7" fontId="7" fillId="2" borderId="26" xfId="109" applyNumberFormat="1" applyBorder="1" applyAlignment="1">
      <alignment horizontal="right" vertical="center"/>
    </xf>
    <xf numFmtId="0" fontId="2" fillId="2" borderId="50" xfId="109" applyNumberFormat="1" applyFont="1" applyBorder="1" applyAlignment="1">
      <alignment horizontal="center" vertical="center"/>
    </xf>
    <xf numFmtId="7" fontId="7" fillId="2" borderId="28" xfId="109" applyNumberFormat="1" applyBorder="1" applyAlignment="1">
      <alignment horizontal="right" vertical="center"/>
    </xf>
    <xf numFmtId="0" fontId="2" fillId="2" borderId="51" xfId="109" applyNumberFormat="1" applyFont="1" applyBorder="1" applyAlignment="1">
      <alignment vertical="top"/>
    </xf>
    <xf numFmtId="164" fontId="2" fillId="25" borderId="37" xfId="109" applyNumberFormat="1" applyFont="1" applyFill="1" applyBorder="1" applyAlignment="1" applyProtection="1">
      <alignment horizontal="left" vertical="center"/>
    </xf>
    <xf numFmtId="0" fontId="53" fillId="26" borderId="0" xfId="109" applyFont="1" applyFill="1" applyAlignment="1"/>
    <xf numFmtId="0" fontId="2" fillId="2" borderId="52" xfId="109" applyNumberFormat="1" applyFont="1" applyBorder="1" applyAlignment="1">
      <alignment horizontal="center" vertical="center"/>
    </xf>
    <xf numFmtId="7" fontId="7" fillId="2" borderId="53" xfId="109" applyNumberFormat="1" applyBorder="1" applyAlignment="1">
      <alignment horizontal="right" vertical="center"/>
    </xf>
    <xf numFmtId="0" fontId="2" fillId="2" borderId="54" xfId="81" applyNumberFormat="1" applyFont="1" applyBorder="1" applyAlignment="1">
      <alignment horizontal="center" vertical="center"/>
    </xf>
    <xf numFmtId="7" fontId="7" fillId="2" borderId="13" xfId="81" applyNumberFormat="1" applyBorder="1" applyAlignment="1">
      <alignment horizontal="right" vertical="center"/>
    </xf>
    <xf numFmtId="7" fontId="7" fillId="2" borderId="55" xfId="81" applyNumberFormat="1" applyBorder="1" applyAlignment="1">
      <alignment horizontal="right" vertical="center"/>
    </xf>
    <xf numFmtId="166" fontId="7" fillId="26" borderId="1" xfId="81" applyNumberFormat="1" applyFont="1" applyFill="1" applyBorder="1" applyAlignment="1" applyProtection="1">
      <alignment vertical="top"/>
      <protection locked="0"/>
    </xf>
    <xf numFmtId="0" fontId="2" fillId="2" borderId="56" xfId="81" applyNumberFormat="1" applyFont="1" applyBorder="1" applyAlignment="1">
      <alignment horizontal="center" vertical="center"/>
    </xf>
    <xf numFmtId="7" fontId="7" fillId="2" borderId="48" xfId="81" applyNumberFormat="1" applyBorder="1" applyAlignment="1">
      <alignment horizontal="right" vertical="center"/>
    </xf>
    <xf numFmtId="7" fontId="7" fillId="2" borderId="45" xfId="81" applyNumberFormat="1" applyBorder="1" applyAlignment="1">
      <alignment horizontal="right" vertical="center"/>
    </xf>
    <xf numFmtId="0" fontId="7" fillId="2" borderId="20" xfId="109" applyNumberFormat="1" applyBorder="1" applyAlignment="1">
      <alignment horizontal="right"/>
    </xf>
    <xf numFmtId="0" fontId="7" fillId="2" borderId="21" xfId="109" applyNumberFormat="1" applyBorder="1" applyAlignment="1">
      <alignment vertical="top"/>
    </xf>
    <xf numFmtId="0" fontId="4" fillId="2" borderId="15" xfId="109" applyNumberFormat="1" applyFont="1" applyBorder="1"/>
    <xf numFmtId="0" fontId="7" fillId="2" borderId="15" xfId="109" applyNumberFormat="1" applyBorder="1" applyAlignment="1">
      <alignment horizontal="center"/>
    </xf>
    <xf numFmtId="0" fontId="7" fillId="2" borderId="15" xfId="109" applyNumberFormat="1" applyBorder="1"/>
    <xf numFmtId="0" fontId="7" fillId="2" borderId="27" xfId="109" applyNumberFormat="1" applyBorder="1" applyAlignment="1">
      <alignment horizontal="right"/>
    </xf>
    <xf numFmtId="0" fontId="2" fillId="2" borderId="22" xfId="109" applyNumberFormat="1" applyFont="1" applyBorder="1" applyAlignment="1">
      <alignment horizontal="center" vertical="center"/>
    </xf>
    <xf numFmtId="7" fontId="7" fillId="2" borderId="24" xfId="109" applyNumberFormat="1" applyBorder="1" applyAlignment="1">
      <alignment horizontal="right"/>
    </xf>
    <xf numFmtId="7" fontId="7" fillId="2" borderId="26" xfId="109" applyNumberFormat="1" applyBorder="1" applyAlignment="1">
      <alignment horizontal="right"/>
    </xf>
    <xf numFmtId="0" fontId="7" fillId="2" borderId="25" xfId="109" applyNumberFormat="1" applyBorder="1" applyAlignment="1">
      <alignment vertical="top"/>
    </xf>
    <xf numFmtId="0" fontId="7" fillId="2" borderId="13" xfId="109" applyNumberFormat="1" applyBorder="1"/>
    <xf numFmtId="0" fontId="7" fillId="2" borderId="13" xfId="109" applyNumberFormat="1" applyBorder="1" applyAlignment="1">
      <alignment horizontal="center"/>
    </xf>
    <xf numFmtId="7" fontId="7" fillId="2" borderId="13" xfId="109" applyNumberFormat="1" applyBorder="1" applyAlignment="1">
      <alignment horizontal="right"/>
    </xf>
    <xf numFmtId="0" fontId="7" fillId="2" borderId="28" xfId="109" applyNumberFormat="1" applyBorder="1" applyAlignment="1">
      <alignment horizontal="right"/>
    </xf>
    <xf numFmtId="0" fontId="7" fillId="2" borderId="0" xfId="109" applyNumberFormat="1" applyAlignment="1">
      <alignment horizontal="right"/>
    </xf>
    <xf numFmtId="0" fontId="7" fillId="2" borderId="0" xfId="109" applyNumberFormat="1" applyAlignment="1">
      <alignment horizontal="center"/>
    </xf>
    <xf numFmtId="0" fontId="4" fillId="2" borderId="0" xfId="109" applyNumberFormat="1" applyFont="1" applyAlignment="1">
      <alignment horizontal="left" vertical="center"/>
    </xf>
    <xf numFmtId="0" fontId="4" fillId="2" borderId="0" xfId="109" applyNumberFormat="1" applyFont="1" applyAlignment="1">
      <alignment vertical="top"/>
    </xf>
    <xf numFmtId="0" fontId="51" fillId="2" borderId="0" xfId="109" applyNumberFormat="1" applyFont="1" applyAlignment="1">
      <alignment horizontal="left" vertical="center"/>
    </xf>
    <xf numFmtId="7" fontId="7" fillId="2" borderId="41" xfId="109" applyNumberFormat="1" applyBorder="1" applyAlignment="1">
      <alignment horizontal="right"/>
    </xf>
    <xf numFmtId="176" fontId="7" fillId="26" borderId="1" xfId="0" applyNumberFormat="1" applyFont="1" applyFill="1" applyBorder="1" applyAlignment="1" applyProtection="1">
      <alignment horizontal="center" vertical="top"/>
    </xf>
    <xf numFmtId="165" fontId="7" fillId="0" borderId="1" xfId="0" applyNumberFormat="1" applyFont="1" applyFill="1" applyBorder="1" applyAlignment="1" applyProtection="1">
      <alignment horizontal="center" vertical="top" wrapText="1"/>
    </xf>
    <xf numFmtId="164" fontId="7" fillId="0" borderId="1" xfId="0" applyNumberFormat="1" applyFont="1" applyFill="1" applyBorder="1" applyAlignment="1" applyProtection="1">
      <alignment horizontal="left" vertical="top" wrapText="1"/>
    </xf>
    <xf numFmtId="164" fontId="7" fillId="0" borderId="1" xfId="0" applyNumberFormat="1" applyFont="1" applyFill="1" applyBorder="1" applyAlignment="1" applyProtection="1">
      <alignment horizontal="center" vertical="top" wrapText="1"/>
    </xf>
    <xf numFmtId="0" fontId="7" fillId="0" borderId="1" xfId="0" applyNumberFormat="1" applyFont="1" applyFill="1" applyBorder="1" applyAlignment="1" applyProtection="1">
      <alignment horizontal="center" vertical="top" wrapText="1"/>
    </xf>
    <xf numFmtId="1" fontId="7" fillId="0" borderId="1" xfId="0" applyNumberFormat="1" applyFont="1" applyFill="1" applyBorder="1" applyAlignment="1" applyProtection="1">
      <alignment horizontal="right" vertical="top"/>
    </xf>
    <xf numFmtId="166" fontId="7" fillId="26" borderId="1" xfId="0" applyNumberFormat="1" applyFont="1" applyFill="1" applyBorder="1" applyAlignment="1" applyProtection="1">
      <alignment vertical="top"/>
      <protection locked="0"/>
    </xf>
    <xf numFmtId="166" fontId="7" fillId="0" borderId="1" xfId="0" applyNumberFormat="1" applyFont="1" applyFill="1" applyBorder="1" applyAlignment="1" applyProtection="1">
      <alignment vertical="top"/>
    </xf>
    <xf numFmtId="0" fontId="52" fillId="26" borderId="0" xfId="0" applyFont="1" applyFill="1"/>
    <xf numFmtId="0" fontId="8" fillId="0" borderId="29" xfId="0" applyFont="1" applyFill="1" applyBorder="1" applyAlignment="1" applyProtection="1">
      <alignment vertical="top" wrapText="1"/>
    </xf>
    <xf numFmtId="0" fontId="52" fillId="26" borderId="0" xfId="0" applyFont="1" applyFill="1" applyBorder="1"/>
    <xf numFmtId="4" fontId="7" fillId="26" borderId="1" xfId="0" applyNumberFormat="1" applyFont="1" applyFill="1" applyBorder="1" applyAlignment="1" applyProtection="1">
      <alignment horizontal="center" vertical="top"/>
    </xf>
    <xf numFmtId="165" fontId="7" fillId="0" borderId="1" xfId="0" applyNumberFormat="1" applyFont="1" applyFill="1" applyBorder="1" applyAlignment="1" applyProtection="1">
      <alignment horizontal="left" vertical="top" wrapText="1"/>
    </xf>
    <xf numFmtId="1" fontId="7" fillId="0" borderId="1" xfId="0" applyNumberFormat="1" applyFont="1" applyFill="1" applyBorder="1" applyAlignment="1" applyProtection="1">
      <alignment horizontal="right" vertical="top" wrapText="1"/>
    </xf>
    <xf numFmtId="0" fontId="8" fillId="0" borderId="29" xfId="0" applyFont="1" applyFill="1" applyBorder="1" applyAlignment="1" applyProtection="1">
      <alignment vertical="top" wrapText="1" shrinkToFit="1"/>
    </xf>
    <xf numFmtId="0" fontId="52" fillId="26" borderId="0" xfId="0" applyFont="1" applyFill="1" applyAlignment="1"/>
    <xf numFmtId="0" fontId="52" fillId="26" borderId="0" xfId="0" applyFont="1" applyFill="1" applyBorder="1" applyAlignment="1"/>
    <xf numFmtId="0" fontId="7" fillId="26" borderId="1" xfId="0" applyNumberFormat="1" applyFont="1" applyFill="1" applyBorder="1" applyAlignment="1" applyProtection="1">
      <alignment vertical="center"/>
    </xf>
    <xf numFmtId="165" fontId="50" fillId="26" borderId="1" xfId="109" applyNumberFormat="1" applyFont="1" applyFill="1" applyBorder="1" applyAlignment="1" applyProtection="1">
      <alignment horizontal="left" vertical="top" wrapText="1"/>
    </xf>
    <xf numFmtId="164" fontId="50" fillId="26" borderId="1" xfId="109" applyNumberFormat="1" applyFont="1" applyFill="1" applyBorder="1" applyAlignment="1" applyProtection="1">
      <alignment horizontal="left" vertical="top" wrapText="1"/>
    </xf>
    <xf numFmtId="0" fontId="50" fillId="26" borderId="1" xfId="109" applyNumberFormat="1" applyFont="1" applyFill="1" applyBorder="1" applyAlignment="1" applyProtection="1">
      <alignment horizontal="center" vertical="top" wrapText="1"/>
    </xf>
    <xf numFmtId="1" fontId="50" fillId="26" borderId="1" xfId="109" applyNumberFormat="1" applyFont="1" applyFill="1" applyBorder="1" applyAlignment="1" applyProtection="1">
      <alignment horizontal="right" vertical="top"/>
    </xf>
    <xf numFmtId="166" fontId="50" fillId="26" borderId="57" xfId="109" applyNumberFormat="1" applyFont="1" applyFill="1" applyBorder="1" applyAlignment="1" applyProtection="1">
      <alignment vertical="top"/>
      <protection locked="0"/>
    </xf>
    <xf numFmtId="166" fontId="50" fillId="26" borderId="1" xfId="109" applyNumberFormat="1" applyFont="1" applyFill="1" applyBorder="1" applyAlignment="1" applyProtection="1">
      <alignment vertical="top"/>
    </xf>
    <xf numFmtId="0" fontId="56" fillId="0" borderId="0" xfId="110" applyFont="1" applyAlignment="1" applyProtection="1">
      <alignment vertical="center"/>
    </xf>
    <xf numFmtId="166" fontId="7" fillId="25" borderId="0" xfId="110" applyNumberFormat="1" applyFont="1" applyFill="1" applyBorder="1" applyAlignment="1" applyProtection="1">
      <alignment vertical="center"/>
    </xf>
    <xf numFmtId="164" fontId="7" fillId="25" borderId="0" xfId="110" applyNumberFormat="1" applyFont="1" applyFill="1" applyBorder="1" applyAlignment="1" applyProtection="1">
      <alignment horizontal="center" vertical="center"/>
    </xf>
    <xf numFmtId="0" fontId="8" fillId="0" borderId="0" xfId="110" applyFont="1" applyAlignment="1" applyProtection="1">
      <alignment horizontal="center" vertical="center"/>
    </xf>
    <xf numFmtId="7" fontId="7" fillId="27" borderId="20" xfId="109" applyNumberFormat="1" applyFill="1" applyBorder="1" applyAlignment="1">
      <alignment horizontal="right"/>
    </xf>
    <xf numFmtId="0" fontId="7" fillId="27" borderId="19" xfId="109" applyNumberFormat="1" applyFill="1" applyBorder="1" applyAlignment="1">
      <alignment horizontal="left" vertical="top"/>
    </xf>
    <xf numFmtId="0" fontId="7" fillId="27" borderId="20" xfId="109" applyNumberFormat="1" applyFill="1" applyBorder="1" applyAlignment="1">
      <alignment horizontal="center" vertical="top"/>
    </xf>
    <xf numFmtId="7" fontId="7" fillId="26" borderId="58" xfId="109" applyNumberFormat="1" applyFill="1" applyBorder="1" applyAlignment="1">
      <alignment horizontal="right"/>
    </xf>
    <xf numFmtId="7" fontId="7" fillId="27" borderId="19" xfId="109" applyNumberFormat="1" applyFill="1" applyBorder="1" applyAlignment="1">
      <alignment horizontal="right"/>
    </xf>
    <xf numFmtId="4" fontId="50" fillId="26" borderId="29" xfId="109" applyNumberFormat="1" applyFont="1" applyFill="1" applyBorder="1" applyAlignment="1" applyProtection="1">
      <alignment horizontal="center" vertical="top"/>
    </xf>
    <xf numFmtId="164" fontId="50" fillId="0" borderId="44" xfId="109" applyNumberFormat="1" applyFont="1" applyFill="1" applyBorder="1" applyAlignment="1" applyProtection="1">
      <alignment horizontal="left" vertical="top" wrapText="1"/>
    </xf>
    <xf numFmtId="164" fontId="2" fillId="28" borderId="20" xfId="109" applyNumberFormat="1" applyFont="1" applyFill="1" applyBorder="1" applyAlignment="1" applyProtection="1">
      <alignment horizontal="left" vertical="center" wrapText="1"/>
    </xf>
    <xf numFmtId="0" fontId="7" fillId="27" borderId="0" xfId="109" applyNumberFormat="1" applyFill="1" applyBorder="1" applyAlignment="1">
      <alignment vertical="top"/>
    </xf>
    <xf numFmtId="1" fontId="7" fillId="27" borderId="1" xfId="109" applyNumberFormat="1" applyFill="1" applyBorder="1" applyAlignment="1">
      <alignment horizontal="center" vertical="top"/>
    </xf>
    <xf numFmtId="0" fontId="7" fillId="2" borderId="0" xfId="109" applyNumberFormat="1" applyAlignment="1">
      <alignment horizontal="left" vertical="top"/>
    </xf>
    <xf numFmtId="7" fontId="7" fillId="2" borderId="60" xfId="109" applyNumberFormat="1" applyBorder="1" applyAlignment="1">
      <alignment horizontal="right" vertical="center"/>
    </xf>
    <xf numFmtId="166" fontId="50" fillId="26" borderId="59" xfId="109" applyNumberFormat="1" applyFont="1" applyFill="1" applyBorder="1" applyAlignment="1" applyProtection="1">
      <alignment vertical="top"/>
      <protection locked="0"/>
    </xf>
    <xf numFmtId="4" fontId="7" fillId="26" borderId="1" xfId="0" applyNumberFormat="1" applyFont="1" applyFill="1" applyBorder="1" applyAlignment="1" applyProtection="1">
      <alignment horizontal="center" vertical="top" wrapText="1"/>
    </xf>
    <xf numFmtId="165" fontId="7" fillId="26" borderId="1" xfId="0" applyNumberFormat="1" applyFont="1" applyFill="1" applyBorder="1" applyAlignment="1" applyProtection="1">
      <alignment horizontal="center" vertical="top" wrapText="1"/>
    </xf>
    <xf numFmtId="164" fontId="7" fillId="26" borderId="1" xfId="0" applyNumberFormat="1" applyFont="1" applyFill="1" applyBorder="1" applyAlignment="1" applyProtection="1">
      <alignment horizontal="left" vertical="top" wrapText="1"/>
    </xf>
    <xf numFmtId="164" fontId="7" fillId="26" borderId="1" xfId="0" applyNumberFormat="1" applyFont="1" applyFill="1" applyBorder="1" applyAlignment="1" applyProtection="1">
      <alignment horizontal="center" vertical="top" wrapText="1"/>
    </xf>
    <xf numFmtId="0" fontId="7" fillId="26" borderId="1" xfId="0" applyNumberFormat="1" applyFont="1" applyFill="1" applyBorder="1" applyAlignment="1" applyProtection="1">
      <alignment horizontal="center" vertical="top" wrapText="1"/>
    </xf>
    <xf numFmtId="1" fontId="7" fillId="26" borderId="1" xfId="0" applyNumberFormat="1" applyFont="1" applyFill="1" applyBorder="1" applyAlignment="1" applyProtection="1">
      <alignment horizontal="right" vertical="top" wrapText="1"/>
    </xf>
    <xf numFmtId="166" fontId="7" fillId="26" borderId="1" xfId="0" applyNumberFormat="1" applyFont="1" applyFill="1" applyBorder="1" applyAlignment="1" applyProtection="1">
      <alignment vertical="top"/>
    </xf>
    <xf numFmtId="0" fontId="52" fillId="29" borderId="0" xfId="0" applyFont="1" applyFill="1"/>
    <xf numFmtId="0" fontId="8" fillId="26" borderId="29" xfId="0" applyFont="1" applyFill="1" applyBorder="1" applyAlignment="1" applyProtection="1">
      <alignment vertical="top" wrapText="1"/>
    </xf>
    <xf numFmtId="0" fontId="52" fillId="29" borderId="0" xfId="0" applyFont="1" applyFill="1" applyBorder="1"/>
    <xf numFmtId="165" fontId="7" fillId="26" borderId="1" xfId="0" applyNumberFormat="1" applyFont="1" applyFill="1" applyBorder="1" applyAlignment="1" applyProtection="1">
      <alignment horizontal="right" vertical="top" wrapText="1"/>
    </xf>
    <xf numFmtId="1" fontId="7" fillId="26" borderId="1" xfId="0" applyNumberFormat="1" applyFont="1" applyFill="1" applyBorder="1" applyAlignment="1" applyProtection="1">
      <alignment horizontal="right" vertical="top"/>
    </xf>
    <xf numFmtId="0" fontId="52" fillId="29" borderId="0" xfId="0" applyFont="1" applyFill="1" applyAlignment="1"/>
    <xf numFmtId="0" fontId="52" fillId="29" borderId="0" xfId="0" applyFont="1" applyFill="1" applyBorder="1" applyAlignment="1"/>
    <xf numFmtId="166" fontId="50" fillId="26" borderId="61" xfId="109" applyNumberFormat="1" applyFont="1" applyFill="1" applyBorder="1" applyAlignment="1" applyProtection="1">
      <alignment vertical="top"/>
      <protection locked="0"/>
    </xf>
    <xf numFmtId="0" fontId="50" fillId="26" borderId="44" xfId="109" applyNumberFormat="1" applyFont="1" applyFill="1" applyBorder="1" applyAlignment="1" applyProtection="1">
      <alignment horizontal="center" vertical="top" wrapText="1"/>
    </xf>
    <xf numFmtId="165" fontId="7" fillId="0" borderId="1" xfId="0" applyNumberFormat="1" applyFont="1" applyFill="1" applyBorder="1" applyAlignment="1" applyProtection="1">
      <alignment horizontal="right" vertical="top" wrapText="1"/>
    </xf>
    <xf numFmtId="0" fontId="57" fillId="0" borderId="29" xfId="0" applyFont="1" applyFill="1" applyBorder="1" applyAlignment="1" applyProtection="1">
      <alignment vertical="top" wrapText="1" shrinkToFit="1"/>
    </xf>
    <xf numFmtId="0" fontId="58" fillId="0" borderId="29" xfId="0" applyFont="1" applyFill="1" applyBorder="1" applyAlignment="1" applyProtection="1">
      <alignment vertical="top" wrapText="1"/>
    </xf>
    <xf numFmtId="166" fontId="50" fillId="26" borderId="62" xfId="109" applyNumberFormat="1" applyFont="1" applyFill="1" applyBorder="1" applyAlignment="1" applyProtection="1">
      <alignment vertical="top"/>
      <protection locked="0"/>
    </xf>
    <xf numFmtId="0" fontId="59" fillId="26" borderId="0" xfId="109" applyFont="1" applyFill="1" applyAlignment="1"/>
    <xf numFmtId="0" fontId="54" fillId="0" borderId="29" xfId="0" applyFont="1" applyFill="1" applyBorder="1" applyAlignment="1" applyProtection="1">
      <alignment vertical="top" wrapText="1"/>
    </xf>
    <xf numFmtId="166" fontId="7" fillId="0" borderId="1" xfId="0" applyNumberFormat="1" applyFont="1" applyFill="1" applyBorder="1" applyAlignment="1" applyProtection="1">
      <alignment vertical="top" wrapText="1"/>
    </xf>
    <xf numFmtId="0" fontId="53" fillId="26" borderId="0" xfId="0" applyFont="1" applyFill="1" applyAlignment="1"/>
    <xf numFmtId="0" fontId="53" fillId="26" borderId="0" xfId="0" applyFont="1" applyFill="1" applyBorder="1" applyAlignment="1"/>
    <xf numFmtId="4" fontId="7" fillId="26" borderId="29" xfId="109" applyNumberFormat="1" applyFont="1" applyFill="1" applyBorder="1" applyAlignment="1" applyProtection="1">
      <alignment horizontal="center" vertical="top"/>
    </xf>
    <xf numFmtId="166" fontId="7" fillId="0" borderId="44" xfId="109" applyNumberFormat="1" applyFont="1" applyFill="1" applyBorder="1" applyAlignment="1" applyProtection="1">
      <alignment vertical="top"/>
    </xf>
    <xf numFmtId="166" fontId="7" fillId="26" borderId="44" xfId="109" applyNumberFormat="1" applyFont="1" applyFill="1" applyBorder="1" applyAlignment="1" applyProtection="1">
      <alignment vertical="top"/>
      <protection locked="0"/>
    </xf>
    <xf numFmtId="0" fontId="7" fillId="0" borderId="44" xfId="109" applyNumberFormat="1" applyFont="1" applyFill="1" applyBorder="1" applyAlignment="1" applyProtection="1">
      <alignment horizontal="center" vertical="top" wrapText="1"/>
    </xf>
    <xf numFmtId="164" fontId="7" fillId="0" borderId="44" xfId="109" applyNumberFormat="1" applyFont="1" applyFill="1" applyBorder="1" applyAlignment="1" applyProtection="1">
      <alignment horizontal="left" vertical="top" wrapText="1"/>
    </xf>
    <xf numFmtId="4" fontId="50" fillId="26" borderId="29" xfId="109" applyNumberFormat="1" applyFont="1" applyFill="1" applyBorder="1" applyAlignment="1" applyProtection="1">
      <alignment horizontal="center" vertical="top" wrapText="1"/>
    </xf>
    <xf numFmtId="166" fontId="50" fillId="0" borderId="44" xfId="109" applyNumberFormat="1" applyFont="1" applyFill="1" applyBorder="1" applyAlignment="1" applyProtection="1">
      <alignment vertical="top"/>
    </xf>
    <xf numFmtId="166" fontId="50" fillId="26" borderId="44" xfId="109" applyNumberFormat="1" applyFont="1" applyFill="1" applyBorder="1" applyAlignment="1" applyProtection="1">
      <alignment vertical="top"/>
      <protection locked="0"/>
    </xf>
    <xf numFmtId="1" fontId="50" fillId="0" borderId="44" xfId="109" applyNumberFormat="1" applyFont="1" applyFill="1" applyBorder="1" applyAlignment="1" applyProtection="1">
      <alignment horizontal="right" vertical="top" wrapText="1"/>
    </xf>
    <xf numFmtId="0" fontId="50" fillId="0" borderId="44" xfId="109" applyNumberFormat="1" applyFont="1" applyFill="1" applyBorder="1" applyAlignment="1" applyProtection="1">
      <alignment horizontal="center" vertical="top" wrapText="1"/>
    </xf>
    <xf numFmtId="164" fontId="50" fillId="0" borderId="44" xfId="109" applyNumberFormat="1" applyFont="1" applyFill="1" applyBorder="1" applyAlignment="1" applyProtection="1">
      <alignment horizontal="center" vertical="top" wrapText="1"/>
    </xf>
    <xf numFmtId="165" fontId="7" fillId="0" borderId="29" xfId="109" applyNumberFormat="1" applyFont="1" applyFill="1" applyBorder="1" applyAlignment="1" applyProtection="1">
      <alignment horizontal="center" vertical="top" wrapText="1"/>
    </xf>
    <xf numFmtId="164" fontId="7" fillId="0" borderId="29" xfId="109" applyNumberFormat="1" applyFont="1" applyFill="1" applyBorder="1" applyAlignment="1" applyProtection="1">
      <alignment horizontal="left" vertical="top" wrapText="1"/>
    </xf>
    <xf numFmtId="164" fontId="7" fillId="0" borderId="29" xfId="109" applyNumberFormat="1" applyFont="1" applyFill="1" applyBorder="1" applyAlignment="1" applyProtection="1">
      <alignment horizontal="center" vertical="top" wrapText="1"/>
    </xf>
    <xf numFmtId="0" fontId="7" fillId="0" borderId="29" xfId="109" applyNumberFormat="1" applyFont="1" applyFill="1" applyBorder="1" applyAlignment="1" applyProtection="1">
      <alignment horizontal="center" vertical="top" wrapText="1"/>
    </xf>
    <xf numFmtId="1" fontId="7" fillId="0" borderId="29" xfId="109" applyNumberFormat="1" applyFont="1" applyFill="1" applyBorder="1" applyAlignment="1" applyProtection="1">
      <alignment horizontal="right" vertical="top"/>
    </xf>
    <xf numFmtId="166" fontId="7" fillId="26" borderId="29" xfId="109" applyNumberFormat="1" applyFont="1" applyFill="1" applyBorder="1" applyAlignment="1" applyProtection="1">
      <alignment vertical="top"/>
      <protection locked="0"/>
    </xf>
    <xf numFmtId="1" fontId="7" fillId="0" borderId="44" xfId="109" applyNumberFormat="1" applyFont="1" applyFill="1" applyBorder="1" applyAlignment="1" applyProtection="1">
      <alignment horizontal="right" vertical="top" wrapText="1"/>
    </xf>
    <xf numFmtId="4" fontId="7" fillId="26" borderId="29" xfId="109" applyNumberFormat="1" applyFont="1" applyFill="1" applyBorder="1" applyAlignment="1" applyProtection="1">
      <alignment horizontal="center" vertical="top" wrapText="1"/>
    </xf>
    <xf numFmtId="165" fontId="7" fillId="26" borderId="1" xfId="109" applyNumberFormat="1" applyFont="1" applyFill="1" applyBorder="1" applyAlignment="1" applyProtection="1">
      <alignment horizontal="left" vertical="top" wrapText="1"/>
    </xf>
    <xf numFmtId="164" fontId="7" fillId="26" borderId="1" xfId="109" applyNumberFormat="1" applyFont="1" applyFill="1" applyBorder="1" applyAlignment="1" applyProtection="1">
      <alignment vertical="top" wrapText="1"/>
    </xf>
    <xf numFmtId="165" fontId="7" fillId="0" borderId="1" xfId="0" applyNumberFormat="1" applyFont="1" applyFill="1" applyBorder="1" applyAlignment="1" applyProtection="1">
      <alignment horizontal="left" vertical="top"/>
    </xf>
    <xf numFmtId="166" fontId="50" fillId="26" borderId="44" xfId="109" applyNumberFormat="1" applyFont="1" applyFill="1" applyBorder="1" applyAlignment="1" applyProtection="1">
      <alignment vertical="top"/>
    </xf>
    <xf numFmtId="166" fontId="50" fillId="26" borderId="63" xfId="109" applyNumberFormat="1" applyFont="1" applyFill="1" applyBorder="1" applyAlignment="1" applyProtection="1">
      <alignment vertical="top"/>
      <protection locked="0"/>
    </xf>
    <xf numFmtId="7" fontId="7" fillId="26" borderId="64" xfId="109" applyNumberFormat="1" applyFill="1" applyBorder="1" applyAlignment="1">
      <alignment horizontal="right"/>
    </xf>
    <xf numFmtId="0" fontId="54" fillId="0" borderId="29"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4" fillId="0" borderId="29" xfId="0" applyFont="1" applyFill="1" applyBorder="1" applyAlignment="1" applyProtection="1">
      <alignment horizontal="left" vertical="top" wrapText="1"/>
    </xf>
    <xf numFmtId="0" fontId="54" fillId="0" borderId="0" xfId="0" applyFont="1" applyFill="1" applyBorder="1" applyAlignment="1" applyProtection="1">
      <alignment horizontal="left" vertical="top" wrapText="1"/>
    </xf>
    <xf numFmtId="1" fontId="6" fillId="2" borderId="13" xfId="109" applyNumberFormat="1" applyFont="1" applyBorder="1" applyAlignment="1">
      <alignment horizontal="left" vertical="center" wrapText="1"/>
    </xf>
    <xf numFmtId="1" fontId="6" fillId="2" borderId="46" xfId="109" applyNumberFormat="1" applyFont="1" applyBorder="1" applyAlignment="1">
      <alignment horizontal="left" vertical="center" wrapText="1"/>
    </xf>
    <xf numFmtId="0" fontId="7" fillId="2" borderId="46" xfId="109" applyNumberFormat="1" applyBorder="1" applyAlignment="1">
      <alignment vertical="center" wrapText="1"/>
    </xf>
    <xf numFmtId="0" fontId="7" fillId="2" borderId="47" xfId="109" applyNumberFormat="1" applyBorder="1" applyAlignment="1">
      <alignment vertical="center" wrapText="1"/>
    </xf>
    <xf numFmtId="0" fontId="7" fillId="2" borderId="13" xfId="109" applyNumberFormat="1" applyBorder="1" applyAlignment="1">
      <alignment vertical="center" wrapText="1"/>
    </xf>
    <xf numFmtId="0" fontId="7" fillId="2" borderId="35" xfId="109" applyNumberFormat="1" applyBorder="1" applyAlignment="1"/>
    <xf numFmtId="0" fontId="7" fillId="2" borderId="36" xfId="109" applyNumberFormat="1" applyBorder="1" applyAlignment="1"/>
    <xf numFmtId="7" fontId="7" fillId="2" borderId="30" xfId="109" applyNumberFormat="1" applyBorder="1" applyAlignment="1">
      <alignment horizontal="center"/>
    </xf>
    <xf numFmtId="0" fontId="7" fillId="2" borderId="31" xfId="109" applyNumberFormat="1" applyBorder="1" applyAlignment="1"/>
    <xf numFmtId="1" fontId="3" fillId="2" borderId="32" xfId="109" applyNumberFormat="1" applyFont="1" applyBorder="1" applyAlignment="1">
      <alignment horizontal="left" vertical="center" wrapText="1"/>
    </xf>
    <xf numFmtId="0" fontId="7" fillId="2" borderId="33" xfId="109" applyNumberFormat="1" applyBorder="1" applyAlignment="1">
      <alignment vertical="center" wrapText="1"/>
    </xf>
    <xf numFmtId="0" fontId="7" fillId="2" borderId="34" xfId="109" applyNumberFormat="1" applyBorder="1" applyAlignment="1">
      <alignment vertical="center" wrapText="1"/>
    </xf>
    <xf numFmtId="1" fontId="3" fillId="2" borderId="38" xfId="109" applyNumberFormat="1" applyFont="1" applyBorder="1" applyAlignment="1">
      <alignment horizontal="left" vertical="center" wrapText="1"/>
    </xf>
    <xf numFmtId="0" fontId="7" fillId="2" borderId="39" xfId="109" applyNumberFormat="1" applyBorder="1" applyAlignment="1">
      <alignment vertical="center" wrapText="1"/>
    </xf>
    <xf numFmtId="0" fontId="7" fillId="2" borderId="40" xfId="109" applyNumberFormat="1" applyBorder="1" applyAlignment="1">
      <alignment vertical="center" wrapText="1"/>
    </xf>
    <xf numFmtId="1" fontId="51" fillId="2" borderId="38" xfId="109" applyNumberFormat="1" applyFont="1" applyBorder="1" applyAlignment="1">
      <alignment horizontal="left" vertical="center" wrapText="1"/>
    </xf>
    <xf numFmtId="0" fontId="7" fillId="2" borderId="39" xfId="109" applyNumberFormat="1" applyFont="1" applyBorder="1" applyAlignment="1">
      <alignment vertical="center" wrapText="1"/>
    </xf>
    <xf numFmtId="0" fontId="7" fillId="2" borderId="40" xfId="109" applyNumberFormat="1" applyFont="1" applyBorder="1" applyAlignment="1">
      <alignment vertical="center" wrapText="1"/>
    </xf>
    <xf numFmtId="1" fontId="6" fillId="2" borderId="49" xfId="81" applyNumberFormat="1" applyFont="1" applyBorder="1" applyAlignment="1">
      <alignment horizontal="left" vertical="center" wrapText="1"/>
    </xf>
    <xf numFmtId="0" fontId="7" fillId="2" borderId="46" xfId="81" applyNumberFormat="1" applyBorder="1" applyAlignment="1">
      <alignment vertical="center" wrapText="1"/>
    </xf>
    <xf numFmtId="0" fontId="7" fillId="2" borderId="47" xfId="81" applyNumberFormat="1" applyBorder="1" applyAlignment="1">
      <alignment vertical="center" wrapText="1"/>
    </xf>
    <xf numFmtId="1" fontId="6" fillId="2" borderId="13" xfId="81" applyNumberFormat="1" applyFont="1" applyBorder="1" applyAlignment="1">
      <alignment horizontal="left" vertical="center" wrapText="1"/>
    </xf>
    <xf numFmtId="0" fontId="7" fillId="2" borderId="13" xfId="81" applyNumberFormat="1" applyBorder="1" applyAlignment="1">
      <alignment vertical="center" wrapText="1"/>
    </xf>
    <xf numFmtId="1" fontId="6" fillId="2" borderId="49" xfId="109" applyNumberFormat="1" applyFont="1" applyBorder="1" applyAlignment="1">
      <alignment horizontal="left" vertical="center" wrapText="1"/>
    </xf>
    <xf numFmtId="0" fontId="54" fillId="0" borderId="29" xfId="0" applyFont="1" applyFill="1" applyBorder="1" applyAlignment="1" applyProtection="1">
      <alignment vertical="top" wrapText="1"/>
    </xf>
    <xf numFmtId="0" fontId="54" fillId="0" borderId="0" xfId="0" applyFont="1" applyFill="1" applyBorder="1" applyAlignment="1" applyProtection="1">
      <alignment vertical="top" wrapText="1"/>
    </xf>
    <xf numFmtId="1" fontId="6" fillId="2" borderId="33" xfId="109" applyNumberFormat="1" applyFont="1" applyBorder="1" applyAlignment="1">
      <alignment horizontal="left" vertical="center" wrapText="1"/>
    </xf>
  </cellXfs>
  <cellStyles count="112">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BigLine" xfId="26" xr:uid="{00000000-0005-0000-0000-000019000000}"/>
    <cellStyle name="BigLine 2" xfId="27" xr:uid="{00000000-0005-0000-0000-00001A000000}"/>
    <cellStyle name="Blank" xfId="28" xr:uid="{00000000-0005-0000-0000-00001B000000}"/>
    <cellStyle name="Blank 2" xfId="29" xr:uid="{00000000-0005-0000-0000-00001C000000}"/>
    <cellStyle name="Blank 3" xfId="30" xr:uid="{00000000-0005-0000-0000-00001D000000}"/>
    <cellStyle name="BLine" xfId="31" xr:uid="{00000000-0005-0000-0000-00001E000000}"/>
    <cellStyle name="BLine 2" xfId="32" xr:uid="{00000000-0005-0000-0000-00001F000000}"/>
    <cellStyle name="C2" xfId="33" xr:uid="{00000000-0005-0000-0000-000020000000}"/>
    <cellStyle name="C2 2" xfId="34" xr:uid="{00000000-0005-0000-0000-000021000000}"/>
    <cellStyle name="C2 3" xfId="35" xr:uid="{00000000-0005-0000-0000-000022000000}"/>
    <cellStyle name="C2Sctn" xfId="36" xr:uid="{00000000-0005-0000-0000-000023000000}"/>
    <cellStyle name="C2Sctn 2" xfId="37" xr:uid="{00000000-0005-0000-0000-000024000000}"/>
    <cellStyle name="C3" xfId="38" xr:uid="{00000000-0005-0000-0000-000025000000}"/>
    <cellStyle name="C3 2" xfId="39" xr:uid="{00000000-0005-0000-0000-000026000000}"/>
    <cellStyle name="C3 3" xfId="40" xr:uid="{00000000-0005-0000-0000-000027000000}"/>
    <cellStyle name="C3Rem" xfId="41" xr:uid="{00000000-0005-0000-0000-000028000000}"/>
    <cellStyle name="C3Rem 2" xfId="42" xr:uid="{00000000-0005-0000-0000-000029000000}"/>
    <cellStyle name="C3Rem 3" xfId="43" xr:uid="{00000000-0005-0000-0000-00002A000000}"/>
    <cellStyle name="C3Sctn" xfId="44" xr:uid="{00000000-0005-0000-0000-00002B000000}"/>
    <cellStyle name="C3Sctn 2" xfId="45" xr:uid="{00000000-0005-0000-0000-00002C000000}"/>
    <cellStyle name="C4" xfId="46" xr:uid="{00000000-0005-0000-0000-00002D000000}"/>
    <cellStyle name="C4 2" xfId="47" xr:uid="{00000000-0005-0000-0000-00002E000000}"/>
    <cellStyle name="C4 3" xfId="48" xr:uid="{00000000-0005-0000-0000-00002F000000}"/>
    <cellStyle name="C5" xfId="49" xr:uid="{00000000-0005-0000-0000-000030000000}"/>
    <cellStyle name="C5 2" xfId="50" xr:uid="{00000000-0005-0000-0000-000031000000}"/>
    <cellStyle name="C5 3" xfId="51" xr:uid="{00000000-0005-0000-0000-000032000000}"/>
    <cellStyle name="C6" xfId="52" xr:uid="{00000000-0005-0000-0000-000033000000}"/>
    <cellStyle name="C6 2" xfId="53" xr:uid="{00000000-0005-0000-0000-000034000000}"/>
    <cellStyle name="C6 3" xfId="54" xr:uid="{00000000-0005-0000-0000-000035000000}"/>
    <cellStyle name="C7" xfId="55" xr:uid="{00000000-0005-0000-0000-000036000000}"/>
    <cellStyle name="C7 2" xfId="56" xr:uid="{00000000-0005-0000-0000-000037000000}"/>
    <cellStyle name="C7 3" xfId="57" xr:uid="{00000000-0005-0000-0000-000038000000}"/>
    <cellStyle name="C7Create" xfId="58" xr:uid="{00000000-0005-0000-0000-000039000000}"/>
    <cellStyle name="C7Create 2" xfId="59" xr:uid="{00000000-0005-0000-0000-00003A000000}"/>
    <cellStyle name="C7Create 3" xfId="60" xr:uid="{00000000-0005-0000-0000-00003B000000}"/>
    <cellStyle name="C8" xfId="61" xr:uid="{00000000-0005-0000-0000-00003C000000}"/>
    <cellStyle name="C8 2" xfId="62" xr:uid="{00000000-0005-0000-0000-00003D000000}"/>
    <cellStyle name="C8 3" xfId="63" xr:uid="{00000000-0005-0000-0000-00003E000000}"/>
    <cellStyle name="C8Sctn" xfId="64" xr:uid="{00000000-0005-0000-0000-00003F000000}"/>
    <cellStyle name="C8Sctn 2" xfId="65" xr:uid="{00000000-0005-0000-0000-000040000000}"/>
    <cellStyle name="Calculation 2" xfId="66" xr:uid="{00000000-0005-0000-0000-000041000000}"/>
    <cellStyle name="Check Cell 2" xfId="67" xr:uid="{00000000-0005-0000-0000-000042000000}"/>
    <cellStyle name="Continued" xfId="68" xr:uid="{00000000-0005-0000-0000-000043000000}"/>
    <cellStyle name="Continued 2" xfId="69" xr:uid="{00000000-0005-0000-0000-000044000000}"/>
    <cellStyle name="Continued 3" xfId="70" xr:uid="{00000000-0005-0000-0000-000045000000}"/>
    <cellStyle name="Explanatory Text 2" xfId="71" xr:uid="{00000000-0005-0000-0000-000046000000}"/>
    <cellStyle name="Good 2" xfId="72" xr:uid="{00000000-0005-0000-0000-000047000000}"/>
    <cellStyle name="Heading 1 2" xfId="73" xr:uid="{00000000-0005-0000-0000-000048000000}"/>
    <cellStyle name="Heading 2 2" xfId="74" xr:uid="{00000000-0005-0000-0000-000049000000}"/>
    <cellStyle name="Heading 3 2" xfId="75" xr:uid="{00000000-0005-0000-0000-00004A000000}"/>
    <cellStyle name="Heading 4 2" xfId="76" xr:uid="{00000000-0005-0000-0000-00004B000000}"/>
    <cellStyle name="Input 2" xfId="77" xr:uid="{00000000-0005-0000-0000-00004C000000}"/>
    <cellStyle name="Linked Cell 2" xfId="78" xr:uid="{00000000-0005-0000-0000-00004D000000}"/>
    <cellStyle name="Neutral 2" xfId="79" xr:uid="{00000000-0005-0000-0000-00004E000000}"/>
    <cellStyle name="Normal" xfId="0" builtinId="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5 2" xfId="109" xr:uid="{8986C101-FBB2-4E29-BB69-DD5E657FA10D}"/>
    <cellStyle name="Normal 51" xfId="111" xr:uid="{C09E2A61-EBC3-4D8A-961F-9F399754ED1C}"/>
    <cellStyle name="Normal 6" xfId="110" xr:uid="{C99997F0-A474-42EB-8ADF-4AF628162381}"/>
    <cellStyle name="Note 2" xfId="84" xr:uid="{00000000-0005-0000-0000-000054000000}"/>
    <cellStyle name="Null" xfId="85" xr:uid="{00000000-0005-0000-0000-000055000000}"/>
    <cellStyle name="Null 2" xfId="86" xr:uid="{00000000-0005-0000-0000-000056000000}"/>
    <cellStyle name="Output 2" xfId="87" xr:uid="{00000000-0005-0000-0000-000057000000}"/>
    <cellStyle name="Regular" xfId="88" xr:uid="{00000000-0005-0000-0000-000058000000}"/>
    <cellStyle name="Regular 2" xfId="89" xr:uid="{00000000-0005-0000-0000-000059000000}"/>
    <cellStyle name="Title 2" xfId="90" xr:uid="{00000000-0005-0000-0000-00005A000000}"/>
    <cellStyle name="TitleA" xfId="91" xr:uid="{00000000-0005-0000-0000-00005B000000}"/>
    <cellStyle name="TitleA 2" xfId="92" xr:uid="{00000000-0005-0000-0000-00005C000000}"/>
    <cellStyle name="TitleC" xfId="93" xr:uid="{00000000-0005-0000-0000-00005D000000}"/>
    <cellStyle name="TitleC 2" xfId="94" xr:uid="{00000000-0005-0000-0000-00005E000000}"/>
    <cellStyle name="TitleE8" xfId="95" xr:uid="{00000000-0005-0000-0000-00005F000000}"/>
    <cellStyle name="TitleE8 2" xfId="96" xr:uid="{00000000-0005-0000-0000-000060000000}"/>
    <cellStyle name="TitleE8x" xfId="97" xr:uid="{00000000-0005-0000-0000-000061000000}"/>
    <cellStyle name="TitleE8x 2" xfId="98" xr:uid="{00000000-0005-0000-0000-000062000000}"/>
    <cellStyle name="TitleF" xfId="99" xr:uid="{00000000-0005-0000-0000-000063000000}"/>
    <cellStyle name="TitleF 2" xfId="100" xr:uid="{00000000-0005-0000-0000-000064000000}"/>
    <cellStyle name="TitleT" xfId="101" xr:uid="{00000000-0005-0000-0000-000065000000}"/>
    <cellStyle name="TitleT 2" xfId="102" xr:uid="{00000000-0005-0000-0000-000066000000}"/>
    <cellStyle name="TitleYC89" xfId="103" xr:uid="{00000000-0005-0000-0000-000067000000}"/>
    <cellStyle name="TitleYC89 2" xfId="104" xr:uid="{00000000-0005-0000-0000-000068000000}"/>
    <cellStyle name="TitleZ" xfId="105" xr:uid="{00000000-0005-0000-0000-000069000000}"/>
    <cellStyle name="TitleZ 2" xfId="106" xr:uid="{00000000-0005-0000-0000-00006A000000}"/>
    <cellStyle name="Total 2" xfId="107" xr:uid="{00000000-0005-0000-0000-00006B000000}"/>
    <cellStyle name="Warning Text 2" xfId="108" xr:uid="{00000000-0005-0000-0000-00006C000000}"/>
  </cellStyles>
  <dxfs count="792">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strike val="0"/>
      </font>
      <fill>
        <patternFill>
          <bgColor rgb="FFFF0000"/>
        </patternFill>
      </fill>
      <border>
        <left style="thin">
          <color rgb="FFFFFF00"/>
        </left>
        <right style="thin">
          <color rgb="FFFFFF00"/>
        </right>
        <top style="thin">
          <color rgb="FFFFFF00"/>
        </top>
        <bottom style="thin">
          <color rgb="FFFFFF00"/>
        </bottom>
      </border>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201EA-B1C3-4680-BD92-A0947244F083}">
  <sheetPr>
    <tabColor theme="0"/>
  </sheetPr>
  <dimension ref="A1:N338"/>
  <sheetViews>
    <sheetView showGridLines="0" showZeros="0" tabSelected="1" showOutlineSymbols="0" view="pageBreakPreview" topLeftCell="B1" zoomScale="80" zoomScaleNormal="75" zoomScaleSheetLayoutView="80" workbookViewId="0">
      <selection activeCell="G9" sqref="G9"/>
    </sheetView>
  </sheetViews>
  <sheetFormatPr defaultColWidth="10.5546875" defaultRowHeight="15" x14ac:dyDescent="0.2"/>
  <cols>
    <col min="1" max="1" width="8.77734375" style="138" hidden="1" customWidth="1"/>
    <col min="2" max="2" width="8.77734375" style="20" customWidth="1"/>
    <col min="3" max="3" width="36.77734375" style="15" customWidth="1"/>
    <col min="4" max="4" width="12.77734375" style="139" customWidth="1"/>
    <col min="5" max="5" width="6.77734375" style="15" customWidth="1"/>
    <col min="6" max="6" width="11.77734375" style="15" customWidth="1"/>
    <col min="7" max="7" width="11.77734375" style="138" customWidth="1"/>
    <col min="8" max="8" width="16.77734375" style="138" customWidth="1"/>
    <col min="9" max="16384" width="10.5546875" style="15"/>
  </cols>
  <sheetData>
    <row r="1" spans="1:10" ht="15.75" x14ac:dyDescent="0.2">
      <c r="A1" s="12"/>
      <c r="B1" s="13" t="s">
        <v>0</v>
      </c>
      <c r="C1" s="14"/>
      <c r="D1" s="14"/>
      <c r="E1" s="14"/>
      <c r="F1" s="14"/>
      <c r="G1" s="12"/>
      <c r="H1" s="14"/>
    </row>
    <row r="2" spans="1:10" x14ac:dyDescent="0.2">
      <c r="A2" s="16"/>
      <c r="B2" s="17" t="s">
        <v>34</v>
      </c>
      <c r="C2" s="18"/>
      <c r="D2" s="18"/>
      <c r="E2" s="18"/>
      <c r="F2" s="18"/>
      <c r="G2" s="16"/>
      <c r="H2" s="18"/>
    </row>
    <row r="3" spans="1:10" x14ac:dyDescent="0.2">
      <c r="A3" s="19"/>
      <c r="B3" s="20" t="s">
        <v>1</v>
      </c>
      <c r="C3" s="21"/>
      <c r="D3" s="21"/>
      <c r="E3" s="21"/>
      <c r="F3" s="21"/>
      <c r="G3" s="22"/>
      <c r="H3" s="23"/>
    </row>
    <row r="4" spans="1:10" x14ac:dyDescent="0.2">
      <c r="A4" s="24" t="s">
        <v>26</v>
      </c>
      <c r="B4" s="25" t="s">
        <v>3</v>
      </c>
      <c r="C4" s="26" t="s">
        <v>4</v>
      </c>
      <c r="D4" s="27" t="s">
        <v>5</v>
      </c>
      <c r="E4" s="28" t="s">
        <v>6</v>
      </c>
      <c r="F4" s="28" t="s">
        <v>7</v>
      </c>
      <c r="G4" s="29" t="s">
        <v>8</v>
      </c>
      <c r="H4" s="28" t="s">
        <v>9</v>
      </c>
    </row>
    <row r="5" spans="1:10" ht="15.75" thickBot="1" x14ac:dyDescent="0.25">
      <c r="A5" s="143"/>
      <c r="B5" s="30"/>
      <c r="C5" s="31"/>
      <c r="D5" s="32" t="s">
        <v>10</v>
      </c>
      <c r="E5" s="33"/>
      <c r="F5" s="34" t="s">
        <v>11</v>
      </c>
      <c r="G5" s="35"/>
      <c r="H5" s="36"/>
    </row>
    <row r="6" spans="1:10" ht="15" customHeight="1" thickTop="1" x14ac:dyDescent="0.2">
      <c r="A6" s="37"/>
      <c r="B6" s="38"/>
      <c r="C6" s="39"/>
      <c r="D6" s="40"/>
      <c r="E6" s="39"/>
      <c r="F6" s="40"/>
      <c r="G6" s="41"/>
      <c r="H6" s="42"/>
    </row>
    <row r="7" spans="1:10" s="47" customFormat="1" ht="36.75" customHeight="1" x14ac:dyDescent="0.2">
      <c r="A7" s="43"/>
      <c r="B7" s="44" t="s">
        <v>12</v>
      </c>
      <c r="C7" s="239" t="s">
        <v>428</v>
      </c>
      <c r="D7" s="239"/>
      <c r="E7" s="239"/>
      <c r="F7" s="239"/>
      <c r="G7" s="45"/>
      <c r="H7" s="46"/>
    </row>
    <row r="8" spans="1:10" ht="36" customHeight="1" x14ac:dyDescent="0.2">
      <c r="A8" s="37"/>
      <c r="B8" s="48"/>
      <c r="C8" s="49" t="s">
        <v>19</v>
      </c>
      <c r="D8" s="50"/>
      <c r="E8" s="51" t="s">
        <v>2</v>
      </c>
      <c r="F8" s="51" t="s">
        <v>2</v>
      </c>
      <c r="G8" s="37"/>
      <c r="H8" s="52"/>
    </row>
    <row r="9" spans="1:10" s="61" customFormat="1" ht="30" customHeight="1" x14ac:dyDescent="0.2">
      <c r="A9" s="53" t="s">
        <v>35</v>
      </c>
      <c r="B9" s="54" t="s">
        <v>36</v>
      </c>
      <c r="C9" s="55" t="s">
        <v>37</v>
      </c>
      <c r="D9" s="56" t="s">
        <v>38</v>
      </c>
      <c r="E9" s="57" t="s">
        <v>39</v>
      </c>
      <c r="F9" s="58">
        <v>870</v>
      </c>
      <c r="G9" s="59"/>
      <c r="H9" s="60">
        <f t="shared" ref="H9:H14" si="0">ROUND(G9*F9,2)</f>
        <v>0</v>
      </c>
    </row>
    <row r="10" spans="1:10" s="63" customFormat="1" ht="30" customHeight="1" x14ac:dyDescent="0.2">
      <c r="A10" s="62" t="s">
        <v>40</v>
      </c>
      <c r="B10" s="54" t="s">
        <v>41</v>
      </c>
      <c r="C10" s="55" t="s">
        <v>42</v>
      </c>
      <c r="D10" s="56" t="s">
        <v>38</v>
      </c>
      <c r="E10" s="57" t="s">
        <v>43</v>
      </c>
      <c r="F10" s="58">
        <v>2900</v>
      </c>
      <c r="G10" s="59"/>
      <c r="H10" s="60">
        <f t="shared" si="0"/>
        <v>0</v>
      </c>
    </row>
    <row r="11" spans="1:10" s="61" customFormat="1" ht="32.450000000000003" customHeight="1" x14ac:dyDescent="0.2">
      <c r="A11" s="62" t="s">
        <v>44</v>
      </c>
      <c r="B11" s="54" t="s">
        <v>45</v>
      </c>
      <c r="C11" s="55" t="s">
        <v>46</v>
      </c>
      <c r="D11" s="56" t="s">
        <v>38</v>
      </c>
      <c r="E11" s="57"/>
      <c r="F11" s="58"/>
      <c r="G11" s="64"/>
      <c r="H11" s="60"/>
    </row>
    <row r="12" spans="1:10" s="152" customFormat="1" ht="32.25" customHeight="1" x14ac:dyDescent="0.2">
      <c r="A12" s="144" t="s">
        <v>215</v>
      </c>
      <c r="B12" s="145" t="s">
        <v>47</v>
      </c>
      <c r="C12" s="146" t="s">
        <v>216</v>
      </c>
      <c r="D12" s="147" t="s">
        <v>2</v>
      </c>
      <c r="E12" s="148" t="s">
        <v>48</v>
      </c>
      <c r="F12" s="149">
        <v>1167</v>
      </c>
      <c r="G12" s="150"/>
      <c r="H12" s="151">
        <f t="shared" si="0"/>
        <v>0</v>
      </c>
      <c r="I12" s="235"/>
      <c r="J12" s="236"/>
    </row>
    <row r="13" spans="1:10" s="61" customFormat="1" ht="31.5" customHeight="1" x14ac:dyDescent="0.2">
      <c r="A13" s="62" t="s">
        <v>49</v>
      </c>
      <c r="B13" s="54" t="s">
        <v>50</v>
      </c>
      <c r="C13" s="55" t="s">
        <v>51</v>
      </c>
      <c r="D13" s="56" t="s">
        <v>38</v>
      </c>
      <c r="E13" s="57"/>
      <c r="F13" s="58"/>
      <c r="G13" s="64"/>
      <c r="H13" s="60"/>
    </row>
    <row r="14" spans="1:10" s="61" customFormat="1" ht="27.75" customHeight="1" x14ac:dyDescent="0.2">
      <c r="A14" s="62" t="s">
        <v>52</v>
      </c>
      <c r="B14" s="65" t="s">
        <v>47</v>
      </c>
      <c r="C14" s="55" t="s">
        <v>53</v>
      </c>
      <c r="D14" s="66" t="s">
        <v>2</v>
      </c>
      <c r="E14" s="57" t="s">
        <v>39</v>
      </c>
      <c r="F14" s="58">
        <v>436</v>
      </c>
      <c r="G14" s="59"/>
      <c r="H14" s="60">
        <f t="shared" si="0"/>
        <v>0</v>
      </c>
    </row>
    <row r="15" spans="1:10" s="63" customFormat="1" ht="30" customHeight="1" x14ac:dyDescent="0.2">
      <c r="A15" s="67" t="s">
        <v>54</v>
      </c>
      <c r="B15" s="68" t="s">
        <v>55</v>
      </c>
      <c r="C15" s="69" t="s">
        <v>56</v>
      </c>
      <c r="D15" s="70" t="s">
        <v>38</v>
      </c>
      <c r="E15" s="71" t="s">
        <v>43</v>
      </c>
      <c r="F15" s="72">
        <v>1600</v>
      </c>
      <c r="G15" s="73"/>
      <c r="H15" s="74">
        <f>ROUND(G15*F15,2)</f>
        <v>0</v>
      </c>
    </row>
    <row r="16" spans="1:10" s="63" customFormat="1" ht="30" customHeight="1" x14ac:dyDescent="0.2">
      <c r="A16" s="75" t="s">
        <v>57</v>
      </c>
      <c r="B16" s="68" t="s">
        <v>58</v>
      </c>
      <c r="C16" s="69" t="s">
        <v>59</v>
      </c>
      <c r="D16" s="70" t="s">
        <v>38</v>
      </c>
      <c r="E16" s="71" t="s">
        <v>43</v>
      </c>
      <c r="F16" s="72">
        <v>200</v>
      </c>
      <c r="G16" s="73"/>
      <c r="H16" s="74">
        <f t="shared" ref="H16:H18" si="1">ROUND(G16*F16,2)</f>
        <v>0</v>
      </c>
    </row>
    <row r="17" spans="1:10" s="61" customFormat="1" ht="38.450000000000003" customHeight="1" x14ac:dyDescent="0.2">
      <c r="A17" s="62" t="s">
        <v>60</v>
      </c>
      <c r="B17" s="54" t="s">
        <v>61</v>
      </c>
      <c r="C17" s="55" t="s">
        <v>62</v>
      </c>
      <c r="D17" s="56" t="s">
        <v>63</v>
      </c>
      <c r="E17" s="57"/>
      <c r="F17" s="58"/>
      <c r="G17" s="76"/>
      <c r="H17" s="60"/>
    </row>
    <row r="18" spans="1:10" s="61" customFormat="1" ht="30" customHeight="1" x14ac:dyDescent="0.2">
      <c r="A18" s="62" t="s">
        <v>64</v>
      </c>
      <c r="B18" s="65" t="s">
        <v>47</v>
      </c>
      <c r="C18" s="55" t="s">
        <v>65</v>
      </c>
      <c r="D18" s="66" t="s">
        <v>2</v>
      </c>
      <c r="E18" s="57" t="s">
        <v>43</v>
      </c>
      <c r="F18" s="58">
        <v>2900</v>
      </c>
      <c r="G18" s="59"/>
      <c r="H18" s="60">
        <f t="shared" si="1"/>
        <v>0</v>
      </c>
    </row>
    <row r="19" spans="1:10" s="63" customFormat="1" ht="36.6" customHeight="1" x14ac:dyDescent="0.2">
      <c r="A19" s="62" t="s">
        <v>66</v>
      </c>
      <c r="B19" s="54" t="s">
        <v>67</v>
      </c>
      <c r="C19" s="55" t="s">
        <v>68</v>
      </c>
      <c r="D19" s="66" t="s">
        <v>69</v>
      </c>
      <c r="E19" s="57"/>
      <c r="F19" s="58"/>
      <c r="G19" s="64"/>
      <c r="H19" s="60"/>
    </row>
    <row r="20" spans="1:10" s="61" customFormat="1" ht="30" customHeight="1" x14ac:dyDescent="0.2">
      <c r="A20" s="62" t="s">
        <v>70</v>
      </c>
      <c r="B20" s="65" t="s">
        <v>47</v>
      </c>
      <c r="C20" s="55" t="s">
        <v>71</v>
      </c>
      <c r="D20" s="66" t="s">
        <v>2</v>
      </c>
      <c r="E20" s="57" t="s">
        <v>43</v>
      </c>
      <c r="F20" s="58">
        <v>2900</v>
      </c>
      <c r="G20" s="59"/>
      <c r="H20" s="60">
        <f>ROUND(G20*F20,2)</f>
        <v>0</v>
      </c>
    </row>
    <row r="21" spans="1:10" ht="36" customHeight="1" x14ac:dyDescent="0.2">
      <c r="A21" s="37"/>
      <c r="B21" s="48"/>
      <c r="C21" s="82" t="s">
        <v>30</v>
      </c>
      <c r="D21" s="50"/>
      <c r="E21" s="83"/>
      <c r="F21" s="50"/>
      <c r="G21" s="37"/>
      <c r="H21" s="52"/>
    </row>
    <row r="22" spans="1:10" s="61" customFormat="1" ht="30" customHeight="1" x14ac:dyDescent="0.2">
      <c r="A22" s="84" t="s">
        <v>77</v>
      </c>
      <c r="B22" s="68" t="s">
        <v>363</v>
      </c>
      <c r="C22" s="69" t="s">
        <v>79</v>
      </c>
      <c r="D22" s="70" t="s">
        <v>38</v>
      </c>
      <c r="E22" s="71"/>
      <c r="F22" s="72"/>
      <c r="G22" s="78"/>
      <c r="H22" s="74"/>
    </row>
    <row r="23" spans="1:10" s="63" customFormat="1" ht="30" customHeight="1" x14ac:dyDescent="0.2">
      <c r="A23" s="84" t="s">
        <v>80</v>
      </c>
      <c r="B23" s="79" t="s">
        <v>47</v>
      </c>
      <c r="C23" s="69" t="s">
        <v>81</v>
      </c>
      <c r="D23" s="77" t="s">
        <v>2</v>
      </c>
      <c r="E23" s="71" t="s">
        <v>43</v>
      </c>
      <c r="F23" s="72">
        <v>2575</v>
      </c>
      <c r="G23" s="73"/>
      <c r="H23" s="74">
        <f>ROUND(G23*F23,2)</f>
        <v>0</v>
      </c>
    </row>
    <row r="24" spans="1:10" s="63" customFormat="1" ht="30" customHeight="1" x14ac:dyDescent="0.2">
      <c r="A24" s="85" t="s">
        <v>84</v>
      </c>
      <c r="B24" s="54" t="s">
        <v>364</v>
      </c>
      <c r="C24" s="55" t="s">
        <v>86</v>
      </c>
      <c r="D24" s="66" t="s">
        <v>82</v>
      </c>
      <c r="E24" s="57"/>
      <c r="F24" s="58"/>
      <c r="G24" s="64"/>
      <c r="H24" s="60"/>
    </row>
    <row r="25" spans="1:10" s="63" customFormat="1" ht="30" customHeight="1" x14ac:dyDescent="0.2">
      <c r="A25" s="210" t="s">
        <v>87</v>
      </c>
      <c r="B25" s="65" t="s">
        <v>47</v>
      </c>
      <c r="C25" s="214" t="s">
        <v>88</v>
      </c>
      <c r="D25" s="80" t="s">
        <v>2</v>
      </c>
      <c r="E25" s="213" t="s">
        <v>83</v>
      </c>
      <c r="F25" s="81">
        <v>50</v>
      </c>
      <c r="G25" s="212"/>
      <c r="H25" s="211">
        <f>ROUND(G25*F25,2)</f>
        <v>0</v>
      </c>
    </row>
    <row r="26" spans="1:10" s="61" customFormat="1" ht="30" customHeight="1" x14ac:dyDescent="0.2">
      <c r="A26" s="85" t="s">
        <v>228</v>
      </c>
      <c r="B26" s="54" t="s">
        <v>78</v>
      </c>
      <c r="C26" s="55" t="s">
        <v>230</v>
      </c>
      <c r="D26" s="66" t="s">
        <v>418</v>
      </c>
      <c r="E26" s="57"/>
      <c r="F26" s="58"/>
      <c r="G26" s="64"/>
      <c r="H26" s="60"/>
    </row>
    <row r="27" spans="1:10" s="159" customFormat="1" ht="30" customHeight="1" x14ac:dyDescent="0.2">
      <c r="A27" s="155" t="s">
        <v>231</v>
      </c>
      <c r="B27" s="145" t="s">
        <v>267</v>
      </c>
      <c r="C27" s="146" t="s">
        <v>133</v>
      </c>
      <c r="D27" s="147" t="s">
        <v>232</v>
      </c>
      <c r="E27" s="148"/>
      <c r="F27" s="149"/>
      <c r="G27" s="161"/>
      <c r="H27" s="151"/>
      <c r="I27" s="153"/>
      <c r="J27" s="160"/>
    </row>
    <row r="28" spans="1:10" s="63" customFormat="1" ht="30" customHeight="1" x14ac:dyDescent="0.2">
      <c r="A28" s="85" t="s">
        <v>233</v>
      </c>
      <c r="B28" s="94" t="s">
        <v>114</v>
      </c>
      <c r="C28" s="55" t="s">
        <v>234</v>
      </c>
      <c r="D28" s="66"/>
      <c r="E28" s="57" t="s">
        <v>43</v>
      </c>
      <c r="F28" s="58">
        <v>9</v>
      </c>
      <c r="G28" s="59"/>
      <c r="H28" s="60">
        <f>ROUND(G28*F28,2)</f>
        <v>0</v>
      </c>
    </row>
    <row r="29" spans="1:10" s="63" customFormat="1" ht="30" customHeight="1" x14ac:dyDescent="0.2">
      <c r="A29" s="85" t="s">
        <v>235</v>
      </c>
      <c r="B29" s="94" t="s">
        <v>116</v>
      </c>
      <c r="C29" s="55" t="s">
        <v>236</v>
      </c>
      <c r="D29" s="66"/>
      <c r="E29" s="57" t="s">
        <v>43</v>
      </c>
      <c r="F29" s="58">
        <v>40</v>
      </c>
      <c r="G29" s="59"/>
      <c r="H29" s="60">
        <f>ROUND(G29*F29,2)</f>
        <v>0</v>
      </c>
    </row>
    <row r="30" spans="1:10" s="159" customFormat="1" ht="30" customHeight="1" x14ac:dyDescent="0.2">
      <c r="A30" s="155" t="s">
        <v>237</v>
      </c>
      <c r="B30" s="156" t="s">
        <v>433</v>
      </c>
      <c r="C30" s="146" t="s">
        <v>238</v>
      </c>
      <c r="D30" s="147" t="s">
        <v>189</v>
      </c>
      <c r="E30" s="148" t="s">
        <v>43</v>
      </c>
      <c r="F30" s="149">
        <v>5</v>
      </c>
      <c r="G30" s="150"/>
      <c r="H30" s="151">
        <f t="shared" ref="H30" si="2">ROUND(G30*F30,2)</f>
        <v>0</v>
      </c>
      <c r="I30" s="153"/>
      <c r="J30" s="160"/>
    </row>
    <row r="31" spans="1:10" s="61" customFormat="1" ht="30" customHeight="1" x14ac:dyDescent="0.2">
      <c r="A31" s="84" t="s">
        <v>94</v>
      </c>
      <c r="B31" s="68" t="s">
        <v>85</v>
      </c>
      <c r="C31" s="69" t="s">
        <v>96</v>
      </c>
      <c r="D31" s="77" t="s">
        <v>97</v>
      </c>
      <c r="E31" s="71"/>
      <c r="F31" s="72"/>
      <c r="G31" s="78"/>
      <c r="H31" s="74"/>
    </row>
    <row r="32" spans="1:10" s="63" customFormat="1" ht="30" customHeight="1" x14ac:dyDescent="0.2">
      <c r="A32" s="85" t="s">
        <v>98</v>
      </c>
      <c r="B32" s="79" t="s">
        <v>47</v>
      </c>
      <c r="C32" s="69" t="s">
        <v>99</v>
      </c>
      <c r="D32" s="77" t="s">
        <v>2</v>
      </c>
      <c r="E32" s="71" t="s">
        <v>100</v>
      </c>
      <c r="F32" s="72">
        <v>10</v>
      </c>
      <c r="G32" s="73"/>
      <c r="H32" s="74">
        <f t="shared" ref="H32" si="3">ROUND(G32*F32,2)</f>
        <v>0</v>
      </c>
    </row>
    <row r="33" spans="1:10" s="63" customFormat="1" ht="30" customHeight="1" x14ac:dyDescent="0.2">
      <c r="A33" s="85" t="s">
        <v>102</v>
      </c>
      <c r="B33" s="54" t="s">
        <v>365</v>
      </c>
      <c r="C33" s="55" t="s">
        <v>104</v>
      </c>
      <c r="D33" s="66" t="s">
        <v>419</v>
      </c>
      <c r="E33" s="57"/>
      <c r="F33" s="58"/>
      <c r="G33" s="64"/>
      <c r="H33" s="60"/>
    </row>
    <row r="34" spans="1:10" s="159" customFormat="1" ht="36" customHeight="1" x14ac:dyDescent="0.2">
      <c r="A34" s="155" t="s">
        <v>277</v>
      </c>
      <c r="B34" s="145" t="s">
        <v>47</v>
      </c>
      <c r="C34" s="146" t="s">
        <v>278</v>
      </c>
      <c r="D34" s="147" t="s">
        <v>263</v>
      </c>
      <c r="E34" s="148" t="s">
        <v>100</v>
      </c>
      <c r="F34" s="149">
        <v>10</v>
      </c>
      <c r="G34" s="150"/>
      <c r="H34" s="151">
        <f t="shared" ref="H34" si="4">ROUND(G34*F34,2)</f>
        <v>0</v>
      </c>
      <c r="I34" s="153"/>
      <c r="J34" s="160"/>
    </row>
    <row r="35" spans="1:10" s="63" customFormat="1" ht="36" customHeight="1" x14ac:dyDescent="0.2">
      <c r="A35" s="85" t="s">
        <v>111</v>
      </c>
      <c r="B35" s="54" t="s">
        <v>95</v>
      </c>
      <c r="C35" s="55" t="s">
        <v>113</v>
      </c>
      <c r="D35" s="66" t="s">
        <v>419</v>
      </c>
      <c r="E35" s="57"/>
      <c r="F35" s="58"/>
      <c r="G35" s="64"/>
      <c r="H35" s="60"/>
    </row>
    <row r="36" spans="1:10" s="63" customFormat="1" ht="30" customHeight="1" x14ac:dyDescent="0.2">
      <c r="A36" s="85" t="s">
        <v>191</v>
      </c>
      <c r="B36" s="65" t="s">
        <v>47</v>
      </c>
      <c r="C36" s="55" t="s">
        <v>105</v>
      </c>
      <c r="D36" s="66" t="s">
        <v>245</v>
      </c>
      <c r="E36" s="57"/>
      <c r="F36" s="58"/>
      <c r="G36" s="76"/>
      <c r="H36" s="60"/>
    </row>
    <row r="37" spans="1:10" s="63" customFormat="1" ht="30" customHeight="1" x14ac:dyDescent="0.2">
      <c r="A37" s="85" t="s">
        <v>209</v>
      </c>
      <c r="B37" s="89" t="s">
        <v>114</v>
      </c>
      <c r="C37" s="87" t="s">
        <v>115</v>
      </c>
      <c r="D37" s="56"/>
      <c r="E37" s="88" t="s">
        <v>100</v>
      </c>
      <c r="F37" s="90">
        <v>2</v>
      </c>
      <c r="G37" s="59"/>
      <c r="H37" s="60">
        <f t="shared" ref="H37:H42" si="5">ROUND(G37*F37,2)</f>
        <v>0</v>
      </c>
    </row>
    <row r="38" spans="1:10" s="63" customFormat="1" ht="30" customHeight="1" x14ac:dyDescent="0.2">
      <c r="A38" s="85" t="s">
        <v>192</v>
      </c>
      <c r="B38" s="89" t="s">
        <v>116</v>
      </c>
      <c r="C38" s="87" t="s">
        <v>117</v>
      </c>
      <c r="D38" s="56"/>
      <c r="E38" s="88" t="s">
        <v>100</v>
      </c>
      <c r="F38" s="90">
        <v>3</v>
      </c>
      <c r="G38" s="59"/>
      <c r="H38" s="60">
        <f t="shared" si="5"/>
        <v>0</v>
      </c>
    </row>
    <row r="39" spans="1:10" s="159" customFormat="1" ht="30" customHeight="1" x14ac:dyDescent="0.2">
      <c r="A39" s="155" t="s">
        <v>306</v>
      </c>
      <c r="B39" s="195" t="s">
        <v>304</v>
      </c>
      <c r="C39" s="187" t="s">
        <v>305</v>
      </c>
      <c r="D39" s="188" t="s">
        <v>2</v>
      </c>
      <c r="E39" s="189" t="s">
        <v>100</v>
      </c>
      <c r="F39" s="196">
        <v>50</v>
      </c>
      <c r="G39" s="150"/>
      <c r="H39" s="191">
        <f>ROUND(G39*F39,2)</f>
        <v>0</v>
      </c>
      <c r="I39" s="193"/>
      <c r="J39" s="160"/>
    </row>
    <row r="40" spans="1:10" s="159" customFormat="1" ht="35.25" customHeight="1" x14ac:dyDescent="0.2">
      <c r="A40" s="155" t="s">
        <v>265</v>
      </c>
      <c r="B40" s="145" t="s">
        <v>101</v>
      </c>
      <c r="C40" s="146" t="s">
        <v>108</v>
      </c>
      <c r="D40" s="147" t="s">
        <v>109</v>
      </c>
      <c r="E40" s="148" t="s">
        <v>100</v>
      </c>
      <c r="F40" s="149">
        <v>8</v>
      </c>
      <c r="G40" s="150"/>
      <c r="H40" s="151">
        <f t="shared" si="5"/>
        <v>0</v>
      </c>
      <c r="I40" s="153"/>
      <c r="J40" s="160"/>
    </row>
    <row r="41" spans="1:10" s="114" customFormat="1" ht="36.75" customHeight="1" x14ac:dyDescent="0.2">
      <c r="A41" s="85" t="s">
        <v>246</v>
      </c>
      <c r="B41" s="65" t="s">
        <v>110</v>
      </c>
      <c r="C41" s="55" t="s">
        <v>264</v>
      </c>
      <c r="D41" s="66" t="s">
        <v>247</v>
      </c>
      <c r="E41" s="57" t="s">
        <v>100</v>
      </c>
      <c r="F41" s="58">
        <v>16</v>
      </c>
      <c r="G41" s="59"/>
      <c r="H41" s="60">
        <f t="shared" si="5"/>
        <v>0</v>
      </c>
    </row>
    <row r="42" spans="1:10" s="159" customFormat="1" ht="48.75" customHeight="1" x14ac:dyDescent="0.2">
      <c r="A42" s="155" t="s">
        <v>266</v>
      </c>
      <c r="B42" s="145" t="s">
        <v>311</v>
      </c>
      <c r="C42" s="146" t="s">
        <v>242</v>
      </c>
      <c r="D42" s="147" t="s">
        <v>243</v>
      </c>
      <c r="E42" s="148" t="s">
        <v>100</v>
      </c>
      <c r="F42" s="149">
        <v>9</v>
      </c>
      <c r="G42" s="150"/>
      <c r="H42" s="151">
        <f t="shared" si="5"/>
        <v>0</v>
      </c>
      <c r="I42" s="153"/>
      <c r="J42" s="160"/>
    </row>
    <row r="43" spans="1:10" s="152" customFormat="1" ht="30" customHeight="1" x14ac:dyDescent="0.2">
      <c r="A43" s="155" t="s">
        <v>258</v>
      </c>
      <c r="B43" s="156" t="s">
        <v>103</v>
      </c>
      <c r="C43" s="146" t="s">
        <v>260</v>
      </c>
      <c r="D43" s="147" t="s">
        <v>420</v>
      </c>
      <c r="E43" s="148"/>
      <c r="F43" s="157"/>
      <c r="G43" s="64"/>
      <c r="I43" s="158"/>
      <c r="J43" s="154"/>
    </row>
    <row r="44" spans="1:10" s="152" customFormat="1" ht="25.5" customHeight="1" x14ac:dyDescent="0.2">
      <c r="A44" s="155" t="s">
        <v>261</v>
      </c>
      <c r="B44" s="145" t="s">
        <v>47</v>
      </c>
      <c r="C44" s="146" t="s">
        <v>262</v>
      </c>
      <c r="D44" s="147"/>
      <c r="E44" s="148" t="s">
        <v>43</v>
      </c>
      <c r="F44" s="157">
        <v>57</v>
      </c>
      <c r="G44" s="150"/>
      <c r="H44" s="151">
        <f>ROUND(G44*F44,2)</f>
        <v>0</v>
      </c>
      <c r="I44" s="158"/>
      <c r="J44" s="154"/>
    </row>
    <row r="45" spans="1:10" s="63" customFormat="1" ht="30" customHeight="1" x14ac:dyDescent="0.2">
      <c r="A45" s="85" t="s">
        <v>125</v>
      </c>
      <c r="B45" s="54" t="s">
        <v>112</v>
      </c>
      <c r="C45" s="55" t="s">
        <v>127</v>
      </c>
      <c r="D45" s="66" t="s">
        <v>128</v>
      </c>
      <c r="E45" s="57" t="s">
        <v>83</v>
      </c>
      <c r="F45" s="86">
        <v>6</v>
      </c>
      <c r="G45" s="59"/>
      <c r="H45" s="60">
        <f t="shared" ref="H45" si="6">ROUND(G45*F45,2)</f>
        <v>0</v>
      </c>
    </row>
    <row r="46" spans="1:10" ht="36" customHeight="1" x14ac:dyDescent="0.2">
      <c r="A46" s="37"/>
      <c r="B46" s="91"/>
      <c r="C46" s="82" t="s">
        <v>20</v>
      </c>
      <c r="D46" s="50"/>
      <c r="E46" s="51"/>
      <c r="F46" s="51"/>
      <c r="G46" s="37"/>
      <c r="H46" s="52"/>
    </row>
    <row r="47" spans="1:10" s="63" customFormat="1" ht="43.9" customHeight="1" x14ac:dyDescent="0.2">
      <c r="A47" s="53" t="s">
        <v>134</v>
      </c>
      <c r="B47" s="54" t="s">
        <v>366</v>
      </c>
      <c r="C47" s="55" t="s">
        <v>135</v>
      </c>
      <c r="D47" s="66" t="s">
        <v>121</v>
      </c>
      <c r="E47" s="93"/>
      <c r="F47" s="58"/>
      <c r="G47" s="64"/>
      <c r="H47" s="92"/>
    </row>
    <row r="48" spans="1:10" s="63" customFormat="1" ht="30" customHeight="1" x14ac:dyDescent="0.2">
      <c r="A48" s="53" t="s">
        <v>172</v>
      </c>
      <c r="B48" s="65" t="s">
        <v>47</v>
      </c>
      <c r="C48" s="55" t="s">
        <v>122</v>
      </c>
      <c r="D48" s="66"/>
      <c r="E48" s="57"/>
      <c r="F48" s="58"/>
      <c r="G48" s="64"/>
      <c r="H48" s="92"/>
    </row>
    <row r="49" spans="1:10" s="63" customFormat="1" ht="30" customHeight="1" x14ac:dyDescent="0.2">
      <c r="A49" s="53" t="s">
        <v>173</v>
      </c>
      <c r="B49" s="94" t="s">
        <v>114</v>
      </c>
      <c r="C49" s="55" t="s">
        <v>123</v>
      </c>
      <c r="D49" s="66"/>
      <c r="E49" s="57" t="s">
        <v>48</v>
      </c>
      <c r="F49" s="58">
        <v>577</v>
      </c>
      <c r="G49" s="59"/>
      <c r="H49" s="60">
        <f>ROUND(G49*F49,2)</f>
        <v>0</v>
      </c>
      <c r="I49" s="235"/>
      <c r="J49" s="236"/>
    </row>
    <row r="50" spans="1:10" s="63" customFormat="1" ht="30" customHeight="1" x14ac:dyDescent="0.2">
      <c r="A50" s="53" t="s">
        <v>136</v>
      </c>
      <c r="B50" s="65" t="s">
        <v>101</v>
      </c>
      <c r="C50" s="55" t="s">
        <v>124</v>
      </c>
      <c r="D50" s="66"/>
      <c r="E50" s="57"/>
      <c r="F50" s="58"/>
      <c r="G50" s="64"/>
      <c r="H50" s="92"/>
    </row>
    <row r="51" spans="1:10" s="63" customFormat="1" ht="30" customHeight="1" x14ac:dyDescent="0.2">
      <c r="A51" s="53" t="s">
        <v>137</v>
      </c>
      <c r="B51" s="94" t="s">
        <v>114</v>
      </c>
      <c r="C51" s="55" t="s">
        <v>123</v>
      </c>
      <c r="D51" s="66"/>
      <c r="E51" s="57" t="s">
        <v>48</v>
      </c>
      <c r="F51" s="58">
        <v>12</v>
      </c>
      <c r="G51" s="59"/>
      <c r="H51" s="60">
        <f>ROUND(G51*F51,2)</f>
        <v>0</v>
      </c>
      <c r="I51" s="235"/>
      <c r="J51" s="236"/>
    </row>
    <row r="52" spans="1:10" ht="36" customHeight="1" x14ac:dyDescent="0.2">
      <c r="A52" s="37"/>
      <c r="B52" s="91"/>
      <c r="C52" s="82" t="s">
        <v>21</v>
      </c>
      <c r="D52" s="50"/>
      <c r="E52" s="95"/>
      <c r="F52" s="51"/>
      <c r="G52" s="37"/>
      <c r="H52" s="52"/>
    </row>
    <row r="53" spans="1:10" s="61" customFormat="1" ht="30" customHeight="1" x14ac:dyDescent="0.2">
      <c r="A53" s="67" t="s">
        <v>138</v>
      </c>
      <c r="B53" s="68" t="s">
        <v>367</v>
      </c>
      <c r="C53" s="69" t="s">
        <v>140</v>
      </c>
      <c r="D53" s="77" t="s">
        <v>141</v>
      </c>
      <c r="E53" s="71" t="s">
        <v>100</v>
      </c>
      <c r="F53" s="96">
        <v>200</v>
      </c>
      <c r="G53" s="73"/>
      <c r="H53" s="74">
        <f>ROUND(G53*F53,2)</f>
        <v>0</v>
      </c>
    </row>
    <row r="54" spans="1:10" ht="48" customHeight="1" x14ac:dyDescent="0.2">
      <c r="A54" s="37"/>
      <c r="B54" s="91"/>
      <c r="C54" s="82" t="s">
        <v>22</v>
      </c>
      <c r="D54" s="50"/>
      <c r="E54" s="95"/>
      <c r="F54" s="51"/>
      <c r="G54" s="37"/>
      <c r="H54" s="52"/>
    </row>
    <row r="55" spans="1:10" s="98" customFormat="1" ht="30" customHeight="1" x14ac:dyDescent="0.2">
      <c r="A55" s="53" t="s">
        <v>142</v>
      </c>
      <c r="B55" s="54" t="s">
        <v>368</v>
      </c>
      <c r="C55" s="97" t="s">
        <v>144</v>
      </c>
      <c r="D55" s="66" t="s">
        <v>145</v>
      </c>
      <c r="E55" s="57"/>
      <c r="F55" s="86"/>
      <c r="G55" s="64"/>
      <c r="H55" s="92"/>
    </row>
    <row r="56" spans="1:10" s="63" customFormat="1" ht="30" customHeight="1" x14ac:dyDescent="0.2">
      <c r="A56" s="53" t="s">
        <v>146</v>
      </c>
      <c r="B56" s="65" t="s">
        <v>47</v>
      </c>
      <c r="C56" s="55" t="s">
        <v>147</v>
      </c>
      <c r="D56" s="66"/>
      <c r="E56" s="57" t="s">
        <v>100</v>
      </c>
      <c r="F56" s="86">
        <v>38</v>
      </c>
      <c r="G56" s="59"/>
      <c r="H56" s="60">
        <f t="shared" ref="H56" si="7">ROUND(G56*F56,2)</f>
        <v>0</v>
      </c>
    </row>
    <row r="57" spans="1:10" s="98" customFormat="1" ht="30" customHeight="1" x14ac:dyDescent="0.2">
      <c r="A57" s="53" t="s">
        <v>148</v>
      </c>
      <c r="B57" s="54" t="s">
        <v>126</v>
      </c>
      <c r="C57" s="97" t="s">
        <v>150</v>
      </c>
      <c r="D57" s="66" t="s">
        <v>145</v>
      </c>
      <c r="E57" s="57"/>
      <c r="F57" s="86"/>
      <c r="G57" s="64"/>
      <c r="H57" s="92"/>
    </row>
    <row r="58" spans="1:10" s="63" customFormat="1" ht="30" customHeight="1" x14ac:dyDescent="0.2">
      <c r="A58" s="53" t="s">
        <v>151</v>
      </c>
      <c r="B58" s="65" t="s">
        <v>47</v>
      </c>
      <c r="C58" s="55" t="s">
        <v>147</v>
      </c>
      <c r="D58" s="66"/>
      <c r="E58" s="57" t="s">
        <v>100</v>
      </c>
      <c r="F58" s="86">
        <v>38</v>
      </c>
      <c r="G58" s="59"/>
      <c r="H58" s="60">
        <f t="shared" ref="H58:H61" si="8">ROUND(G58*F58,2)</f>
        <v>0</v>
      </c>
    </row>
    <row r="59" spans="1:10" s="61" customFormat="1" ht="42.6" customHeight="1" x14ac:dyDescent="0.2">
      <c r="A59" s="53" t="s">
        <v>152</v>
      </c>
      <c r="B59" s="54" t="s">
        <v>369</v>
      </c>
      <c r="C59" s="55" t="s">
        <v>153</v>
      </c>
      <c r="D59" s="66" t="s">
        <v>145</v>
      </c>
      <c r="E59" s="57" t="s">
        <v>100</v>
      </c>
      <c r="F59" s="86">
        <v>37</v>
      </c>
      <c r="G59" s="59"/>
      <c r="H59" s="60">
        <f t="shared" si="8"/>
        <v>0</v>
      </c>
    </row>
    <row r="60" spans="1:10" s="61" customFormat="1" ht="42.6" customHeight="1" x14ac:dyDescent="0.2">
      <c r="A60" s="53" t="s">
        <v>154</v>
      </c>
      <c r="B60" s="54" t="s">
        <v>370</v>
      </c>
      <c r="C60" s="55" t="s">
        <v>155</v>
      </c>
      <c r="D60" s="66" t="s">
        <v>145</v>
      </c>
      <c r="E60" s="57" t="s">
        <v>100</v>
      </c>
      <c r="F60" s="86">
        <v>37</v>
      </c>
      <c r="G60" s="59"/>
      <c r="H60" s="60">
        <f t="shared" si="8"/>
        <v>0</v>
      </c>
    </row>
    <row r="61" spans="1:10" s="98" customFormat="1" ht="30" customHeight="1" x14ac:dyDescent="0.2">
      <c r="A61" s="228" t="s">
        <v>156</v>
      </c>
      <c r="B61" s="229" t="s">
        <v>371</v>
      </c>
      <c r="C61" s="230" t="s">
        <v>157</v>
      </c>
      <c r="D61" s="56" t="s">
        <v>145</v>
      </c>
      <c r="E61" s="57" t="s">
        <v>83</v>
      </c>
      <c r="F61" s="86">
        <v>12</v>
      </c>
      <c r="G61" s="59"/>
      <c r="H61" s="60">
        <f t="shared" si="8"/>
        <v>0</v>
      </c>
    </row>
    <row r="62" spans="1:10" ht="36" customHeight="1" x14ac:dyDescent="0.2">
      <c r="A62" s="37"/>
      <c r="B62" s="48"/>
      <c r="C62" s="82" t="s">
        <v>23</v>
      </c>
      <c r="D62" s="50"/>
      <c r="E62" s="83"/>
      <c r="F62" s="50"/>
      <c r="G62" s="37"/>
      <c r="H62" s="52"/>
    </row>
    <row r="63" spans="1:10" s="61" customFormat="1" ht="30" customHeight="1" x14ac:dyDescent="0.2">
      <c r="A63" s="53" t="s">
        <v>251</v>
      </c>
      <c r="B63" s="54" t="s">
        <v>139</v>
      </c>
      <c r="C63" s="55" t="s">
        <v>253</v>
      </c>
      <c r="D63" s="6" t="s">
        <v>199</v>
      </c>
      <c r="E63" s="57" t="s">
        <v>83</v>
      </c>
      <c r="F63" s="86">
        <v>1</v>
      </c>
      <c r="G63" s="59"/>
      <c r="H63" s="60">
        <f t="shared" ref="H63" si="9">ROUND(G63*F63,2)</f>
        <v>0</v>
      </c>
    </row>
    <row r="64" spans="1:10" ht="36" customHeight="1" x14ac:dyDescent="0.2">
      <c r="A64" s="37"/>
      <c r="B64" s="99"/>
      <c r="C64" s="82" t="s">
        <v>24</v>
      </c>
      <c r="D64" s="50"/>
      <c r="E64" s="95"/>
      <c r="F64" s="51"/>
      <c r="G64" s="37"/>
      <c r="H64" s="52"/>
    </row>
    <row r="65" spans="1:14" s="61" customFormat="1" ht="30" customHeight="1" x14ac:dyDescent="0.2">
      <c r="A65" s="84" t="s">
        <v>158</v>
      </c>
      <c r="B65" s="68" t="s">
        <v>143</v>
      </c>
      <c r="C65" s="69" t="s">
        <v>159</v>
      </c>
      <c r="D65" s="77" t="s">
        <v>160</v>
      </c>
      <c r="E65" s="71"/>
      <c r="F65" s="72"/>
      <c r="G65" s="78"/>
      <c r="H65" s="74"/>
    </row>
    <row r="66" spans="1:14" s="63" customFormat="1" ht="30" customHeight="1" x14ac:dyDescent="0.2">
      <c r="A66" s="84" t="s">
        <v>161</v>
      </c>
      <c r="B66" s="79" t="s">
        <v>47</v>
      </c>
      <c r="C66" s="69" t="s">
        <v>162</v>
      </c>
      <c r="D66" s="77"/>
      <c r="E66" s="71" t="s">
        <v>43</v>
      </c>
      <c r="F66" s="72">
        <v>50</v>
      </c>
      <c r="G66" s="73"/>
      <c r="H66" s="74">
        <f>ROUND(G66*F66,2)</f>
        <v>0</v>
      </c>
    </row>
    <row r="67" spans="1:14" s="63" customFormat="1" ht="30" customHeight="1" x14ac:dyDescent="0.2">
      <c r="A67" s="177" t="s">
        <v>163</v>
      </c>
      <c r="B67" s="79" t="s">
        <v>101</v>
      </c>
      <c r="C67" s="178" t="s">
        <v>164</v>
      </c>
      <c r="D67" s="77"/>
      <c r="E67" s="71" t="s">
        <v>43</v>
      </c>
      <c r="F67" s="72">
        <v>1550</v>
      </c>
      <c r="G67" s="73"/>
      <c r="H67" s="74">
        <f>ROUND(G67*F67,2)</f>
        <v>0</v>
      </c>
    </row>
    <row r="68" spans="1:14" ht="36" customHeight="1" x14ac:dyDescent="0.2">
      <c r="A68" s="172"/>
      <c r="B68" s="173"/>
      <c r="C68" s="179" t="s">
        <v>25</v>
      </c>
      <c r="D68" s="181"/>
      <c r="E68" s="180"/>
      <c r="F68" s="174"/>
      <c r="G68" s="234"/>
      <c r="H68" s="176"/>
      <c r="I68" s="168"/>
      <c r="J68" s="169"/>
      <c r="K68" s="170"/>
      <c r="L68" s="171"/>
      <c r="M68" s="171"/>
      <c r="N68" s="171"/>
    </row>
    <row r="69" spans="1:14" s="63" customFormat="1" ht="30" customHeight="1" x14ac:dyDescent="0.2">
      <c r="A69" s="84"/>
      <c r="B69" s="162" t="s">
        <v>149</v>
      </c>
      <c r="C69" s="163" t="s">
        <v>295</v>
      </c>
      <c r="D69" s="70" t="s">
        <v>422</v>
      </c>
      <c r="E69" s="200" t="s">
        <v>83</v>
      </c>
      <c r="F69" s="165">
        <v>2</v>
      </c>
      <c r="G69" s="73"/>
      <c r="H69" s="232">
        <f>ROUND(G69*F69,2)</f>
        <v>0</v>
      </c>
      <c r="I69" s="168"/>
      <c r="J69" s="169"/>
      <c r="K69" s="170"/>
      <c r="L69" s="171"/>
      <c r="M69" s="171"/>
      <c r="N69" s="171"/>
    </row>
    <row r="70" spans="1:14" s="63" customFormat="1" ht="30" customHeight="1" x14ac:dyDescent="0.2">
      <c r="A70" s="84"/>
      <c r="B70" s="162" t="s">
        <v>443</v>
      </c>
      <c r="C70" s="163" t="s">
        <v>440</v>
      </c>
      <c r="D70" s="70" t="s">
        <v>441</v>
      </c>
      <c r="E70" s="164" t="s">
        <v>83</v>
      </c>
      <c r="F70" s="165">
        <v>1</v>
      </c>
      <c r="G70" s="73"/>
      <c r="H70" s="232">
        <f>ROUND(G70*F70,2)</f>
        <v>0</v>
      </c>
      <c r="I70" s="168"/>
      <c r="J70" s="169"/>
      <c r="K70" s="170"/>
      <c r="L70" s="171"/>
      <c r="M70" s="171"/>
      <c r="N70" s="171"/>
    </row>
    <row r="71" spans="1:14" ht="42.75" customHeight="1" thickBot="1" x14ac:dyDescent="0.25">
      <c r="A71" s="100"/>
      <c r="B71" s="101" t="str">
        <f>B7</f>
        <v>A</v>
      </c>
      <c r="C71" s="240" t="str">
        <f>C7</f>
        <v>GRANT AVENUE PATHWAY from Chalfont Road to Assiniboine Forest Path - Active Transportation Pathway Renewal and Associated Works</v>
      </c>
      <c r="D71" s="241"/>
      <c r="E71" s="241"/>
      <c r="F71" s="242"/>
      <c r="G71" s="102" t="s">
        <v>17</v>
      </c>
      <c r="H71" s="102">
        <f>SUM(H8:H70)</f>
        <v>0</v>
      </c>
      <c r="I71" s="237"/>
      <c r="J71" s="238"/>
      <c r="K71" s="182"/>
    </row>
    <row r="72" spans="1:14" s="47" customFormat="1" ht="39.75" customHeight="1" thickTop="1" x14ac:dyDescent="0.2">
      <c r="A72" s="43"/>
      <c r="B72" s="103" t="s">
        <v>13</v>
      </c>
      <c r="C72" s="239" t="s">
        <v>429</v>
      </c>
      <c r="D72" s="243"/>
      <c r="E72" s="243"/>
      <c r="F72" s="243"/>
      <c r="G72" s="45"/>
      <c r="H72" s="46"/>
    </row>
    <row r="73" spans="1:14" ht="36" customHeight="1" x14ac:dyDescent="0.2">
      <c r="A73" s="37"/>
      <c r="B73" s="48"/>
      <c r="C73" s="49" t="s">
        <v>19</v>
      </c>
      <c r="D73" s="50"/>
      <c r="E73" s="51" t="s">
        <v>2</v>
      </c>
      <c r="F73" s="51" t="s">
        <v>2</v>
      </c>
      <c r="G73" s="37" t="s">
        <v>2</v>
      </c>
      <c r="H73" s="52"/>
    </row>
    <row r="74" spans="1:14" s="61" customFormat="1" ht="30" customHeight="1" x14ac:dyDescent="0.2">
      <c r="A74" s="53" t="s">
        <v>35</v>
      </c>
      <c r="B74" s="54" t="s">
        <v>165</v>
      </c>
      <c r="C74" s="55" t="s">
        <v>37</v>
      </c>
      <c r="D74" s="56" t="s">
        <v>38</v>
      </c>
      <c r="E74" s="57" t="s">
        <v>39</v>
      </c>
      <c r="F74" s="58">
        <v>1380</v>
      </c>
      <c r="G74" s="59"/>
      <c r="H74" s="60">
        <f t="shared" ref="H74:H75" si="10">ROUND(G74*F74,2)</f>
        <v>0</v>
      </c>
    </row>
    <row r="75" spans="1:14" s="63" customFormat="1" ht="30" customHeight="1" x14ac:dyDescent="0.2">
      <c r="A75" s="62" t="s">
        <v>40</v>
      </c>
      <c r="B75" s="54" t="s">
        <v>166</v>
      </c>
      <c r="C75" s="55" t="s">
        <v>42</v>
      </c>
      <c r="D75" s="56" t="s">
        <v>38</v>
      </c>
      <c r="E75" s="57" t="s">
        <v>43</v>
      </c>
      <c r="F75" s="58">
        <v>4600</v>
      </c>
      <c r="G75" s="59"/>
      <c r="H75" s="60">
        <f t="shared" si="10"/>
        <v>0</v>
      </c>
    </row>
    <row r="76" spans="1:14" s="61" customFormat="1" ht="32.450000000000003" customHeight="1" x14ac:dyDescent="0.2">
      <c r="A76" s="62" t="s">
        <v>44</v>
      </c>
      <c r="B76" s="54" t="s">
        <v>167</v>
      </c>
      <c r="C76" s="55" t="s">
        <v>46</v>
      </c>
      <c r="D76" s="56" t="s">
        <v>38</v>
      </c>
      <c r="E76" s="57"/>
      <c r="F76" s="58"/>
      <c r="G76" s="64"/>
      <c r="H76" s="60"/>
    </row>
    <row r="77" spans="1:14" s="61" customFormat="1" ht="36" customHeight="1" x14ac:dyDescent="0.2">
      <c r="A77" s="144" t="s">
        <v>215</v>
      </c>
      <c r="B77" s="145" t="s">
        <v>47</v>
      </c>
      <c r="C77" s="146" t="s">
        <v>216</v>
      </c>
      <c r="D77" s="66" t="s">
        <v>2</v>
      </c>
      <c r="E77" s="57" t="s">
        <v>48</v>
      </c>
      <c r="F77" s="58">
        <v>1852</v>
      </c>
      <c r="G77" s="59"/>
      <c r="H77" s="60">
        <f t="shared" ref="H77" si="11">ROUND(G77*F77,2)</f>
        <v>0</v>
      </c>
      <c r="I77" s="235"/>
      <c r="J77" s="236"/>
    </row>
    <row r="78" spans="1:14" s="61" customFormat="1" ht="38.450000000000003" customHeight="1" x14ac:dyDescent="0.2">
      <c r="A78" s="62" t="s">
        <v>49</v>
      </c>
      <c r="B78" s="54" t="s">
        <v>168</v>
      </c>
      <c r="C78" s="55" t="s">
        <v>51</v>
      </c>
      <c r="D78" s="56" t="s">
        <v>38</v>
      </c>
      <c r="E78" s="57"/>
      <c r="F78" s="58"/>
      <c r="G78" s="64"/>
      <c r="H78" s="60"/>
    </row>
    <row r="79" spans="1:14" s="61" customFormat="1" ht="31.5" customHeight="1" x14ac:dyDescent="0.2">
      <c r="A79" s="62" t="s">
        <v>52</v>
      </c>
      <c r="B79" s="65" t="s">
        <v>47</v>
      </c>
      <c r="C79" s="55" t="s">
        <v>53</v>
      </c>
      <c r="D79" s="66" t="s">
        <v>2</v>
      </c>
      <c r="E79" s="57" t="s">
        <v>39</v>
      </c>
      <c r="F79" s="58">
        <v>691</v>
      </c>
      <c r="G79" s="59"/>
      <c r="H79" s="60">
        <f t="shared" ref="H79" si="12">ROUND(G79*F79,2)</f>
        <v>0</v>
      </c>
    </row>
    <row r="80" spans="1:14" s="63" customFormat="1" ht="30" customHeight="1" x14ac:dyDescent="0.2">
      <c r="A80" s="67" t="s">
        <v>54</v>
      </c>
      <c r="B80" s="68" t="s">
        <v>169</v>
      </c>
      <c r="C80" s="69" t="s">
        <v>56</v>
      </c>
      <c r="D80" s="70" t="s">
        <v>38</v>
      </c>
      <c r="E80" s="71" t="s">
        <v>43</v>
      </c>
      <c r="F80" s="72">
        <v>3000</v>
      </c>
      <c r="G80" s="73"/>
      <c r="H80" s="74">
        <f>ROUND(G80*F80,2)</f>
        <v>0</v>
      </c>
    </row>
    <row r="81" spans="1:10" s="63" customFormat="1" ht="30" customHeight="1" x14ac:dyDescent="0.2">
      <c r="A81" s="75" t="s">
        <v>57</v>
      </c>
      <c r="B81" s="68" t="s">
        <v>372</v>
      </c>
      <c r="C81" s="69" t="s">
        <v>59</v>
      </c>
      <c r="D81" s="70" t="s">
        <v>38</v>
      </c>
      <c r="E81" s="71" t="s">
        <v>43</v>
      </c>
      <c r="F81" s="72">
        <v>150</v>
      </c>
      <c r="G81" s="73"/>
      <c r="H81" s="74">
        <f t="shared" ref="H81:H85" si="13">ROUND(G81*F81,2)</f>
        <v>0</v>
      </c>
    </row>
    <row r="82" spans="1:10" s="152" customFormat="1" ht="30" customHeight="1" x14ac:dyDescent="0.2">
      <c r="A82" s="144" t="s">
        <v>351</v>
      </c>
      <c r="B82" s="156" t="s">
        <v>170</v>
      </c>
      <c r="C82" s="146" t="s">
        <v>352</v>
      </c>
      <c r="D82" s="188" t="s">
        <v>38</v>
      </c>
      <c r="E82" s="148"/>
      <c r="F82" s="149"/>
      <c r="G82" s="161"/>
      <c r="H82" s="151"/>
      <c r="I82" s="153"/>
      <c r="J82" s="154"/>
    </row>
    <row r="83" spans="1:10" s="152" customFormat="1" ht="30" customHeight="1" x14ac:dyDescent="0.2">
      <c r="A83" s="185" t="s">
        <v>353</v>
      </c>
      <c r="B83" s="145" t="s">
        <v>47</v>
      </c>
      <c r="C83" s="146" t="s">
        <v>354</v>
      </c>
      <c r="D83" s="147" t="s">
        <v>2</v>
      </c>
      <c r="E83" s="148" t="s">
        <v>83</v>
      </c>
      <c r="F83" s="149">
        <v>5</v>
      </c>
      <c r="G83" s="150"/>
      <c r="H83" s="151">
        <f t="shared" ref="H83" si="14">ROUND(G83*F83,2)</f>
        <v>0</v>
      </c>
      <c r="I83" s="153"/>
      <c r="J83" s="154"/>
    </row>
    <row r="84" spans="1:10" s="61" customFormat="1" ht="30" customHeight="1" x14ac:dyDescent="0.2">
      <c r="A84" s="62" t="s">
        <v>60</v>
      </c>
      <c r="B84" s="54" t="s">
        <v>298</v>
      </c>
      <c r="C84" s="55" t="s">
        <v>62</v>
      </c>
      <c r="D84" s="56" t="s">
        <v>63</v>
      </c>
      <c r="E84" s="57"/>
      <c r="F84" s="58"/>
      <c r="G84" s="76"/>
      <c r="H84" s="60"/>
    </row>
    <row r="85" spans="1:10" s="61" customFormat="1" ht="30" customHeight="1" x14ac:dyDescent="0.2">
      <c r="A85" s="62" t="s">
        <v>64</v>
      </c>
      <c r="B85" s="65" t="s">
        <v>47</v>
      </c>
      <c r="C85" s="55" t="s">
        <v>65</v>
      </c>
      <c r="D85" s="66" t="s">
        <v>2</v>
      </c>
      <c r="E85" s="57" t="s">
        <v>43</v>
      </c>
      <c r="F85" s="58">
        <v>4600</v>
      </c>
      <c r="G85" s="59"/>
      <c r="H85" s="60">
        <f t="shared" si="13"/>
        <v>0</v>
      </c>
    </row>
    <row r="86" spans="1:10" s="63" customFormat="1" ht="30" customHeight="1" x14ac:dyDescent="0.2">
      <c r="A86" s="62" t="s">
        <v>66</v>
      </c>
      <c r="B86" s="54" t="s">
        <v>373</v>
      </c>
      <c r="C86" s="55" t="s">
        <v>68</v>
      </c>
      <c r="D86" s="66" t="s">
        <v>69</v>
      </c>
      <c r="E86" s="57"/>
      <c r="F86" s="58"/>
      <c r="G86" s="64"/>
      <c r="H86" s="60"/>
    </row>
    <row r="87" spans="1:10" s="61" customFormat="1" ht="30" customHeight="1" x14ac:dyDescent="0.2">
      <c r="A87" s="62" t="s">
        <v>70</v>
      </c>
      <c r="B87" s="65" t="s">
        <v>47</v>
      </c>
      <c r="C87" s="55" t="s">
        <v>71</v>
      </c>
      <c r="D87" s="66" t="s">
        <v>2</v>
      </c>
      <c r="E87" s="57" t="s">
        <v>43</v>
      </c>
      <c r="F87" s="58">
        <v>4600</v>
      </c>
      <c r="G87" s="59"/>
      <c r="H87" s="60">
        <f>ROUND(G87*F87,2)</f>
        <v>0</v>
      </c>
    </row>
    <row r="88" spans="1:10" ht="36" customHeight="1" x14ac:dyDescent="0.2">
      <c r="A88" s="37"/>
      <c r="B88" s="48"/>
      <c r="C88" s="82" t="s">
        <v>30</v>
      </c>
      <c r="D88" s="50"/>
      <c r="E88" s="83"/>
      <c r="F88" s="50"/>
      <c r="G88" s="37"/>
      <c r="H88" s="52"/>
    </row>
    <row r="89" spans="1:10" s="61" customFormat="1" ht="30" customHeight="1" x14ac:dyDescent="0.2">
      <c r="A89" s="84" t="s">
        <v>77</v>
      </c>
      <c r="B89" s="68" t="s">
        <v>374</v>
      </c>
      <c r="C89" s="69" t="s">
        <v>79</v>
      </c>
      <c r="D89" s="70" t="s">
        <v>38</v>
      </c>
      <c r="E89" s="71"/>
      <c r="F89" s="72"/>
      <c r="G89" s="78"/>
      <c r="H89" s="74"/>
    </row>
    <row r="90" spans="1:10" s="63" customFormat="1" ht="30" customHeight="1" x14ac:dyDescent="0.2">
      <c r="A90" s="84" t="s">
        <v>80</v>
      </c>
      <c r="B90" s="79" t="s">
        <v>47</v>
      </c>
      <c r="C90" s="69" t="s">
        <v>81</v>
      </c>
      <c r="D90" s="77" t="s">
        <v>2</v>
      </c>
      <c r="E90" s="71" t="s">
        <v>43</v>
      </c>
      <c r="F90" s="72">
        <v>3745</v>
      </c>
      <c r="G90" s="73"/>
      <c r="H90" s="74">
        <f>ROUND(G90*F90,2)</f>
        <v>0</v>
      </c>
    </row>
    <row r="91" spans="1:10" s="159" customFormat="1" ht="30" customHeight="1" x14ac:dyDescent="0.2">
      <c r="A91" s="155" t="s">
        <v>297</v>
      </c>
      <c r="B91" s="156" t="s">
        <v>375</v>
      </c>
      <c r="C91" s="146" t="s">
        <v>299</v>
      </c>
      <c r="D91" s="147" t="s">
        <v>82</v>
      </c>
      <c r="E91" s="148"/>
      <c r="F91" s="149"/>
      <c r="G91" s="161"/>
      <c r="H91" s="151"/>
      <c r="I91" s="153"/>
      <c r="J91" s="160"/>
    </row>
    <row r="92" spans="1:10" s="159" customFormat="1" ht="30" customHeight="1" x14ac:dyDescent="0.2">
      <c r="A92" s="155" t="s">
        <v>300</v>
      </c>
      <c r="B92" s="145" t="s">
        <v>47</v>
      </c>
      <c r="C92" s="146" t="s">
        <v>301</v>
      </c>
      <c r="D92" s="147" t="s">
        <v>2</v>
      </c>
      <c r="E92" s="148" t="s">
        <v>83</v>
      </c>
      <c r="F92" s="149">
        <v>4</v>
      </c>
      <c r="G92" s="150"/>
      <c r="H92" s="151">
        <f>ROUND(G92*F92,2)</f>
        <v>0</v>
      </c>
      <c r="I92" s="153"/>
      <c r="J92" s="160"/>
    </row>
    <row r="93" spans="1:10" s="63" customFormat="1" ht="30" customHeight="1" x14ac:dyDescent="0.2">
      <c r="A93" s="85" t="s">
        <v>84</v>
      </c>
      <c r="B93" s="54" t="s">
        <v>171</v>
      </c>
      <c r="C93" s="55" t="s">
        <v>86</v>
      </c>
      <c r="D93" s="66" t="s">
        <v>82</v>
      </c>
      <c r="E93" s="57"/>
      <c r="F93" s="58"/>
      <c r="G93" s="64"/>
      <c r="H93" s="60"/>
    </row>
    <row r="94" spans="1:10" s="63" customFormat="1" ht="30" customHeight="1" x14ac:dyDescent="0.2">
      <c r="A94" s="85" t="s">
        <v>87</v>
      </c>
      <c r="B94" s="65" t="s">
        <v>47</v>
      </c>
      <c r="C94" s="55" t="s">
        <v>88</v>
      </c>
      <c r="D94" s="66" t="s">
        <v>2</v>
      </c>
      <c r="E94" s="57" t="s">
        <v>83</v>
      </c>
      <c r="F94" s="58">
        <v>20</v>
      </c>
      <c r="G94" s="59"/>
      <c r="H94" s="60">
        <f>ROUND(G94*F94,2)</f>
        <v>0</v>
      </c>
    </row>
    <row r="95" spans="1:10" s="61" customFormat="1" ht="30" customHeight="1" x14ac:dyDescent="0.2">
      <c r="A95" s="85" t="s">
        <v>228</v>
      </c>
      <c r="B95" s="54" t="s">
        <v>174</v>
      </c>
      <c r="C95" s="55" t="s">
        <v>230</v>
      </c>
      <c r="D95" s="66" t="s">
        <v>418</v>
      </c>
      <c r="E95" s="57"/>
      <c r="F95" s="58"/>
      <c r="G95" s="64"/>
      <c r="H95" s="60"/>
    </row>
    <row r="96" spans="1:10" s="159" customFormat="1" ht="30" customHeight="1" x14ac:dyDescent="0.2">
      <c r="A96" s="155" t="s">
        <v>231</v>
      </c>
      <c r="B96" s="145" t="s">
        <v>267</v>
      </c>
      <c r="C96" s="146" t="s">
        <v>133</v>
      </c>
      <c r="D96" s="147" t="s">
        <v>232</v>
      </c>
      <c r="E96" s="148"/>
      <c r="F96" s="149"/>
      <c r="G96" s="161"/>
      <c r="H96" s="151"/>
      <c r="I96" s="153"/>
      <c r="J96" s="160"/>
    </row>
    <row r="97" spans="1:10" s="63" customFormat="1" ht="30" customHeight="1" x14ac:dyDescent="0.2">
      <c r="A97" s="85" t="s">
        <v>235</v>
      </c>
      <c r="B97" s="94" t="s">
        <v>114</v>
      </c>
      <c r="C97" s="55" t="s">
        <v>236</v>
      </c>
      <c r="D97" s="66"/>
      <c r="E97" s="57" t="s">
        <v>43</v>
      </c>
      <c r="F97" s="58">
        <v>20</v>
      </c>
      <c r="G97" s="59"/>
      <c r="H97" s="60">
        <f>ROUND(G97*F97,2)</f>
        <v>0</v>
      </c>
    </row>
    <row r="98" spans="1:10" s="152" customFormat="1" ht="30" customHeight="1" x14ac:dyDescent="0.2">
      <c r="A98" s="155" t="s">
        <v>293</v>
      </c>
      <c r="B98" s="156" t="s">
        <v>175</v>
      </c>
      <c r="C98" s="146" t="s">
        <v>294</v>
      </c>
      <c r="D98" s="147" t="s">
        <v>189</v>
      </c>
      <c r="E98" s="148" t="s">
        <v>43</v>
      </c>
      <c r="F98" s="157">
        <v>6</v>
      </c>
      <c r="G98" s="150"/>
      <c r="H98" s="151">
        <f t="shared" ref="H98:H99" si="15">ROUND(G98*F98,2)</f>
        <v>0</v>
      </c>
      <c r="I98" s="153"/>
      <c r="J98" s="154"/>
    </row>
    <row r="99" spans="1:10" s="159" customFormat="1" ht="30" customHeight="1" x14ac:dyDescent="0.2">
      <c r="A99" s="155" t="s">
        <v>268</v>
      </c>
      <c r="B99" s="156" t="s">
        <v>176</v>
      </c>
      <c r="C99" s="146" t="s">
        <v>269</v>
      </c>
      <c r="D99" s="147" t="s">
        <v>189</v>
      </c>
      <c r="E99" s="148" t="s">
        <v>43</v>
      </c>
      <c r="F99" s="149">
        <v>4</v>
      </c>
      <c r="G99" s="150"/>
      <c r="H99" s="151">
        <f t="shared" si="15"/>
        <v>0</v>
      </c>
      <c r="I99" s="153"/>
      <c r="J99" s="160"/>
    </row>
    <row r="100" spans="1:10" s="159" customFormat="1" ht="30" customHeight="1" x14ac:dyDescent="0.2">
      <c r="A100" s="155" t="s">
        <v>237</v>
      </c>
      <c r="B100" s="156" t="s">
        <v>280</v>
      </c>
      <c r="C100" s="146" t="s">
        <v>238</v>
      </c>
      <c r="D100" s="147" t="s">
        <v>189</v>
      </c>
      <c r="E100" s="148" t="s">
        <v>43</v>
      </c>
      <c r="F100" s="149">
        <v>4</v>
      </c>
      <c r="G100" s="150"/>
      <c r="H100" s="151">
        <f t="shared" ref="H100" si="16">ROUND(G100*F100,2)</f>
        <v>0</v>
      </c>
      <c r="I100" s="153"/>
      <c r="J100" s="160"/>
    </row>
    <row r="101" spans="1:10" s="152" customFormat="1" ht="30" customHeight="1" x14ac:dyDescent="0.2">
      <c r="A101" s="155" t="s">
        <v>94</v>
      </c>
      <c r="B101" s="156" t="s">
        <v>283</v>
      </c>
      <c r="C101" s="146" t="s">
        <v>96</v>
      </c>
      <c r="D101" s="147" t="s">
        <v>97</v>
      </c>
      <c r="E101" s="148"/>
      <c r="F101" s="149"/>
      <c r="G101" s="161"/>
      <c r="H101" s="151"/>
      <c r="I101" s="153"/>
      <c r="J101" s="154"/>
    </row>
    <row r="102" spans="1:10" s="159" customFormat="1" ht="30" customHeight="1" x14ac:dyDescent="0.2">
      <c r="A102" s="155" t="s">
        <v>281</v>
      </c>
      <c r="B102" s="145" t="s">
        <v>47</v>
      </c>
      <c r="C102" s="146" t="s">
        <v>282</v>
      </c>
      <c r="D102" s="147" t="s">
        <v>2</v>
      </c>
      <c r="E102" s="148" t="s">
        <v>100</v>
      </c>
      <c r="F102" s="149">
        <v>6</v>
      </c>
      <c r="G102" s="150"/>
      <c r="H102" s="151">
        <f t="shared" ref="H102" si="17">ROUND(G102*F102,2)</f>
        <v>0</v>
      </c>
      <c r="I102" s="158"/>
      <c r="J102" s="160"/>
    </row>
    <row r="103" spans="1:10" s="159" customFormat="1" ht="30" customHeight="1" x14ac:dyDescent="0.2">
      <c r="A103" s="155" t="s">
        <v>102</v>
      </c>
      <c r="B103" s="156" t="s">
        <v>376</v>
      </c>
      <c r="C103" s="146" t="s">
        <v>104</v>
      </c>
      <c r="D103" s="147" t="s">
        <v>97</v>
      </c>
      <c r="E103" s="148"/>
      <c r="F103" s="149"/>
      <c r="G103" s="161"/>
      <c r="H103" s="151"/>
      <c r="I103" s="153"/>
      <c r="J103" s="160"/>
    </row>
    <row r="104" spans="1:10" s="152" customFormat="1" ht="69" customHeight="1" x14ac:dyDescent="0.2">
      <c r="A104" s="155" t="s">
        <v>284</v>
      </c>
      <c r="B104" s="145" t="s">
        <v>47</v>
      </c>
      <c r="C104" s="146" t="s">
        <v>286</v>
      </c>
      <c r="D104" s="147" t="s">
        <v>285</v>
      </c>
      <c r="E104" s="148" t="s">
        <v>100</v>
      </c>
      <c r="F104" s="157">
        <v>6</v>
      </c>
      <c r="G104" s="150"/>
      <c r="H104" s="151">
        <f t="shared" ref="H104" si="18">ROUND(G104*F104,2)</f>
        <v>0</v>
      </c>
      <c r="I104" s="153"/>
      <c r="J104" s="154"/>
    </row>
    <row r="105" spans="1:10" s="63" customFormat="1" ht="36.75" customHeight="1" x14ac:dyDescent="0.2">
      <c r="A105" s="85" t="s">
        <v>111</v>
      </c>
      <c r="B105" s="54" t="s">
        <v>177</v>
      </c>
      <c r="C105" s="55" t="s">
        <v>113</v>
      </c>
      <c r="D105" s="66" t="s">
        <v>419</v>
      </c>
      <c r="E105" s="57"/>
      <c r="F105" s="58"/>
      <c r="G105" s="64"/>
      <c r="H105" s="60"/>
    </row>
    <row r="106" spans="1:10" s="159" customFormat="1" ht="36" customHeight="1" x14ac:dyDescent="0.2">
      <c r="A106" s="155" t="s">
        <v>287</v>
      </c>
      <c r="B106" s="145" t="s">
        <v>47</v>
      </c>
      <c r="C106" s="146" t="s">
        <v>288</v>
      </c>
      <c r="D106" s="147" t="s">
        <v>109</v>
      </c>
      <c r="E106" s="148" t="s">
        <v>100</v>
      </c>
      <c r="F106" s="149">
        <v>2</v>
      </c>
      <c r="G106" s="150"/>
      <c r="H106" s="151">
        <f t="shared" ref="H106" si="19">ROUND(G106*F106,2)</f>
        <v>0</v>
      </c>
      <c r="I106" s="158"/>
      <c r="J106" s="160"/>
    </row>
    <row r="107" spans="1:10" s="192" customFormat="1" ht="70.900000000000006" customHeight="1" x14ac:dyDescent="0.2">
      <c r="A107" s="155" t="s">
        <v>290</v>
      </c>
      <c r="B107" s="186" t="s">
        <v>101</v>
      </c>
      <c r="C107" s="187" t="s">
        <v>291</v>
      </c>
      <c r="D107" s="188" t="s">
        <v>289</v>
      </c>
      <c r="E107" s="189"/>
      <c r="F107" s="190"/>
      <c r="G107" s="161"/>
      <c r="H107" s="191"/>
      <c r="I107" s="193"/>
      <c r="J107" s="194"/>
    </row>
    <row r="108" spans="1:10" s="197" customFormat="1" ht="30" customHeight="1" x14ac:dyDescent="0.2">
      <c r="A108" s="155" t="s">
        <v>292</v>
      </c>
      <c r="B108" s="195" t="s">
        <v>114</v>
      </c>
      <c r="C108" s="187" t="s">
        <v>115</v>
      </c>
      <c r="D108" s="188"/>
      <c r="E108" s="189" t="s">
        <v>100</v>
      </c>
      <c r="F108" s="196">
        <v>1</v>
      </c>
      <c r="G108" s="150"/>
      <c r="H108" s="191">
        <f>ROUND(G108*F108,2)</f>
        <v>0</v>
      </c>
      <c r="I108" s="193"/>
      <c r="J108" s="198"/>
    </row>
    <row r="109" spans="1:10" s="114" customFormat="1" ht="36.75" customHeight="1" x14ac:dyDescent="0.2">
      <c r="A109" s="85" t="s">
        <v>246</v>
      </c>
      <c r="B109" s="65" t="s">
        <v>110</v>
      </c>
      <c r="C109" s="55" t="s">
        <v>264</v>
      </c>
      <c r="D109" s="66" t="s">
        <v>247</v>
      </c>
      <c r="E109" s="57" t="s">
        <v>100</v>
      </c>
      <c r="F109" s="58">
        <v>6</v>
      </c>
      <c r="G109" s="59"/>
      <c r="H109" s="60">
        <f t="shared" ref="H109" si="20">ROUND(G109*F109,2)</f>
        <v>0</v>
      </c>
    </row>
    <row r="110" spans="1:10" s="63" customFormat="1" ht="43.9" customHeight="1" x14ac:dyDescent="0.2">
      <c r="A110" s="84" t="s">
        <v>118</v>
      </c>
      <c r="B110" s="68" t="s">
        <v>307</v>
      </c>
      <c r="C110" s="69" t="s">
        <v>119</v>
      </c>
      <c r="D110" s="77" t="s">
        <v>120</v>
      </c>
      <c r="E110" s="71" t="s">
        <v>43</v>
      </c>
      <c r="F110" s="72">
        <v>7</v>
      </c>
      <c r="G110" s="73"/>
      <c r="H110" s="74">
        <f t="shared" ref="H110" si="21">ROUND(G110*F110,2)</f>
        <v>0</v>
      </c>
    </row>
    <row r="111" spans="1:10" s="152" customFormat="1" ht="30" customHeight="1" x14ac:dyDescent="0.2">
      <c r="A111" s="155" t="s">
        <v>258</v>
      </c>
      <c r="B111" s="156" t="s">
        <v>377</v>
      </c>
      <c r="C111" s="146" t="s">
        <v>260</v>
      </c>
      <c r="D111" s="147" t="s">
        <v>420</v>
      </c>
      <c r="E111" s="148"/>
      <c r="F111" s="157"/>
      <c r="G111" s="64"/>
      <c r="I111" s="158"/>
      <c r="J111" s="154"/>
    </row>
    <row r="112" spans="1:10" s="152" customFormat="1" ht="25.5" customHeight="1" x14ac:dyDescent="0.2">
      <c r="A112" s="155" t="s">
        <v>261</v>
      </c>
      <c r="B112" s="145" t="s">
        <v>47</v>
      </c>
      <c r="C112" s="146" t="s">
        <v>262</v>
      </c>
      <c r="D112" s="147"/>
      <c r="E112" s="148" t="s">
        <v>43</v>
      </c>
      <c r="F112" s="157">
        <v>70</v>
      </c>
      <c r="G112" s="150"/>
      <c r="H112" s="151">
        <f>ROUND(G112*F112,2)</f>
        <v>0</v>
      </c>
      <c r="I112" s="158"/>
      <c r="J112" s="154"/>
    </row>
    <row r="113" spans="1:10" s="63" customFormat="1" ht="30" customHeight="1" x14ac:dyDescent="0.2">
      <c r="A113" s="85" t="s">
        <v>125</v>
      </c>
      <c r="B113" s="54" t="s">
        <v>378</v>
      </c>
      <c r="C113" s="55" t="s">
        <v>127</v>
      </c>
      <c r="D113" s="66" t="s">
        <v>128</v>
      </c>
      <c r="E113" s="57" t="s">
        <v>83</v>
      </c>
      <c r="F113" s="86">
        <v>6</v>
      </c>
      <c r="G113" s="59"/>
      <c r="H113" s="60">
        <f t="shared" ref="H113" si="22">ROUND(G113*F113,2)</f>
        <v>0</v>
      </c>
    </row>
    <row r="114" spans="1:10" ht="36" customHeight="1" x14ac:dyDescent="0.2">
      <c r="A114" s="37"/>
      <c r="B114" s="91"/>
      <c r="C114" s="82" t="s">
        <v>20</v>
      </c>
      <c r="D114" s="50"/>
      <c r="E114" s="51"/>
      <c r="F114" s="51"/>
      <c r="G114" s="37"/>
      <c r="H114" s="52"/>
    </row>
    <row r="115" spans="1:10" s="61" customFormat="1" ht="41.25" customHeight="1" x14ac:dyDescent="0.2">
      <c r="A115" s="53" t="s">
        <v>132</v>
      </c>
      <c r="B115" s="54" t="s">
        <v>314</v>
      </c>
      <c r="C115" s="55" t="s">
        <v>133</v>
      </c>
      <c r="D115" s="66" t="s">
        <v>421</v>
      </c>
      <c r="E115" s="57" t="s">
        <v>43</v>
      </c>
      <c r="F115" s="86">
        <v>5</v>
      </c>
      <c r="G115" s="59"/>
      <c r="H115" s="60">
        <f t="shared" ref="H115" si="23">ROUND(G115*F115,2)</f>
        <v>0</v>
      </c>
    </row>
    <row r="116" spans="1:10" s="63" customFormat="1" ht="43.9" customHeight="1" x14ac:dyDescent="0.2">
      <c r="A116" s="53" t="s">
        <v>134</v>
      </c>
      <c r="B116" s="54" t="s">
        <v>379</v>
      </c>
      <c r="C116" s="55" t="s">
        <v>135</v>
      </c>
      <c r="D116" s="66" t="s">
        <v>121</v>
      </c>
      <c r="E116" s="93"/>
      <c r="F116" s="58"/>
      <c r="G116" s="64"/>
      <c r="H116" s="92"/>
    </row>
    <row r="117" spans="1:10" s="63" customFormat="1" ht="30" customHeight="1" x14ac:dyDescent="0.2">
      <c r="A117" s="53" t="s">
        <v>172</v>
      </c>
      <c r="B117" s="65" t="s">
        <v>47</v>
      </c>
      <c r="C117" s="55" t="s">
        <v>122</v>
      </c>
      <c r="D117" s="66"/>
      <c r="E117" s="57"/>
      <c r="F117" s="58"/>
      <c r="G117" s="64"/>
      <c r="H117" s="92"/>
    </row>
    <row r="118" spans="1:10" s="63" customFormat="1" ht="30" customHeight="1" x14ac:dyDescent="0.2">
      <c r="A118" s="53" t="s">
        <v>173</v>
      </c>
      <c r="B118" s="94" t="s">
        <v>114</v>
      </c>
      <c r="C118" s="55" t="s">
        <v>123</v>
      </c>
      <c r="D118" s="66"/>
      <c r="E118" s="57" t="s">
        <v>48</v>
      </c>
      <c r="F118" s="58">
        <v>937</v>
      </c>
      <c r="G118" s="59"/>
      <c r="H118" s="60">
        <f>ROUND(G118*F118,2)</f>
        <v>0</v>
      </c>
      <c r="I118" s="235"/>
      <c r="J118" s="236"/>
    </row>
    <row r="119" spans="1:10" s="63" customFormat="1" ht="30" customHeight="1" x14ac:dyDescent="0.2">
      <c r="A119" s="53" t="s">
        <v>136</v>
      </c>
      <c r="B119" s="65" t="s">
        <v>101</v>
      </c>
      <c r="C119" s="55" t="s">
        <v>124</v>
      </c>
      <c r="D119" s="66"/>
      <c r="E119" s="57"/>
      <c r="F119" s="58"/>
      <c r="G119" s="64"/>
      <c r="H119" s="92"/>
    </row>
    <row r="120" spans="1:10" s="63" customFormat="1" ht="30" customHeight="1" x14ac:dyDescent="0.2">
      <c r="A120" s="53" t="s">
        <v>137</v>
      </c>
      <c r="B120" s="94" t="s">
        <v>114</v>
      </c>
      <c r="C120" s="55" t="s">
        <v>123</v>
      </c>
      <c r="D120" s="66"/>
      <c r="E120" s="57" t="s">
        <v>48</v>
      </c>
      <c r="F120" s="58">
        <v>7</v>
      </c>
      <c r="G120" s="59"/>
      <c r="H120" s="60">
        <f>ROUND(G120*F120,2)</f>
        <v>0</v>
      </c>
      <c r="I120" s="235"/>
      <c r="J120" s="236"/>
    </row>
    <row r="121" spans="1:10" ht="36" customHeight="1" x14ac:dyDescent="0.2">
      <c r="A121" s="37"/>
      <c r="B121" s="91"/>
      <c r="C121" s="82" t="s">
        <v>21</v>
      </c>
      <c r="D121" s="50"/>
      <c r="E121" s="95"/>
      <c r="F121" s="51"/>
      <c r="G121" s="37"/>
      <c r="H121" s="52"/>
    </row>
    <row r="122" spans="1:10" s="61" customFormat="1" ht="30" customHeight="1" x14ac:dyDescent="0.2">
      <c r="A122" s="215" t="s">
        <v>138</v>
      </c>
      <c r="B122" s="68" t="s">
        <v>380</v>
      </c>
      <c r="C122" s="178" t="s">
        <v>140</v>
      </c>
      <c r="D122" s="220" t="s">
        <v>141</v>
      </c>
      <c r="E122" s="219" t="s">
        <v>100</v>
      </c>
      <c r="F122" s="218">
        <v>250</v>
      </c>
      <c r="G122" s="217"/>
      <c r="H122" s="216">
        <f>ROUND(G122*F122,2)</f>
        <v>0</v>
      </c>
    </row>
    <row r="123" spans="1:10" ht="48" customHeight="1" x14ac:dyDescent="0.2">
      <c r="A123" s="37"/>
      <c r="B123" s="91"/>
      <c r="C123" s="82" t="s">
        <v>22</v>
      </c>
      <c r="D123" s="50"/>
      <c r="E123" s="95"/>
      <c r="F123" s="51"/>
      <c r="G123" s="37"/>
      <c r="H123" s="52"/>
    </row>
    <row r="124" spans="1:10" s="98" customFormat="1" ht="30" customHeight="1" x14ac:dyDescent="0.2">
      <c r="A124" s="53" t="s">
        <v>142</v>
      </c>
      <c r="B124" s="54" t="s">
        <v>259</v>
      </c>
      <c r="C124" s="97" t="s">
        <v>144</v>
      </c>
      <c r="D124" s="66" t="s">
        <v>145</v>
      </c>
      <c r="E124" s="57"/>
      <c r="F124" s="86"/>
      <c r="G124" s="64"/>
      <c r="H124" s="92"/>
    </row>
    <row r="125" spans="1:10" s="63" customFormat="1" ht="30" customHeight="1" x14ac:dyDescent="0.2">
      <c r="A125" s="53" t="s">
        <v>146</v>
      </c>
      <c r="B125" s="65" t="s">
        <v>47</v>
      </c>
      <c r="C125" s="55" t="s">
        <v>147</v>
      </c>
      <c r="D125" s="66"/>
      <c r="E125" s="57" t="s">
        <v>100</v>
      </c>
      <c r="F125" s="86">
        <v>24</v>
      </c>
      <c r="G125" s="59"/>
      <c r="H125" s="60">
        <f t="shared" ref="H125" si="24">ROUND(G125*F125,2)</f>
        <v>0</v>
      </c>
    </row>
    <row r="126" spans="1:10" s="98" customFormat="1" ht="30" customHeight="1" x14ac:dyDescent="0.2">
      <c r="A126" s="53" t="s">
        <v>148</v>
      </c>
      <c r="B126" s="54" t="s">
        <v>381</v>
      </c>
      <c r="C126" s="97" t="s">
        <v>150</v>
      </c>
      <c r="D126" s="66" t="s">
        <v>145</v>
      </c>
      <c r="E126" s="57"/>
      <c r="F126" s="86"/>
      <c r="G126" s="64"/>
      <c r="H126" s="92"/>
    </row>
    <row r="127" spans="1:10" s="63" customFormat="1" ht="30" customHeight="1" x14ac:dyDescent="0.2">
      <c r="A127" s="53" t="s">
        <v>151</v>
      </c>
      <c r="B127" s="65" t="s">
        <v>47</v>
      </c>
      <c r="C127" s="55" t="s">
        <v>147</v>
      </c>
      <c r="D127" s="66"/>
      <c r="E127" s="57" t="s">
        <v>100</v>
      </c>
      <c r="F127" s="86">
        <v>24</v>
      </c>
      <c r="G127" s="59"/>
      <c r="H127" s="60">
        <f t="shared" ref="H127" si="25">ROUND(G127*F127,2)</f>
        <v>0</v>
      </c>
    </row>
    <row r="128" spans="1:10" s="61" customFormat="1" ht="42.6" customHeight="1" x14ac:dyDescent="0.2">
      <c r="A128" s="53" t="s">
        <v>152</v>
      </c>
      <c r="B128" s="54" t="s">
        <v>382</v>
      </c>
      <c r="C128" s="55" t="s">
        <v>153</v>
      </c>
      <c r="D128" s="66" t="s">
        <v>145</v>
      </c>
      <c r="E128" s="57" t="s">
        <v>100</v>
      </c>
      <c r="F128" s="86">
        <v>24</v>
      </c>
      <c r="G128" s="59"/>
      <c r="H128" s="60">
        <f t="shared" ref="H128:H129" si="26">ROUND(G128*F128,2)</f>
        <v>0</v>
      </c>
    </row>
    <row r="129" spans="1:14" s="61" customFormat="1" ht="42.6" customHeight="1" x14ac:dyDescent="0.2">
      <c r="A129" s="53" t="s">
        <v>154</v>
      </c>
      <c r="B129" s="54" t="s">
        <v>383</v>
      </c>
      <c r="C129" s="55" t="s">
        <v>155</v>
      </c>
      <c r="D129" s="66" t="s">
        <v>145</v>
      </c>
      <c r="E129" s="57" t="s">
        <v>100</v>
      </c>
      <c r="F129" s="86">
        <v>24</v>
      </c>
      <c r="G129" s="59"/>
      <c r="H129" s="60">
        <f t="shared" si="26"/>
        <v>0</v>
      </c>
    </row>
    <row r="130" spans="1:14" ht="36" customHeight="1" x14ac:dyDescent="0.2">
      <c r="A130" s="37"/>
      <c r="B130" s="48"/>
      <c r="C130" s="82" t="s">
        <v>23</v>
      </c>
      <c r="D130" s="50"/>
      <c r="E130" s="83"/>
      <c r="F130" s="50"/>
      <c r="G130" s="37"/>
      <c r="H130" s="52"/>
    </row>
    <row r="131" spans="1:14" s="63" customFormat="1" ht="43.9" customHeight="1" x14ac:dyDescent="0.2">
      <c r="A131" s="53" t="s">
        <v>200</v>
      </c>
      <c r="B131" s="54" t="s">
        <v>384</v>
      </c>
      <c r="C131" s="107" t="s">
        <v>201</v>
      </c>
      <c r="D131" s="6" t="s">
        <v>199</v>
      </c>
      <c r="E131" s="57" t="s">
        <v>83</v>
      </c>
      <c r="F131" s="86">
        <v>1</v>
      </c>
      <c r="G131" s="59"/>
      <c r="H131" s="60">
        <f>ROUND(G131*F131,2)</f>
        <v>0</v>
      </c>
    </row>
    <row r="132" spans="1:14" ht="36" customHeight="1" x14ac:dyDescent="0.2">
      <c r="A132" s="37"/>
      <c r="B132" s="99"/>
      <c r="C132" s="82" t="s">
        <v>24</v>
      </c>
      <c r="D132" s="50"/>
      <c r="E132" s="95"/>
      <c r="F132" s="51"/>
      <c r="G132" s="37"/>
      <c r="H132" s="52"/>
    </row>
    <row r="133" spans="1:14" s="61" customFormat="1" ht="30" customHeight="1" x14ac:dyDescent="0.2">
      <c r="A133" s="84" t="s">
        <v>158</v>
      </c>
      <c r="B133" s="68" t="s">
        <v>385</v>
      </c>
      <c r="C133" s="69" t="s">
        <v>159</v>
      </c>
      <c r="D133" s="77" t="s">
        <v>160</v>
      </c>
      <c r="E133" s="71"/>
      <c r="F133" s="72"/>
      <c r="G133" s="78"/>
      <c r="H133" s="74"/>
    </row>
    <row r="134" spans="1:14" s="63" customFormat="1" ht="30" customHeight="1" x14ac:dyDescent="0.2">
      <c r="A134" s="84" t="s">
        <v>161</v>
      </c>
      <c r="B134" s="79" t="s">
        <v>47</v>
      </c>
      <c r="C134" s="69" t="s">
        <v>162</v>
      </c>
      <c r="D134" s="77"/>
      <c r="E134" s="71" t="s">
        <v>43</v>
      </c>
      <c r="F134" s="72">
        <v>100</v>
      </c>
      <c r="G134" s="73"/>
      <c r="H134" s="74">
        <f>ROUND(G134*F134,2)</f>
        <v>0</v>
      </c>
    </row>
    <row r="135" spans="1:14" s="63" customFormat="1" ht="30" customHeight="1" x14ac:dyDescent="0.2">
      <c r="A135" s="84" t="s">
        <v>163</v>
      </c>
      <c r="B135" s="79" t="s">
        <v>101</v>
      </c>
      <c r="C135" s="69" t="s">
        <v>164</v>
      </c>
      <c r="D135" s="77"/>
      <c r="E135" s="71" t="s">
        <v>43</v>
      </c>
      <c r="F135" s="72">
        <v>2900</v>
      </c>
      <c r="G135" s="73"/>
      <c r="H135" s="74">
        <f>ROUND(G135*F135,2)</f>
        <v>0</v>
      </c>
    </row>
    <row r="136" spans="1:14" ht="36" customHeight="1" thickBot="1" x14ac:dyDescent="0.25">
      <c r="A136" s="37"/>
      <c r="B136" s="99"/>
      <c r="C136" s="82" t="s">
        <v>25</v>
      </c>
      <c r="D136" s="50"/>
      <c r="E136" s="95"/>
      <c r="F136" s="51"/>
      <c r="G136" s="37"/>
      <c r="H136" s="52"/>
    </row>
    <row r="137" spans="1:14" s="63" customFormat="1" ht="30" customHeight="1" thickTop="1" thickBot="1" x14ac:dyDescent="0.25">
      <c r="A137" s="84"/>
      <c r="B137" s="162" t="s">
        <v>386</v>
      </c>
      <c r="C137" s="163" t="s">
        <v>296</v>
      </c>
      <c r="D137" s="70" t="s">
        <v>422</v>
      </c>
      <c r="E137" s="164" t="s">
        <v>83</v>
      </c>
      <c r="F137" s="165">
        <v>4</v>
      </c>
      <c r="G137" s="199"/>
      <c r="H137" s="167">
        <f>ROUND(G137*F137,2)</f>
        <v>0</v>
      </c>
      <c r="I137" s="168"/>
      <c r="J137" s="169"/>
      <c r="K137" s="170"/>
      <c r="L137" s="171"/>
      <c r="M137" s="171"/>
      <c r="N137" s="171"/>
    </row>
    <row r="138" spans="1:14" s="63" customFormat="1" ht="30" customHeight="1" thickTop="1" x14ac:dyDescent="0.2">
      <c r="A138" s="67"/>
      <c r="B138" s="68" t="s">
        <v>387</v>
      </c>
      <c r="C138" s="163" t="s">
        <v>341</v>
      </c>
      <c r="D138" s="77" t="s">
        <v>423</v>
      </c>
      <c r="E138" s="71" t="s">
        <v>83</v>
      </c>
      <c r="F138" s="96">
        <v>2</v>
      </c>
      <c r="G138" s="73"/>
      <c r="H138" s="74">
        <f>ROUND(G138*F138,2)</f>
        <v>0</v>
      </c>
    </row>
    <row r="139" spans="1:14" s="63" customFormat="1" ht="30" customHeight="1" x14ac:dyDescent="0.2">
      <c r="A139" s="84"/>
      <c r="B139" s="162" t="s">
        <v>444</v>
      </c>
      <c r="C139" s="163" t="s">
        <v>440</v>
      </c>
      <c r="D139" s="70" t="s">
        <v>441</v>
      </c>
      <c r="E139" s="164" t="s">
        <v>83</v>
      </c>
      <c r="F139" s="165">
        <v>2</v>
      </c>
      <c r="G139" s="73"/>
      <c r="H139" s="232">
        <f>ROUND(G139*F139,2)</f>
        <v>0</v>
      </c>
      <c r="I139" s="168"/>
      <c r="J139" s="169"/>
      <c r="K139" s="170"/>
      <c r="L139" s="171"/>
      <c r="M139" s="171"/>
      <c r="N139" s="171"/>
    </row>
    <row r="140" spans="1:14" s="47" customFormat="1" ht="39.75" customHeight="1" thickBot="1" x14ac:dyDescent="0.25">
      <c r="A140" s="104"/>
      <c r="B140" s="101" t="str">
        <f>B72</f>
        <v>B</v>
      </c>
      <c r="C140" s="240" t="str">
        <f>C72</f>
        <v>NIAKWA TRAIL PATHWAY from Westmount Drive to Lagimodiere Boulevard - Active Transportation Pathway Renewal and Associated Works</v>
      </c>
      <c r="D140" s="241"/>
      <c r="E140" s="241"/>
      <c r="F140" s="242"/>
      <c r="G140" s="106" t="s">
        <v>17</v>
      </c>
      <c r="H140" s="106">
        <f>SUM(H73:H139)</f>
        <v>0</v>
      </c>
      <c r="I140" s="237"/>
      <c r="J140" s="238"/>
    </row>
    <row r="141" spans="1:14" s="47" customFormat="1" ht="53.25" customHeight="1" thickTop="1" x14ac:dyDescent="0.2">
      <c r="A141" s="43"/>
      <c r="B141" s="44" t="s">
        <v>14</v>
      </c>
      <c r="C141" s="239" t="s">
        <v>430</v>
      </c>
      <c r="D141" s="243"/>
      <c r="E141" s="243"/>
      <c r="F141" s="243"/>
      <c r="G141" s="108"/>
      <c r="H141" s="46"/>
    </row>
    <row r="142" spans="1:14" ht="36" customHeight="1" x14ac:dyDescent="0.2">
      <c r="A142" s="37"/>
      <c r="B142" s="48"/>
      <c r="C142" s="49" t="s">
        <v>19</v>
      </c>
      <c r="D142" s="50"/>
      <c r="E142" s="51" t="s">
        <v>2</v>
      </c>
      <c r="F142" s="51" t="s">
        <v>2</v>
      </c>
      <c r="G142" s="37" t="s">
        <v>2</v>
      </c>
      <c r="H142" s="52"/>
    </row>
    <row r="143" spans="1:14" s="61" customFormat="1" ht="30" customHeight="1" x14ac:dyDescent="0.2">
      <c r="A143" s="53" t="s">
        <v>35</v>
      </c>
      <c r="B143" s="54" t="s">
        <v>178</v>
      </c>
      <c r="C143" s="55" t="s">
        <v>37</v>
      </c>
      <c r="D143" s="56" t="s">
        <v>38</v>
      </c>
      <c r="E143" s="57" t="s">
        <v>39</v>
      </c>
      <c r="F143" s="58">
        <v>660</v>
      </c>
      <c r="G143" s="59"/>
      <c r="H143" s="60">
        <f t="shared" ref="H143:H144" si="27">ROUND(G143*F143,2)</f>
        <v>0</v>
      </c>
    </row>
    <row r="144" spans="1:14" s="63" customFormat="1" ht="30" customHeight="1" x14ac:dyDescent="0.2">
      <c r="A144" s="62" t="s">
        <v>40</v>
      </c>
      <c r="B144" s="54" t="s">
        <v>179</v>
      </c>
      <c r="C144" s="55" t="s">
        <v>42</v>
      </c>
      <c r="D144" s="56" t="s">
        <v>38</v>
      </c>
      <c r="E144" s="57" t="s">
        <v>43</v>
      </c>
      <c r="F144" s="58">
        <v>2200</v>
      </c>
      <c r="G144" s="59"/>
      <c r="H144" s="60">
        <f t="shared" si="27"/>
        <v>0</v>
      </c>
    </row>
    <row r="145" spans="1:13" s="61" customFormat="1" ht="32.450000000000003" customHeight="1" x14ac:dyDescent="0.2">
      <c r="A145" s="62" t="s">
        <v>44</v>
      </c>
      <c r="B145" s="54" t="s">
        <v>180</v>
      </c>
      <c r="C145" s="55" t="s">
        <v>46</v>
      </c>
      <c r="D145" s="56" t="s">
        <v>38</v>
      </c>
      <c r="E145" s="57"/>
      <c r="F145" s="58"/>
      <c r="G145" s="64"/>
      <c r="H145" s="60"/>
    </row>
    <row r="146" spans="1:13" s="61" customFormat="1" ht="36" customHeight="1" x14ac:dyDescent="0.2">
      <c r="A146" s="144" t="s">
        <v>215</v>
      </c>
      <c r="B146" s="145" t="s">
        <v>47</v>
      </c>
      <c r="C146" s="146" t="s">
        <v>216</v>
      </c>
      <c r="D146" s="66" t="s">
        <v>2</v>
      </c>
      <c r="E146" s="57" t="s">
        <v>48</v>
      </c>
      <c r="F146" s="58">
        <v>886</v>
      </c>
      <c r="G146" s="59"/>
      <c r="H146" s="60">
        <f t="shared" ref="H146" si="28">ROUND(G146*F146,2)</f>
        <v>0</v>
      </c>
      <c r="I146" s="235"/>
      <c r="J146" s="236"/>
    </row>
    <row r="147" spans="1:13" s="61" customFormat="1" ht="38.450000000000003" customHeight="1" x14ac:dyDescent="0.2">
      <c r="A147" s="62" t="s">
        <v>49</v>
      </c>
      <c r="B147" s="54" t="s">
        <v>181</v>
      </c>
      <c r="C147" s="55" t="s">
        <v>51</v>
      </c>
      <c r="D147" s="56" t="s">
        <v>38</v>
      </c>
      <c r="E147" s="57"/>
      <c r="F147" s="58"/>
      <c r="G147" s="64"/>
      <c r="H147" s="60"/>
    </row>
    <row r="148" spans="1:13" s="61" customFormat="1" ht="31.5" customHeight="1" x14ac:dyDescent="0.2">
      <c r="A148" s="62" t="s">
        <v>52</v>
      </c>
      <c r="B148" s="65" t="s">
        <v>47</v>
      </c>
      <c r="C148" s="55" t="s">
        <v>53</v>
      </c>
      <c r="D148" s="66" t="s">
        <v>2</v>
      </c>
      <c r="E148" s="57" t="s">
        <v>39</v>
      </c>
      <c r="F148" s="58">
        <v>333</v>
      </c>
      <c r="G148" s="59"/>
      <c r="H148" s="60">
        <f t="shared" ref="H148" si="29">ROUND(G148*F148,2)</f>
        <v>0</v>
      </c>
    </row>
    <row r="149" spans="1:13" s="63" customFormat="1" ht="30" customHeight="1" x14ac:dyDescent="0.2">
      <c r="A149" s="67" t="s">
        <v>54</v>
      </c>
      <c r="B149" s="68" t="s">
        <v>182</v>
      </c>
      <c r="C149" s="69" t="s">
        <v>56</v>
      </c>
      <c r="D149" s="70" t="s">
        <v>38</v>
      </c>
      <c r="E149" s="71" t="s">
        <v>43</v>
      </c>
      <c r="F149" s="72">
        <v>1500</v>
      </c>
      <c r="G149" s="73"/>
      <c r="H149" s="74">
        <f>ROUND(G149*F149,2)</f>
        <v>0</v>
      </c>
    </row>
    <row r="150" spans="1:13" s="61" customFormat="1" ht="30" customHeight="1" x14ac:dyDescent="0.2">
      <c r="A150" s="62" t="s">
        <v>60</v>
      </c>
      <c r="B150" s="54" t="s">
        <v>183</v>
      </c>
      <c r="C150" s="55" t="s">
        <v>62</v>
      </c>
      <c r="D150" s="56" t="s">
        <v>63</v>
      </c>
      <c r="E150" s="57"/>
      <c r="F150" s="58"/>
      <c r="G150" s="76"/>
      <c r="H150" s="60"/>
    </row>
    <row r="151" spans="1:13" s="61" customFormat="1" ht="30" customHeight="1" x14ac:dyDescent="0.2">
      <c r="A151" s="62" t="s">
        <v>64</v>
      </c>
      <c r="B151" s="65" t="s">
        <v>47</v>
      </c>
      <c r="C151" s="55" t="s">
        <v>65</v>
      </c>
      <c r="D151" s="66" t="s">
        <v>2</v>
      </c>
      <c r="E151" s="57" t="s">
        <v>43</v>
      </c>
      <c r="F151" s="58">
        <v>2200</v>
      </c>
      <c r="G151" s="59"/>
      <c r="H151" s="60">
        <f t="shared" ref="H151" si="30">ROUND(G151*F151,2)</f>
        <v>0</v>
      </c>
    </row>
    <row r="152" spans="1:13" s="63" customFormat="1" ht="30" customHeight="1" x14ac:dyDescent="0.2">
      <c r="A152" s="62" t="s">
        <v>66</v>
      </c>
      <c r="B152" s="54" t="s">
        <v>184</v>
      </c>
      <c r="C152" s="55" t="s">
        <v>68</v>
      </c>
      <c r="D152" s="66" t="s">
        <v>69</v>
      </c>
      <c r="E152" s="57"/>
      <c r="F152" s="58"/>
      <c r="G152" s="64"/>
      <c r="H152" s="60"/>
    </row>
    <row r="153" spans="1:13" s="61" customFormat="1" ht="30" customHeight="1" x14ac:dyDescent="0.2">
      <c r="A153" s="62" t="s">
        <v>70</v>
      </c>
      <c r="B153" s="65" t="s">
        <v>47</v>
      </c>
      <c r="C153" s="55" t="s">
        <v>71</v>
      </c>
      <c r="D153" s="66" t="s">
        <v>2</v>
      </c>
      <c r="E153" s="57" t="s">
        <v>43</v>
      </c>
      <c r="F153" s="58">
        <v>2200</v>
      </c>
      <c r="G153" s="59"/>
      <c r="H153" s="60">
        <f>ROUND(G153*F153,2)</f>
        <v>0</v>
      </c>
    </row>
    <row r="154" spans="1:13" ht="36" customHeight="1" x14ac:dyDescent="0.2">
      <c r="A154" s="37"/>
      <c r="B154" s="48"/>
      <c r="C154" s="82" t="s">
        <v>30</v>
      </c>
      <c r="D154" s="50"/>
      <c r="E154" s="83"/>
      <c r="F154" s="50"/>
      <c r="G154" s="37"/>
      <c r="H154" s="52"/>
    </row>
    <row r="155" spans="1:13" s="61" customFormat="1" ht="30" customHeight="1" x14ac:dyDescent="0.2">
      <c r="A155" s="84" t="s">
        <v>77</v>
      </c>
      <c r="B155" s="68" t="s">
        <v>388</v>
      </c>
      <c r="C155" s="69" t="s">
        <v>79</v>
      </c>
      <c r="D155" s="70" t="s">
        <v>38</v>
      </c>
      <c r="E155" s="71"/>
      <c r="F155" s="72"/>
      <c r="G155" s="78"/>
      <c r="H155" s="74"/>
    </row>
    <row r="156" spans="1:13" s="63" customFormat="1" ht="30" customHeight="1" x14ac:dyDescent="0.2">
      <c r="A156" s="84" t="s">
        <v>80</v>
      </c>
      <c r="B156" s="79" t="s">
        <v>47</v>
      </c>
      <c r="C156" s="69" t="s">
        <v>81</v>
      </c>
      <c r="D156" s="77" t="s">
        <v>2</v>
      </c>
      <c r="E156" s="71" t="s">
        <v>43</v>
      </c>
      <c r="F156" s="72">
        <v>940</v>
      </c>
      <c r="G156" s="73"/>
      <c r="H156" s="74">
        <f>ROUND(G156*F156,2)</f>
        <v>0</v>
      </c>
    </row>
    <row r="157" spans="1:13" s="61" customFormat="1" ht="30" customHeight="1" x14ac:dyDescent="0.2">
      <c r="A157" s="85" t="s">
        <v>187</v>
      </c>
      <c r="B157" s="54" t="s">
        <v>389</v>
      </c>
      <c r="C157" s="55" t="s">
        <v>188</v>
      </c>
      <c r="D157" s="66" t="s">
        <v>189</v>
      </c>
      <c r="E157" s="57"/>
      <c r="F157" s="58"/>
      <c r="G157" s="64"/>
      <c r="H157" s="60"/>
    </row>
    <row r="158" spans="1:13" s="63" customFormat="1" ht="30" customHeight="1" x14ac:dyDescent="0.2">
      <c r="A158" s="85" t="s">
        <v>225</v>
      </c>
      <c r="B158" s="65" t="s">
        <v>47</v>
      </c>
      <c r="C158" s="55" t="s">
        <v>226</v>
      </c>
      <c r="D158" s="66" t="s">
        <v>2</v>
      </c>
      <c r="E158" s="57" t="s">
        <v>43</v>
      </c>
      <c r="F158" s="58">
        <v>160</v>
      </c>
      <c r="G158" s="59"/>
      <c r="H158" s="60">
        <f t="shared" ref="H158" si="31">ROUND(G158*F158,2)</f>
        <v>0</v>
      </c>
    </row>
    <row r="159" spans="1:13" s="61" customFormat="1" ht="30" customHeight="1" x14ac:dyDescent="0.2">
      <c r="A159" s="85" t="s">
        <v>228</v>
      </c>
      <c r="B159" s="54" t="s">
        <v>185</v>
      </c>
      <c r="C159" s="55" t="s">
        <v>230</v>
      </c>
      <c r="D159" s="66" t="s">
        <v>418</v>
      </c>
      <c r="E159" s="57"/>
      <c r="F159" s="58"/>
      <c r="G159" s="64"/>
      <c r="H159" s="60"/>
      <c r="M159" s="63"/>
    </row>
    <row r="160" spans="1:13" s="63" customFormat="1" ht="30" customHeight="1" x14ac:dyDescent="0.2">
      <c r="A160" s="85" t="s">
        <v>231</v>
      </c>
      <c r="B160" s="65" t="s">
        <v>47</v>
      </c>
      <c r="C160" s="55" t="s">
        <v>133</v>
      </c>
      <c r="D160" s="66" t="s">
        <v>232</v>
      </c>
      <c r="E160" s="57"/>
      <c r="F160" s="58"/>
      <c r="G160" s="64"/>
      <c r="H160" s="60"/>
      <c r="M160" s="61"/>
    </row>
    <row r="161" spans="1:10" s="63" customFormat="1" ht="30" customHeight="1" x14ac:dyDescent="0.2">
      <c r="A161" s="85" t="s">
        <v>235</v>
      </c>
      <c r="B161" s="94" t="s">
        <v>114</v>
      </c>
      <c r="C161" s="55" t="s">
        <v>236</v>
      </c>
      <c r="D161" s="66"/>
      <c r="E161" s="57" t="s">
        <v>43</v>
      </c>
      <c r="F161" s="58">
        <v>25</v>
      </c>
      <c r="G161" s="59"/>
      <c r="H161" s="60">
        <f>ROUND(G161*F161,2)</f>
        <v>0</v>
      </c>
    </row>
    <row r="162" spans="1:10" s="159" customFormat="1" ht="30" customHeight="1" x14ac:dyDescent="0.2">
      <c r="A162" s="155" t="s">
        <v>315</v>
      </c>
      <c r="B162" s="201" t="s">
        <v>116</v>
      </c>
      <c r="C162" s="146" t="s">
        <v>317</v>
      </c>
      <c r="D162" s="147" t="s">
        <v>2</v>
      </c>
      <c r="E162" s="148" t="s">
        <v>43</v>
      </c>
      <c r="F162" s="149">
        <v>85</v>
      </c>
      <c r="G162" s="150"/>
      <c r="H162" s="151">
        <f>ROUND(G162*F162,2)</f>
        <v>0</v>
      </c>
      <c r="I162" s="202"/>
      <c r="J162" s="160"/>
    </row>
    <row r="163" spans="1:10" s="152" customFormat="1" ht="30" customHeight="1" x14ac:dyDescent="0.2">
      <c r="A163" s="155" t="s">
        <v>94</v>
      </c>
      <c r="B163" s="156" t="s">
        <v>186</v>
      </c>
      <c r="C163" s="146" t="s">
        <v>96</v>
      </c>
      <c r="D163" s="147" t="s">
        <v>97</v>
      </c>
      <c r="E163" s="148"/>
      <c r="F163" s="149"/>
      <c r="G163" s="161"/>
      <c r="H163" s="151"/>
      <c r="I163" s="153"/>
      <c r="J163" s="154"/>
    </row>
    <row r="164" spans="1:10" s="159" customFormat="1" ht="30" customHeight="1" x14ac:dyDescent="0.2">
      <c r="A164" s="155" t="s">
        <v>359</v>
      </c>
      <c r="B164" s="145" t="s">
        <v>47</v>
      </c>
      <c r="C164" s="146" t="s">
        <v>361</v>
      </c>
      <c r="D164" s="147" t="s">
        <v>362</v>
      </c>
      <c r="E164" s="148" t="s">
        <v>100</v>
      </c>
      <c r="F164" s="149">
        <v>5</v>
      </c>
      <c r="G164" s="150"/>
      <c r="H164" s="151">
        <f t="shared" ref="H164" si="32">ROUND(G164*F164,2)</f>
        <v>0</v>
      </c>
      <c r="I164" s="153"/>
      <c r="J164" s="160"/>
    </row>
    <row r="165" spans="1:10" s="159" customFormat="1" ht="30" customHeight="1" x14ac:dyDescent="0.2">
      <c r="A165" s="155" t="s">
        <v>102</v>
      </c>
      <c r="B165" s="156" t="s">
        <v>390</v>
      </c>
      <c r="C165" s="146" t="s">
        <v>104</v>
      </c>
      <c r="D165" s="147" t="s">
        <v>97</v>
      </c>
      <c r="E165" s="148"/>
      <c r="F165" s="149"/>
      <c r="G165" s="161"/>
      <c r="H165" s="151"/>
      <c r="I165" s="153"/>
      <c r="J165" s="160"/>
    </row>
    <row r="166" spans="1:10" s="159" customFormat="1" ht="36" customHeight="1" x14ac:dyDescent="0.2">
      <c r="A166" s="155" t="s">
        <v>277</v>
      </c>
      <c r="B166" s="145" t="s">
        <v>47</v>
      </c>
      <c r="C166" s="146" t="s">
        <v>278</v>
      </c>
      <c r="D166" s="147" t="s">
        <v>263</v>
      </c>
      <c r="E166" s="148" t="s">
        <v>100</v>
      </c>
      <c r="F166" s="149">
        <v>5</v>
      </c>
      <c r="G166" s="150"/>
      <c r="H166" s="151">
        <f t="shared" ref="H166" si="33">ROUND(G166*F166,2)</f>
        <v>0</v>
      </c>
      <c r="I166" s="153"/>
      <c r="J166" s="160"/>
    </row>
    <row r="167" spans="1:10" s="159" customFormat="1" ht="36" customHeight="1" x14ac:dyDescent="0.2">
      <c r="A167" s="155" t="s">
        <v>111</v>
      </c>
      <c r="B167" s="156" t="s">
        <v>391</v>
      </c>
      <c r="C167" s="146" t="s">
        <v>113</v>
      </c>
      <c r="D167" s="147" t="s">
        <v>419</v>
      </c>
      <c r="E167" s="148"/>
      <c r="F167" s="149"/>
      <c r="G167" s="161"/>
      <c r="H167" s="151"/>
      <c r="I167" s="153"/>
      <c r="J167" s="160"/>
    </row>
    <row r="168" spans="1:10" s="208" customFormat="1" ht="36.75" customHeight="1" x14ac:dyDescent="0.2">
      <c r="A168" s="155" t="s">
        <v>246</v>
      </c>
      <c r="B168" s="145" t="s">
        <v>47</v>
      </c>
      <c r="C168" s="146" t="s">
        <v>264</v>
      </c>
      <c r="D168" s="147" t="s">
        <v>247</v>
      </c>
      <c r="E168" s="148" t="s">
        <v>100</v>
      </c>
      <c r="F168" s="149">
        <v>4</v>
      </c>
      <c r="G168" s="150"/>
      <c r="H168" s="151">
        <f t="shared" ref="H168" si="34">ROUND(G168*F168,2)</f>
        <v>0</v>
      </c>
      <c r="I168" s="153"/>
      <c r="J168" s="209"/>
    </row>
    <row r="169" spans="1:10" s="152" customFormat="1" ht="30" customHeight="1" x14ac:dyDescent="0.2">
      <c r="A169" s="155" t="s">
        <v>258</v>
      </c>
      <c r="B169" s="156" t="s">
        <v>190</v>
      </c>
      <c r="C169" s="146" t="s">
        <v>260</v>
      </c>
      <c r="D169" s="147" t="s">
        <v>420</v>
      </c>
      <c r="E169" s="148"/>
      <c r="F169" s="157"/>
      <c r="G169" s="64"/>
      <c r="I169" s="158"/>
      <c r="J169" s="154"/>
    </row>
    <row r="170" spans="1:10" s="152" customFormat="1" ht="25.5" customHeight="1" x14ac:dyDescent="0.2">
      <c r="A170" s="155" t="s">
        <v>261</v>
      </c>
      <c r="B170" s="145" t="s">
        <v>47</v>
      </c>
      <c r="C170" s="146" t="s">
        <v>262</v>
      </c>
      <c r="D170" s="147"/>
      <c r="E170" s="148" t="s">
        <v>43</v>
      </c>
      <c r="F170" s="157">
        <v>540</v>
      </c>
      <c r="G170" s="150"/>
      <c r="H170" s="151">
        <f>ROUND(G170*F170,2)</f>
        <v>0</v>
      </c>
      <c r="I170" s="158"/>
      <c r="J170" s="154"/>
    </row>
    <row r="171" spans="1:10" ht="36" customHeight="1" x14ac:dyDescent="0.2">
      <c r="A171" s="37"/>
      <c r="B171" s="91"/>
      <c r="C171" s="82" t="s">
        <v>20</v>
      </c>
      <c r="D171" s="50"/>
      <c r="E171" s="51"/>
      <c r="F171" s="51"/>
      <c r="G171" s="37"/>
      <c r="H171" s="52"/>
    </row>
    <row r="172" spans="1:10" s="63" customFormat="1" ht="43.9" customHeight="1" x14ac:dyDescent="0.2">
      <c r="A172" s="53" t="s">
        <v>134</v>
      </c>
      <c r="B172" s="54" t="s">
        <v>193</v>
      </c>
      <c r="C172" s="55" t="s">
        <v>135</v>
      </c>
      <c r="D172" s="66" t="s">
        <v>121</v>
      </c>
      <c r="E172" s="93"/>
      <c r="F172" s="58"/>
      <c r="G172" s="64"/>
      <c r="H172" s="92"/>
    </row>
    <row r="173" spans="1:10" s="63" customFormat="1" ht="30" customHeight="1" x14ac:dyDescent="0.2">
      <c r="A173" s="53" t="s">
        <v>172</v>
      </c>
      <c r="B173" s="65" t="s">
        <v>47</v>
      </c>
      <c r="C173" s="55" t="s">
        <v>122</v>
      </c>
      <c r="D173" s="66"/>
      <c r="E173" s="57"/>
      <c r="F173" s="58"/>
      <c r="G173" s="64"/>
      <c r="H173" s="92"/>
    </row>
    <row r="174" spans="1:10" s="63" customFormat="1" ht="30" customHeight="1" x14ac:dyDescent="0.2">
      <c r="A174" s="53" t="s">
        <v>173</v>
      </c>
      <c r="B174" s="94" t="s">
        <v>114</v>
      </c>
      <c r="C174" s="55" t="s">
        <v>123</v>
      </c>
      <c r="D174" s="66"/>
      <c r="E174" s="57" t="s">
        <v>48</v>
      </c>
      <c r="F174" s="58">
        <v>445</v>
      </c>
      <c r="G174" s="59"/>
      <c r="H174" s="60">
        <f>ROUND(G174*F174,2)</f>
        <v>0</v>
      </c>
      <c r="I174" s="235"/>
      <c r="J174" s="236"/>
    </row>
    <row r="175" spans="1:10" s="63" customFormat="1" ht="30" customHeight="1" x14ac:dyDescent="0.2">
      <c r="A175" s="53" t="s">
        <v>136</v>
      </c>
      <c r="B175" s="65" t="s">
        <v>101</v>
      </c>
      <c r="C175" s="55" t="s">
        <v>124</v>
      </c>
      <c r="D175" s="66"/>
      <c r="E175" s="57"/>
      <c r="F175" s="58"/>
      <c r="G175" s="64"/>
      <c r="H175" s="92"/>
    </row>
    <row r="176" spans="1:10" s="63" customFormat="1" ht="30" customHeight="1" x14ac:dyDescent="0.2">
      <c r="A176" s="53" t="s">
        <v>137</v>
      </c>
      <c r="B176" s="94" t="s">
        <v>114</v>
      </c>
      <c r="C176" s="55" t="s">
        <v>123</v>
      </c>
      <c r="D176" s="66"/>
      <c r="E176" s="57" t="s">
        <v>48</v>
      </c>
      <c r="F176" s="58">
        <v>4</v>
      </c>
      <c r="G176" s="59"/>
      <c r="H176" s="60">
        <f>ROUND(G176*F176,2)</f>
        <v>0</v>
      </c>
      <c r="I176" s="235"/>
      <c r="J176" s="236"/>
    </row>
    <row r="177" spans="1:14" ht="36" customHeight="1" x14ac:dyDescent="0.2">
      <c r="A177" s="37"/>
      <c r="B177" s="91"/>
      <c r="C177" s="82" t="s">
        <v>21</v>
      </c>
      <c r="D177" s="50"/>
      <c r="E177" s="95"/>
      <c r="F177" s="51"/>
      <c r="G177" s="37"/>
      <c r="H177" s="52"/>
    </row>
    <row r="178" spans="1:14" s="61" customFormat="1" ht="30" customHeight="1" x14ac:dyDescent="0.2">
      <c r="A178" s="67" t="s">
        <v>138</v>
      </c>
      <c r="B178" s="68" t="s">
        <v>392</v>
      </c>
      <c r="C178" s="69" t="s">
        <v>140</v>
      </c>
      <c r="D178" s="77" t="s">
        <v>141</v>
      </c>
      <c r="E178" s="71" t="s">
        <v>100</v>
      </c>
      <c r="F178" s="96">
        <v>130</v>
      </c>
      <c r="G178" s="73"/>
      <c r="H178" s="74">
        <f>ROUND(G178*F178,2)</f>
        <v>0</v>
      </c>
    </row>
    <row r="179" spans="1:14" ht="36" customHeight="1" x14ac:dyDescent="0.2">
      <c r="A179" s="37"/>
      <c r="B179" s="48"/>
      <c r="C179" s="82" t="s">
        <v>23</v>
      </c>
      <c r="D179" s="50"/>
      <c r="E179" s="83"/>
      <c r="F179" s="50"/>
      <c r="G179" s="37"/>
      <c r="H179" s="52"/>
      <c r="M179" s="63"/>
    </row>
    <row r="180" spans="1:14" s="159" customFormat="1" ht="30" customHeight="1" x14ac:dyDescent="0.2">
      <c r="A180" s="185" t="s">
        <v>200</v>
      </c>
      <c r="B180" s="156" t="s">
        <v>393</v>
      </c>
      <c r="C180" s="107" t="s">
        <v>201</v>
      </c>
      <c r="D180" s="6" t="s">
        <v>199</v>
      </c>
      <c r="E180" s="148" t="s">
        <v>83</v>
      </c>
      <c r="F180" s="157">
        <v>1</v>
      </c>
      <c r="G180" s="150"/>
      <c r="H180" s="151">
        <f>ROUND(G180*F180,2)</f>
        <v>0</v>
      </c>
      <c r="I180" s="153"/>
      <c r="J180" s="160"/>
    </row>
    <row r="181" spans="1:14" ht="36" customHeight="1" x14ac:dyDescent="0.2">
      <c r="A181" s="37"/>
      <c r="B181" s="99"/>
      <c r="C181" s="82" t="s">
        <v>24</v>
      </c>
      <c r="D181" s="50"/>
      <c r="E181" s="95"/>
      <c r="F181" s="51"/>
      <c r="G181" s="37"/>
      <c r="H181" s="52"/>
    </row>
    <row r="182" spans="1:14" s="61" customFormat="1" ht="30" customHeight="1" x14ac:dyDescent="0.2">
      <c r="A182" s="84" t="s">
        <v>158</v>
      </c>
      <c r="B182" s="68" t="s">
        <v>194</v>
      </c>
      <c r="C182" s="69" t="s">
        <v>159</v>
      </c>
      <c r="D182" s="77" t="s">
        <v>160</v>
      </c>
      <c r="E182" s="71"/>
      <c r="F182" s="72"/>
      <c r="G182" s="78"/>
      <c r="H182" s="74"/>
    </row>
    <row r="183" spans="1:14" s="63" customFormat="1" ht="30" customHeight="1" x14ac:dyDescent="0.2">
      <c r="A183" s="84" t="s">
        <v>161</v>
      </c>
      <c r="B183" s="79" t="s">
        <v>47</v>
      </c>
      <c r="C183" s="69" t="s">
        <v>162</v>
      </c>
      <c r="D183" s="77"/>
      <c r="E183" s="71" t="s">
        <v>43</v>
      </c>
      <c r="F183" s="72">
        <v>100</v>
      </c>
      <c r="G183" s="73"/>
      <c r="H183" s="74">
        <f>ROUND(G183*F183,2)</f>
        <v>0</v>
      </c>
    </row>
    <row r="184" spans="1:14" s="63" customFormat="1" ht="30" customHeight="1" x14ac:dyDescent="0.2">
      <c r="A184" s="177" t="s">
        <v>163</v>
      </c>
      <c r="B184" s="79" t="s">
        <v>101</v>
      </c>
      <c r="C184" s="178" t="s">
        <v>164</v>
      </c>
      <c r="D184" s="77"/>
      <c r="E184" s="71" t="s">
        <v>43</v>
      </c>
      <c r="F184" s="72">
        <v>1400</v>
      </c>
      <c r="G184" s="73"/>
      <c r="H184" s="74">
        <f>ROUND(G184*F184,2)</f>
        <v>0</v>
      </c>
    </row>
    <row r="185" spans="1:14" ht="36" customHeight="1" x14ac:dyDescent="0.2">
      <c r="A185" s="172"/>
      <c r="B185" s="173"/>
      <c r="C185" s="179" t="s">
        <v>25</v>
      </c>
      <c r="D185" s="181"/>
      <c r="E185" s="180"/>
      <c r="F185" s="174"/>
      <c r="G185" s="175"/>
      <c r="H185" s="176"/>
      <c r="I185" s="168"/>
      <c r="J185" s="169"/>
      <c r="K185" s="170"/>
      <c r="L185" s="171"/>
      <c r="M185" s="171"/>
      <c r="N185" s="171"/>
    </row>
    <row r="186" spans="1:14" s="152" customFormat="1" ht="30" customHeight="1" x14ac:dyDescent="0.2">
      <c r="A186" s="155" t="s">
        <v>435</v>
      </c>
      <c r="B186" s="231" t="s">
        <v>195</v>
      </c>
      <c r="C186" s="146" t="s">
        <v>436</v>
      </c>
      <c r="D186" s="188" t="s">
        <v>437</v>
      </c>
      <c r="E186" s="148" t="s">
        <v>39</v>
      </c>
      <c r="F186" s="149">
        <v>8</v>
      </c>
      <c r="G186" s="150"/>
      <c r="H186" s="151">
        <f t="shared" ref="H186" si="35">ROUND(G186*F186,2)</f>
        <v>0</v>
      </c>
      <c r="I186" s="153"/>
      <c r="J186" s="154"/>
    </row>
    <row r="187" spans="1:14" s="63" customFormat="1" ht="30" customHeight="1" thickBot="1" x14ac:dyDescent="0.25">
      <c r="A187" s="84"/>
      <c r="B187" s="162" t="s">
        <v>198</v>
      </c>
      <c r="C187" s="163" t="s">
        <v>295</v>
      </c>
      <c r="D187" s="70" t="s">
        <v>422</v>
      </c>
      <c r="E187" s="200" t="s">
        <v>83</v>
      </c>
      <c r="F187" s="165">
        <v>2</v>
      </c>
      <c r="G187" s="166"/>
      <c r="H187" s="167">
        <f>ROUND(G187*F187,2)</f>
        <v>0</v>
      </c>
      <c r="I187" s="168"/>
      <c r="J187" s="169"/>
      <c r="K187" s="170"/>
      <c r="L187" s="171"/>
      <c r="M187" s="171"/>
      <c r="N187" s="171"/>
    </row>
    <row r="188" spans="1:14" s="63" customFormat="1" ht="30" customHeight="1" thickTop="1" x14ac:dyDescent="0.2">
      <c r="A188" s="84"/>
      <c r="B188" s="162" t="s">
        <v>434</v>
      </c>
      <c r="C188" s="163" t="s">
        <v>342</v>
      </c>
      <c r="D188" s="70" t="s">
        <v>423</v>
      </c>
      <c r="E188" s="164" t="s">
        <v>83</v>
      </c>
      <c r="F188" s="165">
        <v>2</v>
      </c>
      <c r="G188" s="233"/>
      <c r="H188" s="167">
        <f>ROUND(G188*F188,2)</f>
        <v>0</v>
      </c>
      <c r="I188" s="168"/>
      <c r="J188" s="169"/>
      <c r="K188" s="170"/>
      <c r="L188" s="171"/>
      <c r="M188" s="171"/>
      <c r="N188" s="171"/>
    </row>
    <row r="189" spans="1:14" s="63" customFormat="1" ht="30" customHeight="1" x14ac:dyDescent="0.2">
      <c r="A189" s="84"/>
      <c r="B189" s="162" t="s">
        <v>438</v>
      </c>
      <c r="C189" s="163" t="s">
        <v>343</v>
      </c>
      <c r="D189" s="70" t="s">
        <v>424</v>
      </c>
      <c r="E189" s="164" t="s">
        <v>83</v>
      </c>
      <c r="F189" s="165">
        <v>2</v>
      </c>
      <c r="G189" s="217"/>
      <c r="H189" s="232">
        <f>ROUND(G189*F189,2)</f>
        <v>0</v>
      </c>
      <c r="I189" s="168"/>
      <c r="J189" s="169"/>
      <c r="K189" s="170"/>
      <c r="L189" s="171"/>
      <c r="M189" s="171"/>
      <c r="N189" s="171"/>
    </row>
    <row r="190" spans="1:14" s="63" customFormat="1" ht="30" customHeight="1" x14ac:dyDescent="0.2">
      <c r="A190" s="84"/>
      <c r="B190" s="162" t="s">
        <v>439</v>
      </c>
      <c r="C190" s="163" t="s">
        <v>440</v>
      </c>
      <c r="D190" s="70" t="s">
        <v>441</v>
      </c>
      <c r="E190" s="164" t="s">
        <v>83</v>
      </c>
      <c r="F190" s="165">
        <v>2</v>
      </c>
      <c r="G190" s="73"/>
      <c r="H190" s="232">
        <f>ROUND(G190*F190,2)</f>
        <v>0</v>
      </c>
      <c r="I190" s="168"/>
      <c r="J190" s="169"/>
      <c r="K190" s="170"/>
      <c r="L190" s="171"/>
      <c r="M190" s="171"/>
      <c r="N190" s="171"/>
    </row>
    <row r="191" spans="1:14" ht="53.25" customHeight="1" thickBot="1" x14ac:dyDescent="0.25">
      <c r="A191" s="104"/>
      <c r="B191" s="101" t="str">
        <f>B141</f>
        <v>C</v>
      </c>
      <c r="C191" s="240" t="str">
        <f>C141</f>
        <v>RHG BONNYCASTLE SCHOOL PATHWAY from Syracuse Crescent to Chancellor Drive - Active Transportation Pathway Renewal and Associated Works</v>
      </c>
      <c r="D191" s="241"/>
      <c r="E191" s="241"/>
      <c r="F191" s="242"/>
      <c r="G191" s="106" t="s">
        <v>17</v>
      </c>
      <c r="H191" s="106">
        <f>SUM(H142:H190)</f>
        <v>0</v>
      </c>
    </row>
    <row r="192" spans="1:14" s="47" customFormat="1" ht="53.25" customHeight="1" thickTop="1" x14ac:dyDescent="0.2">
      <c r="A192" s="43"/>
      <c r="B192" s="103" t="s">
        <v>15</v>
      </c>
      <c r="C192" s="239" t="s">
        <v>431</v>
      </c>
      <c r="D192" s="243"/>
      <c r="E192" s="243"/>
      <c r="F192" s="243"/>
      <c r="G192" s="45"/>
      <c r="H192" s="46"/>
    </row>
    <row r="193" spans="1:10" ht="36" customHeight="1" x14ac:dyDescent="0.2">
      <c r="A193" s="37"/>
      <c r="B193" s="48"/>
      <c r="C193" s="49" t="s">
        <v>19</v>
      </c>
      <c r="D193" s="50"/>
      <c r="E193" s="51" t="s">
        <v>2</v>
      </c>
      <c r="F193" s="51" t="s">
        <v>2</v>
      </c>
      <c r="G193" s="37" t="s">
        <v>2</v>
      </c>
      <c r="H193" s="52"/>
    </row>
    <row r="194" spans="1:10" s="61" customFormat="1" ht="30" customHeight="1" x14ac:dyDescent="0.2">
      <c r="A194" s="53" t="s">
        <v>35</v>
      </c>
      <c r="B194" s="54" t="s">
        <v>202</v>
      </c>
      <c r="C194" s="55" t="s">
        <v>37</v>
      </c>
      <c r="D194" s="56" t="s">
        <v>38</v>
      </c>
      <c r="E194" s="57" t="s">
        <v>39</v>
      </c>
      <c r="F194" s="58">
        <v>185</v>
      </c>
      <c r="G194" s="59"/>
      <c r="H194" s="60">
        <f t="shared" ref="H194:H195" si="36">ROUND(G194*F194,2)</f>
        <v>0</v>
      </c>
    </row>
    <row r="195" spans="1:10" s="63" customFormat="1" ht="30" customHeight="1" x14ac:dyDescent="0.2">
      <c r="A195" s="62" t="s">
        <v>40</v>
      </c>
      <c r="B195" s="54" t="s">
        <v>203</v>
      </c>
      <c r="C195" s="55" t="s">
        <v>42</v>
      </c>
      <c r="D195" s="56" t="s">
        <v>38</v>
      </c>
      <c r="E195" s="57" t="s">
        <v>43</v>
      </c>
      <c r="F195" s="58">
        <v>740</v>
      </c>
      <c r="G195" s="59"/>
      <c r="H195" s="60">
        <f t="shared" si="36"/>
        <v>0</v>
      </c>
    </row>
    <row r="196" spans="1:10" s="61" customFormat="1" ht="32.450000000000003" customHeight="1" x14ac:dyDescent="0.2">
      <c r="A196" s="62" t="s">
        <v>44</v>
      </c>
      <c r="B196" s="54" t="s">
        <v>204</v>
      </c>
      <c r="C196" s="55" t="s">
        <v>46</v>
      </c>
      <c r="D196" s="56" t="s">
        <v>38</v>
      </c>
      <c r="E196" s="57"/>
      <c r="F196" s="58"/>
      <c r="G196" s="64"/>
      <c r="H196" s="60"/>
    </row>
    <row r="197" spans="1:10" s="152" customFormat="1" ht="32.25" customHeight="1" x14ac:dyDescent="0.2">
      <c r="A197" s="144" t="s">
        <v>215</v>
      </c>
      <c r="B197" s="145" t="s">
        <v>47</v>
      </c>
      <c r="C197" s="146" t="s">
        <v>216</v>
      </c>
      <c r="D197" s="147" t="s">
        <v>2</v>
      </c>
      <c r="E197" s="148" t="s">
        <v>48</v>
      </c>
      <c r="F197" s="149">
        <v>298</v>
      </c>
      <c r="G197" s="150"/>
      <c r="H197" s="151">
        <f t="shared" ref="H197" si="37">ROUND(G197*F197,2)</f>
        <v>0</v>
      </c>
      <c r="I197" s="235"/>
      <c r="J197" s="236"/>
    </row>
    <row r="198" spans="1:10" s="61" customFormat="1" ht="38.450000000000003" customHeight="1" x14ac:dyDescent="0.2">
      <c r="A198" s="62" t="s">
        <v>49</v>
      </c>
      <c r="B198" s="54" t="s">
        <v>205</v>
      </c>
      <c r="C198" s="55" t="s">
        <v>51</v>
      </c>
      <c r="D198" s="56" t="s">
        <v>38</v>
      </c>
      <c r="E198" s="57"/>
      <c r="F198" s="58"/>
      <c r="G198" s="64"/>
      <c r="H198" s="60"/>
    </row>
    <row r="199" spans="1:10" s="61" customFormat="1" ht="31.5" customHeight="1" x14ac:dyDescent="0.2">
      <c r="A199" s="62" t="s">
        <v>52</v>
      </c>
      <c r="B199" s="65" t="s">
        <v>47</v>
      </c>
      <c r="C199" s="55" t="s">
        <v>53</v>
      </c>
      <c r="D199" s="66" t="s">
        <v>2</v>
      </c>
      <c r="E199" s="57" t="s">
        <v>39</v>
      </c>
      <c r="F199" s="58">
        <v>111</v>
      </c>
      <c r="G199" s="59"/>
      <c r="H199" s="60">
        <f t="shared" ref="H199" si="38">ROUND(G199*F199,2)</f>
        <v>0</v>
      </c>
    </row>
    <row r="200" spans="1:10" s="63" customFormat="1" ht="30" customHeight="1" x14ac:dyDescent="0.2">
      <c r="A200" s="67" t="s">
        <v>54</v>
      </c>
      <c r="B200" s="68" t="s">
        <v>206</v>
      </c>
      <c r="C200" s="69" t="s">
        <v>56</v>
      </c>
      <c r="D200" s="70" t="s">
        <v>38</v>
      </c>
      <c r="E200" s="71" t="s">
        <v>43</v>
      </c>
      <c r="F200" s="72">
        <v>700</v>
      </c>
      <c r="G200" s="73"/>
      <c r="H200" s="74">
        <f>ROUND(G200*F200,2)</f>
        <v>0</v>
      </c>
    </row>
    <row r="201" spans="1:10" s="61" customFormat="1" ht="38.450000000000003" customHeight="1" x14ac:dyDescent="0.2">
      <c r="A201" s="62" t="s">
        <v>60</v>
      </c>
      <c r="B201" s="54" t="s">
        <v>394</v>
      </c>
      <c r="C201" s="55" t="s">
        <v>62</v>
      </c>
      <c r="D201" s="56" t="s">
        <v>63</v>
      </c>
      <c r="E201" s="57"/>
      <c r="F201" s="58"/>
      <c r="G201" s="76"/>
      <c r="H201" s="60"/>
    </row>
    <row r="202" spans="1:10" s="61" customFormat="1" ht="30" customHeight="1" x14ac:dyDescent="0.2">
      <c r="A202" s="62" t="s">
        <v>64</v>
      </c>
      <c r="B202" s="65" t="s">
        <v>47</v>
      </c>
      <c r="C202" s="55" t="s">
        <v>65</v>
      </c>
      <c r="D202" s="66" t="s">
        <v>2</v>
      </c>
      <c r="E202" s="57" t="s">
        <v>43</v>
      </c>
      <c r="F202" s="58">
        <v>740</v>
      </c>
      <c r="G202" s="59"/>
      <c r="H202" s="60">
        <f t="shared" ref="H202" si="39">ROUND(G202*F202,2)</f>
        <v>0</v>
      </c>
    </row>
    <row r="203" spans="1:10" s="63" customFormat="1" ht="36.6" customHeight="1" x14ac:dyDescent="0.2">
      <c r="A203" s="62" t="s">
        <v>66</v>
      </c>
      <c r="B203" s="54" t="s">
        <v>207</v>
      </c>
      <c r="C203" s="55" t="s">
        <v>68</v>
      </c>
      <c r="D203" s="66" t="s">
        <v>69</v>
      </c>
      <c r="E203" s="57"/>
      <c r="F203" s="58"/>
      <c r="G203" s="64"/>
      <c r="H203" s="60"/>
    </row>
    <row r="204" spans="1:10" s="61" customFormat="1" ht="30" customHeight="1" x14ac:dyDescent="0.2">
      <c r="A204" s="62" t="s">
        <v>70</v>
      </c>
      <c r="B204" s="65" t="s">
        <v>47</v>
      </c>
      <c r="C204" s="55" t="s">
        <v>71</v>
      </c>
      <c r="D204" s="66" t="s">
        <v>2</v>
      </c>
      <c r="E204" s="57" t="s">
        <v>43</v>
      </c>
      <c r="F204" s="58">
        <v>740</v>
      </c>
      <c r="G204" s="59"/>
      <c r="H204" s="60">
        <f>ROUND(G204*F204,2)</f>
        <v>0</v>
      </c>
    </row>
    <row r="205" spans="1:10" ht="36" customHeight="1" x14ac:dyDescent="0.2">
      <c r="A205" s="37"/>
      <c r="B205" s="48"/>
      <c r="C205" s="82" t="s">
        <v>30</v>
      </c>
      <c r="D205" s="50"/>
      <c r="E205" s="83"/>
      <c r="F205" s="50"/>
      <c r="G205" s="37"/>
      <c r="H205" s="52"/>
    </row>
    <row r="206" spans="1:10" s="63" customFormat="1" ht="30" customHeight="1" x14ac:dyDescent="0.2">
      <c r="A206" s="85" t="s">
        <v>84</v>
      </c>
      <c r="B206" s="54" t="s">
        <v>395</v>
      </c>
      <c r="C206" s="55" t="s">
        <v>86</v>
      </c>
      <c r="D206" s="66" t="s">
        <v>82</v>
      </c>
      <c r="E206" s="57"/>
      <c r="F206" s="58"/>
      <c r="G206" s="64"/>
      <c r="H206" s="60"/>
    </row>
    <row r="207" spans="1:10" s="63" customFormat="1" ht="30" customHeight="1" x14ac:dyDescent="0.2">
      <c r="A207" s="210" t="s">
        <v>87</v>
      </c>
      <c r="B207" s="221" t="s">
        <v>47</v>
      </c>
      <c r="C207" s="222" t="s">
        <v>88</v>
      </c>
      <c r="D207" s="223" t="s">
        <v>2</v>
      </c>
      <c r="E207" s="224" t="s">
        <v>83</v>
      </c>
      <c r="F207" s="225">
        <v>25</v>
      </c>
      <c r="G207" s="226"/>
      <c r="H207" s="60">
        <f>ROUND(G207*F207,2)</f>
        <v>0</v>
      </c>
    </row>
    <row r="208" spans="1:10" s="61" customFormat="1" ht="30" customHeight="1" x14ac:dyDescent="0.2">
      <c r="A208" s="85" t="s">
        <v>187</v>
      </c>
      <c r="B208" s="54" t="s">
        <v>396</v>
      </c>
      <c r="C208" s="55" t="s">
        <v>188</v>
      </c>
      <c r="D208" s="66" t="s">
        <v>189</v>
      </c>
      <c r="E208" s="57"/>
      <c r="F208" s="58"/>
      <c r="G208" s="64"/>
      <c r="H208" s="60"/>
    </row>
    <row r="209" spans="1:10" s="63" customFormat="1" ht="30" customHeight="1" x14ac:dyDescent="0.2">
      <c r="A209" s="85" t="s">
        <v>225</v>
      </c>
      <c r="B209" s="65" t="s">
        <v>47</v>
      </c>
      <c r="C209" s="55" t="s">
        <v>226</v>
      </c>
      <c r="D209" s="66" t="s">
        <v>2</v>
      </c>
      <c r="E209" s="57" t="s">
        <v>43</v>
      </c>
      <c r="F209" s="58">
        <v>361</v>
      </c>
      <c r="G209" s="59"/>
      <c r="H209" s="60">
        <f t="shared" ref="H209" si="40">ROUND(G209*F209,2)</f>
        <v>0</v>
      </c>
    </row>
    <row r="210" spans="1:10" s="61" customFormat="1" ht="30" customHeight="1" x14ac:dyDescent="0.2">
      <c r="A210" s="84" t="s">
        <v>94</v>
      </c>
      <c r="B210" s="68" t="s">
        <v>208</v>
      </c>
      <c r="C210" s="69" t="s">
        <v>96</v>
      </c>
      <c r="D210" s="77" t="s">
        <v>97</v>
      </c>
      <c r="E210" s="71"/>
      <c r="F210" s="72"/>
      <c r="G210" s="78"/>
      <c r="H210" s="74"/>
    </row>
    <row r="211" spans="1:10" s="159" customFormat="1" ht="30" customHeight="1" x14ac:dyDescent="0.2">
      <c r="A211" s="155" t="s">
        <v>270</v>
      </c>
      <c r="B211" s="145" t="s">
        <v>47</v>
      </c>
      <c r="C211" s="146" t="s">
        <v>271</v>
      </c>
      <c r="D211" s="147"/>
      <c r="E211" s="148" t="s">
        <v>100</v>
      </c>
      <c r="F211" s="149">
        <v>4</v>
      </c>
      <c r="G211" s="150"/>
      <c r="H211" s="151">
        <f t="shared" ref="H211" si="41">ROUND(G211*F211,2)</f>
        <v>0</v>
      </c>
      <c r="I211" s="153"/>
      <c r="J211" s="160"/>
    </row>
    <row r="212" spans="1:10" s="63" customFormat="1" ht="36" customHeight="1" x14ac:dyDescent="0.2">
      <c r="A212" s="85" t="s">
        <v>111</v>
      </c>
      <c r="B212" s="54" t="s">
        <v>397</v>
      </c>
      <c r="C212" s="55" t="s">
        <v>113</v>
      </c>
      <c r="D212" s="66" t="s">
        <v>419</v>
      </c>
      <c r="E212" s="57"/>
      <c r="F212" s="58"/>
      <c r="G212" s="64"/>
      <c r="H212" s="60"/>
    </row>
    <row r="213" spans="1:10" s="159" customFormat="1" ht="43.9" customHeight="1" x14ac:dyDescent="0.2">
      <c r="A213" s="155" t="s">
        <v>272</v>
      </c>
      <c r="B213" s="145" t="s">
        <v>47</v>
      </c>
      <c r="C213" s="146" t="s">
        <v>274</v>
      </c>
      <c r="D213" s="147" t="s">
        <v>273</v>
      </c>
      <c r="E213" s="148" t="s">
        <v>100</v>
      </c>
      <c r="F213" s="149">
        <v>4</v>
      </c>
      <c r="G213" s="150"/>
      <c r="H213" s="151">
        <f t="shared" ref="H213:H214" si="42">ROUND(G213*F213,2)</f>
        <v>0</v>
      </c>
      <c r="I213" s="158"/>
      <c r="J213" s="160"/>
    </row>
    <row r="214" spans="1:10" s="159" customFormat="1" ht="36" customHeight="1" x14ac:dyDescent="0.2">
      <c r="A214" s="155" t="s">
        <v>279</v>
      </c>
      <c r="B214" s="145" t="s">
        <v>101</v>
      </c>
      <c r="C214" s="146" t="s">
        <v>278</v>
      </c>
      <c r="D214" s="147" t="s">
        <v>247</v>
      </c>
      <c r="E214" s="148" t="s">
        <v>100</v>
      </c>
      <c r="F214" s="149">
        <v>3</v>
      </c>
      <c r="G214" s="150"/>
      <c r="H214" s="151">
        <f t="shared" si="42"/>
        <v>0</v>
      </c>
      <c r="I214" s="153"/>
      <c r="J214" s="160"/>
    </row>
    <row r="215" spans="1:10" s="152" customFormat="1" ht="30" customHeight="1" x14ac:dyDescent="0.2">
      <c r="A215" s="155" t="s">
        <v>258</v>
      </c>
      <c r="B215" s="156" t="s">
        <v>398</v>
      </c>
      <c r="C215" s="146" t="s">
        <v>260</v>
      </c>
      <c r="D215" s="147" t="s">
        <v>420</v>
      </c>
      <c r="E215" s="148"/>
      <c r="F215" s="157"/>
      <c r="G215" s="64"/>
      <c r="I215" s="158"/>
      <c r="J215" s="154"/>
    </row>
    <row r="216" spans="1:10" s="152" customFormat="1" ht="25.5" customHeight="1" x14ac:dyDescent="0.2">
      <c r="A216" s="155" t="s">
        <v>261</v>
      </c>
      <c r="B216" s="145" t="s">
        <v>47</v>
      </c>
      <c r="C216" s="146" t="s">
        <v>262</v>
      </c>
      <c r="D216" s="147"/>
      <c r="E216" s="148" t="s">
        <v>43</v>
      </c>
      <c r="F216" s="157">
        <v>21</v>
      </c>
      <c r="G216" s="150"/>
      <c r="H216" s="151">
        <f>ROUND(G216*F216,2)</f>
        <v>0</v>
      </c>
      <c r="I216" s="158"/>
      <c r="J216" s="154"/>
    </row>
    <row r="217" spans="1:10" ht="36" customHeight="1" x14ac:dyDescent="0.2">
      <c r="A217" s="37"/>
      <c r="B217" s="91"/>
      <c r="C217" s="82" t="s">
        <v>20</v>
      </c>
      <c r="D217" s="50"/>
      <c r="E217" s="51"/>
      <c r="F217" s="51"/>
      <c r="G217" s="37"/>
      <c r="H217" s="52"/>
    </row>
    <row r="218" spans="1:10" s="61" customFormat="1" ht="43.9" customHeight="1" x14ac:dyDescent="0.2">
      <c r="A218" s="53" t="s">
        <v>129</v>
      </c>
      <c r="B218" s="54" t="s">
        <v>399</v>
      </c>
      <c r="C218" s="55" t="s">
        <v>130</v>
      </c>
      <c r="D218" s="66" t="s">
        <v>425</v>
      </c>
      <c r="E218" s="57"/>
      <c r="F218" s="86"/>
      <c r="G218" s="64"/>
      <c r="H218" s="92"/>
    </row>
    <row r="219" spans="1:10" s="63" customFormat="1" ht="43.9" customHeight="1" x14ac:dyDescent="0.2">
      <c r="A219" s="53" t="s">
        <v>210</v>
      </c>
      <c r="B219" s="65" t="s">
        <v>47</v>
      </c>
      <c r="C219" s="55" t="s">
        <v>211</v>
      </c>
      <c r="D219" s="66" t="s">
        <v>106</v>
      </c>
      <c r="E219" s="57" t="s">
        <v>100</v>
      </c>
      <c r="F219" s="58">
        <v>5</v>
      </c>
      <c r="G219" s="59"/>
      <c r="H219" s="60">
        <f t="shared" ref="H219:H221" si="43">ROUND(G219*F219,2)</f>
        <v>0</v>
      </c>
    </row>
    <row r="220" spans="1:10" s="63" customFormat="1" ht="43.9" customHeight="1" x14ac:dyDescent="0.2">
      <c r="A220" s="53" t="s">
        <v>196</v>
      </c>
      <c r="B220" s="65" t="s">
        <v>101</v>
      </c>
      <c r="C220" s="55" t="s">
        <v>197</v>
      </c>
      <c r="D220" s="66" t="s">
        <v>109</v>
      </c>
      <c r="E220" s="57" t="s">
        <v>100</v>
      </c>
      <c r="F220" s="58">
        <v>5</v>
      </c>
      <c r="G220" s="59"/>
      <c r="H220" s="60">
        <f t="shared" si="43"/>
        <v>0</v>
      </c>
    </row>
    <row r="221" spans="1:10" s="159" customFormat="1" ht="43.9" customHeight="1" x14ac:dyDescent="0.2">
      <c r="A221" s="185" t="s">
        <v>275</v>
      </c>
      <c r="B221" s="145" t="s">
        <v>110</v>
      </c>
      <c r="C221" s="146" t="s">
        <v>276</v>
      </c>
      <c r="D221" s="147" t="s">
        <v>131</v>
      </c>
      <c r="E221" s="148" t="s">
        <v>100</v>
      </c>
      <c r="F221" s="149">
        <v>4</v>
      </c>
      <c r="G221" s="150"/>
      <c r="H221" s="151">
        <f t="shared" si="43"/>
        <v>0</v>
      </c>
      <c r="I221" s="158"/>
      <c r="J221" s="160"/>
    </row>
    <row r="222" spans="1:10" s="63" customFormat="1" ht="43.9" customHeight="1" x14ac:dyDescent="0.2">
      <c r="A222" s="53" t="s">
        <v>134</v>
      </c>
      <c r="B222" s="54" t="s">
        <v>400</v>
      </c>
      <c r="C222" s="55" t="s">
        <v>135</v>
      </c>
      <c r="D222" s="66" t="s">
        <v>121</v>
      </c>
      <c r="E222" s="93"/>
      <c r="F222" s="58"/>
      <c r="G222" s="64"/>
      <c r="H222" s="92"/>
    </row>
    <row r="223" spans="1:10" s="63" customFormat="1" ht="30" customHeight="1" x14ac:dyDescent="0.2">
      <c r="A223" s="53" t="s">
        <v>172</v>
      </c>
      <c r="B223" s="65" t="s">
        <v>47</v>
      </c>
      <c r="C223" s="55" t="s">
        <v>122</v>
      </c>
      <c r="D223" s="66"/>
      <c r="E223" s="57"/>
      <c r="F223" s="58"/>
      <c r="G223" s="64"/>
      <c r="H223" s="92"/>
    </row>
    <row r="224" spans="1:10" s="63" customFormat="1" ht="30" customHeight="1" x14ac:dyDescent="0.2">
      <c r="A224" s="53" t="s">
        <v>173</v>
      </c>
      <c r="B224" s="94" t="s">
        <v>114</v>
      </c>
      <c r="C224" s="55" t="s">
        <v>123</v>
      </c>
      <c r="D224" s="66"/>
      <c r="E224" s="57" t="s">
        <v>48</v>
      </c>
      <c r="F224" s="58">
        <v>144</v>
      </c>
      <c r="G224" s="59"/>
      <c r="H224" s="60">
        <f>ROUND(G224*F224,2)</f>
        <v>0</v>
      </c>
      <c r="I224" s="235"/>
      <c r="J224" s="236"/>
    </row>
    <row r="225" spans="1:14" ht="36" customHeight="1" x14ac:dyDescent="0.2">
      <c r="A225" s="37"/>
      <c r="B225" s="91"/>
      <c r="C225" s="82" t="s">
        <v>21</v>
      </c>
      <c r="D225" s="50"/>
      <c r="E225" s="95"/>
      <c r="F225" s="51"/>
      <c r="G225" s="37"/>
      <c r="H225" s="52"/>
    </row>
    <row r="226" spans="1:14" s="61" customFormat="1" ht="30" customHeight="1" x14ac:dyDescent="0.2">
      <c r="A226" s="67" t="s">
        <v>138</v>
      </c>
      <c r="B226" s="68" t="s">
        <v>401</v>
      </c>
      <c r="C226" s="69" t="s">
        <v>140</v>
      </c>
      <c r="D226" s="77" t="s">
        <v>141</v>
      </c>
      <c r="E226" s="71" t="s">
        <v>100</v>
      </c>
      <c r="F226" s="96">
        <v>60</v>
      </c>
      <c r="G226" s="73"/>
      <c r="H226" s="74">
        <f>ROUND(G226*F226,2)</f>
        <v>0</v>
      </c>
    </row>
    <row r="227" spans="1:14" ht="36" customHeight="1" x14ac:dyDescent="0.2">
      <c r="A227" s="37"/>
      <c r="B227" s="48"/>
      <c r="C227" s="82" t="s">
        <v>23</v>
      </c>
      <c r="D227" s="50"/>
      <c r="E227" s="83"/>
      <c r="F227" s="50"/>
      <c r="G227" s="37"/>
      <c r="H227" s="52"/>
    </row>
    <row r="228" spans="1:14" s="61" customFormat="1" ht="30" customHeight="1" x14ac:dyDescent="0.2">
      <c r="A228" s="53" t="s">
        <v>251</v>
      </c>
      <c r="B228" s="54" t="s">
        <v>402</v>
      </c>
      <c r="C228" s="55" t="s">
        <v>253</v>
      </c>
      <c r="D228" s="6" t="s">
        <v>199</v>
      </c>
      <c r="E228" s="57" t="s">
        <v>83</v>
      </c>
      <c r="F228" s="86">
        <v>1</v>
      </c>
      <c r="G228" s="59"/>
      <c r="H228" s="60">
        <f t="shared" ref="H228" si="44">ROUND(G228*F228,2)</f>
        <v>0</v>
      </c>
    </row>
    <row r="229" spans="1:14" ht="36" customHeight="1" x14ac:dyDescent="0.2">
      <c r="A229" s="37"/>
      <c r="B229" s="99"/>
      <c r="C229" s="82" t="s">
        <v>24</v>
      </c>
      <c r="D229" s="50"/>
      <c r="E229" s="95"/>
      <c r="F229" s="51"/>
      <c r="G229" s="37"/>
      <c r="H229" s="52"/>
    </row>
    <row r="230" spans="1:14" s="61" customFormat="1" ht="30" customHeight="1" x14ac:dyDescent="0.2">
      <c r="A230" s="84" t="s">
        <v>158</v>
      </c>
      <c r="B230" s="68" t="s">
        <v>403</v>
      </c>
      <c r="C230" s="69" t="s">
        <v>159</v>
      </c>
      <c r="D230" s="77" t="s">
        <v>160</v>
      </c>
      <c r="E230" s="71"/>
      <c r="F230" s="72"/>
      <c r="G230" s="78"/>
      <c r="H230" s="74"/>
    </row>
    <row r="231" spans="1:14" s="63" customFormat="1" ht="30" customHeight="1" x14ac:dyDescent="0.2">
      <c r="A231" s="84" t="s">
        <v>161</v>
      </c>
      <c r="B231" s="79" t="s">
        <v>47</v>
      </c>
      <c r="C231" s="69" t="s">
        <v>162</v>
      </c>
      <c r="D231" s="77"/>
      <c r="E231" s="71" t="s">
        <v>43</v>
      </c>
      <c r="F231" s="72">
        <v>30</v>
      </c>
      <c r="G231" s="73"/>
      <c r="H231" s="74">
        <f>ROUND(G231*F231,2)</f>
        <v>0</v>
      </c>
    </row>
    <row r="232" spans="1:14" s="63" customFormat="1" ht="30" customHeight="1" x14ac:dyDescent="0.2">
      <c r="A232" s="84" t="s">
        <v>163</v>
      </c>
      <c r="B232" s="79" t="s">
        <v>101</v>
      </c>
      <c r="C232" s="69" t="s">
        <v>164</v>
      </c>
      <c r="D232" s="77"/>
      <c r="E232" s="71" t="s">
        <v>43</v>
      </c>
      <c r="F232" s="72">
        <v>670</v>
      </c>
      <c r="G232" s="73"/>
      <c r="H232" s="74">
        <f>ROUND(G232*F232,2)</f>
        <v>0</v>
      </c>
    </row>
    <row r="233" spans="1:14" ht="36" customHeight="1" thickBot="1" x14ac:dyDescent="0.25">
      <c r="A233" s="172"/>
      <c r="B233" s="173"/>
      <c r="C233" s="179" t="s">
        <v>25</v>
      </c>
      <c r="D233" s="181"/>
      <c r="E233" s="180"/>
      <c r="F233" s="174"/>
      <c r="G233" s="175"/>
      <c r="H233" s="176"/>
      <c r="I233" s="168"/>
      <c r="J233" s="169"/>
      <c r="K233" s="170"/>
      <c r="L233" s="171"/>
      <c r="M233" s="171"/>
      <c r="N233" s="171"/>
    </row>
    <row r="234" spans="1:14" s="63" customFormat="1" ht="30" customHeight="1" thickTop="1" x14ac:dyDescent="0.2">
      <c r="A234" s="84"/>
      <c r="B234" s="162" t="s">
        <v>404</v>
      </c>
      <c r="C234" s="163" t="s">
        <v>357</v>
      </c>
      <c r="D234" s="70" t="s">
        <v>423</v>
      </c>
      <c r="E234" s="164" t="s">
        <v>83</v>
      </c>
      <c r="F234" s="165">
        <v>8</v>
      </c>
      <c r="G234" s="184"/>
      <c r="H234" s="167">
        <f>ROUND(G234*F234,2)</f>
        <v>0</v>
      </c>
      <c r="I234" s="168"/>
      <c r="J234" s="169"/>
      <c r="K234" s="170"/>
      <c r="L234" s="171"/>
      <c r="M234" s="171"/>
      <c r="N234" s="171"/>
    </row>
    <row r="235" spans="1:14" s="47" customFormat="1" ht="54" customHeight="1" thickBot="1" x14ac:dyDescent="0.25">
      <c r="A235" s="104"/>
      <c r="B235" s="105" t="str">
        <f>B192</f>
        <v>D</v>
      </c>
      <c r="C235" s="262" t="str">
        <f>C192</f>
        <v>VAN BELLEGHEM PARK PATHWAY from Edgewater Drive to Clearwater Road and Lake Park Drive - Active Transportation Pathway Renewal and Associated Works</v>
      </c>
      <c r="D235" s="241"/>
      <c r="E235" s="241"/>
      <c r="F235" s="242"/>
      <c r="G235" s="183" t="s">
        <v>17</v>
      </c>
      <c r="H235" s="106">
        <f>SUM(H193:H234)</f>
        <v>0</v>
      </c>
      <c r="I235" s="237"/>
      <c r="J235" s="238"/>
    </row>
    <row r="236" spans="1:14" s="47" customFormat="1" ht="41.25" customHeight="1" thickTop="1" x14ac:dyDescent="0.2">
      <c r="A236" s="109"/>
      <c r="B236" s="110" t="s">
        <v>16</v>
      </c>
      <c r="C236" s="239" t="s">
        <v>432</v>
      </c>
      <c r="D236" s="243"/>
      <c r="E236" s="243"/>
      <c r="F236" s="243"/>
      <c r="G236" s="45"/>
      <c r="H236" s="111"/>
      <c r="M236" s="15"/>
    </row>
    <row r="237" spans="1:14" ht="36" customHeight="1" x14ac:dyDescent="0.2">
      <c r="A237" s="37"/>
      <c r="B237" s="112"/>
      <c r="C237" s="113" t="s">
        <v>19</v>
      </c>
      <c r="D237" s="50"/>
      <c r="E237" s="51" t="s">
        <v>2</v>
      </c>
      <c r="F237" s="51" t="s">
        <v>2</v>
      </c>
      <c r="G237" s="37" t="s">
        <v>2</v>
      </c>
      <c r="H237" s="52"/>
      <c r="M237" s="47"/>
    </row>
    <row r="238" spans="1:14" s="61" customFormat="1" ht="30" customHeight="1" x14ac:dyDescent="0.2">
      <c r="A238" s="53" t="s">
        <v>35</v>
      </c>
      <c r="B238" s="54" t="s">
        <v>29</v>
      </c>
      <c r="C238" s="55" t="s">
        <v>37</v>
      </c>
      <c r="D238" s="56" t="s">
        <v>38</v>
      </c>
      <c r="E238" s="57" t="s">
        <v>39</v>
      </c>
      <c r="F238" s="58">
        <v>770</v>
      </c>
      <c r="G238" s="59"/>
      <c r="H238" s="60">
        <f t="shared" ref="H238:H243" si="45">ROUND(G238*F238,2)</f>
        <v>0</v>
      </c>
      <c r="M238" s="15"/>
    </row>
    <row r="239" spans="1:14" s="63" customFormat="1" ht="30" customHeight="1" x14ac:dyDescent="0.2">
      <c r="A239" s="62" t="s">
        <v>40</v>
      </c>
      <c r="B239" s="54" t="s">
        <v>213</v>
      </c>
      <c r="C239" s="55" t="s">
        <v>42</v>
      </c>
      <c r="D239" s="56" t="s">
        <v>38</v>
      </c>
      <c r="E239" s="57" t="s">
        <v>43</v>
      </c>
      <c r="F239" s="58">
        <v>2200</v>
      </c>
      <c r="G239" s="59"/>
      <c r="H239" s="60">
        <f t="shared" si="45"/>
        <v>0</v>
      </c>
      <c r="M239" s="61"/>
    </row>
    <row r="240" spans="1:14" s="61" customFormat="1" ht="32.450000000000003" customHeight="1" x14ac:dyDescent="0.2">
      <c r="A240" s="62" t="s">
        <v>44</v>
      </c>
      <c r="B240" s="54" t="s">
        <v>214</v>
      </c>
      <c r="C240" s="55" t="s">
        <v>46</v>
      </c>
      <c r="D240" s="56" t="s">
        <v>38</v>
      </c>
      <c r="E240" s="57"/>
      <c r="F240" s="58"/>
      <c r="G240" s="64"/>
      <c r="H240" s="60"/>
      <c r="M240" s="63"/>
    </row>
    <row r="241" spans="1:13" s="61" customFormat="1" ht="48" customHeight="1" x14ac:dyDescent="0.2">
      <c r="A241" s="62" t="s">
        <v>215</v>
      </c>
      <c r="B241" s="65" t="s">
        <v>47</v>
      </c>
      <c r="C241" s="55" t="s">
        <v>216</v>
      </c>
      <c r="D241" s="66" t="s">
        <v>2</v>
      </c>
      <c r="E241" s="57" t="s">
        <v>48</v>
      </c>
      <c r="F241" s="58">
        <v>886</v>
      </c>
      <c r="G241" s="59"/>
      <c r="H241" s="60">
        <f t="shared" ref="H241" si="46">ROUND(G241*F241,2)</f>
        <v>0</v>
      </c>
      <c r="I241" s="235"/>
      <c r="J241" s="236"/>
    </row>
    <row r="242" spans="1:13" s="61" customFormat="1" ht="38.450000000000003" customHeight="1" x14ac:dyDescent="0.2">
      <c r="A242" s="62" t="s">
        <v>49</v>
      </c>
      <c r="B242" s="54" t="s">
        <v>217</v>
      </c>
      <c r="C242" s="55" t="s">
        <v>51</v>
      </c>
      <c r="D242" s="56" t="s">
        <v>38</v>
      </c>
      <c r="E242" s="57"/>
      <c r="F242" s="58"/>
      <c r="G242" s="64"/>
      <c r="H242" s="60"/>
    </row>
    <row r="243" spans="1:13" s="61" customFormat="1" ht="27.75" customHeight="1" x14ac:dyDescent="0.2">
      <c r="A243" s="62" t="s">
        <v>52</v>
      </c>
      <c r="B243" s="65" t="s">
        <v>47</v>
      </c>
      <c r="C243" s="55" t="s">
        <v>53</v>
      </c>
      <c r="D243" s="66" t="s">
        <v>2</v>
      </c>
      <c r="E243" s="57" t="s">
        <v>39</v>
      </c>
      <c r="F243" s="58">
        <v>343</v>
      </c>
      <c r="G243" s="59"/>
      <c r="H243" s="60">
        <f t="shared" si="45"/>
        <v>0</v>
      </c>
    </row>
    <row r="244" spans="1:13" s="63" customFormat="1" ht="30" customHeight="1" x14ac:dyDescent="0.2">
      <c r="A244" s="67" t="s">
        <v>54</v>
      </c>
      <c r="B244" s="68" t="s">
        <v>218</v>
      </c>
      <c r="C244" s="69" t="s">
        <v>56</v>
      </c>
      <c r="D244" s="70" t="s">
        <v>38</v>
      </c>
      <c r="E244" s="71" t="s">
        <v>43</v>
      </c>
      <c r="F244" s="72">
        <v>1000</v>
      </c>
      <c r="G244" s="73"/>
      <c r="H244" s="74">
        <f>ROUND(G244*F244,2)</f>
        <v>0</v>
      </c>
      <c r="M244" s="61"/>
    </row>
    <row r="245" spans="1:13" s="63" customFormat="1" ht="30" customHeight="1" x14ac:dyDescent="0.2">
      <c r="A245" s="75" t="s">
        <v>57</v>
      </c>
      <c r="B245" s="68" t="s">
        <v>219</v>
      </c>
      <c r="C245" s="69" t="s">
        <v>59</v>
      </c>
      <c r="D245" s="70" t="s">
        <v>38</v>
      </c>
      <c r="E245" s="71" t="s">
        <v>43</v>
      </c>
      <c r="F245" s="72">
        <v>100</v>
      </c>
      <c r="G245" s="73"/>
      <c r="H245" s="74">
        <f t="shared" ref="H245:H247" si="47">ROUND(G245*F245,2)</f>
        <v>0</v>
      </c>
    </row>
    <row r="246" spans="1:13" s="61" customFormat="1" ht="38.450000000000003" customHeight="1" x14ac:dyDescent="0.2">
      <c r="A246" s="62" t="s">
        <v>60</v>
      </c>
      <c r="B246" s="54" t="s">
        <v>220</v>
      </c>
      <c r="C246" s="55" t="s">
        <v>62</v>
      </c>
      <c r="D246" s="56" t="s">
        <v>63</v>
      </c>
      <c r="E246" s="57"/>
      <c r="F246" s="58"/>
      <c r="G246" s="76"/>
      <c r="H246" s="60"/>
      <c r="M246" s="63"/>
    </row>
    <row r="247" spans="1:13" s="61" customFormat="1" ht="30" customHeight="1" x14ac:dyDescent="0.2">
      <c r="A247" s="62" t="s">
        <v>64</v>
      </c>
      <c r="B247" s="65" t="s">
        <v>47</v>
      </c>
      <c r="C247" s="55" t="s">
        <v>65</v>
      </c>
      <c r="D247" s="66" t="s">
        <v>2</v>
      </c>
      <c r="E247" s="57" t="s">
        <v>43</v>
      </c>
      <c r="F247" s="58">
        <v>2200</v>
      </c>
      <c r="G247" s="59"/>
      <c r="H247" s="60">
        <f t="shared" si="47"/>
        <v>0</v>
      </c>
    </row>
    <row r="248" spans="1:13" s="63" customFormat="1" ht="36.6" customHeight="1" x14ac:dyDescent="0.2">
      <c r="A248" s="62" t="s">
        <v>66</v>
      </c>
      <c r="B248" s="54" t="s">
        <v>221</v>
      </c>
      <c r="C248" s="55" t="s">
        <v>68</v>
      </c>
      <c r="D248" s="66" t="s">
        <v>69</v>
      </c>
      <c r="E248" s="57"/>
      <c r="F248" s="58"/>
      <c r="G248" s="64"/>
      <c r="H248" s="60"/>
      <c r="M248" s="61"/>
    </row>
    <row r="249" spans="1:13" s="61" customFormat="1" ht="30" customHeight="1" x14ac:dyDescent="0.2">
      <c r="A249" s="62" t="s">
        <v>70</v>
      </c>
      <c r="B249" s="65" t="s">
        <v>47</v>
      </c>
      <c r="C249" s="55" t="s">
        <v>71</v>
      </c>
      <c r="D249" s="66" t="s">
        <v>2</v>
      </c>
      <c r="E249" s="57" t="s">
        <v>43</v>
      </c>
      <c r="F249" s="58">
        <v>2200</v>
      </c>
      <c r="G249" s="59"/>
      <c r="H249" s="60">
        <f>ROUND(G249*F249,2)</f>
        <v>0</v>
      </c>
      <c r="M249" s="63"/>
    </row>
    <row r="250" spans="1:13" s="63" customFormat="1" ht="30" customHeight="1" x14ac:dyDescent="0.2">
      <c r="A250" s="53" t="s">
        <v>72</v>
      </c>
      <c r="B250" s="54" t="s">
        <v>222</v>
      </c>
      <c r="C250" s="55" t="s">
        <v>73</v>
      </c>
      <c r="D250" s="66" t="s">
        <v>74</v>
      </c>
      <c r="E250" s="57"/>
      <c r="F250" s="58"/>
      <c r="G250" s="64"/>
      <c r="H250" s="60"/>
      <c r="M250" s="61"/>
    </row>
    <row r="251" spans="1:13" s="63" customFormat="1" ht="30" customHeight="1" x14ac:dyDescent="0.2">
      <c r="A251" s="62" t="s">
        <v>75</v>
      </c>
      <c r="B251" s="65" t="s">
        <v>47</v>
      </c>
      <c r="C251" s="55" t="s">
        <v>76</v>
      </c>
      <c r="D251" s="80"/>
      <c r="E251" s="57" t="s">
        <v>39</v>
      </c>
      <c r="F251" s="81">
        <v>30</v>
      </c>
      <c r="G251" s="59"/>
      <c r="H251" s="60">
        <f>ROUND(G251*F251,2)</f>
        <v>0</v>
      </c>
    </row>
    <row r="252" spans="1:13" ht="36" customHeight="1" x14ac:dyDescent="0.2">
      <c r="A252" s="37"/>
      <c r="B252" s="48"/>
      <c r="C252" s="82" t="s">
        <v>30</v>
      </c>
      <c r="D252" s="50"/>
      <c r="E252" s="83"/>
      <c r="F252" s="50"/>
      <c r="G252" s="37"/>
      <c r="H252" s="52"/>
      <c r="M252" s="63"/>
    </row>
    <row r="253" spans="1:13" s="61" customFormat="1" ht="30" customHeight="1" x14ac:dyDescent="0.2">
      <c r="A253" s="84" t="s">
        <v>77</v>
      </c>
      <c r="B253" s="68" t="s">
        <v>405</v>
      </c>
      <c r="C253" s="69" t="s">
        <v>79</v>
      </c>
      <c r="D253" s="70" t="s">
        <v>38</v>
      </c>
      <c r="E253" s="71"/>
      <c r="F253" s="72"/>
      <c r="G253" s="78"/>
      <c r="H253" s="74"/>
    </row>
    <row r="254" spans="1:13" s="159" customFormat="1" ht="30" customHeight="1" x14ac:dyDescent="0.2">
      <c r="A254" s="155" t="s">
        <v>318</v>
      </c>
      <c r="B254" s="145" t="s">
        <v>47</v>
      </c>
      <c r="C254" s="146" t="s">
        <v>319</v>
      </c>
      <c r="D254" s="147" t="s">
        <v>2</v>
      </c>
      <c r="E254" s="148" t="s">
        <v>43</v>
      </c>
      <c r="F254" s="149">
        <v>75</v>
      </c>
      <c r="G254" s="150"/>
      <c r="H254" s="151">
        <f>ROUND(G254*F254,2)</f>
        <v>0</v>
      </c>
      <c r="I254" s="153"/>
      <c r="J254" s="160"/>
    </row>
    <row r="255" spans="1:13" s="63" customFormat="1" ht="30" customHeight="1" x14ac:dyDescent="0.2">
      <c r="A255" s="84" t="s">
        <v>80</v>
      </c>
      <c r="B255" s="79" t="s">
        <v>101</v>
      </c>
      <c r="C255" s="69" t="s">
        <v>81</v>
      </c>
      <c r="D255" s="77" t="s">
        <v>2</v>
      </c>
      <c r="E255" s="71" t="s">
        <v>43</v>
      </c>
      <c r="F255" s="72">
        <v>50</v>
      </c>
      <c r="G255" s="73"/>
      <c r="H255" s="74">
        <f>ROUND(G255*F255,2)</f>
        <v>0</v>
      </c>
    </row>
    <row r="256" spans="1:13" s="159" customFormat="1" ht="43.9" customHeight="1" x14ac:dyDescent="0.2">
      <c r="A256" s="155" t="s">
        <v>347</v>
      </c>
      <c r="B256" s="156" t="s">
        <v>223</v>
      </c>
      <c r="C256" s="146" t="s">
        <v>348</v>
      </c>
      <c r="D256" s="147" t="s">
        <v>426</v>
      </c>
      <c r="E256" s="148"/>
      <c r="F256" s="149"/>
      <c r="G256" s="161"/>
      <c r="H256" s="151"/>
      <c r="I256" s="153"/>
      <c r="J256" s="160"/>
    </row>
    <row r="257" spans="1:13" s="159" customFormat="1" ht="43.9" customHeight="1" x14ac:dyDescent="0.2">
      <c r="A257" s="155" t="s">
        <v>349</v>
      </c>
      <c r="B257" s="145" t="s">
        <v>47</v>
      </c>
      <c r="C257" s="146" t="s">
        <v>350</v>
      </c>
      <c r="D257" s="147" t="s">
        <v>2</v>
      </c>
      <c r="E257" s="148" t="s">
        <v>43</v>
      </c>
      <c r="F257" s="149">
        <v>40</v>
      </c>
      <c r="G257" s="150"/>
      <c r="H257" s="151">
        <f t="shared" ref="H257" si="48">ROUND(G257*F257,2)</f>
        <v>0</v>
      </c>
      <c r="I257" s="158"/>
      <c r="J257" s="160"/>
    </row>
    <row r="258" spans="1:13" s="63" customFormat="1" ht="30" customHeight="1" x14ac:dyDescent="0.2">
      <c r="A258" s="85" t="s">
        <v>84</v>
      </c>
      <c r="B258" s="54" t="s">
        <v>224</v>
      </c>
      <c r="C258" s="55" t="s">
        <v>86</v>
      </c>
      <c r="D258" s="66" t="s">
        <v>82</v>
      </c>
      <c r="E258" s="57"/>
      <c r="F258" s="58"/>
      <c r="G258" s="64"/>
      <c r="H258" s="60"/>
    </row>
    <row r="259" spans="1:13" s="63" customFormat="1" ht="30" customHeight="1" x14ac:dyDescent="0.2">
      <c r="A259" s="85" t="s">
        <v>87</v>
      </c>
      <c r="B259" s="65" t="s">
        <v>47</v>
      </c>
      <c r="C259" s="55" t="s">
        <v>88</v>
      </c>
      <c r="D259" s="66" t="s">
        <v>2</v>
      </c>
      <c r="E259" s="57" t="s">
        <v>83</v>
      </c>
      <c r="F259" s="58">
        <v>300</v>
      </c>
      <c r="G259" s="59"/>
      <c r="H259" s="60">
        <f>ROUND(G259*F259,2)</f>
        <v>0</v>
      </c>
    </row>
    <row r="260" spans="1:13" s="61" customFormat="1" ht="30" customHeight="1" x14ac:dyDescent="0.2">
      <c r="A260" s="85" t="s">
        <v>187</v>
      </c>
      <c r="B260" s="54" t="s">
        <v>227</v>
      </c>
      <c r="C260" s="55" t="s">
        <v>188</v>
      </c>
      <c r="D260" s="66" t="s">
        <v>189</v>
      </c>
      <c r="E260" s="57"/>
      <c r="F260" s="58"/>
      <c r="G260" s="64"/>
      <c r="H260" s="60"/>
      <c r="M260" s="63"/>
    </row>
    <row r="261" spans="1:13" s="63" customFormat="1" ht="30" customHeight="1" x14ac:dyDescent="0.2">
      <c r="A261" s="85" t="s">
        <v>225</v>
      </c>
      <c r="B261" s="65" t="s">
        <v>47</v>
      </c>
      <c r="C261" s="55" t="s">
        <v>226</v>
      </c>
      <c r="D261" s="66" t="s">
        <v>2</v>
      </c>
      <c r="E261" s="57" t="s">
        <v>43</v>
      </c>
      <c r="F261" s="58">
        <v>930</v>
      </c>
      <c r="G261" s="59"/>
      <c r="H261" s="60">
        <f t="shared" ref="H261:H262" si="49">ROUND(G261*F261,2)</f>
        <v>0</v>
      </c>
      <c r="M261" s="61"/>
    </row>
    <row r="262" spans="1:13" s="159" customFormat="1" ht="30" customHeight="1" x14ac:dyDescent="0.2">
      <c r="A262" s="155" t="s">
        <v>308</v>
      </c>
      <c r="B262" s="145" t="s">
        <v>101</v>
      </c>
      <c r="C262" s="146" t="s">
        <v>309</v>
      </c>
      <c r="D262" s="147" t="s">
        <v>2</v>
      </c>
      <c r="E262" s="148" t="s">
        <v>43</v>
      </c>
      <c r="F262" s="149">
        <v>40</v>
      </c>
      <c r="G262" s="150"/>
      <c r="H262" s="151">
        <f t="shared" si="49"/>
        <v>0</v>
      </c>
      <c r="I262" s="263"/>
      <c r="J262" s="264"/>
    </row>
    <row r="263" spans="1:13" s="61" customFormat="1" ht="30" customHeight="1" x14ac:dyDescent="0.2">
      <c r="A263" s="85" t="s">
        <v>89</v>
      </c>
      <c r="B263" s="54" t="s">
        <v>229</v>
      </c>
      <c r="C263" s="55" t="s">
        <v>90</v>
      </c>
      <c r="D263" s="66" t="s">
        <v>418</v>
      </c>
      <c r="E263" s="57"/>
      <c r="F263" s="58"/>
      <c r="G263" s="64"/>
      <c r="H263" s="60"/>
      <c r="M263" s="63"/>
    </row>
    <row r="264" spans="1:13" s="159" customFormat="1" ht="30" customHeight="1" x14ac:dyDescent="0.2">
      <c r="A264" s="155" t="s">
        <v>310</v>
      </c>
      <c r="B264" s="145" t="s">
        <v>47</v>
      </c>
      <c r="C264" s="146" t="s">
        <v>312</v>
      </c>
      <c r="D264" s="147" t="s">
        <v>232</v>
      </c>
      <c r="E264" s="148" t="s">
        <v>43</v>
      </c>
      <c r="F264" s="149">
        <v>200</v>
      </c>
      <c r="G264" s="150"/>
      <c r="H264" s="151">
        <f t="shared" ref="H264" si="50">ROUND(G264*F264,2)</f>
        <v>0</v>
      </c>
      <c r="I264" s="153"/>
      <c r="J264" s="160"/>
    </row>
    <row r="265" spans="1:13" s="63" customFormat="1" ht="30" customHeight="1" x14ac:dyDescent="0.2">
      <c r="A265" s="210" t="s">
        <v>91</v>
      </c>
      <c r="B265" s="65" t="s">
        <v>101</v>
      </c>
      <c r="C265" s="214" t="s">
        <v>92</v>
      </c>
      <c r="D265" s="80" t="s">
        <v>93</v>
      </c>
      <c r="E265" s="213" t="s">
        <v>43</v>
      </c>
      <c r="F265" s="81">
        <v>20</v>
      </c>
      <c r="G265" s="212"/>
      <c r="H265" s="211">
        <f t="shared" ref="H265" si="51">ROUND(G265*F265,2)</f>
        <v>0</v>
      </c>
      <c r="I265" s="205"/>
      <c r="M265" s="61"/>
    </row>
    <row r="266" spans="1:13" s="61" customFormat="1" ht="30" customHeight="1" x14ac:dyDescent="0.2">
      <c r="A266" s="85" t="s">
        <v>228</v>
      </c>
      <c r="B266" s="54" t="s">
        <v>406</v>
      </c>
      <c r="C266" s="55" t="s">
        <v>230</v>
      </c>
      <c r="D266" s="66" t="s">
        <v>418</v>
      </c>
      <c r="E266" s="57"/>
      <c r="F266" s="58"/>
      <c r="G266" s="64"/>
      <c r="H266" s="60"/>
      <c r="M266" s="63"/>
    </row>
    <row r="267" spans="1:13" s="63" customFormat="1" ht="30" customHeight="1" x14ac:dyDescent="0.2">
      <c r="A267" s="85" t="s">
        <v>231</v>
      </c>
      <c r="B267" s="65" t="s">
        <v>47</v>
      </c>
      <c r="C267" s="55" t="s">
        <v>133</v>
      </c>
      <c r="D267" s="66" t="s">
        <v>232</v>
      </c>
      <c r="E267" s="57"/>
      <c r="F267" s="58"/>
      <c r="G267" s="64"/>
      <c r="H267" s="60"/>
      <c r="M267" s="61"/>
    </row>
    <row r="268" spans="1:13" s="63" customFormat="1" ht="30" customHeight="1" x14ac:dyDescent="0.2">
      <c r="A268" s="85" t="s">
        <v>233</v>
      </c>
      <c r="B268" s="94" t="s">
        <v>114</v>
      </c>
      <c r="C268" s="55" t="s">
        <v>234</v>
      </c>
      <c r="D268" s="66"/>
      <c r="E268" s="57" t="s">
        <v>43</v>
      </c>
      <c r="F268" s="58">
        <v>8</v>
      </c>
      <c r="G268" s="59"/>
      <c r="H268" s="60">
        <f>ROUND(G268*F268,2)</f>
        <v>0</v>
      </c>
    </row>
    <row r="269" spans="1:13" s="63" customFormat="1" ht="30" customHeight="1" x14ac:dyDescent="0.2">
      <c r="A269" s="85" t="s">
        <v>235</v>
      </c>
      <c r="B269" s="94" t="s">
        <v>116</v>
      </c>
      <c r="C269" s="55" t="s">
        <v>236</v>
      </c>
      <c r="D269" s="66"/>
      <c r="E269" s="57" t="s">
        <v>43</v>
      </c>
      <c r="F269" s="58">
        <v>70</v>
      </c>
      <c r="G269" s="59"/>
      <c r="H269" s="60">
        <f>ROUND(G269*F269,2)</f>
        <v>0</v>
      </c>
    </row>
    <row r="270" spans="1:13" s="159" customFormat="1" ht="30" customHeight="1" x14ac:dyDescent="0.2">
      <c r="A270" s="155" t="s">
        <v>315</v>
      </c>
      <c r="B270" s="201" t="s">
        <v>316</v>
      </c>
      <c r="C270" s="146" t="s">
        <v>317</v>
      </c>
      <c r="D270" s="147" t="s">
        <v>2</v>
      </c>
      <c r="E270" s="148" t="s">
        <v>43</v>
      </c>
      <c r="F270" s="149">
        <v>25</v>
      </c>
      <c r="G270" s="150"/>
      <c r="H270" s="151">
        <f>ROUND(G270*F270,2)</f>
        <v>0</v>
      </c>
      <c r="I270" s="202"/>
      <c r="J270" s="160"/>
    </row>
    <row r="271" spans="1:13" s="159" customFormat="1" ht="30" customHeight="1" x14ac:dyDescent="0.2">
      <c r="A271" s="155" t="s">
        <v>302</v>
      </c>
      <c r="B271" s="145" t="s">
        <v>101</v>
      </c>
      <c r="C271" s="146" t="s">
        <v>92</v>
      </c>
      <c r="D271" s="147" t="s">
        <v>93</v>
      </c>
      <c r="E271" s="148" t="s">
        <v>43</v>
      </c>
      <c r="F271" s="149">
        <v>20</v>
      </c>
      <c r="G271" s="150"/>
      <c r="H271" s="151">
        <f t="shared" ref="H271:H273" si="52">ROUND(G271*F271,2)</f>
        <v>0</v>
      </c>
      <c r="I271" s="206"/>
      <c r="J271" s="160"/>
    </row>
    <row r="272" spans="1:13" s="159" customFormat="1" ht="36" customHeight="1" x14ac:dyDescent="0.2">
      <c r="A272" s="155" t="s">
        <v>320</v>
      </c>
      <c r="B272" s="145" t="s">
        <v>110</v>
      </c>
      <c r="C272" s="146" t="s">
        <v>321</v>
      </c>
      <c r="D272" s="147" t="s">
        <v>249</v>
      </c>
      <c r="E272" s="148" t="s">
        <v>43</v>
      </c>
      <c r="F272" s="149">
        <v>250</v>
      </c>
      <c r="G272" s="150"/>
      <c r="H272" s="151">
        <f t="shared" si="52"/>
        <v>0</v>
      </c>
      <c r="I272" s="153"/>
      <c r="J272" s="160"/>
    </row>
    <row r="273" spans="1:13" s="152" customFormat="1" ht="30" customHeight="1" x14ac:dyDescent="0.2">
      <c r="A273" s="155" t="s">
        <v>293</v>
      </c>
      <c r="B273" s="156" t="s">
        <v>239</v>
      </c>
      <c r="C273" s="146" t="s">
        <v>294</v>
      </c>
      <c r="D273" s="147" t="s">
        <v>189</v>
      </c>
      <c r="E273" s="148" t="s">
        <v>43</v>
      </c>
      <c r="F273" s="157">
        <v>1</v>
      </c>
      <c r="G273" s="150"/>
      <c r="H273" s="151">
        <f t="shared" si="52"/>
        <v>0</v>
      </c>
      <c r="I273" s="153"/>
      <c r="J273" s="154"/>
    </row>
    <row r="274" spans="1:13" s="61" customFormat="1" ht="30" customHeight="1" x14ac:dyDescent="0.2">
      <c r="A274" s="84" t="s">
        <v>94</v>
      </c>
      <c r="B274" s="68" t="s">
        <v>240</v>
      </c>
      <c r="C274" s="69" t="s">
        <v>96</v>
      </c>
      <c r="D274" s="77" t="s">
        <v>97</v>
      </c>
      <c r="E274" s="71"/>
      <c r="F274" s="72"/>
      <c r="G274" s="78"/>
      <c r="H274" s="74"/>
      <c r="M274" s="63"/>
    </row>
    <row r="275" spans="1:13" s="63" customFormat="1" ht="30" customHeight="1" x14ac:dyDescent="0.2">
      <c r="A275" s="85" t="s">
        <v>98</v>
      </c>
      <c r="B275" s="79" t="s">
        <v>47</v>
      </c>
      <c r="C275" s="69" t="s">
        <v>99</v>
      </c>
      <c r="D275" s="77" t="s">
        <v>2</v>
      </c>
      <c r="E275" s="71" t="s">
        <v>100</v>
      </c>
      <c r="F275" s="72">
        <v>90</v>
      </c>
      <c r="G275" s="73"/>
      <c r="H275" s="74">
        <f t="shared" ref="H275:H276" si="53">ROUND(G275*F275,2)</f>
        <v>0</v>
      </c>
      <c r="M275" s="61"/>
    </row>
    <row r="276" spans="1:13" s="159" customFormat="1" ht="30" customHeight="1" x14ac:dyDescent="0.2">
      <c r="A276" s="155" t="s">
        <v>281</v>
      </c>
      <c r="B276" s="145" t="s">
        <v>101</v>
      </c>
      <c r="C276" s="146" t="s">
        <v>282</v>
      </c>
      <c r="D276" s="147" t="s">
        <v>2</v>
      </c>
      <c r="E276" s="148" t="s">
        <v>100</v>
      </c>
      <c r="F276" s="149">
        <v>6</v>
      </c>
      <c r="G276" s="150"/>
      <c r="H276" s="151">
        <f t="shared" si="53"/>
        <v>0</v>
      </c>
      <c r="I276" s="158"/>
      <c r="J276" s="160"/>
    </row>
    <row r="277" spans="1:13" s="63" customFormat="1" ht="30" customHeight="1" x14ac:dyDescent="0.2">
      <c r="A277" s="85" t="s">
        <v>102</v>
      </c>
      <c r="B277" s="54" t="s">
        <v>244</v>
      </c>
      <c r="C277" s="55" t="s">
        <v>104</v>
      </c>
      <c r="D277" s="66" t="s">
        <v>419</v>
      </c>
      <c r="E277" s="57"/>
      <c r="F277" s="58"/>
      <c r="G277" s="64"/>
      <c r="H277" s="60"/>
      <c r="M277" s="114"/>
    </row>
    <row r="278" spans="1:13" s="159" customFormat="1" ht="36" customHeight="1" x14ac:dyDescent="0.2">
      <c r="A278" s="155" t="s">
        <v>346</v>
      </c>
      <c r="B278" s="145" t="s">
        <v>47</v>
      </c>
      <c r="C278" s="146" t="s">
        <v>105</v>
      </c>
      <c r="D278" s="147" t="s">
        <v>106</v>
      </c>
      <c r="E278" s="148" t="s">
        <v>100</v>
      </c>
      <c r="F278" s="149">
        <v>6</v>
      </c>
      <c r="G278" s="150"/>
      <c r="H278" s="151">
        <f t="shared" ref="H278" si="54">ROUND(G278*F278,2)</f>
        <v>0</v>
      </c>
      <c r="I278" s="153"/>
      <c r="J278" s="160"/>
    </row>
    <row r="279" spans="1:13" s="63" customFormat="1" ht="40.5" customHeight="1" x14ac:dyDescent="0.2">
      <c r="A279" s="85" t="s">
        <v>107</v>
      </c>
      <c r="B279" s="65" t="s">
        <v>101</v>
      </c>
      <c r="C279" s="55" t="s">
        <v>108</v>
      </c>
      <c r="D279" s="66" t="s">
        <v>109</v>
      </c>
      <c r="E279" s="57" t="s">
        <v>100</v>
      </c>
      <c r="F279" s="58">
        <v>15</v>
      </c>
      <c r="G279" s="59"/>
      <c r="H279" s="60">
        <f t="shared" ref="H279:H281" si="55">ROUND(G279*F279,2)</f>
        <v>0</v>
      </c>
    </row>
    <row r="280" spans="1:13" s="152" customFormat="1" ht="60" customHeight="1" x14ac:dyDescent="0.2">
      <c r="A280" s="155" t="s">
        <v>284</v>
      </c>
      <c r="B280" s="145" t="s">
        <v>110</v>
      </c>
      <c r="C280" s="146" t="s">
        <v>344</v>
      </c>
      <c r="D280" s="147" t="s">
        <v>285</v>
      </c>
      <c r="E280" s="148" t="s">
        <v>100</v>
      </c>
      <c r="F280" s="157">
        <v>6</v>
      </c>
      <c r="G280" s="150"/>
      <c r="H280" s="151">
        <f t="shared" si="55"/>
        <v>0</v>
      </c>
      <c r="I280" s="153"/>
      <c r="J280" s="154"/>
    </row>
    <row r="281" spans="1:13" s="208" customFormat="1" ht="40.5" customHeight="1" x14ac:dyDescent="0.2">
      <c r="A281" s="155" t="s">
        <v>345</v>
      </c>
      <c r="B281" s="145" t="s">
        <v>311</v>
      </c>
      <c r="C281" s="146" t="s">
        <v>264</v>
      </c>
      <c r="D281" s="147" t="s">
        <v>263</v>
      </c>
      <c r="E281" s="148" t="s">
        <v>100</v>
      </c>
      <c r="F281" s="149">
        <v>7</v>
      </c>
      <c r="G281" s="150"/>
      <c r="H281" s="151">
        <f t="shared" si="55"/>
        <v>0</v>
      </c>
      <c r="I281" s="153"/>
      <c r="J281" s="209"/>
    </row>
    <row r="282" spans="1:13" s="63" customFormat="1" ht="50.25" customHeight="1" x14ac:dyDescent="0.2">
      <c r="A282" s="85" t="s">
        <v>241</v>
      </c>
      <c r="B282" s="65" t="s">
        <v>360</v>
      </c>
      <c r="C282" s="55" t="s">
        <v>303</v>
      </c>
      <c r="D282" s="66" t="s">
        <v>243</v>
      </c>
      <c r="E282" s="57" t="s">
        <v>100</v>
      </c>
      <c r="F282" s="58">
        <v>80</v>
      </c>
      <c r="G282" s="59"/>
      <c r="H282" s="60">
        <f>ROUND(G282*F282,2)</f>
        <v>0</v>
      </c>
    </row>
    <row r="283" spans="1:13" s="63" customFormat="1" ht="36" customHeight="1" x14ac:dyDescent="0.2">
      <c r="A283" s="85" t="s">
        <v>111</v>
      </c>
      <c r="B283" s="54" t="s">
        <v>248</v>
      </c>
      <c r="C283" s="55" t="s">
        <v>113</v>
      </c>
      <c r="D283" s="66" t="s">
        <v>419</v>
      </c>
      <c r="E283" s="57"/>
      <c r="F283" s="58"/>
      <c r="G283" s="64"/>
      <c r="H283" s="60"/>
    </row>
    <row r="284" spans="1:13" s="63" customFormat="1" ht="30" customHeight="1" x14ac:dyDescent="0.2">
      <c r="A284" s="85" t="s">
        <v>191</v>
      </c>
      <c r="B284" s="65" t="s">
        <v>47</v>
      </c>
      <c r="C284" s="55" t="s">
        <v>105</v>
      </c>
      <c r="D284" s="66" t="s">
        <v>245</v>
      </c>
      <c r="E284" s="57"/>
      <c r="F284" s="58"/>
      <c r="G284" s="76"/>
      <c r="H284" s="60"/>
    </row>
    <row r="285" spans="1:13" s="63" customFormat="1" ht="30" customHeight="1" x14ac:dyDescent="0.2">
      <c r="A285" s="85" t="s">
        <v>192</v>
      </c>
      <c r="B285" s="89" t="s">
        <v>114</v>
      </c>
      <c r="C285" s="87" t="s">
        <v>117</v>
      </c>
      <c r="D285" s="56"/>
      <c r="E285" s="88" t="s">
        <v>100</v>
      </c>
      <c r="F285" s="90">
        <v>15</v>
      </c>
      <c r="G285" s="59"/>
      <c r="H285" s="60">
        <f t="shared" ref="H285:H291" si="56">ROUND(G285*F285,2)</f>
        <v>0</v>
      </c>
    </row>
    <row r="286" spans="1:13" s="159" customFormat="1" ht="30" customHeight="1" x14ac:dyDescent="0.2">
      <c r="A286" s="155" t="s">
        <v>306</v>
      </c>
      <c r="B286" s="195" t="s">
        <v>116</v>
      </c>
      <c r="C286" s="187" t="s">
        <v>305</v>
      </c>
      <c r="D286" s="188" t="s">
        <v>2</v>
      </c>
      <c r="E286" s="189" t="s">
        <v>100</v>
      </c>
      <c r="F286" s="196">
        <v>175</v>
      </c>
      <c r="G286" s="150"/>
      <c r="H286" s="191">
        <f>ROUND(G286*F286,2)</f>
        <v>0</v>
      </c>
      <c r="I286" s="193"/>
      <c r="J286" s="160"/>
    </row>
    <row r="287" spans="1:13" s="159" customFormat="1" ht="35.25" customHeight="1" x14ac:dyDescent="0.2">
      <c r="A287" s="155" t="s">
        <v>265</v>
      </c>
      <c r="B287" s="145" t="s">
        <v>101</v>
      </c>
      <c r="C287" s="146" t="s">
        <v>108</v>
      </c>
      <c r="D287" s="147" t="s">
        <v>109</v>
      </c>
      <c r="E287" s="148" t="s">
        <v>100</v>
      </c>
      <c r="F287" s="149">
        <v>10</v>
      </c>
      <c r="G287" s="150"/>
      <c r="H287" s="151">
        <f t="shared" ref="H287" si="57">ROUND(G287*F287,2)</f>
        <v>0</v>
      </c>
      <c r="I287" s="153"/>
      <c r="J287" s="160"/>
    </row>
    <row r="288" spans="1:13" s="114" customFormat="1" ht="36.75" customHeight="1" x14ac:dyDescent="0.2">
      <c r="A288" s="85" t="s">
        <v>246</v>
      </c>
      <c r="B288" s="65" t="s">
        <v>110</v>
      </c>
      <c r="C288" s="55" t="s">
        <v>264</v>
      </c>
      <c r="D288" s="66" t="s">
        <v>247</v>
      </c>
      <c r="E288" s="57" t="s">
        <v>100</v>
      </c>
      <c r="F288" s="58">
        <v>200</v>
      </c>
      <c r="G288" s="59"/>
      <c r="H288" s="60">
        <f t="shared" si="56"/>
        <v>0</v>
      </c>
      <c r="M288" s="63"/>
    </row>
    <row r="289" spans="1:13" s="159" customFormat="1" ht="43.9" customHeight="1" x14ac:dyDescent="0.2">
      <c r="A289" s="155" t="s">
        <v>118</v>
      </c>
      <c r="B289" s="156" t="s">
        <v>407</v>
      </c>
      <c r="C289" s="146" t="s">
        <v>119</v>
      </c>
      <c r="D289" s="147" t="s">
        <v>120</v>
      </c>
      <c r="E289" s="148" t="s">
        <v>43</v>
      </c>
      <c r="F289" s="149">
        <v>10</v>
      </c>
      <c r="G289" s="150"/>
      <c r="H289" s="151">
        <f t="shared" si="56"/>
        <v>0</v>
      </c>
      <c r="I289" s="153"/>
      <c r="J289" s="160"/>
    </row>
    <row r="290" spans="1:13" s="159" customFormat="1" ht="30" customHeight="1" x14ac:dyDescent="0.2">
      <c r="A290" s="155" t="s">
        <v>313</v>
      </c>
      <c r="B290" s="156" t="s">
        <v>408</v>
      </c>
      <c r="C290" s="146" t="s">
        <v>212</v>
      </c>
      <c r="D290" s="147" t="s">
        <v>121</v>
      </c>
      <c r="E290" s="148" t="s">
        <v>43</v>
      </c>
      <c r="F290" s="149">
        <v>2</v>
      </c>
      <c r="G290" s="150"/>
      <c r="H290" s="151">
        <f>ROUND(G290*F290,2)</f>
        <v>0</v>
      </c>
      <c r="I290" s="153"/>
      <c r="J290" s="160"/>
    </row>
    <row r="291" spans="1:13" s="63" customFormat="1" ht="30" customHeight="1" x14ac:dyDescent="0.2">
      <c r="A291" s="210" t="s">
        <v>125</v>
      </c>
      <c r="B291" s="54" t="s">
        <v>409</v>
      </c>
      <c r="C291" s="214" t="s">
        <v>127</v>
      </c>
      <c r="D291" s="80" t="s">
        <v>128</v>
      </c>
      <c r="E291" s="213" t="s">
        <v>83</v>
      </c>
      <c r="F291" s="227">
        <v>30</v>
      </c>
      <c r="G291" s="212"/>
      <c r="H291" s="211">
        <f t="shared" si="56"/>
        <v>0</v>
      </c>
      <c r="M291" s="114"/>
    </row>
    <row r="292" spans="1:13" ht="36" customHeight="1" x14ac:dyDescent="0.2">
      <c r="A292" s="37"/>
      <c r="B292" s="91"/>
      <c r="C292" s="82" t="s">
        <v>20</v>
      </c>
      <c r="D292" s="50"/>
      <c r="E292" s="51"/>
      <c r="F292" s="51"/>
      <c r="G292" s="37"/>
      <c r="H292" s="52"/>
      <c r="M292" s="63"/>
    </row>
    <row r="293" spans="1:13" s="159" customFormat="1" ht="36" customHeight="1" x14ac:dyDescent="0.2">
      <c r="A293" s="185" t="s">
        <v>355</v>
      </c>
      <c r="B293" s="156" t="s">
        <v>250</v>
      </c>
      <c r="C293" s="146" t="s">
        <v>356</v>
      </c>
      <c r="D293" s="147" t="s">
        <v>442</v>
      </c>
      <c r="E293" s="148"/>
      <c r="F293" s="157"/>
      <c r="G293" s="64"/>
      <c r="H293" s="151">
        <f t="shared" ref="H293" si="58">ROUND(G293*F293,2)</f>
        <v>0</v>
      </c>
      <c r="I293" s="153"/>
      <c r="J293" s="160"/>
    </row>
    <row r="294" spans="1:13" s="159" customFormat="1" ht="35.25" customHeight="1" x14ac:dyDescent="0.2">
      <c r="A294" s="155" t="s">
        <v>265</v>
      </c>
      <c r="B294" s="145" t="s">
        <v>47</v>
      </c>
      <c r="C294" s="146" t="s">
        <v>358</v>
      </c>
      <c r="D294" s="147"/>
      <c r="E294" s="148" t="s">
        <v>43</v>
      </c>
      <c r="F294" s="149">
        <v>15</v>
      </c>
      <c r="G294" s="150"/>
      <c r="H294" s="151">
        <f t="shared" ref="H294" si="59">ROUND(G294*F294,2)</f>
        <v>0</v>
      </c>
      <c r="I294" s="153"/>
      <c r="J294" s="160"/>
    </row>
    <row r="295" spans="1:13" s="63" customFormat="1" ht="43.9" customHeight="1" x14ac:dyDescent="0.2">
      <c r="A295" s="53" t="s">
        <v>134</v>
      </c>
      <c r="B295" s="54" t="s">
        <v>252</v>
      </c>
      <c r="C295" s="55" t="s">
        <v>135</v>
      </c>
      <c r="D295" s="66" t="s">
        <v>121</v>
      </c>
      <c r="E295" s="93"/>
      <c r="F295" s="58"/>
      <c r="G295" s="64"/>
      <c r="H295" s="92"/>
      <c r="M295" s="61"/>
    </row>
    <row r="296" spans="1:13" s="63" customFormat="1" ht="30" customHeight="1" x14ac:dyDescent="0.2">
      <c r="A296" s="53" t="s">
        <v>172</v>
      </c>
      <c r="B296" s="65" t="s">
        <v>47</v>
      </c>
      <c r="C296" s="55" t="s">
        <v>122</v>
      </c>
      <c r="D296" s="66"/>
      <c r="E296" s="57"/>
      <c r="F296" s="58"/>
      <c r="G296" s="64"/>
      <c r="H296" s="92"/>
    </row>
    <row r="297" spans="1:13" s="63" customFormat="1" ht="30" customHeight="1" x14ac:dyDescent="0.2">
      <c r="A297" s="53" t="s">
        <v>173</v>
      </c>
      <c r="B297" s="94" t="s">
        <v>114</v>
      </c>
      <c r="C297" s="55" t="s">
        <v>123</v>
      </c>
      <c r="D297" s="66"/>
      <c r="E297" s="57" t="s">
        <v>48</v>
      </c>
      <c r="F297" s="58">
        <v>409</v>
      </c>
      <c r="G297" s="59"/>
      <c r="H297" s="60">
        <f>ROUND(G297*F297,2)</f>
        <v>0</v>
      </c>
      <c r="I297" s="235"/>
      <c r="J297" s="236"/>
    </row>
    <row r="298" spans="1:13" s="63" customFormat="1" ht="30" customHeight="1" x14ac:dyDescent="0.2">
      <c r="A298" s="53" t="s">
        <v>136</v>
      </c>
      <c r="B298" s="65" t="s">
        <v>101</v>
      </c>
      <c r="C298" s="55" t="s">
        <v>124</v>
      </c>
      <c r="D298" s="66"/>
      <c r="E298" s="57"/>
      <c r="F298" s="58"/>
      <c r="G298" s="64"/>
      <c r="H298" s="92"/>
    </row>
    <row r="299" spans="1:13" s="63" customFormat="1" ht="30" customHeight="1" x14ac:dyDescent="0.2">
      <c r="A299" s="53" t="s">
        <v>137</v>
      </c>
      <c r="B299" s="94" t="s">
        <v>114</v>
      </c>
      <c r="C299" s="55" t="s">
        <v>123</v>
      </c>
      <c r="D299" s="66"/>
      <c r="E299" s="57" t="s">
        <v>48</v>
      </c>
      <c r="F299" s="58">
        <v>5</v>
      </c>
      <c r="G299" s="59"/>
      <c r="H299" s="60">
        <f>ROUND(G299*F299,2)</f>
        <v>0</v>
      </c>
      <c r="I299" s="235"/>
      <c r="J299" s="236"/>
    </row>
    <row r="300" spans="1:13" ht="36" customHeight="1" x14ac:dyDescent="0.2">
      <c r="A300" s="37"/>
      <c r="B300" s="91"/>
      <c r="C300" s="82" t="s">
        <v>21</v>
      </c>
      <c r="D300" s="50"/>
      <c r="E300" s="95"/>
      <c r="F300" s="51"/>
      <c r="G300" s="37"/>
      <c r="H300" s="52"/>
    </row>
    <row r="301" spans="1:13" s="61" customFormat="1" ht="30" customHeight="1" x14ac:dyDescent="0.2">
      <c r="A301" s="67" t="s">
        <v>138</v>
      </c>
      <c r="B301" s="68" t="s">
        <v>254</v>
      </c>
      <c r="C301" s="69" t="s">
        <v>140</v>
      </c>
      <c r="D301" s="77" t="s">
        <v>141</v>
      </c>
      <c r="E301" s="71" t="s">
        <v>100</v>
      </c>
      <c r="F301" s="96">
        <v>100</v>
      </c>
      <c r="G301" s="73"/>
      <c r="H301" s="74">
        <f>ROUND(G301*F301,2)</f>
        <v>0</v>
      </c>
    </row>
    <row r="302" spans="1:13" ht="36" customHeight="1" x14ac:dyDescent="0.2">
      <c r="A302" s="37"/>
      <c r="B302" s="48"/>
      <c r="C302" s="82" t="s">
        <v>23</v>
      </c>
      <c r="D302" s="50"/>
      <c r="E302" s="83"/>
      <c r="F302" s="50"/>
      <c r="G302" s="37"/>
      <c r="H302" s="52"/>
      <c r="M302" s="63"/>
    </row>
    <row r="303" spans="1:13" s="159" customFormat="1" ht="43.9" customHeight="1" x14ac:dyDescent="0.2">
      <c r="A303" s="185" t="s">
        <v>200</v>
      </c>
      <c r="B303" s="156" t="s">
        <v>410</v>
      </c>
      <c r="C303" s="107" t="s">
        <v>201</v>
      </c>
      <c r="D303" s="6" t="s">
        <v>199</v>
      </c>
      <c r="E303" s="148" t="s">
        <v>83</v>
      </c>
      <c r="F303" s="157">
        <v>2</v>
      </c>
      <c r="G303" s="150"/>
      <c r="H303" s="151">
        <f>ROUND(G303*F303,2)</f>
        <v>0</v>
      </c>
      <c r="I303" s="153"/>
      <c r="J303" s="160"/>
    </row>
    <row r="304" spans="1:13" s="152" customFormat="1" ht="30" customHeight="1" x14ac:dyDescent="0.2">
      <c r="A304" s="185" t="s">
        <v>331</v>
      </c>
      <c r="B304" s="156" t="s">
        <v>411</v>
      </c>
      <c r="C304" s="107" t="s">
        <v>332</v>
      </c>
      <c r="D304" s="6" t="s">
        <v>199</v>
      </c>
      <c r="E304" s="148"/>
      <c r="F304" s="157"/>
      <c r="G304" s="161"/>
      <c r="H304" s="207"/>
      <c r="I304" s="153"/>
      <c r="J304" s="154"/>
    </row>
    <row r="305" spans="1:14" s="159" customFormat="1" ht="30" customHeight="1" x14ac:dyDescent="0.2">
      <c r="A305" s="185" t="s">
        <v>333</v>
      </c>
      <c r="B305" s="145" t="s">
        <v>47</v>
      </c>
      <c r="C305" s="146" t="s">
        <v>334</v>
      </c>
      <c r="D305" s="147"/>
      <c r="E305" s="148" t="s">
        <v>83</v>
      </c>
      <c r="F305" s="157">
        <v>1</v>
      </c>
      <c r="G305" s="150"/>
      <c r="H305" s="151">
        <f t="shared" ref="H305:H308" si="60">ROUND(G305*F305,2)</f>
        <v>0</v>
      </c>
      <c r="I305" s="153"/>
      <c r="J305" s="160"/>
    </row>
    <row r="306" spans="1:14" s="159" customFormat="1" ht="30" customHeight="1" x14ac:dyDescent="0.2">
      <c r="A306" s="185" t="s">
        <v>335</v>
      </c>
      <c r="B306" s="145" t="s">
        <v>101</v>
      </c>
      <c r="C306" s="146" t="s">
        <v>336</v>
      </c>
      <c r="D306" s="147"/>
      <c r="E306" s="148" t="s">
        <v>83</v>
      </c>
      <c r="F306" s="157">
        <v>1</v>
      </c>
      <c r="G306" s="150"/>
      <c r="H306" s="151">
        <f t="shared" si="60"/>
        <v>0</v>
      </c>
      <c r="I306" s="153"/>
      <c r="J306" s="160"/>
    </row>
    <row r="307" spans="1:14" s="159" customFormat="1" ht="30" customHeight="1" x14ac:dyDescent="0.2">
      <c r="A307" s="185" t="s">
        <v>337</v>
      </c>
      <c r="B307" s="145" t="s">
        <v>110</v>
      </c>
      <c r="C307" s="146" t="s">
        <v>338</v>
      </c>
      <c r="D307" s="147"/>
      <c r="E307" s="148" t="s">
        <v>83</v>
      </c>
      <c r="F307" s="157">
        <v>1</v>
      </c>
      <c r="G307" s="150"/>
      <c r="H307" s="151">
        <f t="shared" si="60"/>
        <v>0</v>
      </c>
      <c r="I307" s="153"/>
      <c r="J307" s="160"/>
    </row>
    <row r="308" spans="1:14" s="159" customFormat="1" ht="30" customHeight="1" x14ac:dyDescent="0.2">
      <c r="A308" s="185" t="s">
        <v>339</v>
      </c>
      <c r="B308" s="145" t="s">
        <v>311</v>
      </c>
      <c r="C308" s="146" t="s">
        <v>340</v>
      </c>
      <c r="D308" s="147"/>
      <c r="E308" s="148" t="s">
        <v>83</v>
      </c>
      <c r="F308" s="157">
        <v>1</v>
      </c>
      <c r="G308" s="150"/>
      <c r="H308" s="151">
        <f t="shared" si="60"/>
        <v>0</v>
      </c>
      <c r="I308" s="153"/>
      <c r="J308" s="160"/>
    </row>
    <row r="309" spans="1:14" s="61" customFormat="1" ht="30" customHeight="1" x14ac:dyDescent="0.2">
      <c r="A309" s="53" t="s">
        <v>251</v>
      </c>
      <c r="B309" s="54" t="s">
        <v>412</v>
      </c>
      <c r="C309" s="55" t="s">
        <v>253</v>
      </c>
      <c r="D309" s="6" t="s">
        <v>199</v>
      </c>
      <c r="E309" s="57" t="s">
        <v>83</v>
      </c>
      <c r="F309" s="86">
        <v>2</v>
      </c>
      <c r="G309" s="59"/>
      <c r="H309" s="60">
        <f t="shared" ref="H309:H312" si="61">ROUND(G309*F309,2)</f>
        <v>0</v>
      </c>
      <c r="M309" s="15"/>
    </row>
    <row r="310" spans="1:14" s="152" customFormat="1" ht="30" customHeight="1" x14ac:dyDescent="0.2">
      <c r="A310" s="185" t="s">
        <v>325</v>
      </c>
      <c r="B310" s="156" t="s">
        <v>413</v>
      </c>
      <c r="C310" s="146" t="s">
        <v>326</v>
      </c>
      <c r="D310" s="6" t="s">
        <v>199</v>
      </c>
      <c r="E310" s="148" t="s">
        <v>83</v>
      </c>
      <c r="F310" s="157">
        <v>1</v>
      </c>
      <c r="G310" s="150"/>
      <c r="H310" s="151">
        <f t="shared" si="61"/>
        <v>0</v>
      </c>
      <c r="I310" s="153"/>
      <c r="J310" s="154"/>
    </row>
    <row r="311" spans="1:14" s="159" customFormat="1" ht="30" customHeight="1" x14ac:dyDescent="0.2">
      <c r="A311" s="185" t="s">
        <v>322</v>
      </c>
      <c r="B311" s="156" t="s">
        <v>414</v>
      </c>
      <c r="C311" s="107" t="s">
        <v>323</v>
      </c>
      <c r="D311" s="6" t="s">
        <v>324</v>
      </c>
      <c r="E311" s="148" t="s">
        <v>83</v>
      </c>
      <c r="F311" s="157">
        <v>2</v>
      </c>
      <c r="G311" s="150"/>
      <c r="H311" s="151">
        <f t="shared" si="61"/>
        <v>0</v>
      </c>
      <c r="I311" s="203"/>
      <c r="J311" s="160"/>
    </row>
    <row r="312" spans="1:14" s="159" customFormat="1" ht="30" customHeight="1" x14ac:dyDescent="0.2">
      <c r="A312" s="185" t="s">
        <v>327</v>
      </c>
      <c r="B312" s="156" t="s">
        <v>415</v>
      </c>
      <c r="C312" s="146" t="s">
        <v>328</v>
      </c>
      <c r="D312" s="147" t="s">
        <v>329</v>
      </c>
      <c r="E312" s="148" t="s">
        <v>83</v>
      </c>
      <c r="F312" s="157">
        <v>1</v>
      </c>
      <c r="G312" s="150"/>
      <c r="H312" s="151">
        <f t="shared" si="61"/>
        <v>0</v>
      </c>
      <c r="I312" s="237"/>
      <c r="J312" s="238"/>
      <c r="K312" s="238"/>
      <c r="L312" s="238"/>
    </row>
    <row r="313" spans="1:14" ht="36" customHeight="1" x14ac:dyDescent="0.2">
      <c r="A313" s="37"/>
      <c r="B313" s="99"/>
      <c r="C313" s="82" t="s">
        <v>24</v>
      </c>
      <c r="D313" s="50"/>
      <c r="E313" s="95"/>
      <c r="F313" s="51"/>
      <c r="G313" s="37"/>
      <c r="H313" s="52"/>
      <c r="M313" s="61"/>
    </row>
    <row r="314" spans="1:14" s="61" customFormat="1" ht="30" customHeight="1" x14ac:dyDescent="0.2">
      <c r="A314" s="84" t="s">
        <v>158</v>
      </c>
      <c r="B314" s="68" t="s">
        <v>416</v>
      </c>
      <c r="C314" s="69" t="s">
        <v>159</v>
      </c>
      <c r="D314" s="77" t="s">
        <v>160</v>
      </c>
      <c r="E314" s="71"/>
      <c r="F314" s="72"/>
      <c r="G314" s="78"/>
      <c r="H314" s="74"/>
      <c r="M314" s="15"/>
    </row>
    <row r="315" spans="1:14" s="63" customFormat="1" ht="30" customHeight="1" x14ac:dyDescent="0.2">
      <c r="A315" s="84" t="s">
        <v>161</v>
      </c>
      <c r="B315" s="79" t="s">
        <v>47</v>
      </c>
      <c r="C315" s="69" t="s">
        <v>162</v>
      </c>
      <c r="D315" s="77"/>
      <c r="E315" s="71" t="s">
        <v>43</v>
      </c>
      <c r="F315" s="72">
        <v>100</v>
      </c>
      <c r="G315" s="73"/>
      <c r="H315" s="74">
        <f>ROUND(G315*F315,2)</f>
        <v>0</v>
      </c>
      <c r="M315" s="61"/>
    </row>
    <row r="316" spans="1:14" s="63" customFormat="1" ht="30" customHeight="1" x14ac:dyDescent="0.2">
      <c r="A316" s="177" t="s">
        <v>163</v>
      </c>
      <c r="B316" s="79" t="s">
        <v>101</v>
      </c>
      <c r="C316" s="178" t="s">
        <v>164</v>
      </c>
      <c r="D316" s="77"/>
      <c r="E316" s="71" t="s">
        <v>43</v>
      </c>
      <c r="F316" s="72">
        <v>900</v>
      </c>
      <c r="G316" s="73"/>
      <c r="H316" s="74">
        <f>ROUND(G316*F316,2)</f>
        <v>0</v>
      </c>
    </row>
    <row r="317" spans="1:14" ht="36" customHeight="1" thickBot="1" x14ac:dyDescent="0.25">
      <c r="A317" s="172"/>
      <c r="B317" s="173"/>
      <c r="C317" s="179" t="s">
        <v>25</v>
      </c>
      <c r="D317" s="181"/>
      <c r="E317" s="180"/>
      <c r="F317" s="174"/>
      <c r="G317" s="175"/>
      <c r="H317" s="176"/>
      <c r="I317" s="168"/>
      <c r="J317" s="169"/>
      <c r="K317" s="170"/>
      <c r="L317" s="171"/>
      <c r="M317" s="171"/>
      <c r="N317" s="171"/>
    </row>
    <row r="318" spans="1:14" s="63" customFormat="1" ht="30" customHeight="1" thickTop="1" x14ac:dyDescent="0.2">
      <c r="A318" s="84"/>
      <c r="B318" s="162" t="s">
        <v>417</v>
      </c>
      <c r="C318" s="163" t="s">
        <v>330</v>
      </c>
      <c r="D318" s="70" t="s">
        <v>427</v>
      </c>
      <c r="E318" s="164" t="s">
        <v>83</v>
      </c>
      <c r="F318" s="165">
        <v>1</v>
      </c>
      <c r="G318" s="204"/>
      <c r="H318" s="167">
        <f>ROUND(G318*F318,2)</f>
        <v>0</v>
      </c>
      <c r="I318" s="168"/>
      <c r="J318" s="169"/>
      <c r="K318" s="170"/>
      <c r="L318" s="171"/>
      <c r="M318" s="171"/>
      <c r="N318" s="171"/>
    </row>
    <row r="319" spans="1:14" s="47" customFormat="1" ht="40.5" customHeight="1" thickBot="1" x14ac:dyDescent="0.25">
      <c r="A319" s="104"/>
      <c r="B319" s="115" t="str">
        <f>B236</f>
        <v>E</v>
      </c>
      <c r="C319" s="265" t="str">
        <f>C236</f>
        <v>REENDERS DRIVE PATHWAY from Panet Road to Stapon Road - New Active Transportation Pathway and Associated Works</v>
      </c>
      <c r="D319" s="249"/>
      <c r="E319" s="249"/>
      <c r="F319" s="250"/>
      <c r="G319" s="116" t="s">
        <v>17</v>
      </c>
      <c r="H319" s="104">
        <f>SUM(H237:H318)</f>
        <v>0</v>
      </c>
      <c r="I319" s="237"/>
      <c r="J319" s="238"/>
      <c r="M319" s="63"/>
    </row>
    <row r="320" spans="1:14" s="9" customFormat="1" ht="30" customHeight="1" thickTop="1" x14ac:dyDescent="0.2">
      <c r="A320" s="8"/>
      <c r="B320" s="117" t="s">
        <v>28</v>
      </c>
      <c r="C320" s="260" t="s">
        <v>255</v>
      </c>
      <c r="D320" s="261"/>
      <c r="E320" s="261"/>
      <c r="F320" s="261"/>
      <c r="G320" s="118"/>
      <c r="H320" s="119"/>
      <c r="M320" s="47"/>
    </row>
    <row r="321" spans="1:13" s="7" customFormat="1" ht="30" customHeight="1" x14ac:dyDescent="0.2">
      <c r="A321" s="10" t="s">
        <v>32</v>
      </c>
      <c r="B321" s="1" t="s">
        <v>256</v>
      </c>
      <c r="C321" s="2" t="s">
        <v>33</v>
      </c>
      <c r="D321" s="6" t="s">
        <v>257</v>
      </c>
      <c r="E321" s="3" t="s">
        <v>31</v>
      </c>
      <c r="F321" s="5">
        <v>1</v>
      </c>
      <c r="G321" s="120"/>
      <c r="H321" s="4">
        <f t="shared" ref="H321" si="62">ROUND(G321*F321,2)</f>
        <v>0</v>
      </c>
      <c r="M321" s="9"/>
    </row>
    <row r="322" spans="1:13" s="9" customFormat="1" ht="30" customHeight="1" thickBot="1" x14ac:dyDescent="0.25">
      <c r="A322" s="11"/>
      <c r="B322" s="121" t="str">
        <f>B320</f>
        <v>F</v>
      </c>
      <c r="C322" s="257" t="str">
        <f>C320</f>
        <v>MOBILIZATION/DEMOBILIZATION</v>
      </c>
      <c r="D322" s="258"/>
      <c r="E322" s="258"/>
      <c r="F322" s="259"/>
      <c r="G322" s="122" t="s">
        <v>17</v>
      </c>
      <c r="H322" s="123">
        <f>H321</f>
        <v>0</v>
      </c>
      <c r="M322" s="7"/>
    </row>
    <row r="323" spans="1:13" ht="35.25" customHeight="1" thickTop="1" x14ac:dyDescent="0.25">
      <c r="A323" s="124"/>
      <c r="B323" s="125"/>
      <c r="C323" s="126" t="s">
        <v>18</v>
      </c>
      <c r="D323" s="127"/>
      <c r="E323" s="128"/>
      <c r="F323" s="128"/>
      <c r="G323" s="42"/>
      <c r="H323" s="129"/>
      <c r="M323" s="9"/>
    </row>
    <row r="324" spans="1:13" ht="40.5" customHeight="1" thickBot="1" x14ac:dyDescent="0.25">
      <c r="A324" s="100"/>
      <c r="B324" s="130" t="str">
        <f>B7</f>
        <v>A</v>
      </c>
      <c r="C324" s="248" t="str">
        <f>C7</f>
        <v>GRANT AVENUE PATHWAY from Chalfont Road to Assiniboine Forest Path - Active Transportation Pathway Renewal and Associated Works</v>
      </c>
      <c r="D324" s="249"/>
      <c r="E324" s="249"/>
      <c r="F324" s="250"/>
      <c r="G324" s="100" t="s">
        <v>17</v>
      </c>
      <c r="H324" s="100">
        <f>H71</f>
        <v>0</v>
      </c>
    </row>
    <row r="325" spans="1:13" ht="40.5" customHeight="1" thickTop="1" thickBot="1" x14ac:dyDescent="0.25">
      <c r="A325" s="100"/>
      <c r="B325" s="130" t="str">
        <f>B72</f>
        <v>B</v>
      </c>
      <c r="C325" s="251" t="str">
        <f>C72</f>
        <v>NIAKWA TRAIL PATHWAY from Westmount Drive to Lagimodiere Boulevard - Active Transportation Pathway Renewal and Associated Works</v>
      </c>
      <c r="D325" s="252"/>
      <c r="E325" s="252"/>
      <c r="F325" s="253"/>
      <c r="G325" s="100" t="s">
        <v>17</v>
      </c>
      <c r="H325" s="100">
        <f>H140</f>
        <v>0</v>
      </c>
    </row>
    <row r="326" spans="1:13" ht="54" customHeight="1" thickTop="1" thickBot="1" x14ac:dyDescent="0.25">
      <c r="A326" s="100"/>
      <c r="B326" s="130" t="str">
        <f>B141</f>
        <v>C</v>
      </c>
      <c r="C326" s="251" t="str">
        <f>C141</f>
        <v>RHG BONNYCASTLE SCHOOL PATHWAY from Syracuse Crescent to Chancellor Drive - Active Transportation Pathway Renewal and Associated Works</v>
      </c>
      <c r="D326" s="252"/>
      <c r="E326" s="252"/>
      <c r="F326" s="253"/>
      <c r="G326" s="100" t="s">
        <v>17</v>
      </c>
      <c r="H326" s="100">
        <f>H191</f>
        <v>0</v>
      </c>
    </row>
    <row r="327" spans="1:13" ht="54" customHeight="1" thickTop="1" thickBot="1" x14ac:dyDescent="0.25">
      <c r="A327" s="100"/>
      <c r="B327" s="130" t="str">
        <f>B192</f>
        <v>D</v>
      </c>
      <c r="C327" s="251" t="str">
        <f>C192</f>
        <v>VAN BELLEGHEM PARK PATHWAY from Edgewater Drive to Clearwater Road and Lake Park Drive - Active Transportation Pathway Renewal and Associated Works</v>
      </c>
      <c r="D327" s="252"/>
      <c r="E327" s="252"/>
      <c r="F327" s="253"/>
      <c r="G327" s="100" t="s">
        <v>17</v>
      </c>
      <c r="H327" s="100">
        <f>H235</f>
        <v>0</v>
      </c>
    </row>
    <row r="328" spans="1:13" ht="40.5" customHeight="1" thickTop="1" thickBot="1" x14ac:dyDescent="0.25">
      <c r="A328" s="100"/>
      <c r="B328" s="130" t="str">
        <f>B236</f>
        <v>E</v>
      </c>
      <c r="C328" s="251" t="str">
        <f>C236</f>
        <v>REENDERS DRIVE PATHWAY from Panet Road to Stapon Road - New Active Transportation Pathway and Associated Works</v>
      </c>
      <c r="D328" s="252"/>
      <c r="E328" s="252"/>
      <c r="F328" s="253"/>
      <c r="G328" s="100" t="s">
        <v>17</v>
      </c>
      <c r="H328" s="100">
        <f>H319</f>
        <v>0</v>
      </c>
    </row>
    <row r="329" spans="1:13" ht="40.5" customHeight="1" thickTop="1" thickBot="1" x14ac:dyDescent="0.25">
      <c r="A329" s="131"/>
      <c r="B329" s="130" t="str">
        <f>B320</f>
        <v>F</v>
      </c>
      <c r="C329" s="254" t="str">
        <f>C320</f>
        <v>MOBILIZATION/DEMOBILIZATION</v>
      </c>
      <c r="D329" s="255"/>
      <c r="E329" s="255"/>
      <c r="F329" s="256"/>
      <c r="G329" s="131" t="s">
        <v>17</v>
      </c>
      <c r="H329" s="131">
        <f>H322</f>
        <v>0</v>
      </c>
    </row>
    <row r="330" spans="1:13" ht="38.25" customHeight="1" thickTop="1" x14ac:dyDescent="0.2">
      <c r="A330" s="37"/>
      <c r="B330" s="244" t="s">
        <v>27</v>
      </c>
      <c r="C330" s="245"/>
      <c r="D330" s="245"/>
      <c r="E330" s="245"/>
      <c r="F330" s="245"/>
      <c r="G330" s="246">
        <f>SUM(H324:H329)</f>
        <v>0</v>
      </c>
      <c r="H330" s="247"/>
    </row>
    <row r="331" spans="1:13" ht="15.75" customHeight="1" x14ac:dyDescent="0.2">
      <c r="A331" s="132"/>
      <c r="B331" s="133"/>
      <c r="C331" s="134"/>
      <c r="D331" s="135"/>
      <c r="E331" s="134"/>
      <c r="F331" s="134"/>
      <c r="G331" s="136"/>
      <c r="H331" s="137"/>
    </row>
    <row r="335" spans="1:13" ht="15.75" customHeight="1" x14ac:dyDescent="0.2">
      <c r="B335" s="142"/>
      <c r="C335" s="140"/>
      <c r="D335" s="140"/>
      <c r="E335" s="140"/>
      <c r="F335" s="140"/>
      <c r="G335" s="140"/>
      <c r="H335" s="140"/>
    </row>
    <row r="336" spans="1:13" ht="15.75" customHeight="1" x14ac:dyDescent="0.2">
      <c r="B336" s="141"/>
    </row>
    <row r="337" spans="2:8" ht="15.75" x14ac:dyDescent="0.2">
      <c r="B337" s="140"/>
      <c r="C337" s="140"/>
      <c r="D337" s="140"/>
      <c r="E337" s="140"/>
      <c r="F337" s="140"/>
      <c r="G337" s="140"/>
      <c r="H337" s="140"/>
    </row>
    <row r="338" spans="2:8" ht="15.75" x14ac:dyDescent="0.2">
      <c r="B338" s="140"/>
      <c r="C338" s="140"/>
      <c r="D338" s="140"/>
      <c r="E338" s="140"/>
      <c r="F338" s="140"/>
      <c r="G338" s="140"/>
      <c r="H338" s="140"/>
    </row>
  </sheetData>
  <sheetProtection algorithmName="SHA-512" hashValue="r/BT1g3qZYT3kRo1d5pF1HBX/xRtt840BksI1Yj8Uj2vSo+jx2TXxa8ELXMRJdRE8HVIPMYw0u2ZA88i8+NySA==" saltValue="AhBPA/P85ZqraXIVzJroDA==" spinCount="100000" sheet="1" selectLockedCells="1"/>
  <mergeCells count="40">
    <mergeCell ref="C320:F320"/>
    <mergeCell ref="I146:J146"/>
    <mergeCell ref="I174:J174"/>
    <mergeCell ref="I176:J176"/>
    <mergeCell ref="C192:F192"/>
    <mergeCell ref="I197:J197"/>
    <mergeCell ref="I224:J224"/>
    <mergeCell ref="I319:J319"/>
    <mergeCell ref="I312:L312"/>
    <mergeCell ref="C235:F235"/>
    <mergeCell ref="I235:J235"/>
    <mergeCell ref="I241:J241"/>
    <mergeCell ref="I262:J262"/>
    <mergeCell ref="I297:J297"/>
    <mergeCell ref="C319:F319"/>
    <mergeCell ref="I299:J299"/>
    <mergeCell ref="C7:F7"/>
    <mergeCell ref="C71:F71"/>
    <mergeCell ref="C72:F72"/>
    <mergeCell ref="B330:F330"/>
    <mergeCell ref="G330:H330"/>
    <mergeCell ref="C324:F324"/>
    <mergeCell ref="C325:F325"/>
    <mergeCell ref="C326:F326"/>
    <mergeCell ref="C327:F327"/>
    <mergeCell ref="C328:F328"/>
    <mergeCell ref="C329:F329"/>
    <mergeCell ref="C322:F322"/>
    <mergeCell ref="C140:F140"/>
    <mergeCell ref="C141:F141"/>
    <mergeCell ref="C191:F191"/>
    <mergeCell ref="C236:F236"/>
    <mergeCell ref="I12:J12"/>
    <mergeCell ref="I71:J71"/>
    <mergeCell ref="I140:J140"/>
    <mergeCell ref="I77:J77"/>
    <mergeCell ref="I118:J118"/>
    <mergeCell ref="I120:J120"/>
    <mergeCell ref="I49:J49"/>
    <mergeCell ref="I51:J51"/>
  </mergeCells>
  <conditionalFormatting sqref="D15 D285">
    <cfRule type="cellIs" dxfId="791" priority="1347" stopIfTrue="1" operator="equal">
      <formula>"CW 2130-R11"</formula>
    </cfRule>
    <cfRule type="cellIs" dxfId="790" priority="1348" stopIfTrue="1" operator="equal">
      <formula>"CW 3120-R2"</formula>
    </cfRule>
    <cfRule type="cellIs" dxfId="789" priority="1349" stopIfTrue="1" operator="equal">
      <formula>"CW 3240-R7"</formula>
    </cfRule>
  </conditionalFormatting>
  <conditionalFormatting sqref="D16">
    <cfRule type="cellIs" dxfId="788" priority="1344" stopIfTrue="1" operator="equal">
      <formula>"CW 2130-R11"</formula>
    </cfRule>
    <cfRule type="cellIs" dxfId="787" priority="1345" stopIfTrue="1" operator="equal">
      <formula>"CW 3120-R2"</formula>
    </cfRule>
    <cfRule type="cellIs" dxfId="786" priority="1346" stopIfTrue="1" operator="equal">
      <formula>"CW 3240-R7"</formula>
    </cfRule>
  </conditionalFormatting>
  <conditionalFormatting sqref="D22">
    <cfRule type="cellIs" dxfId="785" priority="1341" stopIfTrue="1" operator="equal">
      <formula>"CW 2130-R11"</formula>
    </cfRule>
    <cfRule type="cellIs" dxfId="784" priority="1342" stopIfTrue="1" operator="equal">
      <formula>"CW 3120-R2"</formula>
    </cfRule>
    <cfRule type="cellIs" dxfId="783" priority="1343" stopIfTrue="1" operator="equal">
      <formula>"CW 3240-R7"</formula>
    </cfRule>
  </conditionalFormatting>
  <conditionalFormatting sqref="D23">
    <cfRule type="cellIs" dxfId="782" priority="1338" stopIfTrue="1" operator="equal">
      <formula>"CW 2130-R11"</formula>
    </cfRule>
    <cfRule type="cellIs" dxfId="781" priority="1339" stopIfTrue="1" operator="equal">
      <formula>"CW 3120-R2"</formula>
    </cfRule>
    <cfRule type="cellIs" dxfId="780" priority="1340" stopIfTrue="1" operator="equal">
      <formula>"CW 3240-R7"</formula>
    </cfRule>
  </conditionalFormatting>
  <conditionalFormatting sqref="D31">
    <cfRule type="cellIs" dxfId="779" priority="1329" stopIfTrue="1" operator="equal">
      <formula>"CW 2130-R11"</formula>
    </cfRule>
    <cfRule type="cellIs" dxfId="778" priority="1330" stopIfTrue="1" operator="equal">
      <formula>"CW 3120-R2"</formula>
    </cfRule>
    <cfRule type="cellIs" dxfId="777" priority="1331" stopIfTrue="1" operator="equal">
      <formula>"CW 3240-R7"</formula>
    </cfRule>
  </conditionalFormatting>
  <conditionalFormatting sqref="D53">
    <cfRule type="cellIs" dxfId="776" priority="1299" stopIfTrue="1" operator="equal">
      <formula>"CW 2130-R11"</formula>
    </cfRule>
    <cfRule type="cellIs" dxfId="775" priority="1300" stopIfTrue="1" operator="equal">
      <formula>"CW 3120-R2"</formula>
    </cfRule>
    <cfRule type="cellIs" dxfId="774" priority="1301" stopIfTrue="1" operator="equal">
      <formula>"CW 3240-R7"</formula>
    </cfRule>
  </conditionalFormatting>
  <conditionalFormatting sqref="D65">
    <cfRule type="cellIs" dxfId="773" priority="1296" stopIfTrue="1" operator="equal">
      <formula>"CW 2130-R11"</formula>
    </cfRule>
    <cfRule type="cellIs" dxfId="772" priority="1297" stopIfTrue="1" operator="equal">
      <formula>"CW 3120-R2"</formula>
    </cfRule>
    <cfRule type="cellIs" dxfId="771" priority="1298" stopIfTrue="1" operator="equal">
      <formula>"CW 3240-R7"</formula>
    </cfRule>
  </conditionalFormatting>
  <conditionalFormatting sqref="D66">
    <cfRule type="cellIs" dxfId="770" priority="1293" stopIfTrue="1" operator="equal">
      <formula>"CW 2130-R11"</formula>
    </cfRule>
    <cfRule type="cellIs" dxfId="769" priority="1294" stopIfTrue="1" operator="equal">
      <formula>"CW 3120-R2"</formula>
    </cfRule>
    <cfRule type="cellIs" dxfId="768" priority="1295" stopIfTrue="1" operator="equal">
      <formula>"CW 3240-R7"</formula>
    </cfRule>
  </conditionalFormatting>
  <conditionalFormatting sqref="D67">
    <cfRule type="cellIs" dxfId="767" priority="1290" stopIfTrue="1" operator="equal">
      <formula>"CW 2130-R11"</formula>
    </cfRule>
    <cfRule type="cellIs" dxfId="766" priority="1291" stopIfTrue="1" operator="equal">
      <formula>"CW 3120-R2"</formula>
    </cfRule>
    <cfRule type="cellIs" dxfId="765" priority="1292" stopIfTrue="1" operator="equal">
      <formula>"CW 3240-R7"</formula>
    </cfRule>
  </conditionalFormatting>
  <conditionalFormatting sqref="D32">
    <cfRule type="cellIs" dxfId="764" priority="1281" stopIfTrue="1" operator="equal">
      <formula>"CW 2130-R11"</formula>
    </cfRule>
    <cfRule type="cellIs" dxfId="763" priority="1282" stopIfTrue="1" operator="equal">
      <formula>"CW 3120-R2"</formula>
    </cfRule>
    <cfRule type="cellIs" dxfId="762" priority="1283" stopIfTrue="1" operator="equal">
      <formula>"CW 3240-R7"</formula>
    </cfRule>
  </conditionalFormatting>
  <conditionalFormatting sqref="D9">
    <cfRule type="cellIs" dxfId="761" priority="1275" stopIfTrue="1" operator="equal">
      <formula>"CW 2130-R11"</formula>
    </cfRule>
    <cfRule type="cellIs" dxfId="760" priority="1276" stopIfTrue="1" operator="equal">
      <formula>"CW 3120-R2"</formula>
    </cfRule>
    <cfRule type="cellIs" dxfId="759" priority="1277" stopIfTrue="1" operator="equal">
      <formula>"CW 3240-R7"</formula>
    </cfRule>
  </conditionalFormatting>
  <conditionalFormatting sqref="D10">
    <cfRule type="cellIs" dxfId="758" priority="1272" stopIfTrue="1" operator="equal">
      <formula>"CW 2130-R11"</formula>
    </cfRule>
    <cfRule type="cellIs" dxfId="757" priority="1273" stopIfTrue="1" operator="equal">
      <formula>"CW 3120-R2"</formula>
    </cfRule>
    <cfRule type="cellIs" dxfId="756" priority="1274" stopIfTrue="1" operator="equal">
      <formula>"CW 3240-R7"</formula>
    </cfRule>
  </conditionalFormatting>
  <conditionalFormatting sqref="D45">
    <cfRule type="cellIs" dxfId="755" priority="1254" stopIfTrue="1" operator="equal">
      <formula>"CW 2130-R11"</formula>
    </cfRule>
    <cfRule type="cellIs" dxfId="754" priority="1255" stopIfTrue="1" operator="equal">
      <formula>"CW 3120-R2"</formula>
    </cfRule>
    <cfRule type="cellIs" dxfId="753" priority="1256" stopIfTrue="1" operator="equal">
      <formula>"CW 3240-R7"</formula>
    </cfRule>
  </conditionalFormatting>
  <conditionalFormatting sqref="D33">
    <cfRule type="cellIs" dxfId="752" priority="1233" stopIfTrue="1" operator="equal">
      <formula>"CW 2130-R11"</formula>
    </cfRule>
    <cfRule type="cellIs" dxfId="751" priority="1234" stopIfTrue="1" operator="equal">
      <formula>"CW 3120-R2"</formula>
    </cfRule>
    <cfRule type="cellIs" dxfId="750" priority="1235" stopIfTrue="1" operator="equal">
      <formula>"CW 3240-R7"</formula>
    </cfRule>
  </conditionalFormatting>
  <conditionalFormatting sqref="D55">
    <cfRule type="cellIs" dxfId="749" priority="1227" stopIfTrue="1" operator="equal">
      <formula>"CW 2130-R11"</formula>
    </cfRule>
    <cfRule type="cellIs" dxfId="748" priority="1228" stopIfTrue="1" operator="equal">
      <formula>"CW 3120-R2"</formula>
    </cfRule>
    <cfRule type="cellIs" dxfId="747" priority="1229" stopIfTrue="1" operator="equal">
      <formula>"CW 3240-R7"</formula>
    </cfRule>
  </conditionalFormatting>
  <conditionalFormatting sqref="D35">
    <cfRule type="cellIs" dxfId="746" priority="1245" stopIfTrue="1" operator="equal">
      <formula>"CW 2130-R11"</formula>
    </cfRule>
    <cfRule type="cellIs" dxfId="745" priority="1246" stopIfTrue="1" operator="equal">
      <formula>"CW 3120-R2"</formula>
    </cfRule>
    <cfRule type="cellIs" dxfId="744" priority="1247" stopIfTrue="1" operator="equal">
      <formula>"CW 3240-R7"</formula>
    </cfRule>
  </conditionalFormatting>
  <conditionalFormatting sqref="D56">
    <cfRule type="cellIs" dxfId="743" priority="1224" stopIfTrue="1" operator="equal">
      <formula>"CW 2130-R11"</formula>
    </cfRule>
    <cfRule type="cellIs" dxfId="742" priority="1225" stopIfTrue="1" operator="equal">
      <formula>"CW 3120-R2"</formula>
    </cfRule>
    <cfRule type="cellIs" dxfId="741" priority="1226" stopIfTrue="1" operator="equal">
      <formula>"CW 3240-R7"</formula>
    </cfRule>
  </conditionalFormatting>
  <conditionalFormatting sqref="D57">
    <cfRule type="cellIs" dxfId="740" priority="1221" stopIfTrue="1" operator="equal">
      <formula>"CW 2130-R11"</formula>
    </cfRule>
    <cfRule type="cellIs" dxfId="739" priority="1222" stopIfTrue="1" operator="equal">
      <formula>"CW 3120-R2"</formula>
    </cfRule>
    <cfRule type="cellIs" dxfId="738" priority="1223" stopIfTrue="1" operator="equal">
      <formula>"CW 3240-R7"</formula>
    </cfRule>
  </conditionalFormatting>
  <conditionalFormatting sqref="D58">
    <cfRule type="cellIs" dxfId="737" priority="1218" stopIfTrue="1" operator="equal">
      <formula>"CW 2130-R11"</formula>
    </cfRule>
    <cfRule type="cellIs" dxfId="736" priority="1219" stopIfTrue="1" operator="equal">
      <formula>"CW 3120-R2"</formula>
    </cfRule>
    <cfRule type="cellIs" dxfId="735" priority="1220" stopIfTrue="1" operator="equal">
      <formula>"CW 3240-R7"</formula>
    </cfRule>
  </conditionalFormatting>
  <conditionalFormatting sqref="D59">
    <cfRule type="cellIs" dxfId="734" priority="1215" stopIfTrue="1" operator="equal">
      <formula>"CW 2130-R11"</formula>
    </cfRule>
    <cfRule type="cellIs" dxfId="733" priority="1216" stopIfTrue="1" operator="equal">
      <formula>"CW 3120-R2"</formula>
    </cfRule>
    <cfRule type="cellIs" dxfId="732" priority="1217" stopIfTrue="1" operator="equal">
      <formula>"CW 3240-R7"</formula>
    </cfRule>
  </conditionalFormatting>
  <conditionalFormatting sqref="D60">
    <cfRule type="cellIs" dxfId="731" priority="1212" stopIfTrue="1" operator="equal">
      <formula>"CW 2130-R11"</formula>
    </cfRule>
    <cfRule type="cellIs" dxfId="730" priority="1213" stopIfTrue="1" operator="equal">
      <formula>"CW 3120-R2"</formula>
    </cfRule>
    <cfRule type="cellIs" dxfId="729" priority="1214" stopIfTrue="1" operator="equal">
      <formula>"CW 3240-R7"</formula>
    </cfRule>
  </conditionalFormatting>
  <conditionalFormatting sqref="D17">
    <cfRule type="cellIs" dxfId="728" priority="1203" stopIfTrue="1" operator="equal">
      <formula>"CW 2130-R11"</formula>
    </cfRule>
    <cfRule type="cellIs" dxfId="727" priority="1204" stopIfTrue="1" operator="equal">
      <formula>"CW 3120-R2"</formula>
    </cfRule>
    <cfRule type="cellIs" dxfId="726" priority="1205" stopIfTrue="1" operator="equal">
      <formula>"CW 3240-R7"</formula>
    </cfRule>
  </conditionalFormatting>
  <conditionalFormatting sqref="D18">
    <cfRule type="cellIs" dxfId="725" priority="1200" stopIfTrue="1" operator="equal">
      <formula>"CW 2130-R11"</formula>
    </cfRule>
    <cfRule type="cellIs" dxfId="724" priority="1201" stopIfTrue="1" operator="equal">
      <formula>"CW 3120-R2"</formula>
    </cfRule>
    <cfRule type="cellIs" dxfId="723" priority="1202" stopIfTrue="1" operator="equal">
      <formula>"CW 3240-R7"</formula>
    </cfRule>
  </conditionalFormatting>
  <conditionalFormatting sqref="D19">
    <cfRule type="cellIs" dxfId="722" priority="1197" stopIfTrue="1" operator="equal">
      <formula>"CW 2130-R11"</formula>
    </cfRule>
    <cfRule type="cellIs" dxfId="721" priority="1198" stopIfTrue="1" operator="equal">
      <formula>"CW 3120-R2"</formula>
    </cfRule>
    <cfRule type="cellIs" dxfId="720" priority="1199" stopIfTrue="1" operator="equal">
      <formula>"CW 3240-R7"</formula>
    </cfRule>
  </conditionalFormatting>
  <conditionalFormatting sqref="D20">
    <cfRule type="cellIs" dxfId="719" priority="1194" stopIfTrue="1" operator="equal">
      <formula>"CW 2130-R11"</formula>
    </cfRule>
    <cfRule type="cellIs" dxfId="718" priority="1195" stopIfTrue="1" operator="equal">
      <formula>"CW 3120-R2"</formula>
    </cfRule>
    <cfRule type="cellIs" dxfId="717" priority="1196" stopIfTrue="1" operator="equal">
      <formula>"CW 3240-R7"</formula>
    </cfRule>
  </conditionalFormatting>
  <conditionalFormatting sqref="D133">
    <cfRule type="cellIs" dxfId="716" priority="1176" stopIfTrue="1" operator="equal">
      <formula>"CW 2130-R11"</formula>
    </cfRule>
    <cfRule type="cellIs" dxfId="715" priority="1177" stopIfTrue="1" operator="equal">
      <formula>"CW 3120-R2"</formula>
    </cfRule>
    <cfRule type="cellIs" dxfId="714" priority="1178" stopIfTrue="1" operator="equal">
      <formula>"CW 3240-R7"</formula>
    </cfRule>
  </conditionalFormatting>
  <conditionalFormatting sqref="D134">
    <cfRule type="cellIs" dxfId="713" priority="1173" stopIfTrue="1" operator="equal">
      <formula>"CW 2130-R11"</formula>
    </cfRule>
    <cfRule type="cellIs" dxfId="712" priority="1174" stopIfTrue="1" operator="equal">
      <formula>"CW 3120-R2"</formula>
    </cfRule>
    <cfRule type="cellIs" dxfId="711" priority="1175" stopIfTrue="1" operator="equal">
      <formula>"CW 3240-R7"</formula>
    </cfRule>
  </conditionalFormatting>
  <conditionalFormatting sqref="D135">
    <cfRule type="cellIs" dxfId="710" priority="1170" stopIfTrue="1" operator="equal">
      <formula>"CW 2130-R11"</formula>
    </cfRule>
    <cfRule type="cellIs" dxfId="709" priority="1171" stopIfTrue="1" operator="equal">
      <formula>"CW 3120-R2"</formula>
    </cfRule>
    <cfRule type="cellIs" dxfId="708" priority="1172" stopIfTrue="1" operator="equal">
      <formula>"CW 3240-R7"</formula>
    </cfRule>
  </conditionalFormatting>
  <conditionalFormatting sqref="D128">
    <cfRule type="cellIs" dxfId="707" priority="1167" stopIfTrue="1" operator="equal">
      <formula>"CW 2130-R11"</formula>
    </cfRule>
    <cfRule type="cellIs" dxfId="706" priority="1168" stopIfTrue="1" operator="equal">
      <formula>"CW 3120-R2"</formula>
    </cfRule>
    <cfRule type="cellIs" dxfId="705" priority="1169" stopIfTrue="1" operator="equal">
      <formula>"CW 3240-R7"</formula>
    </cfRule>
  </conditionalFormatting>
  <conditionalFormatting sqref="D129">
    <cfRule type="cellIs" dxfId="704" priority="1164" stopIfTrue="1" operator="equal">
      <formula>"CW 2130-R11"</formula>
    </cfRule>
    <cfRule type="cellIs" dxfId="703" priority="1165" stopIfTrue="1" operator="equal">
      <formula>"CW 3120-R2"</formula>
    </cfRule>
    <cfRule type="cellIs" dxfId="702" priority="1166" stopIfTrue="1" operator="equal">
      <formula>"CW 3240-R7"</formula>
    </cfRule>
  </conditionalFormatting>
  <conditionalFormatting sqref="D131">
    <cfRule type="cellIs" dxfId="701" priority="1161" stopIfTrue="1" operator="equal">
      <formula>"CW 2130-R11"</formula>
    </cfRule>
    <cfRule type="cellIs" dxfId="700" priority="1162" stopIfTrue="1" operator="equal">
      <formula>"CW 3120-R2"</formula>
    </cfRule>
    <cfRule type="cellIs" dxfId="699" priority="1163" stopIfTrue="1" operator="equal">
      <formula>"CW 3240-R7"</formula>
    </cfRule>
  </conditionalFormatting>
  <conditionalFormatting sqref="D182">
    <cfRule type="cellIs" dxfId="698" priority="1158" stopIfTrue="1" operator="equal">
      <formula>"CW 2130-R11"</formula>
    </cfRule>
    <cfRule type="cellIs" dxfId="697" priority="1159" stopIfTrue="1" operator="equal">
      <formula>"CW 3120-R2"</formula>
    </cfRule>
    <cfRule type="cellIs" dxfId="696" priority="1160" stopIfTrue="1" operator="equal">
      <formula>"CW 3240-R7"</formula>
    </cfRule>
  </conditionalFormatting>
  <conditionalFormatting sqref="D183">
    <cfRule type="cellIs" dxfId="695" priority="1155" stopIfTrue="1" operator="equal">
      <formula>"CW 2130-R11"</formula>
    </cfRule>
    <cfRule type="cellIs" dxfId="694" priority="1156" stopIfTrue="1" operator="equal">
      <formula>"CW 3120-R2"</formula>
    </cfRule>
    <cfRule type="cellIs" dxfId="693" priority="1157" stopIfTrue="1" operator="equal">
      <formula>"CW 3240-R7"</formula>
    </cfRule>
  </conditionalFormatting>
  <conditionalFormatting sqref="D184">
    <cfRule type="cellIs" dxfId="692" priority="1152" stopIfTrue="1" operator="equal">
      <formula>"CW 2130-R11"</formula>
    </cfRule>
    <cfRule type="cellIs" dxfId="691" priority="1153" stopIfTrue="1" operator="equal">
      <formula>"CW 3120-R2"</formula>
    </cfRule>
    <cfRule type="cellIs" dxfId="690" priority="1154" stopIfTrue="1" operator="equal">
      <formula>"CW 3240-R7"</formula>
    </cfRule>
  </conditionalFormatting>
  <conditionalFormatting sqref="D24">
    <cfRule type="cellIs" dxfId="689" priority="1143" stopIfTrue="1" operator="equal">
      <formula>"CW 2130-R11"</formula>
    </cfRule>
    <cfRule type="cellIs" dxfId="688" priority="1144" stopIfTrue="1" operator="equal">
      <formula>"CW 3120-R2"</formula>
    </cfRule>
    <cfRule type="cellIs" dxfId="687" priority="1145" stopIfTrue="1" operator="equal">
      <formula>"CW 3240-R7"</formula>
    </cfRule>
  </conditionalFormatting>
  <conditionalFormatting sqref="D25">
    <cfRule type="cellIs" dxfId="686" priority="1140" stopIfTrue="1" operator="equal">
      <formula>"CW 2130-R11"</formula>
    </cfRule>
    <cfRule type="cellIs" dxfId="685" priority="1141" stopIfTrue="1" operator="equal">
      <formula>"CW 3120-R2"</formula>
    </cfRule>
    <cfRule type="cellIs" dxfId="684" priority="1142" stopIfTrue="1" operator="equal">
      <formula>"CW 3240-R7"</formula>
    </cfRule>
  </conditionalFormatting>
  <conditionalFormatting sqref="D11">
    <cfRule type="cellIs" dxfId="683" priority="1134" stopIfTrue="1" operator="equal">
      <formula>"CW 2130-R11"</formula>
    </cfRule>
    <cfRule type="cellIs" dxfId="682" priority="1135" stopIfTrue="1" operator="equal">
      <formula>"CW 3120-R2"</formula>
    </cfRule>
    <cfRule type="cellIs" dxfId="681" priority="1136" stopIfTrue="1" operator="equal">
      <formula>"CW 3240-R7"</formula>
    </cfRule>
  </conditionalFormatting>
  <conditionalFormatting sqref="D14">
    <cfRule type="cellIs" dxfId="680" priority="1131" stopIfTrue="1" operator="equal">
      <formula>"CW 2130-R11"</formula>
    </cfRule>
    <cfRule type="cellIs" dxfId="679" priority="1132" stopIfTrue="1" operator="equal">
      <formula>"CW 3120-R2"</formula>
    </cfRule>
    <cfRule type="cellIs" dxfId="678" priority="1133" stopIfTrue="1" operator="equal">
      <formula>"CW 3240-R7"</formula>
    </cfRule>
  </conditionalFormatting>
  <conditionalFormatting sqref="D13">
    <cfRule type="cellIs" dxfId="677" priority="1128" stopIfTrue="1" operator="equal">
      <formula>"CW 2130-R11"</formula>
    </cfRule>
    <cfRule type="cellIs" dxfId="676" priority="1129" stopIfTrue="1" operator="equal">
      <formula>"CW 3120-R2"</formula>
    </cfRule>
    <cfRule type="cellIs" dxfId="675" priority="1130" stopIfTrue="1" operator="equal">
      <formula>"CW 3240-R7"</formula>
    </cfRule>
  </conditionalFormatting>
  <conditionalFormatting sqref="D321">
    <cfRule type="cellIs" dxfId="674" priority="1111" stopIfTrue="1" operator="equal">
      <formula>"CW 2130-R11"</formula>
    </cfRule>
    <cfRule type="cellIs" dxfId="673" priority="1112" stopIfTrue="1" operator="equal">
      <formula>"CW 3120-R2"</formula>
    </cfRule>
    <cfRule type="cellIs" dxfId="672" priority="1113" stopIfTrue="1" operator="equal">
      <formula>"CW 3240-R7"</formula>
    </cfRule>
  </conditionalFormatting>
  <conditionalFormatting sqref="D61">
    <cfRule type="cellIs" dxfId="671" priority="1125" stopIfTrue="1" operator="equal">
      <formula>"CW 2130-R11"</formula>
    </cfRule>
    <cfRule type="cellIs" dxfId="670" priority="1126" stopIfTrue="1" operator="equal">
      <formula>"CW 3120-R2"</formula>
    </cfRule>
    <cfRule type="cellIs" dxfId="669" priority="1127" stopIfTrue="1" operator="equal">
      <formula>"CW 3240-R7"</formula>
    </cfRule>
  </conditionalFormatting>
  <conditionalFormatting sqref="D138">
    <cfRule type="cellIs" dxfId="668" priority="1114" stopIfTrue="1" operator="equal">
      <formula>"CW 2130-R11"</formula>
    </cfRule>
    <cfRule type="cellIs" dxfId="667" priority="1115" stopIfTrue="1" operator="equal">
      <formula>"CW 3240-R7"</formula>
    </cfRule>
  </conditionalFormatting>
  <conditionalFormatting sqref="G321">
    <cfRule type="expression" dxfId="666" priority="1110">
      <formula>G321&gt;G330*0.05</formula>
    </cfRule>
  </conditionalFormatting>
  <conditionalFormatting sqref="D80">
    <cfRule type="cellIs" dxfId="665" priority="1011" stopIfTrue="1" operator="equal">
      <formula>"CW 2130-R11"</formula>
    </cfRule>
    <cfRule type="cellIs" dxfId="664" priority="1012" stopIfTrue="1" operator="equal">
      <formula>"CW 3120-R2"</formula>
    </cfRule>
    <cfRule type="cellIs" dxfId="663" priority="1013" stopIfTrue="1" operator="equal">
      <formula>"CW 3240-R7"</formula>
    </cfRule>
  </conditionalFormatting>
  <conditionalFormatting sqref="D81">
    <cfRule type="cellIs" dxfId="662" priority="1008" stopIfTrue="1" operator="equal">
      <formula>"CW 2130-R11"</formula>
    </cfRule>
    <cfRule type="cellIs" dxfId="661" priority="1009" stopIfTrue="1" operator="equal">
      <formula>"CW 3120-R2"</formula>
    </cfRule>
    <cfRule type="cellIs" dxfId="660" priority="1010" stopIfTrue="1" operator="equal">
      <formula>"CW 3240-R7"</formula>
    </cfRule>
  </conditionalFormatting>
  <conditionalFormatting sqref="D89">
    <cfRule type="cellIs" dxfId="659" priority="1005" stopIfTrue="1" operator="equal">
      <formula>"CW 2130-R11"</formula>
    </cfRule>
    <cfRule type="cellIs" dxfId="658" priority="1006" stopIfTrue="1" operator="equal">
      <formula>"CW 3120-R2"</formula>
    </cfRule>
    <cfRule type="cellIs" dxfId="657" priority="1007" stopIfTrue="1" operator="equal">
      <formula>"CW 3240-R7"</formula>
    </cfRule>
  </conditionalFormatting>
  <conditionalFormatting sqref="D90">
    <cfRule type="cellIs" dxfId="656" priority="1002" stopIfTrue="1" operator="equal">
      <formula>"CW 2130-R11"</formula>
    </cfRule>
    <cfRule type="cellIs" dxfId="655" priority="1003" stopIfTrue="1" operator="equal">
      <formula>"CW 3120-R2"</formula>
    </cfRule>
    <cfRule type="cellIs" dxfId="654" priority="1004" stopIfTrue="1" operator="equal">
      <formula>"CW 3240-R7"</formula>
    </cfRule>
  </conditionalFormatting>
  <conditionalFormatting sqref="D110">
    <cfRule type="cellIs" dxfId="653" priority="999" stopIfTrue="1" operator="equal">
      <formula>"CW 2130-R11"</formula>
    </cfRule>
    <cfRule type="cellIs" dxfId="652" priority="1000" stopIfTrue="1" operator="equal">
      <formula>"CW 3120-R2"</formula>
    </cfRule>
    <cfRule type="cellIs" dxfId="651" priority="1001" stopIfTrue="1" operator="equal">
      <formula>"CW 3240-R7"</formula>
    </cfRule>
  </conditionalFormatting>
  <conditionalFormatting sqref="D122">
    <cfRule type="cellIs" dxfId="650" priority="975" stopIfTrue="1" operator="equal">
      <formula>"CW 2130-R11"</formula>
    </cfRule>
    <cfRule type="cellIs" dxfId="649" priority="976" stopIfTrue="1" operator="equal">
      <formula>"CW 3120-R2"</formula>
    </cfRule>
    <cfRule type="cellIs" dxfId="648" priority="977" stopIfTrue="1" operator="equal">
      <formula>"CW 3240-R7"</formula>
    </cfRule>
  </conditionalFormatting>
  <conditionalFormatting sqref="D74">
    <cfRule type="cellIs" dxfId="647" priority="963" stopIfTrue="1" operator="equal">
      <formula>"CW 2130-R11"</formula>
    </cfRule>
    <cfRule type="cellIs" dxfId="646" priority="964" stopIfTrue="1" operator="equal">
      <formula>"CW 3120-R2"</formula>
    </cfRule>
    <cfRule type="cellIs" dxfId="645" priority="965" stopIfTrue="1" operator="equal">
      <formula>"CW 3240-R7"</formula>
    </cfRule>
  </conditionalFormatting>
  <conditionalFormatting sqref="D75">
    <cfRule type="cellIs" dxfId="644" priority="960" stopIfTrue="1" operator="equal">
      <formula>"CW 2130-R11"</formula>
    </cfRule>
    <cfRule type="cellIs" dxfId="643" priority="961" stopIfTrue="1" operator="equal">
      <formula>"CW 3120-R2"</formula>
    </cfRule>
    <cfRule type="cellIs" dxfId="642" priority="962" stopIfTrue="1" operator="equal">
      <formula>"CW 3240-R7"</formula>
    </cfRule>
  </conditionalFormatting>
  <conditionalFormatting sqref="D115">
    <cfRule type="cellIs" dxfId="641" priority="951" stopIfTrue="1" operator="equal">
      <formula>"CW 2130-R11"</formula>
    </cfRule>
    <cfRule type="cellIs" dxfId="640" priority="952" stopIfTrue="1" operator="equal">
      <formula>"CW 3120-R2"</formula>
    </cfRule>
    <cfRule type="cellIs" dxfId="639" priority="953" stopIfTrue="1" operator="equal">
      <formula>"CW 3240-R7"</formula>
    </cfRule>
  </conditionalFormatting>
  <conditionalFormatting sqref="D113">
    <cfRule type="cellIs" dxfId="638" priority="948" stopIfTrue="1" operator="equal">
      <formula>"CW 2130-R11"</formula>
    </cfRule>
    <cfRule type="cellIs" dxfId="637" priority="949" stopIfTrue="1" operator="equal">
      <formula>"CW 3120-R2"</formula>
    </cfRule>
    <cfRule type="cellIs" dxfId="636" priority="950" stopIfTrue="1" operator="equal">
      <formula>"CW 3240-R7"</formula>
    </cfRule>
  </conditionalFormatting>
  <conditionalFormatting sqref="D105">
    <cfRule type="cellIs" dxfId="635" priority="939" stopIfTrue="1" operator="equal">
      <formula>"CW 2130-R11"</formula>
    </cfRule>
    <cfRule type="cellIs" dxfId="634" priority="940" stopIfTrue="1" operator="equal">
      <formula>"CW 3120-R2"</formula>
    </cfRule>
    <cfRule type="cellIs" dxfId="633" priority="941" stopIfTrue="1" operator="equal">
      <formula>"CW 3240-R7"</formula>
    </cfRule>
  </conditionalFormatting>
  <conditionalFormatting sqref="D124">
    <cfRule type="cellIs" dxfId="632" priority="930" stopIfTrue="1" operator="equal">
      <formula>"CW 2130-R11"</formula>
    </cfRule>
    <cfRule type="cellIs" dxfId="631" priority="931" stopIfTrue="1" operator="equal">
      <formula>"CW 3120-R2"</formula>
    </cfRule>
    <cfRule type="cellIs" dxfId="630" priority="932" stopIfTrue="1" operator="equal">
      <formula>"CW 3240-R7"</formula>
    </cfRule>
  </conditionalFormatting>
  <conditionalFormatting sqref="D126">
    <cfRule type="cellIs" dxfId="629" priority="925" stopIfTrue="1" operator="equal">
      <formula>"CW 2130-R11"</formula>
    </cfRule>
    <cfRule type="cellIs" dxfId="628" priority="926" stopIfTrue="1" operator="equal">
      <formula>"CW 3120-R2"</formula>
    </cfRule>
    <cfRule type="cellIs" dxfId="627" priority="927" stopIfTrue="1" operator="equal">
      <formula>"CW 3240-R7"</formula>
    </cfRule>
  </conditionalFormatting>
  <conditionalFormatting sqref="D84">
    <cfRule type="cellIs" dxfId="626" priority="916" stopIfTrue="1" operator="equal">
      <formula>"CW 2130-R11"</formula>
    </cfRule>
    <cfRule type="cellIs" dxfId="625" priority="917" stopIfTrue="1" operator="equal">
      <formula>"CW 3120-R2"</formula>
    </cfRule>
    <cfRule type="cellIs" dxfId="624" priority="918" stopIfTrue="1" operator="equal">
      <formula>"CW 3240-R7"</formula>
    </cfRule>
  </conditionalFormatting>
  <conditionalFormatting sqref="D85">
    <cfRule type="cellIs" dxfId="623" priority="913" stopIfTrue="1" operator="equal">
      <formula>"CW 2130-R11"</formula>
    </cfRule>
    <cfRule type="cellIs" dxfId="622" priority="914" stopIfTrue="1" operator="equal">
      <formula>"CW 3120-R2"</formula>
    </cfRule>
    <cfRule type="cellIs" dxfId="621" priority="915" stopIfTrue="1" operator="equal">
      <formula>"CW 3240-R7"</formula>
    </cfRule>
  </conditionalFormatting>
  <conditionalFormatting sqref="D93">
    <cfRule type="cellIs" dxfId="620" priority="910" stopIfTrue="1" operator="equal">
      <formula>"CW 2130-R11"</formula>
    </cfRule>
    <cfRule type="cellIs" dxfId="619" priority="911" stopIfTrue="1" operator="equal">
      <formula>"CW 3120-R2"</formula>
    </cfRule>
    <cfRule type="cellIs" dxfId="618" priority="912" stopIfTrue="1" operator="equal">
      <formula>"CW 3240-R7"</formula>
    </cfRule>
  </conditionalFormatting>
  <conditionalFormatting sqref="D94">
    <cfRule type="cellIs" dxfId="617" priority="907" stopIfTrue="1" operator="equal">
      <formula>"CW 2130-R11"</formula>
    </cfRule>
    <cfRule type="cellIs" dxfId="616" priority="908" stopIfTrue="1" operator="equal">
      <formula>"CW 3120-R2"</formula>
    </cfRule>
    <cfRule type="cellIs" dxfId="615" priority="909" stopIfTrue="1" operator="equal">
      <formula>"CW 3240-R7"</formula>
    </cfRule>
  </conditionalFormatting>
  <conditionalFormatting sqref="D79">
    <cfRule type="cellIs" dxfId="614" priority="898" stopIfTrue="1" operator="equal">
      <formula>"CW 2130-R11"</formula>
    </cfRule>
    <cfRule type="cellIs" dxfId="613" priority="899" stopIfTrue="1" operator="equal">
      <formula>"CW 3120-R2"</formula>
    </cfRule>
    <cfRule type="cellIs" dxfId="612" priority="900" stopIfTrue="1" operator="equal">
      <formula>"CW 3240-R7"</formula>
    </cfRule>
  </conditionalFormatting>
  <conditionalFormatting sqref="D78">
    <cfRule type="cellIs" dxfId="611" priority="895" stopIfTrue="1" operator="equal">
      <formula>"CW 2130-R11"</formula>
    </cfRule>
    <cfRule type="cellIs" dxfId="610" priority="896" stopIfTrue="1" operator="equal">
      <formula>"CW 3120-R2"</formula>
    </cfRule>
    <cfRule type="cellIs" dxfId="609" priority="897" stopIfTrue="1" operator="equal">
      <formula>"CW 3240-R7"</formula>
    </cfRule>
  </conditionalFormatting>
  <conditionalFormatting sqref="D77">
    <cfRule type="cellIs" dxfId="608" priority="904" stopIfTrue="1" operator="equal">
      <formula>"CW 2130-R11"</formula>
    </cfRule>
    <cfRule type="cellIs" dxfId="607" priority="905" stopIfTrue="1" operator="equal">
      <formula>"CW 3120-R2"</formula>
    </cfRule>
    <cfRule type="cellIs" dxfId="606" priority="906" stopIfTrue="1" operator="equal">
      <formula>"CW 3240-R7"</formula>
    </cfRule>
  </conditionalFormatting>
  <conditionalFormatting sqref="D76">
    <cfRule type="cellIs" dxfId="605" priority="901" stopIfTrue="1" operator="equal">
      <formula>"CW 2130-R11"</formula>
    </cfRule>
    <cfRule type="cellIs" dxfId="604" priority="902" stopIfTrue="1" operator="equal">
      <formula>"CW 3120-R2"</formula>
    </cfRule>
    <cfRule type="cellIs" dxfId="603" priority="903" stopIfTrue="1" operator="equal">
      <formula>"CW 3240-R7"</formula>
    </cfRule>
  </conditionalFormatting>
  <conditionalFormatting sqref="D149">
    <cfRule type="cellIs" dxfId="602" priority="892" stopIfTrue="1" operator="equal">
      <formula>"CW 2130-R11"</formula>
    </cfRule>
    <cfRule type="cellIs" dxfId="601" priority="893" stopIfTrue="1" operator="equal">
      <formula>"CW 3120-R2"</formula>
    </cfRule>
    <cfRule type="cellIs" dxfId="600" priority="894" stopIfTrue="1" operator="equal">
      <formula>"CW 3240-R7"</formula>
    </cfRule>
  </conditionalFormatting>
  <conditionalFormatting sqref="D155">
    <cfRule type="cellIs" dxfId="599" priority="886" stopIfTrue="1" operator="equal">
      <formula>"CW 2130-R11"</formula>
    </cfRule>
    <cfRule type="cellIs" dxfId="598" priority="887" stopIfTrue="1" operator="equal">
      <formula>"CW 3120-R2"</formula>
    </cfRule>
    <cfRule type="cellIs" dxfId="597" priority="888" stopIfTrue="1" operator="equal">
      <formula>"CW 3240-R7"</formula>
    </cfRule>
  </conditionalFormatting>
  <conditionalFormatting sqref="D156">
    <cfRule type="cellIs" dxfId="596" priority="883" stopIfTrue="1" operator="equal">
      <formula>"CW 2130-R11"</formula>
    </cfRule>
    <cfRule type="cellIs" dxfId="595" priority="884" stopIfTrue="1" operator="equal">
      <formula>"CW 3120-R2"</formula>
    </cfRule>
    <cfRule type="cellIs" dxfId="594" priority="885" stopIfTrue="1" operator="equal">
      <formula>"CW 3240-R7"</formula>
    </cfRule>
  </conditionalFormatting>
  <conditionalFormatting sqref="D178">
    <cfRule type="cellIs" dxfId="593" priority="853" stopIfTrue="1" operator="equal">
      <formula>"CW 2130-R11"</formula>
    </cfRule>
    <cfRule type="cellIs" dxfId="592" priority="854" stopIfTrue="1" operator="equal">
      <formula>"CW 3120-R2"</formula>
    </cfRule>
    <cfRule type="cellIs" dxfId="591" priority="855" stopIfTrue="1" operator="equal">
      <formula>"CW 3240-R7"</formula>
    </cfRule>
  </conditionalFormatting>
  <conditionalFormatting sqref="D143">
    <cfRule type="cellIs" dxfId="590" priority="838" stopIfTrue="1" operator="equal">
      <formula>"CW 2130-R11"</formula>
    </cfRule>
    <cfRule type="cellIs" dxfId="589" priority="839" stopIfTrue="1" operator="equal">
      <formula>"CW 3120-R2"</formula>
    </cfRule>
    <cfRule type="cellIs" dxfId="588" priority="840" stopIfTrue="1" operator="equal">
      <formula>"CW 3240-R7"</formula>
    </cfRule>
  </conditionalFormatting>
  <conditionalFormatting sqref="D144">
    <cfRule type="cellIs" dxfId="587" priority="835" stopIfTrue="1" operator="equal">
      <formula>"CW 2130-R11"</formula>
    </cfRule>
    <cfRule type="cellIs" dxfId="586" priority="836" stopIfTrue="1" operator="equal">
      <formula>"CW 3120-R2"</formula>
    </cfRule>
    <cfRule type="cellIs" dxfId="585" priority="837" stopIfTrue="1" operator="equal">
      <formula>"CW 3240-R7"</formula>
    </cfRule>
  </conditionalFormatting>
  <conditionalFormatting sqref="D172">
    <cfRule type="cellIs" dxfId="584" priority="823" stopIfTrue="1" operator="equal">
      <formula>"CW 2130-R11"</formula>
    </cfRule>
    <cfRule type="cellIs" dxfId="583" priority="824" stopIfTrue="1" operator="equal">
      <formula>"CW 3120-R2"</formula>
    </cfRule>
    <cfRule type="cellIs" dxfId="582" priority="825" stopIfTrue="1" operator="equal">
      <formula>"CW 3240-R7"</formula>
    </cfRule>
  </conditionalFormatting>
  <conditionalFormatting sqref="D175">
    <cfRule type="cellIs" dxfId="581" priority="820" stopIfTrue="1" operator="equal">
      <formula>"CW 2130-R11"</formula>
    </cfRule>
    <cfRule type="cellIs" dxfId="580" priority="821" stopIfTrue="1" operator="equal">
      <formula>"CW 3120-R2"</formula>
    </cfRule>
    <cfRule type="cellIs" dxfId="579" priority="822" stopIfTrue="1" operator="equal">
      <formula>"CW 3240-R7"</formula>
    </cfRule>
  </conditionalFormatting>
  <conditionalFormatting sqref="D176">
    <cfRule type="cellIs" dxfId="578" priority="817" stopIfTrue="1" operator="equal">
      <formula>"CW 2130-R11"</formula>
    </cfRule>
    <cfRule type="cellIs" dxfId="577" priority="818" stopIfTrue="1" operator="equal">
      <formula>"CW 3120-R2"</formula>
    </cfRule>
    <cfRule type="cellIs" dxfId="576" priority="819" stopIfTrue="1" operator="equal">
      <formula>"CW 3240-R7"</formula>
    </cfRule>
  </conditionalFormatting>
  <conditionalFormatting sqref="D150">
    <cfRule type="cellIs" dxfId="575" priority="784" stopIfTrue="1" operator="equal">
      <formula>"CW 2130-R11"</formula>
    </cfRule>
    <cfRule type="cellIs" dxfId="574" priority="785" stopIfTrue="1" operator="equal">
      <formula>"CW 3120-R2"</formula>
    </cfRule>
    <cfRule type="cellIs" dxfId="573" priority="786" stopIfTrue="1" operator="equal">
      <formula>"CW 3240-R7"</formula>
    </cfRule>
  </conditionalFormatting>
  <conditionalFormatting sqref="D151">
    <cfRule type="cellIs" dxfId="572" priority="781" stopIfTrue="1" operator="equal">
      <formula>"CW 2130-R11"</formula>
    </cfRule>
    <cfRule type="cellIs" dxfId="571" priority="782" stopIfTrue="1" operator="equal">
      <formula>"CW 3120-R2"</formula>
    </cfRule>
    <cfRule type="cellIs" dxfId="570" priority="783" stopIfTrue="1" operator="equal">
      <formula>"CW 3240-R7"</formula>
    </cfRule>
  </conditionalFormatting>
  <conditionalFormatting sqref="D148">
    <cfRule type="cellIs" dxfId="569" priority="766" stopIfTrue="1" operator="equal">
      <formula>"CW 2130-R11"</formula>
    </cfRule>
    <cfRule type="cellIs" dxfId="568" priority="767" stopIfTrue="1" operator="equal">
      <formula>"CW 3120-R2"</formula>
    </cfRule>
    <cfRule type="cellIs" dxfId="567" priority="768" stopIfTrue="1" operator="equal">
      <formula>"CW 3240-R7"</formula>
    </cfRule>
  </conditionalFormatting>
  <conditionalFormatting sqref="D147">
    <cfRule type="cellIs" dxfId="566" priority="763" stopIfTrue="1" operator="equal">
      <formula>"CW 2130-R11"</formula>
    </cfRule>
    <cfRule type="cellIs" dxfId="565" priority="764" stopIfTrue="1" operator="equal">
      <formula>"CW 3120-R2"</formula>
    </cfRule>
    <cfRule type="cellIs" dxfId="564" priority="765" stopIfTrue="1" operator="equal">
      <formula>"CW 3240-R7"</formula>
    </cfRule>
  </conditionalFormatting>
  <conditionalFormatting sqref="D145">
    <cfRule type="cellIs" dxfId="563" priority="769" stopIfTrue="1" operator="equal">
      <formula>"CW 2130-R11"</formula>
    </cfRule>
    <cfRule type="cellIs" dxfId="562" priority="770" stopIfTrue="1" operator="equal">
      <formula>"CW 3120-R2"</formula>
    </cfRule>
    <cfRule type="cellIs" dxfId="561" priority="771" stopIfTrue="1" operator="equal">
      <formula>"CW 3240-R7"</formula>
    </cfRule>
  </conditionalFormatting>
  <conditionalFormatting sqref="D244">
    <cfRule type="cellIs" dxfId="560" priority="721" stopIfTrue="1" operator="equal">
      <formula>"CW 2130-R11"</formula>
    </cfRule>
    <cfRule type="cellIs" dxfId="559" priority="722" stopIfTrue="1" operator="equal">
      <formula>"CW 3120-R2"</formula>
    </cfRule>
    <cfRule type="cellIs" dxfId="558" priority="723" stopIfTrue="1" operator="equal">
      <formula>"CW 3240-R7"</formula>
    </cfRule>
  </conditionalFormatting>
  <conditionalFormatting sqref="D245">
    <cfRule type="cellIs" dxfId="557" priority="718" stopIfTrue="1" operator="equal">
      <formula>"CW 2130-R11"</formula>
    </cfRule>
    <cfRule type="cellIs" dxfId="556" priority="719" stopIfTrue="1" operator="equal">
      <formula>"CW 3120-R2"</formula>
    </cfRule>
    <cfRule type="cellIs" dxfId="555" priority="720" stopIfTrue="1" operator="equal">
      <formula>"CW 3240-R7"</formula>
    </cfRule>
  </conditionalFormatting>
  <conditionalFormatting sqref="D274">
    <cfRule type="cellIs" dxfId="554" priority="709" stopIfTrue="1" operator="equal">
      <formula>"CW 2130-R11"</formula>
    </cfRule>
    <cfRule type="cellIs" dxfId="553" priority="710" stopIfTrue="1" operator="equal">
      <formula>"CW 3120-R2"</formula>
    </cfRule>
    <cfRule type="cellIs" dxfId="552" priority="711" stopIfTrue="1" operator="equal">
      <formula>"CW 3240-R7"</formula>
    </cfRule>
  </conditionalFormatting>
  <conditionalFormatting sqref="D314">
    <cfRule type="cellIs" dxfId="551" priority="706" stopIfTrue="1" operator="equal">
      <formula>"CW 2130-R11"</formula>
    </cfRule>
    <cfRule type="cellIs" dxfId="550" priority="707" stopIfTrue="1" operator="equal">
      <formula>"CW 3120-R2"</formula>
    </cfRule>
    <cfRule type="cellIs" dxfId="549" priority="708" stopIfTrue="1" operator="equal">
      <formula>"CW 3240-R7"</formula>
    </cfRule>
  </conditionalFormatting>
  <conditionalFormatting sqref="D315">
    <cfRule type="cellIs" dxfId="548" priority="703" stopIfTrue="1" operator="equal">
      <formula>"CW 2130-R11"</formula>
    </cfRule>
    <cfRule type="cellIs" dxfId="547" priority="704" stopIfTrue="1" operator="equal">
      <formula>"CW 3120-R2"</formula>
    </cfRule>
    <cfRule type="cellIs" dxfId="546" priority="705" stopIfTrue="1" operator="equal">
      <formula>"CW 3240-R7"</formula>
    </cfRule>
  </conditionalFormatting>
  <conditionalFormatting sqref="D316">
    <cfRule type="cellIs" dxfId="545" priority="700" stopIfTrue="1" operator="equal">
      <formula>"CW 2130-R11"</formula>
    </cfRule>
    <cfRule type="cellIs" dxfId="544" priority="701" stopIfTrue="1" operator="equal">
      <formula>"CW 3120-R2"</formula>
    </cfRule>
    <cfRule type="cellIs" dxfId="543" priority="702" stopIfTrue="1" operator="equal">
      <formula>"CW 3240-R7"</formula>
    </cfRule>
  </conditionalFormatting>
  <conditionalFormatting sqref="D275">
    <cfRule type="cellIs" dxfId="542" priority="697" stopIfTrue="1" operator="equal">
      <formula>"CW 2130-R11"</formula>
    </cfRule>
    <cfRule type="cellIs" dxfId="541" priority="698" stopIfTrue="1" operator="equal">
      <formula>"CW 3120-R2"</formula>
    </cfRule>
    <cfRule type="cellIs" dxfId="540" priority="699" stopIfTrue="1" operator="equal">
      <formula>"CW 3240-R7"</formula>
    </cfRule>
  </conditionalFormatting>
  <conditionalFormatting sqref="D238">
    <cfRule type="cellIs" dxfId="539" priority="691" stopIfTrue="1" operator="equal">
      <formula>"CW 2130-R11"</formula>
    </cfRule>
    <cfRule type="cellIs" dxfId="538" priority="692" stopIfTrue="1" operator="equal">
      <formula>"CW 3120-R2"</formula>
    </cfRule>
    <cfRule type="cellIs" dxfId="537" priority="693" stopIfTrue="1" operator="equal">
      <formula>"CW 3240-R7"</formula>
    </cfRule>
  </conditionalFormatting>
  <conditionalFormatting sqref="D239">
    <cfRule type="cellIs" dxfId="536" priority="688" stopIfTrue="1" operator="equal">
      <formula>"CW 2130-R11"</formula>
    </cfRule>
    <cfRule type="cellIs" dxfId="535" priority="689" stopIfTrue="1" operator="equal">
      <formula>"CW 3120-R2"</formula>
    </cfRule>
    <cfRule type="cellIs" dxfId="534" priority="690" stopIfTrue="1" operator="equal">
      <formula>"CW 3240-R7"</formula>
    </cfRule>
  </conditionalFormatting>
  <conditionalFormatting sqref="D295">
    <cfRule type="cellIs" dxfId="533" priority="679" stopIfTrue="1" operator="equal">
      <formula>"CW 2130-R11"</formula>
    </cfRule>
    <cfRule type="cellIs" dxfId="532" priority="680" stopIfTrue="1" operator="equal">
      <formula>"CW 3120-R2"</formula>
    </cfRule>
    <cfRule type="cellIs" dxfId="531" priority="681" stopIfTrue="1" operator="equal">
      <formula>"CW 3240-R7"</formula>
    </cfRule>
  </conditionalFormatting>
  <conditionalFormatting sqref="D296">
    <cfRule type="cellIs" dxfId="530" priority="676" stopIfTrue="1" operator="equal">
      <formula>"CW 2130-R11"</formula>
    </cfRule>
    <cfRule type="cellIs" dxfId="529" priority="677" stopIfTrue="1" operator="equal">
      <formula>"CW 3120-R2"</formula>
    </cfRule>
    <cfRule type="cellIs" dxfId="528" priority="678" stopIfTrue="1" operator="equal">
      <formula>"CW 3240-R7"</formula>
    </cfRule>
  </conditionalFormatting>
  <conditionalFormatting sqref="D297">
    <cfRule type="cellIs" dxfId="527" priority="673" stopIfTrue="1" operator="equal">
      <formula>"CW 2130-R11"</formula>
    </cfRule>
    <cfRule type="cellIs" dxfId="526" priority="674" stopIfTrue="1" operator="equal">
      <formula>"CW 3120-R2"</formula>
    </cfRule>
    <cfRule type="cellIs" dxfId="525" priority="675" stopIfTrue="1" operator="equal">
      <formula>"CW 3240-R7"</formula>
    </cfRule>
  </conditionalFormatting>
  <conditionalFormatting sqref="D291">
    <cfRule type="cellIs" dxfId="524" priority="670" stopIfTrue="1" operator="equal">
      <formula>"CW 2130-R11"</formula>
    </cfRule>
    <cfRule type="cellIs" dxfId="523" priority="671" stopIfTrue="1" operator="equal">
      <formula>"CW 3120-R2"</formula>
    </cfRule>
    <cfRule type="cellIs" dxfId="522" priority="672" stopIfTrue="1" operator="equal">
      <formula>"CW 3240-R7"</formula>
    </cfRule>
  </conditionalFormatting>
  <conditionalFormatting sqref="D263">
    <cfRule type="cellIs" dxfId="521" priority="667" stopIfTrue="1" operator="equal">
      <formula>"CW 2130-R11"</formula>
    </cfRule>
    <cfRule type="cellIs" dxfId="520" priority="668" stopIfTrue="1" operator="equal">
      <formula>"CW 3120-R2"</formula>
    </cfRule>
    <cfRule type="cellIs" dxfId="519" priority="669" stopIfTrue="1" operator="equal">
      <formula>"CW 3240-R7"</formula>
    </cfRule>
  </conditionalFormatting>
  <conditionalFormatting sqref="D265">
    <cfRule type="cellIs" dxfId="518" priority="664" stopIfTrue="1" operator="equal">
      <formula>"CW 2130-R11"</formula>
    </cfRule>
    <cfRule type="cellIs" dxfId="517" priority="665" stopIfTrue="1" operator="equal">
      <formula>"CW 3120-R2"</formula>
    </cfRule>
    <cfRule type="cellIs" dxfId="516" priority="666" stopIfTrue="1" operator="equal">
      <formula>"CW 3240-R7"</formula>
    </cfRule>
  </conditionalFormatting>
  <conditionalFormatting sqref="D283">
    <cfRule type="cellIs" dxfId="515" priority="661" stopIfTrue="1" operator="equal">
      <formula>"CW 2130-R11"</formula>
    </cfRule>
    <cfRule type="cellIs" dxfId="514" priority="662" stopIfTrue="1" operator="equal">
      <formula>"CW 3120-R2"</formula>
    </cfRule>
    <cfRule type="cellIs" dxfId="513" priority="663" stopIfTrue="1" operator="equal">
      <formula>"CW 3240-R7"</formula>
    </cfRule>
  </conditionalFormatting>
  <conditionalFormatting sqref="D277">
    <cfRule type="cellIs" dxfId="512" priority="658" stopIfTrue="1" operator="equal">
      <formula>"CW 2130-R11"</formula>
    </cfRule>
    <cfRule type="cellIs" dxfId="511" priority="659" stopIfTrue="1" operator="equal">
      <formula>"CW 3120-R2"</formula>
    </cfRule>
    <cfRule type="cellIs" dxfId="510" priority="660" stopIfTrue="1" operator="equal">
      <formula>"CW 3240-R7"</formula>
    </cfRule>
  </conditionalFormatting>
  <conditionalFormatting sqref="D246">
    <cfRule type="cellIs" dxfId="509" priority="655" stopIfTrue="1" operator="equal">
      <formula>"CW 2130-R11"</formula>
    </cfRule>
    <cfRule type="cellIs" dxfId="508" priority="656" stopIfTrue="1" operator="equal">
      <formula>"CW 3120-R2"</formula>
    </cfRule>
    <cfRule type="cellIs" dxfId="507" priority="657" stopIfTrue="1" operator="equal">
      <formula>"CW 3240-R7"</formula>
    </cfRule>
  </conditionalFormatting>
  <conditionalFormatting sqref="D247">
    <cfRule type="cellIs" dxfId="506" priority="652" stopIfTrue="1" operator="equal">
      <formula>"CW 2130-R11"</formula>
    </cfRule>
    <cfRule type="cellIs" dxfId="505" priority="653" stopIfTrue="1" operator="equal">
      <formula>"CW 3120-R2"</formula>
    </cfRule>
    <cfRule type="cellIs" dxfId="504" priority="654" stopIfTrue="1" operator="equal">
      <formula>"CW 3240-R7"</formula>
    </cfRule>
  </conditionalFormatting>
  <conditionalFormatting sqref="D248">
    <cfRule type="cellIs" dxfId="503" priority="649" stopIfTrue="1" operator="equal">
      <formula>"CW 2130-R11"</formula>
    </cfRule>
    <cfRule type="cellIs" dxfId="502" priority="650" stopIfTrue="1" operator="equal">
      <formula>"CW 3120-R2"</formula>
    </cfRule>
    <cfRule type="cellIs" dxfId="501" priority="651" stopIfTrue="1" operator="equal">
      <formula>"CW 3240-R7"</formula>
    </cfRule>
  </conditionalFormatting>
  <conditionalFormatting sqref="D249">
    <cfRule type="cellIs" dxfId="500" priority="646" stopIfTrue="1" operator="equal">
      <formula>"CW 2130-R11"</formula>
    </cfRule>
    <cfRule type="cellIs" dxfId="499" priority="647" stopIfTrue="1" operator="equal">
      <formula>"CW 3120-R2"</formula>
    </cfRule>
    <cfRule type="cellIs" dxfId="498" priority="648" stopIfTrue="1" operator="equal">
      <formula>"CW 3240-R7"</formula>
    </cfRule>
  </conditionalFormatting>
  <conditionalFormatting sqref="D258">
    <cfRule type="cellIs" dxfId="497" priority="643" stopIfTrue="1" operator="equal">
      <formula>"CW 2130-R11"</formula>
    </cfRule>
    <cfRule type="cellIs" dxfId="496" priority="644" stopIfTrue="1" operator="equal">
      <formula>"CW 3120-R2"</formula>
    </cfRule>
    <cfRule type="cellIs" dxfId="495" priority="645" stopIfTrue="1" operator="equal">
      <formula>"CW 3240-R7"</formula>
    </cfRule>
  </conditionalFormatting>
  <conditionalFormatting sqref="D259">
    <cfRule type="cellIs" dxfId="494" priority="640" stopIfTrue="1" operator="equal">
      <formula>"CW 2130-R11"</formula>
    </cfRule>
    <cfRule type="cellIs" dxfId="493" priority="641" stopIfTrue="1" operator="equal">
      <formula>"CW 3120-R2"</formula>
    </cfRule>
    <cfRule type="cellIs" dxfId="492" priority="642" stopIfTrue="1" operator="equal">
      <formula>"CW 3240-R7"</formula>
    </cfRule>
  </conditionalFormatting>
  <conditionalFormatting sqref="D243">
    <cfRule type="cellIs" dxfId="491" priority="634" stopIfTrue="1" operator="equal">
      <formula>"CW 2130-R11"</formula>
    </cfRule>
    <cfRule type="cellIs" dxfId="490" priority="635" stopIfTrue="1" operator="equal">
      <formula>"CW 3120-R2"</formula>
    </cfRule>
    <cfRule type="cellIs" dxfId="489" priority="636" stopIfTrue="1" operator="equal">
      <formula>"CW 3240-R7"</formula>
    </cfRule>
  </conditionalFormatting>
  <conditionalFormatting sqref="D242">
    <cfRule type="cellIs" dxfId="488" priority="631" stopIfTrue="1" operator="equal">
      <formula>"CW 2130-R11"</formula>
    </cfRule>
    <cfRule type="cellIs" dxfId="487" priority="632" stopIfTrue="1" operator="equal">
      <formula>"CW 3120-R2"</formula>
    </cfRule>
    <cfRule type="cellIs" dxfId="486" priority="633" stopIfTrue="1" operator="equal">
      <formula>"CW 3240-R7"</formula>
    </cfRule>
  </conditionalFormatting>
  <conditionalFormatting sqref="D240">
    <cfRule type="cellIs" dxfId="485" priority="637" stopIfTrue="1" operator="equal">
      <formula>"CW 2130-R11"</formula>
    </cfRule>
    <cfRule type="cellIs" dxfId="484" priority="638" stopIfTrue="1" operator="equal">
      <formula>"CW 3120-R2"</formula>
    </cfRule>
    <cfRule type="cellIs" dxfId="483" priority="639" stopIfTrue="1" operator="equal">
      <formula>"CW 3240-R7"</formula>
    </cfRule>
  </conditionalFormatting>
  <conditionalFormatting sqref="D241">
    <cfRule type="cellIs" dxfId="482" priority="628" stopIfTrue="1" operator="equal">
      <formula>"CW 2130-R11"</formula>
    </cfRule>
    <cfRule type="cellIs" dxfId="481" priority="629" stopIfTrue="1" operator="equal">
      <formula>"CW 3120-R2"</formula>
    </cfRule>
    <cfRule type="cellIs" dxfId="480" priority="630" stopIfTrue="1" operator="equal">
      <formula>"CW 3240-R7"</formula>
    </cfRule>
  </conditionalFormatting>
  <conditionalFormatting sqref="D250">
    <cfRule type="cellIs" dxfId="479" priority="625" stopIfTrue="1" operator="equal">
      <formula>"CW 2130-R11"</formula>
    </cfRule>
    <cfRule type="cellIs" dxfId="478" priority="626" stopIfTrue="1" operator="equal">
      <formula>"CW 3120-R2"</formula>
    </cfRule>
    <cfRule type="cellIs" dxfId="477" priority="627" stopIfTrue="1" operator="equal">
      <formula>"CW 3240-R7"</formula>
    </cfRule>
  </conditionalFormatting>
  <conditionalFormatting sqref="D251">
    <cfRule type="cellIs" dxfId="476" priority="622" stopIfTrue="1" operator="equal">
      <formula>"CW 2130-R11"</formula>
    </cfRule>
    <cfRule type="cellIs" dxfId="475" priority="623" stopIfTrue="1" operator="equal">
      <formula>"CW 3120-R2"</formula>
    </cfRule>
    <cfRule type="cellIs" dxfId="474" priority="624" stopIfTrue="1" operator="equal">
      <formula>"CW 3240-R7"</formula>
    </cfRule>
  </conditionalFormatting>
  <conditionalFormatting sqref="D260">
    <cfRule type="cellIs" dxfId="473" priority="619" stopIfTrue="1" operator="equal">
      <formula>"CW 2130-R11"</formula>
    </cfRule>
    <cfRule type="cellIs" dxfId="472" priority="620" stopIfTrue="1" operator="equal">
      <formula>"CW 3120-R2"</formula>
    </cfRule>
    <cfRule type="cellIs" dxfId="471" priority="621" stopIfTrue="1" operator="equal">
      <formula>"CW 3240-R7"</formula>
    </cfRule>
  </conditionalFormatting>
  <conditionalFormatting sqref="D261">
    <cfRule type="cellIs" dxfId="470" priority="616" stopIfTrue="1" operator="equal">
      <formula>"CW 2130-R11"</formula>
    </cfRule>
    <cfRule type="cellIs" dxfId="469" priority="617" stopIfTrue="1" operator="equal">
      <formula>"CW 3120-R2"</formula>
    </cfRule>
    <cfRule type="cellIs" dxfId="468" priority="618" stopIfTrue="1" operator="equal">
      <formula>"CW 3240-R7"</formula>
    </cfRule>
  </conditionalFormatting>
  <conditionalFormatting sqref="D279">
    <cfRule type="cellIs" dxfId="467" priority="607" stopIfTrue="1" operator="equal">
      <formula>"CW 2130-R11"</formula>
    </cfRule>
    <cfRule type="cellIs" dxfId="466" priority="608" stopIfTrue="1" operator="equal">
      <formula>"CW 3120-R2"</formula>
    </cfRule>
    <cfRule type="cellIs" dxfId="465" priority="609" stopIfTrue="1" operator="equal">
      <formula>"CW 3240-R7"</formula>
    </cfRule>
  </conditionalFormatting>
  <conditionalFormatting sqref="D288">
    <cfRule type="cellIs" dxfId="464" priority="604" stopIfTrue="1" operator="equal">
      <formula>"CW 2130-R11"</formula>
    </cfRule>
    <cfRule type="cellIs" dxfId="463" priority="605" stopIfTrue="1" operator="equal">
      <formula>"CW 3120-R2"</formula>
    </cfRule>
    <cfRule type="cellIs" dxfId="462" priority="606" stopIfTrue="1" operator="equal">
      <formula>"CW 3240-R7"</formula>
    </cfRule>
  </conditionalFormatting>
  <conditionalFormatting sqref="D282">
    <cfRule type="cellIs" dxfId="461" priority="601" stopIfTrue="1" operator="equal">
      <formula>"CW 2130-R11"</formula>
    </cfRule>
    <cfRule type="cellIs" dxfId="460" priority="602" stopIfTrue="1" operator="equal">
      <formula>"CW 3120-R2"</formula>
    </cfRule>
    <cfRule type="cellIs" dxfId="459" priority="603" stopIfTrue="1" operator="equal">
      <formula>"CW 3240-R7"</formula>
    </cfRule>
  </conditionalFormatting>
  <conditionalFormatting sqref="D266">
    <cfRule type="cellIs" dxfId="458" priority="589" stopIfTrue="1" operator="equal">
      <formula>"CW 2130-R11"</formula>
    </cfRule>
    <cfRule type="cellIs" dxfId="457" priority="590" stopIfTrue="1" operator="equal">
      <formula>"CW 3120-R2"</formula>
    </cfRule>
    <cfRule type="cellIs" dxfId="456" priority="591" stopIfTrue="1" operator="equal">
      <formula>"CW 3240-R7"</formula>
    </cfRule>
  </conditionalFormatting>
  <conditionalFormatting sqref="D267:D269">
    <cfRule type="cellIs" dxfId="455" priority="586" stopIfTrue="1" operator="equal">
      <formula>"CW 2130-R11"</formula>
    </cfRule>
    <cfRule type="cellIs" dxfId="454" priority="587" stopIfTrue="1" operator="equal">
      <formula>"CW 3120-R2"</formula>
    </cfRule>
    <cfRule type="cellIs" dxfId="453" priority="588" stopIfTrue="1" operator="equal">
      <formula>"CW 3240-R7"</formula>
    </cfRule>
  </conditionalFormatting>
  <conditionalFormatting sqref="D309">
    <cfRule type="cellIs" dxfId="452" priority="583" stopIfTrue="1" operator="equal">
      <formula>"CW 2130-R11"</formula>
    </cfRule>
    <cfRule type="cellIs" dxfId="451" priority="584" stopIfTrue="1" operator="equal">
      <formula>"CW 3120-R2"</formula>
    </cfRule>
    <cfRule type="cellIs" dxfId="450" priority="585" stopIfTrue="1" operator="equal">
      <formula>"CW 3240-R7"</formula>
    </cfRule>
  </conditionalFormatting>
  <conditionalFormatting sqref="D284">
    <cfRule type="cellIs" dxfId="449" priority="574" stopIfTrue="1" operator="equal">
      <formula>"CW 2130-R11"</formula>
    </cfRule>
    <cfRule type="cellIs" dxfId="448" priority="575" stopIfTrue="1" operator="equal">
      <formula>"CW 3120-R2"</formula>
    </cfRule>
    <cfRule type="cellIs" dxfId="447" priority="576" stopIfTrue="1" operator="equal">
      <formula>"CW 3240-R7"</formula>
    </cfRule>
  </conditionalFormatting>
  <conditionalFormatting sqref="D12">
    <cfRule type="cellIs" dxfId="446" priority="559" stopIfTrue="1" operator="equal">
      <formula>"CW 2130-R11"</formula>
    </cfRule>
    <cfRule type="cellIs" dxfId="445" priority="560" stopIfTrue="1" operator="equal">
      <formula>"CW 3120-R2"</formula>
    </cfRule>
    <cfRule type="cellIs" dxfId="444" priority="561" stopIfTrue="1" operator="equal">
      <formula>"CW 3240-R7"</formula>
    </cfRule>
  </conditionalFormatting>
  <conditionalFormatting sqref="D43">
    <cfRule type="cellIs" dxfId="443" priority="556" stopIfTrue="1" operator="equal">
      <formula>"CW 2130-R11"</formula>
    </cfRule>
    <cfRule type="cellIs" dxfId="442" priority="557" stopIfTrue="1" operator="equal">
      <formula>"CW 3120-R2"</formula>
    </cfRule>
    <cfRule type="cellIs" dxfId="441" priority="558" stopIfTrue="1" operator="equal">
      <formula>"CW 3240-R7"</formula>
    </cfRule>
  </conditionalFormatting>
  <conditionalFormatting sqref="D44">
    <cfRule type="cellIs" dxfId="440" priority="553" stopIfTrue="1" operator="equal">
      <formula>"CW 2130-R11"</formula>
    </cfRule>
    <cfRule type="cellIs" dxfId="439" priority="554" stopIfTrue="1" operator="equal">
      <formula>"CW 3120-R2"</formula>
    </cfRule>
    <cfRule type="cellIs" dxfId="438" priority="555" stopIfTrue="1" operator="equal">
      <formula>"CW 3240-R7"</formula>
    </cfRule>
  </conditionalFormatting>
  <conditionalFormatting sqref="D63">
    <cfRule type="cellIs" dxfId="437" priority="550" stopIfTrue="1" operator="equal">
      <formula>"CW 2130-R11"</formula>
    </cfRule>
    <cfRule type="cellIs" dxfId="436" priority="551" stopIfTrue="1" operator="equal">
      <formula>"CW 3120-R2"</formula>
    </cfRule>
    <cfRule type="cellIs" dxfId="435" priority="552" stopIfTrue="1" operator="equal">
      <formula>"CW 3240-R7"</formula>
    </cfRule>
  </conditionalFormatting>
  <conditionalFormatting sqref="D36">
    <cfRule type="cellIs" dxfId="434" priority="547" stopIfTrue="1" operator="equal">
      <formula>"CW 2130-R11"</formula>
    </cfRule>
    <cfRule type="cellIs" dxfId="433" priority="548" stopIfTrue="1" operator="equal">
      <formula>"CW 3120-R2"</formula>
    </cfRule>
    <cfRule type="cellIs" dxfId="432" priority="549" stopIfTrue="1" operator="equal">
      <formula>"CW 3240-R7"</formula>
    </cfRule>
  </conditionalFormatting>
  <conditionalFormatting sqref="D37">
    <cfRule type="cellIs" dxfId="431" priority="544" stopIfTrue="1" operator="equal">
      <formula>"CW 2130-R11"</formula>
    </cfRule>
    <cfRule type="cellIs" dxfId="430" priority="545" stopIfTrue="1" operator="equal">
      <formula>"CW 3120-R2"</formula>
    </cfRule>
    <cfRule type="cellIs" dxfId="429" priority="546" stopIfTrue="1" operator="equal">
      <formula>"CW 3240-R7"</formula>
    </cfRule>
  </conditionalFormatting>
  <conditionalFormatting sqref="D38">
    <cfRule type="cellIs" dxfId="428" priority="541" stopIfTrue="1" operator="equal">
      <formula>"CW 2130-R11"</formula>
    </cfRule>
    <cfRule type="cellIs" dxfId="427" priority="542" stopIfTrue="1" operator="equal">
      <formula>"CW 3120-R2"</formula>
    </cfRule>
    <cfRule type="cellIs" dxfId="426" priority="543" stopIfTrue="1" operator="equal">
      <formula>"CW 3240-R7"</formula>
    </cfRule>
  </conditionalFormatting>
  <conditionalFormatting sqref="D41">
    <cfRule type="cellIs" dxfId="425" priority="538" stopIfTrue="1" operator="equal">
      <formula>"CW 2130-R11"</formula>
    </cfRule>
    <cfRule type="cellIs" dxfId="424" priority="539" stopIfTrue="1" operator="equal">
      <formula>"CW 3120-R2"</formula>
    </cfRule>
    <cfRule type="cellIs" dxfId="423" priority="540" stopIfTrue="1" operator="equal">
      <formula>"CW 3240-R7"</formula>
    </cfRule>
  </conditionalFormatting>
  <conditionalFormatting sqref="D40">
    <cfRule type="cellIs" dxfId="422" priority="532" stopIfTrue="1" operator="equal">
      <formula>"CW 2130-R11"</formula>
    </cfRule>
    <cfRule type="cellIs" dxfId="421" priority="533" stopIfTrue="1" operator="equal">
      <formula>"CW 3120-R2"</formula>
    </cfRule>
    <cfRule type="cellIs" dxfId="420" priority="534" stopIfTrue="1" operator="equal">
      <formula>"CW 3240-R7"</formula>
    </cfRule>
  </conditionalFormatting>
  <conditionalFormatting sqref="D42">
    <cfRule type="cellIs" dxfId="419" priority="529" stopIfTrue="1" operator="equal">
      <formula>"CW 2130-R11"</formula>
    </cfRule>
    <cfRule type="cellIs" dxfId="418" priority="530" stopIfTrue="1" operator="equal">
      <formula>"CW 3120-R2"</formula>
    </cfRule>
    <cfRule type="cellIs" dxfId="417" priority="531" stopIfTrue="1" operator="equal">
      <formula>"CW 3240-R7"</formula>
    </cfRule>
  </conditionalFormatting>
  <conditionalFormatting sqref="D27">
    <cfRule type="cellIs" dxfId="416" priority="526" stopIfTrue="1" operator="equal">
      <formula>"CW 2130-R11"</formula>
    </cfRule>
    <cfRule type="cellIs" dxfId="415" priority="527" stopIfTrue="1" operator="equal">
      <formula>"CW 3120-R2"</formula>
    </cfRule>
    <cfRule type="cellIs" dxfId="414" priority="528" stopIfTrue="1" operator="equal">
      <formula>"CW 3240-R7"</formula>
    </cfRule>
  </conditionalFormatting>
  <conditionalFormatting sqref="D26">
    <cfRule type="cellIs" dxfId="413" priority="523" stopIfTrue="1" operator="equal">
      <formula>"CW 2130-R11"</formula>
    </cfRule>
    <cfRule type="cellIs" dxfId="412" priority="524" stopIfTrue="1" operator="equal">
      <formula>"CW 3120-R2"</formula>
    </cfRule>
    <cfRule type="cellIs" dxfId="411" priority="525" stopIfTrue="1" operator="equal">
      <formula>"CW 3240-R7"</formula>
    </cfRule>
  </conditionalFormatting>
  <conditionalFormatting sqref="D29">
    <cfRule type="cellIs" dxfId="410" priority="520" stopIfTrue="1" operator="equal">
      <formula>"CW 2130-R11"</formula>
    </cfRule>
    <cfRule type="cellIs" dxfId="409" priority="521" stopIfTrue="1" operator="equal">
      <formula>"CW 3120-R2"</formula>
    </cfRule>
    <cfRule type="cellIs" dxfId="408" priority="522" stopIfTrue="1" operator="equal">
      <formula>"CW 3240-R7"</formula>
    </cfRule>
  </conditionalFormatting>
  <conditionalFormatting sqref="D69">
    <cfRule type="cellIs" dxfId="407" priority="517" stopIfTrue="1" operator="equal">
      <formula>"CW 2130-R11"</formula>
    </cfRule>
    <cfRule type="cellIs" dxfId="406" priority="518" stopIfTrue="1" operator="equal">
      <formula>"CW 3120-R2"</formula>
    </cfRule>
    <cfRule type="cellIs" dxfId="405" priority="519" stopIfTrue="1" operator="equal">
      <formula>"CW 3240-R7"</formula>
    </cfRule>
  </conditionalFormatting>
  <conditionalFormatting sqref="D30">
    <cfRule type="cellIs" dxfId="404" priority="514" stopIfTrue="1" operator="equal">
      <formula>"CW 2130-R11"</formula>
    </cfRule>
    <cfRule type="cellIs" dxfId="403" priority="515" stopIfTrue="1" operator="equal">
      <formula>"CW 3120-R2"</formula>
    </cfRule>
    <cfRule type="cellIs" dxfId="402" priority="516" stopIfTrue="1" operator="equal">
      <formula>"CW 3240-R7"</formula>
    </cfRule>
  </conditionalFormatting>
  <conditionalFormatting sqref="D47">
    <cfRule type="cellIs" dxfId="401" priority="493" stopIfTrue="1" operator="equal">
      <formula>"CW 2130-R11"</formula>
    </cfRule>
    <cfRule type="cellIs" dxfId="400" priority="494" stopIfTrue="1" operator="equal">
      <formula>"CW 3120-R2"</formula>
    </cfRule>
    <cfRule type="cellIs" dxfId="399" priority="495" stopIfTrue="1" operator="equal">
      <formula>"CW 3240-R7"</formula>
    </cfRule>
  </conditionalFormatting>
  <conditionalFormatting sqref="D48">
    <cfRule type="cellIs" dxfId="398" priority="490" stopIfTrue="1" operator="equal">
      <formula>"CW 2130-R11"</formula>
    </cfRule>
    <cfRule type="cellIs" dxfId="397" priority="491" stopIfTrue="1" operator="equal">
      <formula>"CW 3120-R2"</formula>
    </cfRule>
    <cfRule type="cellIs" dxfId="396" priority="492" stopIfTrue="1" operator="equal">
      <formula>"CW 3240-R7"</formula>
    </cfRule>
  </conditionalFormatting>
  <conditionalFormatting sqref="D49">
    <cfRule type="cellIs" dxfId="395" priority="487" stopIfTrue="1" operator="equal">
      <formula>"CW 2130-R11"</formula>
    </cfRule>
    <cfRule type="cellIs" dxfId="394" priority="488" stopIfTrue="1" operator="equal">
      <formula>"CW 3120-R2"</formula>
    </cfRule>
    <cfRule type="cellIs" dxfId="393" priority="489" stopIfTrue="1" operator="equal">
      <formula>"CW 3240-R7"</formula>
    </cfRule>
  </conditionalFormatting>
  <conditionalFormatting sqref="D50">
    <cfRule type="cellIs" dxfId="392" priority="484" stopIfTrue="1" operator="equal">
      <formula>"CW 2130-R11"</formula>
    </cfRule>
    <cfRule type="cellIs" dxfId="391" priority="485" stopIfTrue="1" operator="equal">
      <formula>"CW 3120-R2"</formula>
    </cfRule>
    <cfRule type="cellIs" dxfId="390" priority="486" stopIfTrue="1" operator="equal">
      <formula>"CW 3240-R7"</formula>
    </cfRule>
  </conditionalFormatting>
  <conditionalFormatting sqref="D51">
    <cfRule type="cellIs" dxfId="389" priority="481" stopIfTrue="1" operator="equal">
      <formula>"CW 2130-R11"</formula>
    </cfRule>
    <cfRule type="cellIs" dxfId="388" priority="482" stopIfTrue="1" operator="equal">
      <formula>"CW 3120-R2"</formula>
    </cfRule>
    <cfRule type="cellIs" dxfId="387" priority="483" stopIfTrue="1" operator="equal">
      <formula>"CW 3240-R7"</formula>
    </cfRule>
  </conditionalFormatting>
  <conditionalFormatting sqref="D34">
    <cfRule type="cellIs" dxfId="386" priority="430" stopIfTrue="1" operator="equal">
      <formula>"CW 2130-R11"</formula>
    </cfRule>
    <cfRule type="cellIs" dxfId="385" priority="431" stopIfTrue="1" operator="equal">
      <formula>"CW 3120-R2"</formula>
    </cfRule>
    <cfRule type="cellIs" dxfId="384" priority="432" stopIfTrue="1" operator="equal">
      <formula>"CW 3240-R7"</formula>
    </cfRule>
  </conditionalFormatting>
  <conditionalFormatting sqref="D86">
    <cfRule type="cellIs" dxfId="383" priority="424" stopIfTrue="1" operator="equal">
      <formula>"CW 2130-R11"</formula>
    </cfRule>
    <cfRule type="cellIs" dxfId="382" priority="425" stopIfTrue="1" operator="equal">
      <formula>"CW 3120-R2"</formula>
    </cfRule>
    <cfRule type="cellIs" dxfId="381" priority="426" stopIfTrue="1" operator="equal">
      <formula>"CW 3240-R7"</formula>
    </cfRule>
  </conditionalFormatting>
  <conditionalFormatting sqref="D87">
    <cfRule type="cellIs" dxfId="380" priority="421" stopIfTrue="1" operator="equal">
      <formula>"CW 2130-R11"</formula>
    </cfRule>
    <cfRule type="cellIs" dxfId="379" priority="422" stopIfTrue="1" operator="equal">
      <formula>"CW 3120-R2"</formula>
    </cfRule>
    <cfRule type="cellIs" dxfId="378" priority="423" stopIfTrue="1" operator="equal">
      <formula>"CW 3240-R7"</formula>
    </cfRule>
  </conditionalFormatting>
  <conditionalFormatting sqref="D116">
    <cfRule type="cellIs" dxfId="377" priority="418" stopIfTrue="1" operator="equal">
      <formula>"CW 2130-R11"</formula>
    </cfRule>
    <cfRule type="cellIs" dxfId="376" priority="419" stopIfTrue="1" operator="equal">
      <formula>"CW 3120-R2"</formula>
    </cfRule>
    <cfRule type="cellIs" dxfId="375" priority="420" stopIfTrue="1" operator="equal">
      <formula>"CW 3240-R7"</formula>
    </cfRule>
  </conditionalFormatting>
  <conditionalFormatting sqref="D117">
    <cfRule type="cellIs" dxfId="374" priority="415" stopIfTrue="1" operator="equal">
      <formula>"CW 2130-R11"</formula>
    </cfRule>
    <cfRule type="cellIs" dxfId="373" priority="416" stopIfTrue="1" operator="equal">
      <formula>"CW 3120-R2"</formula>
    </cfRule>
    <cfRule type="cellIs" dxfId="372" priority="417" stopIfTrue="1" operator="equal">
      <formula>"CW 3240-R7"</formula>
    </cfRule>
  </conditionalFormatting>
  <conditionalFormatting sqref="D118">
    <cfRule type="cellIs" dxfId="371" priority="412" stopIfTrue="1" operator="equal">
      <formula>"CW 2130-R11"</formula>
    </cfRule>
    <cfRule type="cellIs" dxfId="370" priority="413" stopIfTrue="1" operator="equal">
      <formula>"CW 3120-R2"</formula>
    </cfRule>
    <cfRule type="cellIs" dxfId="369" priority="414" stopIfTrue="1" operator="equal">
      <formula>"CW 3240-R7"</formula>
    </cfRule>
  </conditionalFormatting>
  <conditionalFormatting sqref="D119">
    <cfRule type="cellIs" dxfId="368" priority="409" stopIfTrue="1" operator="equal">
      <formula>"CW 2130-R11"</formula>
    </cfRule>
    <cfRule type="cellIs" dxfId="367" priority="410" stopIfTrue="1" operator="equal">
      <formula>"CW 3120-R2"</formula>
    </cfRule>
    <cfRule type="cellIs" dxfId="366" priority="411" stopIfTrue="1" operator="equal">
      <formula>"CW 3240-R7"</formula>
    </cfRule>
  </conditionalFormatting>
  <conditionalFormatting sqref="D120">
    <cfRule type="cellIs" dxfId="365" priority="406" stopIfTrue="1" operator="equal">
      <formula>"CW 2130-R11"</formula>
    </cfRule>
    <cfRule type="cellIs" dxfId="364" priority="407" stopIfTrue="1" operator="equal">
      <formula>"CW 3120-R2"</formula>
    </cfRule>
    <cfRule type="cellIs" dxfId="363" priority="408" stopIfTrue="1" operator="equal">
      <formula>"CW 3240-R7"</formula>
    </cfRule>
  </conditionalFormatting>
  <conditionalFormatting sqref="D95">
    <cfRule type="cellIs" dxfId="362" priority="400" stopIfTrue="1" operator="equal">
      <formula>"CW 2130-R11"</formula>
    </cfRule>
    <cfRule type="cellIs" dxfId="361" priority="401" stopIfTrue="1" operator="equal">
      <formula>"CW 3120-R2"</formula>
    </cfRule>
    <cfRule type="cellIs" dxfId="360" priority="402" stopIfTrue="1" operator="equal">
      <formula>"CW 3240-R7"</formula>
    </cfRule>
  </conditionalFormatting>
  <conditionalFormatting sqref="D96">
    <cfRule type="cellIs" dxfId="359" priority="397" stopIfTrue="1" operator="equal">
      <formula>"CW 2130-R11"</formula>
    </cfRule>
    <cfRule type="cellIs" dxfId="358" priority="398" stopIfTrue="1" operator="equal">
      <formula>"CW 3120-R2"</formula>
    </cfRule>
    <cfRule type="cellIs" dxfId="357" priority="399" stopIfTrue="1" operator="equal">
      <formula>"CW 3240-R7"</formula>
    </cfRule>
  </conditionalFormatting>
  <conditionalFormatting sqref="D97">
    <cfRule type="cellIs" dxfId="356" priority="394" stopIfTrue="1" operator="equal">
      <formula>"CW 2130-R11"</formula>
    </cfRule>
    <cfRule type="cellIs" dxfId="355" priority="395" stopIfTrue="1" operator="equal">
      <formula>"CW 3120-R2"</formula>
    </cfRule>
    <cfRule type="cellIs" dxfId="354" priority="396" stopIfTrue="1" operator="equal">
      <formula>"CW 3240-R7"</formula>
    </cfRule>
  </conditionalFormatting>
  <conditionalFormatting sqref="D111">
    <cfRule type="cellIs" dxfId="353" priority="391" stopIfTrue="1" operator="equal">
      <formula>"CW 2130-R11"</formula>
    </cfRule>
    <cfRule type="cellIs" dxfId="352" priority="392" stopIfTrue="1" operator="equal">
      <formula>"CW 3120-R2"</formula>
    </cfRule>
    <cfRule type="cellIs" dxfId="351" priority="393" stopIfTrue="1" operator="equal">
      <formula>"CW 3240-R7"</formula>
    </cfRule>
  </conditionalFormatting>
  <conditionalFormatting sqref="D112">
    <cfRule type="cellIs" dxfId="350" priority="388" stopIfTrue="1" operator="equal">
      <formula>"CW 2130-R11"</formula>
    </cfRule>
    <cfRule type="cellIs" dxfId="349" priority="389" stopIfTrue="1" operator="equal">
      <formula>"CW 3120-R2"</formula>
    </cfRule>
    <cfRule type="cellIs" dxfId="348" priority="390" stopIfTrue="1" operator="equal">
      <formula>"CW 3240-R7"</formula>
    </cfRule>
  </conditionalFormatting>
  <conditionalFormatting sqref="D101">
    <cfRule type="cellIs" dxfId="347" priority="385" stopIfTrue="1" operator="equal">
      <formula>"CW 2130-R11"</formula>
    </cfRule>
    <cfRule type="cellIs" dxfId="346" priority="386" stopIfTrue="1" operator="equal">
      <formula>"CW 3120-R2"</formula>
    </cfRule>
    <cfRule type="cellIs" dxfId="345" priority="387" stopIfTrue="1" operator="equal">
      <formula>"CW 3240-R7"</formula>
    </cfRule>
  </conditionalFormatting>
  <conditionalFormatting sqref="D102">
    <cfRule type="cellIs" dxfId="344" priority="382" stopIfTrue="1" operator="equal">
      <formula>"CW 2130-R11"</formula>
    </cfRule>
    <cfRule type="cellIs" dxfId="343" priority="383" stopIfTrue="1" operator="equal">
      <formula>"CW 3120-R2"</formula>
    </cfRule>
    <cfRule type="cellIs" dxfId="342" priority="384" stopIfTrue="1" operator="equal">
      <formula>"CW 3240-R7"</formula>
    </cfRule>
  </conditionalFormatting>
  <conditionalFormatting sqref="D103">
    <cfRule type="cellIs" dxfId="341" priority="379" stopIfTrue="1" operator="equal">
      <formula>"CW 2130-R11"</formula>
    </cfRule>
    <cfRule type="cellIs" dxfId="340" priority="380" stopIfTrue="1" operator="equal">
      <formula>"CW 3120-R2"</formula>
    </cfRule>
    <cfRule type="cellIs" dxfId="339" priority="381" stopIfTrue="1" operator="equal">
      <formula>"CW 3240-R7"</formula>
    </cfRule>
  </conditionalFormatting>
  <conditionalFormatting sqref="D104">
    <cfRule type="cellIs" dxfId="338" priority="376" stopIfTrue="1" operator="equal">
      <formula>"CW 2130-R11"</formula>
    </cfRule>
    <cfRule type="cellIs" dxfId="337" priority="377" stopIfTrue="1" operator="equal">
      <formula>"CW 3120-R2"</formula>
    </cfRule>
    <cfRule type="cellIs" dxfId="336" priority="378" stopIfTrue="1" operator="equal">
      <formula>"CW 3240-R7"</formula>
    </cfRule>
  </conditionalFormatting>
  <conditionalFormatting sqref="D109">
    <cfRule type="cellIs" dxfId="335" priority="373" stopIfTrue="1" operator="equal">
      <formula>"CW 2130-R11"</formula>
    </cfRule>
    <cfRule type="cellIs" dxfId="334" priority="374" stopIfTrue="1" operator="equal">
      <formula>"CW 3120-R2"</formula>
    </cfRule>
    <cfRule type="cellIs" dxfId="333" priority="375" stopIfTrue="1" operator="equal">
      <formula>"CW 3240-R7"</formula>
    </cfRule>
  </conditionalFormatting>
  <conditionalFormatting sqref="D106">
    <cfRule type="cellIs" dxfId="332" priority="367" stopIfTrue="1" operator="equal">
      <formula>"CW 2130-R11"</formula>
    </cfRule>
    <cfRule type="cellIs" dxfId="331" priority="368" stopIfTrue="1" operator="equal">
      <formula>"CW 3120-R2"</formula>
    </cfRule>
    <cfRule type="cellIs" dxfId="330" priority="369" stopIfTrue="1" operator="equal">
      <formula>"CW 3240-R7"</formula>
    </cfRule>
  </conditionalFormatting>
  <conditionalFormatting sqref="D125">
    <cfRule type="cellIs" dxfId="329" priority="364" stopIfTrue="1" operator="equal">
      <formula>"CW 2130-R11"</formula>
    </cfRule>
    <cfRule type="cellIs" dxfId="328" priority="365" stopIfTrue="1" operator="equal">
      <formula>"CW 3120-R2"</formula>
    </cfRule>
    <cfRule type="cellIs" dxfId="327" priority="366" stopIfTrue="1" operator="equal">
      <formula>"CW 3240-R7"</formula>
    </cfRule>
  </conditionalFormatting>
  <conditionalFormatting sqref="D127">
    <cfRule type="cellIs" dxfId="326" priority="361" stopIfTrue="1" operator="equal">
      <formula>"CW 2130-R11"</formula>
    </cfRule>
    <cfRule type="cellIs" dxfId="325" priority="362" stopIfTrue="1" operator="equal">
      <formula>"CW 3120-R2"</formula>
    </cfRule>
    <cfRule type="cellIs" dxfId="324" priority="363" stopIfTrue="1" operator="equal">
      <formula>"CW 3240-R7"</formula>
    </cfRule>
  </conditionalFormatting>
  <conditionalFormatting sqref="D108">
    <cfRule type="cellIs" dxfId="323" priority="355" stopIfTrue="1" operator="equal">
      <formula>"CW 2130-R11"</formula>
    </cfRule>
    <cfRule type="cellIs" dxfId="322" priority="356" stopIfTrue="1" operator="equal">
      <formula>"CW 3120-R2"</formula>
    </cfRule>
    <cfRule type="cellIs" dxfId="321" priority="357" stopIfTrue="1" operator="equal">
      <formula>"CW 3240-R7"</formula>
    </cfRule>
  </conditionalFormatting>
  <conditionalFormatting sqref="D107">
    <cfRule type="cellIs" dxfId="320" priority="352" stopIfTrue="1" operator="equal">
      <formula>"CW 2130-R11"</formula>
    </cfRule>
    <cfRule type="cellIs" dxfId="319" priority="353" stopIfTrue="1" operator="equal">
      <formula>"CW 3120-R2"</formula>
    </cfRule>
    <cfRule type="cellIs" dxfId="318" priority="354" stopIfTrue="1" operator="equal">
      <formula>"CW 3240-R7"</formula>
    </cfRule>
  </conditionalFormatting>
  <conditionalFormatting sqref="D100">
    <cfRule type="cellIs" dxfId="317" priority="346" stopIfTrue="1" operator="equal">
      <formula>"CW 2130-R11"</formula>
    </cfRule>
    <cfRule type="cellIs" dxfId="316" priority="347" stopIfTrue="1" operator="equal">
      <formula>"CW 3120-R2"</formula>
    </cfRule>
    <cfRule type="cellIs" dxfId="315" priority="348" stopIfTrue="1" operator="equal">
      <formula>"CW 3240-R7"</formula>
    </cfRule>
  </conditionalFormatting>
  <conditionalFormatting sqref="D98">
    <cfRule type="cellIs" dxfId="314" priority="343" stopIfTrue="1" operator="equal">
      <formula>"CW 2130-R11"</formula>
    </cfRule>
    <cfRule type="cellIs" dxfId="313" priority="344" stopIfTrue="1" operator="equal">
      <formula>"CW 3120-R2"</formula>
    </cfRule>
    <cfRule type="cellIs" dxfId="312" priority="345" stopIfTrue="1" operator="equal">
      <formula>"CW 3240-R7"</formula>
    </cfRule>
  </conditionalFormatting>
  <conditionalFormatting sqref="D99">
    <cfRule type="cellIs" dxfId="311" priority="340" stopIfTrue="1" operator="equal">
      <formula>"CW 2130-R11"</formula>
    </cfRule>
    <cfRule type="cellIs" dxfId="310" priority="341" stopIfTrue="1" operator="equal">
      <formula>"CW 3120-R2"</formula>
    </cfRule>
    <cfRule type="cellIs" dxfId="309" priority="342" stopIfTrue="1" operator="equal">
      <formula>"CW 3240-R7"</formula>
    </cfRule>
  </conditionalFormatting>
  <conditionalFormatting sqref="D137">
    <cfRule type="cellIs" dxfId="308" priority="337" stopIfTrue="1" operator="equal">
      <formula>"CW 2130-R11"</formula>
    </cfRule>
    <cfRule type="cellIs" dxfId="307" priority="338" stopIfTrue="1" operator="equal">
      <formula>"CW 3120-R2"</formula>
    </cfRule>
    <cfRule type="cellIs" dxfId="306" priority="339" stopIfTrue="1" operator="equal">
      <formula>"CW 3240-R7"</formula>
    </cfRule>
  </conditionalFormatting>
  <conditionalFormatting sqref="D91">
    <cfRule type="cellIs" dxfId="305" priority="334" stopIfTrue="1" operator="equal">
      <formula>"CW 2130-R11"</formula>
    </cfRule>
    <cfRule type="cellIs" dxfId="304" priority="335" stopIfTrue="1" operator="equal">
      <formula>"CW 3120-R2"</formula>
    </cfRule>
    <cfRule type="cellIs" dxfId="303" priority="336" stopIfTrue="1" operator="equal">
      <formula>"CW 3240-R7"</formula>
    </cfRule>
  </conditionalFormatting>
  <conditionalFormatting sqref="D92">
    <cfRule type="cellIs" dxfId="302" priority="331" stopIfTrue="1" operator="equal">
      <formula>"CW 2130-R11"</formula>
    </cfRule>
    <cfRule type="cellIs" dxfId="301" priority="332" stopIfTrue="1" operator="equal">
      <formula>"CW 3120-R2"</formula>
    </cfRule>
    <cfRule type="cellIs" dxfId="300" priority="333" stopIfTrue="1" operator="equal">
      <formula>"CW 3240-R7"</formula>
    </cfRule>
  </conditionalFormatting>
  <conditionalFormatting sqref="D146">
    <cfRule type="cellIs" dxfId="299" priority="328" stopIfTrue="1" operator="equal">
      <formula>"CW 2130-R11"</formula>
    </cfRule>
    <cfRule type="cellIs" dxfId="298" priority="329" stopIfTrue="1" operator="equal">
      <formula>"CW 3120-R2"</formula>
    </cfRule>
    <cfRule type="cellIs" dxfId="297" priority="330" stopIfTrue="1" operator="equal">
      <formula>"CW 3240-R7"</formula>
    </cfRule>
  </conditionalFormatting>
  <conditionalFormatting sqref="D152">
    <cfRule type="cellIs" dxfId="296" priority="325" stopIfTrue="1" operator="equal">
      <formula>"CW 2130-R11"</formula>
    </cfRule>
    <cfRule type="cellIs" dxfId="295" priority="326" stopIfTrue="1" operator="equal">
      <formula>"CW 3120-R2"</formula>
    </cfRule>
    <cfRule type="cellIs" dxfId="294" priority="327" stopIfTrue="1" operator="equal">
      <formula>"CW 3240-R7"</formula>
    </cfRule>
  </conditionalFormatting>
  <conditionalFormatting sqref="D153">
    <cfRule type="cellIs" dxfId="293" priority="322" stopIfTrue="1" operator="equal">
      <formula>"CW 2130-R11"</formula>
    </cfRule>
    <cfRule type="cellIs" dxfId="292" priority="323" stopIfTrue="1" operator="equal">
      <formula>"CW 3120-R2"</formula>
    </cfRule>
    <cfRule type="cellIs" dxfId="291" priority="324" stopIfTrue="1" operator="equal">
      <formula>"CW 3240-R7"</formula>
    </cfRule>
  </conditionalFormatting>
  <conditionalFormatting sqref="D157">
    <cfRule type="cellIs" dxfId="290" priority="319" stopIfTrue="1" operator="equal">
      <formula>"CW 2130-R11"</formula>
    </cfRule>
    <cfRule type="cellIs" dxfId="289" priority="320" stopIfTrue="1" operator="equal">
      <formula>"CW 3120-R2"</formula>
    </cfRule>
    <cfRule type="cellIs" dxfId="288" priority="321" stopIfTrue="1" operator="equal">
      <formula>"CW 3240-R7"</formula>
    </cfRule>
  </conditionalFormatting>
  <conditionalFormatting sqref="D158">
    <cfRule type="cellIs" dxfId="287" priority="316" stopIfTrue="1" operator="equal">
      <formula>"CW 2130-R11"</formula>
    </cfRule>
    <cfRule type="cellIs" dxfId="286" priority="317" stopIfTrue="1" operator="equal">
      <formula>"CW 3120-R2"</formula>
    </cfRule>
    <cfRule type="cellIs" dxfId="285" priority="318" stopIfTrue="1" operator="equal">
      <formula>"CW 3240-R7"</formula>
    </cfRule>
  </conditionalFormatting>
  <conditionalFormatting sqref="D169">
    <cfRule type="cellIs" dxfId="284" priority="313" stopIfTrue="1" operator="equal">
      <formula>"CW 2130-R11"</formula>
    </cfRule>
    <cfRule type="cellIs" dxfId="283" priority="314" stopIfTrue="1" operator="equal">
      <formula>"CW 3120-R2"</formula>
    </cfRule>
    <cfRule type="cellIs" dxfId="282" priority="315" stopIfTrue="1" operator="equal">
      <formula>"CW 3240-R7"</formula>
    </cfRule>
  </conditionalFormatting>
  <conditionalFormatting sqref="D170">
    <cfRule type="cellIs" dxfId="281" priority="310" stopIfTrue="1" operator="equal">
      <formula>"CW 2130-R11"</formula>
    </cfRule>
    <cfRule type="cellIs" dxfId="280" priority="311" stopIfTrue="1" operator="equal">
      <formula>"CW 3120-R2"</formula>
    </cfRule>
    <cfRule type="cellIs" dxfId="279" priority="312" stopIfTrue="1" operator="equal">
      <formula>"CW 3240-R7"</formula>
    </cfRule>
  </conditionalFormatting>
  <conditionalFormatting sqref="D173">
    <cfRule type="cellIs" dxfId="278" priority="307" stopIfTrue="1" operator="equal">
      <formula>"CW 2130-R11"</formula>
    </cfRule>
    <cfRule type="cellIs" dxfId="277" priority="308" stopIfTrue="1" operator="equal">
      <formula>"CW 3120-R2"</formula>
    </cfRule>
    <cfRule type="cellIs" dxfId="276" priority="309" stopIfTrue="1" operator="equal">
      <formula>"CW 3240-R7"</formula>
    </cfRule>
  </conditionalFormatting>
  <conditionalFormatting sqref="D174">
    <cfRule type="cellIs" dxfId="275" priority="304" stopIfTrue="1" operator="equal">
      <formula>"CW 2130-R11"</formula>
    </cfRule>
    <cfRule type="cellIs" dxfId="274" priority="305" stopIfTrue="1" operator="equal">
      <formula>"CW 3120-R2"</formula>
    </cfRule>
    <cfRule type="cellIs" dxfId="273" priority="306" stopIfTrue="1" operator="equal">
      <formula>"CW 3240-R7"</formula>
    </cfRule>
  </conditionalFormatting>
  <conditionalFormatting sqref="D188">
    <cfRule type="cellIs" dxfId="272" priority="301" stopIfTrue="1" operator="equal">
      <formula>"CW 2130-R11"</formula>
    </cfRule>
    <cfRule type="cellIs" dxfId="271" priority="302" stopIfTrue="1" operator="equal">
      <formula>"CW 3120-R2"</formula>
    </cfRule>
    <cfRule type="cellIs" dxfId="270" priority="303" stopIfTrue="1" operator="equal">
      <formula>"CW 3240-R7"</formula>
    </cfRule>
  </conditionalFormatting>
  <conditionalFormatting sqref="D230">
    <cfRule type="cellIs" dxfId="269" priority="298" stopIfTrue="1" operator="equal">
      <formula>"CW 2130-R11"</formula>
    </cfRule>
    <cfRule type="cellIs" dxfId="268" priority="299" stopIfTrue="1" operator="equal">
      <formula>"CW 3120-R2"</formula>
    </cfRule>
    <cfRule type="cellIs" dxfId="267" priority="300" stopIfTrue="1" operator="equal">
      <formula>"CW 3240-R7"</formula>
    </cfRule>
  </conditionalFormatting>
  <conditionalFormatting sqref="D231">
    <cfRule type="cellIs" dxfId="266" priority="295" stopIfTrue="1" operator="equal">
      <formula>"CW 2130-R11"</formula>
    </cfRule>
    <cfRule type="cellIs" dxfId="265" priority="296" stopIfTrue="1" operator="equal">
      <formula>"CW 3120-R2"</formula>
    </cfRule>
    <cfRule type="cellIs" dxfId="264" priority="297" stopIfTrue="1" operator="equal">
      <formula>"CW 3240-R7"</formula>
    </cfRule>
  </conditionalFormatting>
  <conditionalFormatting sqref="D232">
    <cfRule type="cellIs" dxfId="263" priority="292" stopIfTrue="1" operator="equal">
      <formula>"CW 2130-R11"</formula>
    </cfRule>
    <cfRule type="cellIs" dxfId="262" priority="293" stopIfTrue="1" operator="equal">
      <formula>"CW 3120-R2"</formula>
    </cfRule>
    <cfRule type="cellIs" dxfId="261" priority="294" stopIfTrue="1" operator="equal">
      <formula>"CW 3240-R7"</formula>
    </cfRule>
  </conditionalFormatting>
  <conditionalFormatting sqref="D200">
    <cfRule type="cellIs" dxfId="260" priority="289" stopIfTrue="1" operator="equal">
      <formula>"CW 2130-R11"</formula>
    </cfRule>
    <cfRule type="cellIs" dxfId="259" priority="290" stopIfTrue="1" operator="equal">
      <formula>"CW 3120-R2"</formula>
    </cfRule>
    <cfRule type="cellIs" dxfId="258" priority="291" stopIfTrue="1" operator="equal">
      <formula>"CW 3240-R7"</formula>
    </cfRule>
  </conditionalFormatting>
  <conditionalFormatting sqref="D226">
    <cfRule type="cellIs" dxfId="257" priority="286" stopIfTrue="1" operator="equal">
      <formula>"CW 2130-R11"</formula>
    </cfRule>
    <cfRule type="cellIs" dxfId="256" priority="287" stopIfTrue="1" operator="equal">
      <formula>"CW 3120-R2"</formula>
    </cfRule>
    <cfRule type="cellIs" dxfId="255" priority="288" stopIfTrue="1" operator="equal">
      <formula>"CW 3240-R7"</formula>
    </cfRule>
  </conditionalFormatting>
  <conditionalFormatting sqref="D194">
    <cfRule type="cellIs" dxfId="254" priority="283" stopIfTrue="1" operator="equal">
      <formula>"CW 2130-R11"</formula>
    </cfRule>
    <cfRule type="cellIs" dxfId="253" priority="284" stopIfTrue="1" operator="equal">
      <formula>"CW 3120-R2"</formula>
    </cfRule>
    <cfRule type="cellIs" dxfId="252" priority="285" stopIfTrue="1" operator="equal">
      <formula>"CW 3240-R7"</formula>
    </cfRule>
  </conditionalFormatting>
  <conditionalFormatting sqref="D195">
    <cfRule type="cellIs" dxfId="251" priority="280" stopIfTrue="1" operator="equal">
      <formula>"CW 2130-R11"</formula>
    </cfRule>
    <cfRule type="cellIs" dxfId="250" priority="281" stopIfTrue="1" operator="equal">
      <formula>"CW 3120-R2"</formula>
    </cfRule>
    <cfRule type="cellIs" dxfId="249" priority="282" stopIfTrue="1" operator="equal">
      <formula>"CW 3240-R7"</formula>
    </cfRule>
  </conditionalFormatting>
  <conditionalFormatting sqref="D222">
    <cfRule type="cellIs" dxfId="248" priority="277" stopIfTrue="1" operator="equal">
      <formula>"CW 2130-R11"</formula>
    </cfRule>
    <cfRule type="cellIs" dxfId="247" priority="278" stopIfTrue="1" operator="equal">
      <formula>"CW 3120-R2"</formula>
    </cfRule>
    <cfRule type="cellIs" dxfId="246" priority="279" stopIfTrue="1" operator="equal">
      <formula>"CW 3240-R7"</formula>
    </cfRule>
  </conditionalFormatting>
  <conditionalFormatting sqref="D223">
    <cfRule type="cellIs" dxfId="245" priority="274" stopIfTrue="1" operator="equal">
      <formula>"CW 2130-R11"</formula>
    </cfRule>
    <cfRule type="cellIs" dxfId="244" priority="275" stopIfTrue="1" operator="equal">
      <formula>"CW 3120-R2"</formula>
    </cfRule>
    <cfRule type="cellIs" dxfId="243" priority="276" stopIfTrue="1" operator="equal">
      <formula>"CW 3240-R7"</formula>
    </cfRule>
  </conditionalFormatting>
  <conditionalFormatting sqref="D224">
    <cfRule type="cellIs" dxfId="242" priority="271" stopIfTrue="1" operator="equal">
      <formula>"CW 2130-R11"</formula>
    </cfRule>
    <cfRule type="cellIs" dxfId="241" priority="272" stopIfTrue="1" operator="equal">
      <formula>"CW 3120-R2"</formula>
    </cfRule>
    <cfRule type="cellIs" dxfId="240" priority="273" stopIfTrue="1" operator="equal">
      <formula>"CW 3240-R7"</formula>
    </cfRule>
  </conditionalFormatting>
  <conditionalFormatting sqref="D201">
    <cfRule type="cellIs" dxfId="239" priority="268" stopIfTrue="1" operator="equal">
      <formula>"CW 2130-R11"</formula>
    </cfRule>
    <cfRule type="cellIs" dxfId="238" priority="269" stopIfTrue="1" operator="equal">
      <formula>"CW 3120-R2"</formula>
    </cfRule>
    <cfRule type="cellIs" dxfId="237" priority="270" stopIfTrue="1" operator="equal">
      <formula>"CW 3240-R7"</formula>
    </cfRule>
  </conditionalFormatting>
  <conditionalFormatting sqref="D202">
    <cfRule type="cellIs" dxfId="236" priority="265" stopIfTrue="1" operator="equal">
      <formula>"CW 2130-R11"</formula>
    </cfRule>
    <cfRule type="cellIs" dxfId="235" priority="266" stopIfTrue="1" operator="equal">
      <formula>"CW 3120-R2"</formula>
    </cfRule>
    <cfRule type="cellIs" dxfId="234" priority="267" stopIfTrue="1" operator="equal">
      <formula>"CW 3240-R7"</formula>
    </cfRule>
  </conditionalFormatting>
  <conditionalFormatting sqref="D196">
    <cfRule type="cellIs" dxfId="233" priority="262" stopIfTrue="1" operator="equal">
      <formula>"CW 2130-R11"</formula>
    </cfRule>
    <cfRule type="cellIs" dxfId="232" priority="263" stopIfTrue="1" operator="equal">
      <formula>"CW 3120-R2"</formula>
    </cfRule>
    <cfRule type="cellIs" dxfId="231" priority="264" stopIfTrue="1" operator="equal">
      <formula>"CW 3240-R7"</formula>
    </cfRule>
  </conditionalFormatting>
  <conditionalFormatting sqref="D199">
    <cfRule type="cellIs" dxfId="230" priority="259" stopIfTrue="1" operator="equal">
      <formula>"CW 2130-R11"</formula>
    </cfRule>
    <cfRule type="cellIs" dxfId="229" priority="260" stopIfTrue="1" operator="equal">
      <formula>"CW 3120-R2"</formula>
    </cfRule>
    <cfRule type="cellIs" dxfId="228" priority="261" stopIfTrue="1" operator="equal">
      <formula>"CW 3240-R7"</formula>
    </cfRule>
  </conditionalFormatting>
  <conditionalFormatting sqref="D198">
    <cfRule type="cellIs" dxfId="227" priority="256" stopIfTrue="1" operator="equal">
      <formula>"CW 2130-R11"</formula>
    </cfRule>
    <cfRule type="cellIs" dxfId="226" priority="257" stopIfTrue="1" operator="equal">
      <formula>"CW 3120-R2"</formula>
    </cfRule>
    <cfRule type="cellIs" dxfId="225" priority="258" stopIfTrue="1" operator="equal">
      <formula>"CW 3240-R7"</formula>
    </cfRule>
  </conditionalFormatting>
  <conditionalFormatting sqref="D197">
    <cfRule type="cellIs" dxfId="224" priority="253" stopIfTrue="1" operator="equal">
      <formula>"CW 2130-R11"</formula>
    </cfRule>
    <cfRule type="cellIs" dxfId="223" priority="254" stopIfTrue="1" operator="equal">
      <formula>"CW 3120-R2"</formula>
    </cfRule>
    <cfRule type="cellIs" dxfId="222" priority="255" stopIfTrue="1" operator="equal">
      <formula>"CW 3240-R7"</formula>
    </cfRule>
  </conditionalFormatting>
  <conditionalFormatting sqref="D203">
    <cfRule type="cellIs" dxfId="221" priority="250" stopIfTrue="1" operator="equal">
      <formula>"CW 2130-R11"</formula>
    </cfRule>
    <cfRule type="cellIs" dxfId="220" priority="251" stopIfTrue="1" operator="equal">
      <formula>"CW 3120-R2"</formula>
    </cfRule>
    <cfRule type="cellIs" dxfId="219" priority="252" stopIfTrue="1" operator="equal">
      <formula>"CW 3240-R7"</formula>
    </cfRule>
  </conditionalFormatting>
  <conditionalFormatting sqref="D204">
    <cfRule type="cellIs" dxfId="218" priority="247" stopIfTrue="1" operator="equal">
      <formula>"CW 2130-R11"</formula>
    </cfRule>
    <cfRule type="cellIs" dxfId="217" priority="248" stopIfTrue="1" operator="equal">
      <formula>"CW 3120-R2"</formula>
    </cfRule>
    <cfRule type="cellIs" dxfId="216" priority="249" stopIfTrue="1" operator="equal">
      <formula>"CW 3240-R7"</formula>
    </cfRule>
  </conditionalFormatting>
  <conditionalFormatting sqref="D208">
    <cfRule type="cellIs" dxfId="215" priority="244" stopIfTrue="1" operator="equal">
      <formula>"CW 2130-R11"</formula>
    </cfRule>
    <cfRule type="cellIs" dxfId="214" priority="245" stopIfTrue="1" operator="equal">
      <formula>"CW 3120-R2"</formula>
    </cfRule>
    <cfRule type="cellIs" dxfId="213" priority="246" stopIfTrue="1" operator="equal">
      <formula>"CW 3240-R7"</formula>
    </cfRule>
  </conditionalFormatting>
  <conditionalFormatting sqref="D209">
    <cfRule type="cellIs" dxfId="212" priority="241" stopIfTrue="1" operator="equal">
      <formula>"CW 2130-R11"</formula>
    </cfRule>
    <cfRule type="cellIs" dxfId="211" priority="242" stopIfTrue="1" operator="equal">
      <formula>"CW 3120-R2"</formula>
    </cfRule>
    <cfRule type="cellIs" dxfId="210" priority="243" stopIfTrue="1" operator="equal">
      <formula>"CW 3240-R7"</formula>
    </cfRule>
  </conditionalFormatting>
  <conditionalFormatting sqref="D234">
    <cfRule type="cellIs" dxfId="209" priority="238" stopIfTrue="1" operator="equal">
      <formula>"CW 2130-R11"</formula>
    </cfRule>
    <cfRule type="cellIs" dxfId="208" priority="239" stopIfTrue="1" operator="equal">
      <formula>"CW 3120-R2"</formula>
    </cfRule>
    <cfRule type="cellIs" dxfId="207" priority="240" stopIfTrue="1" operator="equal">
      <formula>"CW 3240-R7"</formula>
    </cfRule>
  </conditionalFormatting>
  <conditionalFormatting sqref="D228">
    <cfRule type="cellIs" dxfId="206" priority="235" stopIfTrue="1" operator="equal">
      <formula>"CW 2130-R11"</formula>
    </cfRule>
    <cfRule type="cellIs" dxfId="205" priority="236" stopIfTrue="1" operator="equal">
      <formula>"CW 3120-R2"</formula>
    </cfRule>
    <cfRule type="cellIs" dxfId="204" priority="237" stopIfTrue="1" operator="equal">
      <formula>"CW 3240-R7"</formula>
    </cfRule>
  </conditionalFormatting>
  <conditionalFormatting sqref="D215">
    <cfRule type="cellIs" dxfId="203" priority="232" stopIfTrue="1" operator="equal">
      <formula>"CW 2130-R11"</formula>
    </cfRule>
    <cfRule type="cellIs" dxfId="202" priority="233" stopIfTrue="1" operator="equal">
      <formula>"CW 3120-R2"</formula>
    </cfRule>
    <cfRule type="cellIs" dxfId="201" priority="234" stopIfTrue="1" operator="equal">
      <formula>"CW 3240-R7"</formula>
    </cfRule>
  </conditionalFormatting>
  <conditionalFormatting sqref="D216">
    <cfRule type="cellIs" dxfId="200" priority="229" stopIfTrue="1" operator="equal">
      <formula>"CW 2130-R11"</formula>
    </cfRule>
    <cfRule type="cellIs" dxfId="199" priority="230" stopIfTrue="1" operator="equal">
      <formula>"CW 3120-R2"</formula>
    </cfRule>
    <cfRule type="cellIs" dxfId="198" priority="231" stopIfTrue="1" operator="equal">
      <formula>"CW 3240-R7"</formula>
    </cfRule>
  </conditionalFormatting>
  <conditionalFormatting sqref="D218">
    <cfRule type="cellIs" dxfId="197" priority="226" stopIfTrue="1" operator="equal">
      <formula>"CW 2130-R11"</formula>
    </cfRule>
    <cfRule type="cellIs" dxfId="196" priority="227" stopIfTrue="1" operator="equal">
      <formula>"CW 3120-R2"</formula>
    </cfRule>
    <cfRule type="cellIs" dxfId="195" priority="228" stopIfTrue="1" operator="equal">
      <formula>"CW 3240-R7"</formula>
    </cfRule>
  </conditionalFormatting>
  <conditionalFormatting sqref="D220">
    <cfRule type="cellIs" dxfId="194" priority="223" stopIfTrue="1" operator="equal">
      <formula>"CW 2130-R11"</formula>
    </cfRule>
    <cfRule type="cellIs" dxfId="193" priority="224" stopIfTrue="1" operator="equal">
      <formula>"CW 3120-R2"</formula>
    </cfRule>
    <cfRule type="cellIs" dxfId="192" priority="225" stopIfTrue="1" operator="equal">
      <formula>"CW 3240-R7"</formula>
    </cfRule>
  </conditionalFormatting>
  <conditionalFormatting sqref="D219">
    <cfRule type="cellIs" dxfId="191" priority="220" stopIfTrue="1" operator="equal">
      <formula>"CW 2130-R11"</formula>
    </cfRule>
    <cfRule type="cellIs" dxfId="190" priority="221" stopIfTrue="1" operator="equal">
      <formula>"CW 3120-R2"</formula>
    </cfRule>
    <cfRule type="cellIs" dxfId="189" priority="222" stopIfTrue="1" operator="equal">
      <formula>"CW 3240-R7"</formula>
    </cfRule>
  </conditionalFormatting>
  <conditionalFormatting sqref="D210">
    <cfRule type="cellIs" dxfId="188" priority="217" stopIfTrue="1" operator="equal">
      <formula>"CW 2130-R11"</formula>
    </cfRule>
    <cfRule type="cellIs" dxfId="187" priority="218" stopIfTrue="1" operator="equal">
      <formula>"CW 3120-R2"</formula>
    </cfRule>
    <cfRule type="cellIs" dxfId="186" priority="219" stopIfTrue="1" operator="equal">
      <formula>"CW 3240-R7"</formula>
    </cfRule>
  </conditionalFormatting>
  <conditionalFormatting sqref="D211">
    <cfRule type="cellIs" dxfId="185" priority="214" stopIfTrue="1" operator="equal">
      <formula>"CW 2130-R11"</formula>
    </cfRule>
    <cfRule type="cellIs" dxfId="184" priority="215" stopIfTrue="1" operator="equal">
      <formula>"CW 3120-R2"</formula>
    </cfRule>
    <cfRule type="cellIs" dxfId="183" priority="216" stopIfTrue="1" operator="equal">
      <formula>"CW 3240-R7"</formula>
    </cfRule>
  </conditionalFormatting>
  <conditionalFormatting sqref="D212">
    <cfRule type="cellIs" dxfId="182" priority="211" stopIfTrue="1" operator="equal">
      <formula>"CW 2130-R11"</formula>
    </cfRule>
    <cfRule type="cellIs" dxfId="181" priority="212" stopIfTrue="1" operator="equal">
      <formula>"CW 3120-R2"</formula>
    </cfRule>
    <cfRule type="cellIs" dxfId="180" priority="213" stopIfTrue="1" operator="equal">
      <formula>"CW 3240-R7"</formula>
    </cfRule>
  </conditionalFormatting>
  <conditionalFormatting sqref="D213">
    <cfRule type="cellIs" dxfId="179" priority="208" stopIfTrue="1" operator="equal">
      <formula>"CW 2130-R11"</formula>
    </cfRule>
    <cfRule type="cellIs" dxfId="178" priority="209" stopIfTrue="1" operator="equal">
      <formula>"CW 3120-R2"</formula>
    </cfRule>
    <cfRule type="cellIs" dxfId="177" priority="210" stopIfTrue="1" operator="equal">
      <formula>"CW 3240-R7"</formula>
    </cfRule>
  </conditionalFormatting>
  <conditionalFormatting sqref="D221">
    <cfRule type="cellIs" dxfId="176" priority="205" stopIfTrue="1" operator="equal">
      <formula>"CW 2130-R11"</formula>
    </cfRule>
    <cfRule type="cellIs" dxfId="175" priority="206" stopIfTrue="1" operator="equal">
      <formula>"CW 3120-R2"</formula>
    </cfRule>
    <cfRule type="cellIs" dxfId="174" priority="207" stopIfTrue="1" operator="equal">
      <formula>"CW 3240-R7"</formula>
    </cfRule>
  </conditionalFormatting>
  <conditionalFormatting sqref="D206">
    <cfRule type="cellIs" dxfId="173" priority="202" stopIfTrue="1" operator="equal">
      <formula>"CW 2130-R11"</formula>
    </cfRule>
    <cfRule type="cellIs" dxfId="172" priority="203" stopIfTrue="1" operator="equal">
      <formula>"CW 3120-R2"</formula>
    </cfRule>
    <cfRule type="cellIs" dxfId="171" priority="204" stopIfTrue="1" operator="equal">
      <formula>"CW 3240-R7"</formula>
    </cfRule>
  </conditionalFormatting>
  <conditionalFormatting sqref="D207">
    <cfRule type="cellIs" dxfId="170" priority="199" stopIfTrue="1" operator="equal">
      <formula>"CW 2130-R11"</formula>
    </cfRule>
    <cfRule type="cellIs" dxfId="169" priority="200" stopIfTrue="1" operator="equal">
      <formula>"CW 3120-R2"</formula>
    </cfRule>
    <cfRule type="cellIs" dxfId="168" priority="201" stopIfTrue="1" operator="equal">
      <formula>"CW 3240-R7"</formula>
    </cfRule>
  </conditionalFormatting>
  <conditionalFormatting sqref="D214">
    <cfRule type="cellIs" dxfId="167" priority="196" stopIfTrue="1" operator="equal">
      <formula>"CW 2130-R11"</formula>
    </cfRule>
    <cfRule type="cellIs" dxfId="166" priority="197" stopIfTrue="1" operator="equal">
      <formula>"CW 3120-R2"</formula>
    </cfRule>
    <cfRule type="cellIs" dxfId="165" priority="198" stopIfTrue="1" operator="equal">
      <formula>"CW 3240-R7"</formula>
    </cfRule>
  </conditionalFormatting>
  <conditionalFormatting sqref="D187">
    <cfRule type="cellIs" dxfId="164" priority="193" stopIfTrue="1" operator="equal">
      <formula>"CW 2130-R11"</formula>
    </cfRule>
    <cfRule type="cellIs" dxfId="163" priority="194" stopIfTrue="1" operator="equal">
      <formula>"CW 3120-R2"</formula>
    </cfRule>
    <cfRule type="cellIs" dxfId="162" priority="195" stopIfTrue="1" operator="equal">
      <formula>"CW 3240-R7"</formula>
    </cfRule>
  </conditionalFormatting>
  <conditionalFormatting sqref="D28">
    <cfRule type="cellIs" dxfId="161" priority="181" stopIfTrue="1" operator="equal">
      <formula>"CW 2130-R11"</formula>
    </cfRule>
    <cfRule type="cellIs" dxfId="160" priority="182" stopIfTrue="1" operator="equal">
      <formula>"CW 3120-R2"</formula>
    </cfRule>
    <cfRule type="cellIs" dxfId="159" priority="183" stopIfTrue="1" operator="equal">
      <formula>"CW 3240-R7"</formula>
    </cfRule>
  </conditionalFormatting>
  <conditionalFormatting sqref="D271">
    <cfRule type="cellIs" dxfId="158" priority="175" stopIfTrue="1" operator="equal">
      <formula>"CW 2130-R11"</formula>
    </cfRule>
    <cfRule type="cellIs" dxfId="157" priority="176" stopIfTrue="1" operator="equal">
      <formula>"CW 3120-R2"</formula>
    </cfRule>
    <cfRule type="cellIs" dxfId="156" priority="177" stopIfTrue="1" operator="equal">
      <formula>"CW 3240-R7"</formula>
    </cfRule>
  </conditionalFormatting>
  <conditionalFormatting sqref="D286">
    <cfRule type="cellIs" dxfId="155" priority="172" stopIfTrue="1" operator="equal">
      <formula>"CW 2130-R11"</formula>
    </cfRule>
    <cfRule type="cellIs" dxfId="154" priority="173" stopIfTrue="1" operator="equal">
      <formula>"CW 3120-R2"</formula>
    </cfRule>
    <cfRule type="cellIs" dxfId="153" priority="174" stopIfTrue="1" operator="equal">
      <formula>"CW 3240-R7"</formula>
    </cfRule>
  </conditionalFormatting>
  <conditionalFormatting sqref="D289">
    <cfRule type="cellIs" dxfId="152" priority="169" stopIfTrue="1" operator="equal">
      <formula>"CW 2130-R11"</formula>
    </cfRule>
    <cfRule type="cellIs" dxfId="151" priority="170" stopIfTrue="1" operator="equal">
      <formula>"CW 3120-R2"</formula>
    </cfRule>
    <cfRule type="cellIs" dxfId="150" priority="171" stopIfTrue="1" operator="equal">
      <formula>"CW 3240-R7"</formula>
    </cfRule>
  </conditionalFormatting>
  <conditionalFormatting sqref="D262">
    <cfRule type="cellIs" dxfId="149" priority="166" stopIfTrue="1" operator="equal">
      <formula>"CW 2130-R11"</formula>
    </cfRule>
    <cfRule type="cellIs" dxfId="148" priority="167" stopIfTrue="1" operator="equal">
      <formula>"CW 3120-R2"</formula>
    </cfRule>
    <cfRule type="cellIs" dxfId="147" priority="168" stopIfTrue="1" operator="equal">
      <formula>"CW 3240-R7"</formula>
    </cfRule>
  </conditionalFormatting>
  <conditionalFormatting sqref="D253">
    <cfRule type="cellIs" dxfId="146" priority="163" stopIfTrue="1" operator="equal">
      <formula>"CW 2130-R11"</formula>
    </cfRule>
    <cfRule type="cellIs" dxfId="145" priority="164" stopIfTrue="1" operator="equal">
      <formula>"CW 3120-R2"</formula>
    </cfRule>
    <cfRule type="cellIs" dxfId="144" priority="165" stopIfTrue="1" operator="equal">
      <formula>"CW 3240-R7"</formula>
    </cfRule>
  </conditionalFormatting>
  <conditionalFormatting sqref="D255">
    <cfRule type="cellIs" dxfId="143" priority="160" stopIfTrue="1" operator="equal">
      <formula>"CW 2130-R11"</formula>
    </cfRule>
    <cfRule type="cellIs" dxfId="142" priority="161" stopIfTrue="1" operator="equal">
      <formula>"CW 3120-R2"</formula>
    </cfRule>
    <cfRule type="cellIs" dxfId="141" priority="162" stopIfTrue="1" operator="equal">
      <formula>"CW 3240-R7"</formula>
    </cfRule>
  </conditionalFormatting>
  <conditionalFormatting sqref="D264">
    <cfRule type="cellIs" dxfId="140" priority="157" stopIfTrue="1" operator="equal">
      <formula>"CW 2130-R11"</formula>
    </cfRule>
    <cfRule type="cellIs" dxfId="139" priority="158" stopIfTrue="1" operator="equal">
      <formula>"CW 3120-R2"</formula>
    </cfRule>
    <cfRule type="cellIs" dxfId="138" priority="159" stopIfTrue="1" operator="equal">
      <formula>"CW 3240-R7"</formula>
    </cfRule>
  </conditionalFormatting>
  <conditionalFormatting sqref="D290">
    <cfRule type="cellIs" dxfId="137" priority="151" stopIfTrue="1" operator="equal">
      <formula>"CW 2130-R11"</formula>
    </cfRule>
    <cfRule type="cellIs" dxfId="136" priority="152" stopIfTrue="1" operator="equal">
      <formula>"CW 3120-R2"</formula>
    </cfRule>
    <cfRule type="cellIs" dxfId="135" priority="153" stopIfTrue="1" operator="equal">
      <formula>"CW 3240-R7"</formula>
    </cfRule>
  </conditionalFormatting>
  <conditionalFormatting sqref="D270">
    <cfRule type="cellIs" dxfId="134" priority="139" stopIfTrue="1" operator="equal">
      <formula>"CW 2130-R11"</formula>
    </cfRule>
    <cfRule type="cellIs" dxfId="133" priority="140" stopIfTrue="1" operator="equal">
      <formula>"CW 3120-R2"</formula>
    </cfRule>
    <cfRule type="cellIs" dxfId="132" priority="141" stopIfTrue="1" operator="equal">
      <formula>"CW 3240-R7"</formula>
    </cfRule>
  </conditionalFormatting>
  <conditionalFormatting sqref="D287">
    <cfRule type="cellIs" dxfId="131" priority="133" stopIfTrue="1" operator="equal">
      <formula>"CW 2130-R11"</formula>
    </cfRule>
    <cfRule type="cellIs" dxfId="130" priority="134" stopIfTrue="1" operator="equal">
      <formula>"CW 3120-R2"</formula>
    </cfRule>
    <cfRule type="cellIs" dxfId="129" priority="135" stopIfTrue="1" operator="equal">
      <formula>"CW 3240-R7"</formula>
    </cfRule>
  </conditionalFormatting>
  <conditionalFormatting sqref="D254">
    <cfRule type="cellIs" dxfId="128" priority="130" stopIfTrue="1" operator="equal">
      <formula>"CW 2130-R11"</formula>
    </cfRule>
    <cfRule type="cellIs" dxfId="127" priority="131" stopIfTrue="1" operator="equal">
      <formula>"CW 3120-R2"</formula>
    </cfRule>
    <cfRule type="cellIs" dxfId="126" priority="132" stopIfTrue="1" operator="equal">
      <formula>"CW 3240-R7"</formula>
    </cfRule>
  </conditionalFormatting>
  <conditionalFormatting sqref="D272">
    <cfRule type="cellIs" dxfId="125" priority="127" stopIfTrue="1" operator="equal">
      <formula>"CW 2130-R11"</formula>
    </cfRule>
    <cfRule type="cellIs" dxfId="124" priority="128" stopIfTrue="1" operator="equal">
      <formula>"CW 3120-R2"</formula>
    </cfRule>
    <cfRule type="cellIs" dxfId="123" priority="129" stopIfTrue="1" operator="equal">
      <formula>"CW 3240-R7"</formula>
    </cfRule>
  </conditionalFormatting>
  <conditionalFormatting sqref="D301">
    <cfRule type="cellIs" dxfId="122" priority="124" stopIfTrue="1" operator="equal">
      <formula>"CW 2130-R11"</formula>
    </cfRule>
    <cfRule type="cellIs" dxfId="121" priority="125" stopIfTrue="1" operator="equal">
      <formula>"CW 3120-R2"</formula>
    </cfRule>
    <cfRule type="cellIs" dxfId="120" priority="126" stopIfTrue="1" operator="equal">
      <formula>"CW 3240-R7"</formula>
    </cfRule>
  </conditionalFormatting>
  <conditionalFormatting sqref="D311">
    <cfRule type="cellIs" dxfId="119" priority="121" stopIfTrue="1" operator="equal">
      <formula>"CW 2130-R11"</formula>
    </cfRule>
    <cfRule type="cellIs" dxfId="118" priority="122" stopIfTrue="1" operator="equal">
      <formula>"CW 3120-R2"</formula>
    </cfRule>
    <cfRule type="cellIs" dxfId="117" priority="123" stopIfTrue="1" operator="equal">
      <formula>"CW 3240-R7"</formula>
    </cfRule>
  </conditionalFormatting>
  <conditionalFormatting sqref="D310">
    <cfRule type="cellIs" dxfId="116" priority="118" stopIfTrue="1" operator="equal">
      <formula>"CW 2130-R11"</formula>
    </cfRule>
    <cfRule type="cellIs" dxfId="115" priority="119" stopIfTrue="1" operator="equal">
      <formula>"CW 3120-R2"</formula>
    </cfRule>
    <cfRule type="cellIs" dxfId="114" priority="120" stopIfTrue="1" operator="equal">
      <formula>"CW 3240-R7"</formula>
    </cfRule>
  </conditionalFormatting>
  <conditionalFormatting sqref="D303">
    <cfRule type="cellIs" dxfId="113" priority="115" stopIfTrue="1" operator="equal">
      <formula>"CW 2130-R11"</formula>
    </cfRule>
    <cfRule type="cellIs" dxfId="112" priority="116" stopIfTrue="1" operator="equal">
      <formula>"CW 3120-R2"</formula>
    </cfRule>
    <cfRule type="cellIs" dxfId="111" priority="117" stopIfTrue="1" operator="equal">
      <formula>"CW 3240-R7"</formula>
    </cfRule>
  </conditionalFormatting>
  <conditionalFormatting sqref="D312">
    <cfRule type="cellIs" dxfId="110" priority="112" stopIfTrue="1" operator="equal">
      <formula>"CW 2130-R11"</formula>
    </cfRule>
    <cfRule type="cellIs" dxfId="109" priority="113" stopIfTrue="1" operator="equal">
      <formula>"CW 3120-R2"</formula>
    </cfRule>
    <cfRule type="cellIs" dxfId="108" priority="114" stopIfTrue="1" operator="equal">
      <formula>"CW 3240-R7"</formula>
    </cfRule>
  </conditionalFormatting>
  <conditionalFormatting sqref="D318">
    <cfRule type="cellIs" dxfId="107" priority="109" stopIfTrue="1" operator="equal">
      <formula>"CW 2130-R11"</formula>
    </cfRule>
    <cfRule type="cellIs" dxfId="106" priority="110" stopIfTrue="1" operator="equal">
      <formula>"CW 3120-R2"</formula>
    </cfRule>
    <cfRule type="cellIs" dxfId="105" priority="111" stopIfTrue="1" operator="equal">
      <formula>"CW 3240-R7"</formula>
    </cfRule>
  </conditionalFormatting>
  <conditionalFormatting sqref="D304">
    <cfRule type="cellIs" dxfId="104" priority="106" stopIfTrue="1" operator="equal">
      <formula>"CW 2130-R11"</formula>
    </cfRule>
    <cfRule type="cellIs" dxfId="103" priority="107" stopIfTrue="1" operator="equal">
      <formula>"CW 3120-R2"</formula>
    </cfRule>
    <cfRule type="cellIs" dxfId="102" priority="108" stopIfTrue="1" operator="equal">
      <formula>"CW 3240-R7"</formula>
    </cfRule>
  </conditionalFormatting>
  <conditionalFormatting sqref="D305">
    <cfRule type="cellIs" dxfId="101" priority="103" stopIfTrue="1" operator="equal">
      <formula>"CW 2130-R11"</formula>
    </cfRule>
    <cfRule type="cellIs" dxfId="100" priority="104" stopIfTrue="1" operator="equal">
      <formula>"CW 3120-R2"</formula>
    </cfRule>
    <cfRule type="cellIs" dxfId="99" priority="105" stopIfTrue="1" operator="equal">
      <formula>"CW 3240-R7"</formula>
    </cfRule>
  </conditionalFormatting>
  <conditionalFormatting sqref="D306">
    <cfRule type="cellIs" dxfId="98" priority="100" stopIfTrue="1" operator="equal">
      <formula>"CW 2130-R11"</formula>
    </cfRule>
    <cfRule type="cellIs" dxfId="97" priority="101" stopIfTrue="1" operator="equal">
      <formula>"CW 3120-R2"</formula>
    </cfRule>
    <cfRule type="cellIs" dxfId="96" priority="102" stopIfTrue="1" operator="equal">
      <formula>"CW 3240-R7"</formula>
    </cfRule>
  </conditionalFormatting>
  <conditionalFormatting sqref="D307">
    <cfRule type="cellIs" dxfId="95" priority="97" stopIfTrue="1" operator="equal">
      <formula>"CW 2130-R11"</formula>
    </cfRule>
    <cfRule type="cellIs" dxfId="94" priority="98" stopIfTrue="1" operator="equal">
      <formula>"CW 3120-R2"</formula>
    </cfRule>
    <cfRule type="cellIs" dxfId="93" priority="99" stopIfTrue="1" operator="equal">
      <formula>"CW 3240-R7"</formula>
    </cfRule>
  </conditionalFormatting>
  <conditionalFormatting sqref="D308">
    <cfRule type="cellIs" dxfId="92" priority="94" stopIfTrue="1" operator="equal">
      <formula>"CW 2130-R11"</formula>
    </cfRule>
    <cfRule type="cellIs" dxfId="91" priority="95" stopIfTrue="1" operator="equal">
      <formula>"CW 3120-R2"</formula>
    </cfRule>
    <cfRule type="cellIs" dxfId="90" priority="96" stopIfTrue="1" operator="equal">
      <formula>"CW 3240-R7"</formula>
    </cfRule>
  </conditionalFormatting>
  <conditionalFormatting sqref="D273">
    <cfRule type="cellIs" dxfId="89" priority="91" stopIfTrue="1" operator="equal">
      <formula>"CW 2130-R11"</formula>
    </cfRule>
    <cfRule type="cellIs" dxfId="88" priority="92" stopIfTrue="1" operator="equal">
      <formula>"CW 3120-R2"</formula>
    </cfRule>
    <cfRule type="cellIs" dxfId="87" priority="93" stopIfTrue="1" operator="equal">
      <formula>"CW 3240-R7"</formula>
    </cfRule>
  </conditionalFormatting>
  <conditionalFormatting sqref="D159">
    <cfRule type="cellIs" dxfId="86" priority="88" stopIfTrue="1" operator="equal">
      <formula>"CW 2130-R11"</formula>
    </cfRule>
    <cfRule type="cellIs" dxfId="85" priority="89" stopIfTrue="1" operator="equal">
      <formula>"CW 3120-R2"</formula>
    </cfRule>
    <cfRule type="cellIs" dxfId="84" priority="90" stopIfTrue="1" operator="equal">
      <formula>"CW 3240-R7"</formula>
    </cfRule>
  </conditionalFormatting>
  <conditionalFormatting sqref="D160">
    <cfRule type="cellIs" dxfId="83" priority="85" stopIfTrue="1" operator="equal">
      <formula>"CW 2130-R11"</formula>
    </cfRule>
    <cfRule type="cellIs" dxfId="82" priority="86" stopIfTrue="1" operator="equal">
      <formula>"CW 3120-R2"</formula>
    </cfRule>
    <cfRule type="cellIs" dxfId="81" priority="87" stopIfTrue="1" operator="equal">
      <formula>"CW 3240-R7"</formula>
    </cfRule>
  </conditionalFormatting>
  <conditionalFormatting sqref="D161">
    <cfRule type="cellIs" dxfId="80" priority="82" stopIfTrue="1" operator="equal">
      <formula>"CW 2130-R11"</formula>
    </cfRule>
    <cfRule type="cellIs" dxfId="79" priority="83" stopIfTrue="1" operator="equal">
      <formula>"CW 3120-R2"</formula>
    </cfRule>
    <cfRule type="cellIs" dxfId="78" priority="84" stopIfTrue="1" operator="equal">
      <formula>"CW 3240-R7"</formula>
    </cfRule>
  </conditionalFormatting>
  <conditionalFormatting sqref="D189">
    <cfRule type="cellIs" dxfId="77" priority="79" stopIfTrue="1" operator="equal">
      <formula>"CW 2130-R11"</formula>
    </cfRule>
    <cfRule type="cellIs" dxfId="76" priority="80" stopIfTrue="1" operator="equal">
      <formula>"CW 3120-R2"</formula>
    </cfRule>
    <cfRule type="cellIs" dxfId="75" priority="81" stopIfTrue="1" operator="equal">
      <formula>"CW 3240-R7"</formula>
    </cfRule>
  </conditionalFormatting>
  <conditionalFormatting sqref="D180">
    <cfRule type="cellIs" dxfId="74" priority="76" stopIfTrue="1" operator="equal">
      <formula>"CW 2130-R11"</formula>
    </cfRule>
    <cfRule type="cellIs" dxfId="73" priority="77" stopIfTrue="1" operator="equal">
      <formula>"CW 3120-R2"</formula>
    </cfRule>
    <cfRule type="cellIs" dxfId="72" priority="78" stopIfTrue="1" operator="equal">
      <formula>"CW 3240-R7"</formula>
    </cfRule>
  </conditionalFormatting>
  <conditionalFormatting sqref="D280">
    <cfRule type="cellIs" dxfId="71" priority="73" stopIfTrue="1" operator="equal">
      <formula>"CW 2130-R11"</formula>
    </cfRule>
    <cfRule type="cellIs" dxfId="70" priority="74" stopIfTrue="1" operator="equal">
      <formula>"CW 3120-R2"</formula>
    </cfRule>
    <cfRule type="cellIs" dxfId="69" priority="75" stopIfTrue="1" operator="equal">
      <formula>"CW 3240-R7"</formula>
    </cfRule>
  </conditionalFormatting>
  <conditionalFormatting sqref="D281">
    <cfRule type="cellIs" dxfId="68" priority="70" stopIfTrue="1" operator="equal">
      <formula>"CW 2130-R11"</formula>
    </cfRule>
    <cfRule type="cellIs" dxfId="67" priority="71" stopIfTrue="1" operator="equal">
      <formula>"CW 3120-R2"</formula>
    </cfRule>
    <cfRule type="cellIs" dxfId="66" priority="72" stopIfTrue="1" operator="equal">
      <formula>"CW 3240-R7"</formula>
    </cfRule>
  </conditionalFormatting>
  <conditionalFormatting sqref="D276">
    <cfRule type="cellIs" dxfId="65" priority="67" stopIfTrue="1" operator="equal">
      <formula>"CW 2130-R11"</formula>
    </cfRule>
    <cfRule type="cellIs" dxfId="64" priority="68" stopIfTrue="1" operator="equal">
      <formula>"CW 3120-R2"</formula>
    </cfRule>
    <cfRule type="cellIs" dxfId="63" priority="69" stopIfTrue="1" operator="equal">
      <formula>"CW 3240-R7"</formula>
    </cfRule>
  </conditionalFormatting>
  <conditionalFormatting sqref="D278">
    <cfRule type="cellIs" dxfId="62" priority="64" stopIfTrue="1" operator="equal">
      <formula>"CW 2130-R11"</formula>
    </cfRule>
    <cfRule type="cellIs" dxfId="61" priority="65" stopIfTrue="1" operator="equal">
      <formula>"CW 3120-R2"</formula>
    </cfRule>
    <cfRule type="cellIs" dxfId="60" priority="66" stopIfTrue="1" operator="equal">
      <formula>"CW 3240-R7"</formula>
    </cfRule>
  </conditionalFormatting>
  <conditionalFormatting sqref="D256">
    <cfRule type="cellIs" dxfId="59" priority="61" stopIfTrue="1" operator="equal">
      <formula>"CW 2130-R11"</formula>
    </cfRule>
    <cfRule type="cellIs" dxfId="58" priority="62" stopIfTrue="1" operator="equal">
      <formula>"CW 3120-R2"</formula>
    </cfRule>
    <cfRule type="cellIs" dxfId="57" priority="63" stopIfTrue="1" operator="equal">
      <formula>"CW 3240-R7"</formula>
    </cfRule>
  </conditionalFormatting>
  <conditionalFormatting sqref="D257">
    <cfRule type="cellIs" dxfId="56" priority="58" stopIfTrue="1" operator="equal">
      <formula>"CW 2130-R11"</formula>
    </cfRule>
    <cfRule type="cellIs" dxfId="55" priority="59" stopIfTrue="1" operator="equal">
      <formula>"CW 3120-R2"</formula>
    </cfRule>
    <cfRule type="cellIs" dxfId="54" priority="60" stopIfTrue="1" operator="equal">
      <formula>"CW 3240-R7"</formula>
    </cfRule>
  </conditionalFormatting>
  <conditionalFormatting sqref="D39">
    <cfRule type="cellIs" dxfId="53" priority="55" stopIfTrue="1" operator="equal">
      <formula>"CW 2130-R11"</formula>
    </cfRule>
    <cfRule type="cellIs" dxfId="52" priority="56" stopIfTrue="1" operator="equal">
      <formula>"CW 3120-R2"</formula>
    </cfRule>
    <cfRule type="cellIs" dxfId="51" priority="57" stopIfTrue="1" operator="equal">
      <formula>"CW 3240-R7"</formula>
    </cfRule>
  </conditionalFormatting>
  <conditionalFormatting sqref="D82">
    <cfRule type="cellIs" dxfId="50" priority="52" stopIfTrue="1" operator="equal">
      <formula>"CW 2130-R11"</formula>
    </cfRule>
    <cfRule type="cellIs" dxfId="49" priority="53" stopIfTrue="1" operator="equal">
      <formula>"CW 3120-R2"</formula>
    </cfRule>
    <cfRule type="cellIs" dxfId="48" priority="54" stopIfTrue="1" operator="equal">
      <formula>"CW 3240-R7"</formula>
    </cfRule>
  </conditionalFormatting>
  <conditionalFormatting sqref="D83">
    <cfRule type="cellIs" dxfId="47" priority="49" stopIfTrue="1" operator="equal">
      <formula>"CW 2130-R11"</formula>
    </cfRule>
    <cfRule type="cellIs" dxfId="46" priority="50" stopIfTrue="1" operator="equal">
      <formula>"CW 3120-R2"</formula>
    </cfRule>
    <cfRule type="cellIs" dxfId="45" priority="51" stopIfTrue="1" operator="equal">
      <formula>"CW 3240-R7"</formula>
    </cfRule>
  </conditionalFormatting>
  <conditionalFormatting sqref="D293">
    <cfRule type="cellIs" dxfId="44" priority="46" stopIfTrue="1" operator="equal">
      <formula>"CW 2130-R11"</formula>
    </cfRule>
    <cfRule type="cellIs" dxfId="43" priority="47" stopIfTrue="1" operator="equal">
      <formula>"CW 3120-R2"</formula>
    </cfRule>
    <cfRule type="cellIs" dxfId="42" priority="48" stopIfTrue="1" operator="equal">
      <formula>"CW 3240-R7"</formula>
    </cfRule>
  </conditionalFormatting>
  <conditionalFormatting sqref="D163">
    <cfRule type="cellIs" dxfId="41" priority="40" stopIfTrue="1" operator="equal">
      <formula>"CW 2130-R11"</formula>
    </cfRule>
    <cfRule type="cellIs" dxfId="40" priority="41" stopIfTrue="1" operator="equal">
      <formula>"CW 3120-R2"</formula>
    </cfRule>
    <cfRule type="cellIs" dxfId="39" priority="42" stopIfTrue="1" operator="equal">
      <formula>"CW 3240-R7"</formula>
    </cfRule>
  </conditionalFormatting>
  <conditionalFormatting sqref="D164">
    <cfRule type="cellIs" dxfId="38" priority="37" stopIfTrue="1" operator="equal">
      <formula>"CW 2130-R11"</formula>
    </cfRule>
    <cfRule type="cellIs" dxfId="37" priority="38" stopIfTrue="1" operator="equal">
      <formula>"CW 3120-R2"</formula>
    </cfRule>
    <cfRule type="cellIs" dxfId="36" priority="39" stopIfTrue="1" operator="equal">
      <formula>"CW 3240-R7"</formula>
    </cfRule>
  </conditionalFormatting>
  <conditionalFormatting sqref="D165">
    <cfRule type="cellIs" dxfId="35" priority="34" stopIfTrue="1" operator="equal">
      <formula>"CW 2130-R11"</formula>
    </cfRule>
    <cfRule type="cellIs" dxfId="34" priority="35" stopIfTrue="1" operator="equal">
      <formula>"CW 3120-R2"</formula>
    </cfRule>
    <cfRule type="cellIs" dxfId="33" priority="36" stopIfTrue="1" operator="equal">
      <formula>"CW 3240-R7"</formula>
    </cfRule>
  </conditionalFormatting>
  <conditionalFormatting sqref="D166">
    <cfRule type="cellIs" dxfId="32" priority="31" stopIfTrue="1" operator="equal">
      <formula>"CW 2130-R11"</formula>
    </cfRule>
    <cfRule type="cellIs" dxfId="31" priority="32" stopIfTrue="1" operator="equal">
      <formula>"CW 3120-R2"</formula>
    </cfRule>
    <cfRule type="cellIs" dxfId="30" priority="33" stopIfTrue="1" operator="equal">
      <formula>"CW 3240-R7"</formula>
    </cfRule>
  </conditionalFormatting>
  <conditionalFormatting sqref="D294">
    <cfRule type="cellIs" dxfId="29" priority="28" stopIfTrue="1" operator="equal">
      <formula>"CW 2130-R11"</formula>
    </cfRule>
    <cfRule type="cellIs" dxfId="28" priority="29" stopIfTrue="1" operator="equal">
      <formula>"CW 3120-R2"</formula>
    </cfRule>
    <cfRule type="cellIs" dxfId="27" priority="30" stopIfTrue="1" operator="equal">
      <formula>"CW 3240-R7"</formula>
    </cfRule>
  </conditionalFormatting>
  <conditionalFormatting sqref="D162">
    <cfRule type="cellIs" dxfId="26" priority="25" stopIfTrue="1" operator="equal">
      <formula>"CW 2130-R11"</formula>
    </cfRule>
    <cfRule type="cellIs" dxfId="25" priority="26" stopIfTrue="1" operator="equal">
      <formula>"CW 3120-R2"</formula>
    </cfRule>
    <cfRule type="cellIs" dxfId="24" priority="27" stopIfTrue="1" operator="equal">
      <formula>"CW 3240-R7"</formula>
    </cfRule>
  </conditionalFormatting>
  <conditionalFormatting sqref="D167">
    <cfRule type="cellIs" dxfId="23" priority="22" stopIfTrue="1" operator="equal">
      <formula>"CW 2130-R11"</formula>
    </cfRule>
    <cfRule type="cellIs" dxfId="22" priority="23" stopIfTrue="1" operator="equal">
      <formula>"CW 3120-R2"</formula>
    </cfRule>
    <cfRule type="cellIs" dxfId="21" priority="24" stopIfTrue="1" operator="equal">
      <formula>"CW 3240-R7"</formula>
    </cfRule>
  </conditionalFormatting>
  <conditionalFormatting sqref="D168">
    <cfRule type="cellIs" dxfId="20" priority="19" stopIfTrue="1" operator="equal">
      <formula>"CW 2130-R11"</formula>
    </cfRule>
    <cfRule type="cellIs" dxfId="19" priority="20" stopIfTrue="1" operator="equal">
      <formula>"CW 3120-R2"</formula>
    </cfRule>
    <cfRule type="cellIs" dxfId="18" priority="21" stopIfTrue="1" operator="equal">
      <formula>"CW 3240-R7"</formula>
    </cfRule>
  </conditionalFormatting>
  <conditionalFormatting sqref="D298">
    <cfRule type="cellIs" dxfId="17" priority="16" stopIfTrue="1" operator="equal">
      <formula>"CW 2130-R11"</formula>
    </cfRule>
    <cfRule type="cellIs" dxfId="16" priority="17" stopIfTrue="1" operator="equal">
      <formula>"CW 3120-R2"</formula>
    </cfRule>
    <cfRule type="cellIs" dxfId="15" priority="18" stopIfTrue="1" operator="equal">
      <formula>"CW 3240-R7"</formula>
    </cfRule>
  </conditionalFormatting>
  <conditionalFormatting sqref="D299">
    <cfRule type="cellIs" dxfId="14" priority="13" stopIfTrue="1" operator="equal">
      <formula>"CW 2130-R11"</formula>
    </cfRule>
    <cfRule type="cellIs" dxfId="13" priority="14" stopIfTrue="1" operator="equal">
      <formula>"CW 3120-R2"</formula>
    </cfRule>
    <cfRule type="cellIs" dxfId="12" priority="15" stopIfTrue="1" operator="equal">
      <formula>"CW 3240-R7"</formula>
    </cfRule>
  </conditionalFormatting>
  <conditionalFormatting sqref="D186">
    <cfRule type="cellIs" dxfId="11" priority="10" stopIfTrue="1" operator="equal">
      <formula>"CW 2130-R11"</formula>
    </cfRule>
    <cfRule type="cellIs" dxfId="10" priority="11" stopIfTrue="1" operator="equal">
      <formula>"CW 3120-R2"</formula>
    </cfRule>
    <cfRule type="cellIs" dxfId="9" priority="12" stopIfTrue="1" operator="equal">
      <formula>"CW 3240-R7"</formula>
    </cfRule>
  </conditionalFormatting>
  <conditionalFormatting sqref="D190">
    <cfRule type="cellIs" dxfId="8" priority="7" stopIfTrue="1" operator="equal">
      <formula>"CW 2130-R11"</formula>
    </cfRule>
    <cfRule type="cellIs" dxfId="7" priority="8" stopIfTrue="1" operator="equal">
      <formula>"CW 3120-R2"</formula>
    </cfRule>
    <cfRule type="cellIs" dxfId="6" priority="9" stopIfTrue="1" operator="equal">
      <formula>"CW 3240-R7"</formula>
    </cfRule>
  </conditionalFormatting>
  <conditionalFormatting sqref="D70">
    <cfRule type="cellIs" dxfId="5" priority="4" stopIfTrue="1" operator="equal">
      <formula>"CW 2130-R11"</formula>
    </cfRule>
    <cfRule type="cellIs" dxfId="4" priority="5" stopIfTrue="1" operator="equal">
      <formula>"CW 3120-R2"</formula>
    </cfRule>
    <cfRule type="cellIs" dxfId="3" priority="6" stopIfTrue="1" operator="equal">
      <formula>"CW 3240-R7"</formula>
    </cfRule>
  </conditionalFormatting>
  <conditionalFormatting sqref="D139">
    <cfRule type="cellIs" dxfId="2" priority="1" stopIfTrue="1" operator="equal">
      <formula>"CW 2130-R11"</formula>
    </cfRule>
    <cfRule type="cellIs" dxfId="1" priority="2" stopIfTrue="1" operator="equal">
      <formula>"CW 3120-R2"</formula>
    </cfRule>
    <cfRule type="cellIs" dxfId="0" priority="3" stopIfTrue="1" operator="equal">
      <formula>"CW 3240-R7"</formula>
    </cfRule>
  </conditionalFormatting>
  <dataValidations count="3">
    <dataValidation type="decimal" operator="equal" allowBlank="1" showInputMessage="1" showErrorMessage="1" errorTitle="ENTRY ERROR!" error="Lump Sum Price cannot be more than 5% of the Total Bid _x000a_Must be greater than 0 and cannot include fractions of a cent. " promptTitle="CAUTION" prompt="Enter your LUMP SUM BID PRICE _x000a_only after all other bid prices have _x000a_been entered as you are restricted_x000a_to a maximum of 5% of the Total _x000a_Bid in accordance with contract conditions. Red =  5% of Total Bid Price exceeded._x000a_You do not need to type in the &quot;$&quot;" sqref="G321" xr:uid="{126D8FB1-0239-494B-AAB8-57EBEDF1FBE3}">
      <formula1>IF(AND(G321&gt;=0.01,G321&lt;=G330*0.05),ROUND(G321,2),0.01)</formula1>
    </dataValidation>
    <dataValidation type="custom" allowBlank="1" showInputMessage="1" showErrorMessage="1" error="If you can enter a Unit  Price in this cell, pLease contact the Contract Administrator immediately!" sqref="G22 G65 G147 G55 G57 G19 G35 G89 G133 G145 G266:G267 G105 G124 G33 G155 G182 G152 G157 G283 G107 G24 G11 G13 G76 G78 G93 G250 G314 G274 G165 G277 G248 G26:G27 G242 G240 G260 G206 G31 G47:G48 G50 G86 G116:G117 G119 G95:G96 G101 G103 G126 G91 G172:G173 G175 G208 G203 G230 G222:G223 G196 G198 G212 G218 G210 G159:G160 G263 G253 G304 G256 G258 G82 G163 G295:G296 G167 G298 G43 G111 G169 G215 G293" xr:uid="{3EDD5336-B10C-4545-8DDF-B96C4E442313}">
      <formula1>"isblank(G3)"</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G23 G12 G143:G144 G32 G53 G56 G18 G20 G153 G14:G16 G97:G100 G94 G122 G131 G156 G294 G77 G92 G186:G190 G257 G134:G135 G174 G9:G10 G58:G61 G74:G75 G299 G148:G149 G146 G115 G176 G251 G180 G241 G268:G273 G247 G249 G243:G245 G318 G238:G239 G259 G264:G265 G87 G125 AWF138 BGB138 BPX138 BZT138 CJP138 CTL138 DDH138 DND138 DWZ138 EGV138 EQR138 FAN138 FKJ138 FUF138 GEB138 GNX138 GXT138 HHP138 HRL138 IBH138 ILD138 IUZ138 JEV138 JOR138 JYN138 KIJ138 KSF138 LCB138 LLX138 LVT138 MFP138 MPL138 MZH138 NJD138 NSZ138 OCV138 OMR138 OWN138 PGJ138 PQF138 QAB138 QJX138 QTT138 RDP138 RNL138 RXH138 SHD138 SQZ138 TAV138 TKR138 TUN138 UEJ138 UOF138 UYB138 VHX138 VRT138 WBP138 WLL138 WVH138 IV138 G137:G139 ACN138 SR138 G69:G70 G278:G282 G275:G276 G301 G63 G34 G25 G66:G67 G49 G51 G85 G118 G120 G104 G44:G45 G102 G127:G129 G106 G90 G151 G219:G221 G183:G184 G224 G197 G194:G195 G170 G199:G200 G234 G228 G202 G204 G231:G232 G207 G226 G209 G211 G261:G262 G305:G312 G285:G291 G112:G113 G315:G316 G303 G158 G178 G254:G255 G79:G81 G83 G28:G30 G164 G161:G162 G216 G166 G297 G37:G42 G108:G110 G168 G213:G214 AMJ138" xr:uid="{B944CAFD-06B1-4443-9926-40C24CFC12D2}">
      <formula1>IF(G9&gt;=0.01,ROUND(G9,2),0.01)</formula1>
    </dataValidation>
  </dataValidations>
  <printOptions horizontalCentered="1"/>
  <pageMargins left="0.5" right="0.5" top="0.75" bottom="0.75" header="0.25" footer="0.25"/>
  <pageSetup scale="66" orientation="portrait" r:id="rId1"/>
  <headerFooter alignWithMargins="0">
    <oddHeader>&amp;L&amp;10The City of Winnipeg
Tender No. 229-2022 
&amp;R&amp;10Bid Submission
&amp;P of &amp;N</oddHeader>
    <oddFooter xml:space="preserve">&amp;R                    </oddFooter>
  </headerFooter>
  <rowBreaks count="14" manualBreakCount="14">
    <brk id="34" min="1" max="7" man="1"/>
    <brk id="61" min="1" max="7" man="1"/>
    <brk id="71" min="1" max="7" man="1"/>
    <brk id="100" min="1" max="7" man="1"/>
    <brk id="125" min="1" max="7" man="1"/>
    <brk id="140" min="1" max="7" man="1"/>
    <brk id="170" min="1" max="7" man="1"/>
    <brk id="191" min="1" max="7" man="1"/>
    <brk id="216" min="1" max="7" man="1"/>
    <brk id="235" min="1" max="7" man="1"/>
    <brk id="262" min="1" max="7" man="1"/>
    <brk id="290" min="1" max="7" man="1"/>
    <brk id="319" min="1" max="7" man="1"/>
    <brk id="322" min="1"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FORM B - PRICES</vt:lpstr>
      <vt:lpstr>'FORM B - PRICES'!Print_Area</vt:lpstr>
      <vt:lpstr>'FORM B - PRICES'!Print_Titles</vt:lpstr>
      <vt:lpstr>'FORM B - PRICES'!XEVERYTHING</vt:lpstr>
      <vt:lpstr>'FORM B - PRICES'!XITEMS</vt:lpstr>
    </vt:vector>
  </TitlesOfParts>
  <Company>City of Winnipeg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Public Works Engineering</dc:creator>
  <dc:description>Checked June 20, 2022
by C. Humbert
File Size 56.6 KB</dc:description>
  <cp:lastModifiedBy>Windows User</cp:lastModifiedBy>
  <cp:lastPrinted>2022-06-20T15:25:44Z</cp:lastPrinted>
  <dcterms:created xsi:type="dcterms:W3CDTF">1999-03-31T15:44:33Z</dcterms:created>
  <dcterms:modified xsi:type="dcterms:W3CDTF">2022-06-20T15:26:37Z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C420140606-RW</vt:lpwstr>
  </property>
  <property fmtid="{D5CDD505-2E9C-101B-9397-08002B2CF9AE}" pid="3" name="_NewReviewCycle">
    <vt:lpwstr/>
  </property>
</Properties>
</file>