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1112\active\111220593\1200_specification\"/>
    </mc:Choice>
  </mc:AlternateContent>
  <xr:revisionPtr revIDLastSave="0" documentId="13_ncr:1_{7F8B2DC4-D3FC-4A7E-84AC-46710D12C7D0}" xr6:coauthVersionLast="47" xr6:coauthVersionMax="47" xr10:uidLastSave="{00000000-0000-0000-0000-000000000000}"/>
  <bookViews>
    <workbookView xWindow="26670" yWindow="270" windowWidth="16020" windowHeight="14145" firstSheet="1" activeTab="1" xr2:uid="{00000000-000D-0000-FFFF-FFFF00000000}"/>
  </bookViews>
  <sheets>
    <sheet name="Sheet1" sheetId="7" state="hidden" r:id="rId1"/>
    <sheet name="Form B" sheetId="14" r:id="rId2"/>
  </sheets>
  <externalReferences>
    <externalReference r:id="rId3"/>
    <externalReference r:id="rId4"/>
  </externalReferences>
  <definedNames>
    <definedName name="_11TENDER_SUBMISSI" localSheetId="1">'Form B'!#REF!</definedName>
    <definedName name="_12TENDER_SUBMISSI" localSheetId="1">'[1]FORM B - PRICES'!#REF!</definedName>
    <definedName name="_12TENDER_SUBMISSI">'[2]FORM B; PRICES'!#REF!</definedName>
    <definedName name="_3PAGE_1_OF_13" localSheetId="1">'Form B'!#REF!</definedName>
    <definedName name="_4PAGE_1_OF_13" localSheetId="1">'[1]FORM B - PRICES'!#REF!</definedName>
    <definedName name="_4PAGE_1_OF_13">'[2]FORM B; PRICES'!#REF!</definedName>
    <definedName name="_7TENDER_NO._181" localSheetId="1">'Form B'!#REF!</definedName>
    <definedName name="_8TENDER_NO._181" localSheetId="1">'[1]FORM B - PRICES'!#REF!</definedName>
    <definedName name="_8TENDER_NO._181">'[2]FORM B; PRICES'!#REF!</definedName>
    <definedName name="_xlnm._FilterDatabase" localSheetId="1" hidden="1">'Form B'!$B$4:$H$5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'Form B'!#REF!</definedName>
    <definedName name="HEADER">'[2]FORM B; PRICES'!#REF!</definedName>
    <definedName name="_xlnm.Print_Area" localSheetId="1">'Form B'!$B$1:$H$175</definedName>
    <definedName name="Print_Area_1">#REF!</definedName>
    <definedName name="Print_Area_2">#REF!</definedName>
    <definedName name="_xlnm.Print_Titles" localSheetId="1">'Form B'!$1:$5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'Form B'!#REF!</definedName>
    <definedName name="TEMP">'[2]FORM B; PRICES'!#REF!</definedName>
    <definedName name="TESTHEAD" localSheetId="1">'Form B'!#REF!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'Form B'!$B$1:$IV$173</definedName>
    <definedName name="XEverything">#REF!</definedName>
    <definedName name="XITEMS" localSheetId="1">'Form B'!$B$8:$IV$173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1" i="14" l="1"/>
  <c r="H170" i="14"/>
  <c r="H169" i="14"/>
  <c r="H168" i="14"/>
  <c r="H143" i="14"/>
  <c r="H142" i="14"/>
  <c r="H141" i="14"/>
  <c r="H140" i="14"/>
  <c r="H139" i="14"/>
  <c r="H138" i="14"/>
  <c r="H137" i="14"/>
  <c r="H158" i="14" l="1"/>
  <c r="H102" i="14"/>
  <c r="H101" i="14"/>
  <c r="H93" i="14"/>
  <c r="H81" i="14" l="1"/>
  <c r="H80" i="14"/>
  <c r="H87" i="14" l="1"/>
  <c r="H84" i="14"/>
  <c r="H77" i="14"/>
  <c r="H83" i="14"/>
  <c r="H82" i="14"/>
  <c r="H79" i="14"/>
  <c r="H59" i="14"/>
  <c r="H58" i="14"/>
  <c r="H37" i="14"/>
  <c r="H36" i="14"/>
  <c r="H35" i="14"/>
  <c r="H129" i="14" l="1"/>
  <c r="H130" i="14"/>
  <c r="H131" i="14"/>
  <c r="H132" i="14"/>
  <c r="H133" i="14"/>
  <c r="H134" i="14"/>
  <c r="H135" i="14"/>
  <c r="H144" i="14"/>
  <c r="H145" i="14"/>
  <c r="H146" i="14"/>
  <c r="H147" i="14"/>
  <c r="H148" i="14"/>
  <c r="H149" i="14"/>
  <c r="H150" i="14"/>
  <c r="H151" i="14"/>
  <c r="H152" i="14"/>
  <c r="H153" i="14"/>
  <c r="H154" i="14"/>
  <c r="H155" i="14"/>
  <c r="H156" i="14"/>
  <c r="H157" i="14"/>
  <c r="H159" i="14"/>
  <c r="H160" i="14"/>
  <c r="H161" i="14"/>
  <c r="H162" i="14"/>
  <c r="H163" i="14"/>
  <c r="H164" i="14"/>
  <c r="H165" i="14"/>
  <c r="H166" i="14"/>
  <c r="H106" i="14"/>
  <c r="H107" i="14"/>
  <c r="H108" i="14"/>
  <c r="H109" i="14"/>
  <c r="H110" i="14"/>
  <c r="H111" i="14"/>
  <c r="H112" i="14"/>
  <c r="H113" i="14"/>
  <c r="H114" i="14"/>
  <c r="H115" i="14"/>
  <c r="H116" i="14"/>
  <c r="H117" i="14"/>
  <c r="H118" i="14"/>
  <c r="H119" i="14"/>
  <c r="H120" i="14"/>
  <c r="H121" i="14"/>
  <c r="H122" i="14"/>
  <c r="H123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60" i="14"/>
  <c r="H61" i="14"/>
  <c r="H62" i="14"/>
  <c r="H63" i="14"/>
  <c r="H64" i="14"/>
  <c r="H65" i="14"/>
  <c r="H66" i="14"/>
  <c r="H67" i="14"/>
  <c r="H68" i="14"/>
  <c r="H69" i="14"/>
  <c r="H70" i="14"/>
  <c r="H71" i="14"/>
  <c r="H72" i="14"/>
  <c r="H73" i="14"/>
  <c r="H74" i="14"/>
  <c r="H75" i="14"/>
  <c r="H76" i="14"/>
  <c r="H78" i="14"/>
  <c r="H86" i="14"/>
  <c r="H88" i="14"/>
  <c r="H89" i="14"/>
  <c r="H90" i="14"/>
  <c r="H91" i="14"/>
  <c r="H92" i="14"/>
  <c r="H94" i="14"/>
  <c r="H95" i="14"/>
  <c r="H96" i="14"/>
  <c r="H97" i="14"/>
  <c r="H98" i="14"/>
  <c r="H99" i="14"/>
  <c r="H100" i="14"/>
  <c r="H125" i="14" l="1"/>
  <c r="H124" i="14"/>
  <c r="H126" i="14" l="1"/>
  <c r="H172" i="14"/>
  <c r="H128" i="14"/>
  <c r="H7" i="14"/>
  <c r="H173" i="14" l="1"/>
  <c r="H103" i="14"/>
  <c r="H11" i="14"/>
  <c r="H104" i="14" l="1"/>
  <c r="G174" i="14" s="1"/>
  <c r="H8" i="14"/>
  <c r="H9" i="14" s="1"/>
</calcChain>
</file>

<file path=xl/sharedStrings.xml><?xml version="1.0" encoding="utf-8"?>
<sst xmlns="http://schemas.openxmlformats.org/spreadsheetml/2006/main" count="379" uniqueCount="171">
  <si>
    <t>each</t>
  </si>
  <si>
    <t>UNIT PRICES</t>
  </si>
  <si>
    <t>FORM B: PRICES</t>
  </si>
  <si>
    <t>CODE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</si>
  <si>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</si>
  <si>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</si>
  <si>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</si>
  <si>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</si>
  <si>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</si>
  <si>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</si>
  <si>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</si>
  <si>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</si>
  <si>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</si>
  <si>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/>
  </si>
  <si>
    <t>A003</t>
  </si>
  <si>
    <t>A004</t>
  </si>
  <si>
    <t>A010</t>
  </si>
  <si>
    <t>A012</t>
  </si>
  <si>
    <t>A022</t>
  </si>
  <si>
    <t>A022A</t>
  </si>
  <si>
    <t>B099</t>
  </si>
  <si>
    <t>B199</t>
  </si>
  <si>
    <t>E12</t>
  </si>
  <si>
    <t>Sodding</t>
  </si>
  <si>
    <t xml:space="preserve">Part A - Subtotal  </t>
  </si>
  <si>
    <t>A. Mobilization and Demobilization</t>
  </si>
  <si>
    <t>A.1</t>
  </si>
  <si>
    <t>Mobilization and Demobilization</t>
  </si>
  <si>
    <t>L.S.</t>
  </si>
  <si>
    <t>B. Sewer Lining</t>
  </si>
  <si>
    <t>B.1</t>
  </si>
  <si>
    <t>Sewer Cleaning</t>
  </si>
  <si>
    <t>CW 2140</t>
  </si>
  <si>
    <t>a)</t>
  </si>
  <si>
    <t>i)</t>
  </si>
  <si>
    <t>m</t>
  </si>
  <si>
    <t>ii)</t>
  </si>
  <si>
    <t>B.2</t>
  </si>
  <si>
    <t>Sewer Insepction</t>
  </si>
  <si>
    <t>iii)</t>
  </si>
  <si>
    <t>B.3</t>
  </si>
  <si>
    <t>Full Segment CIPP Lining</t>
  </si>
  <si>
    <t>E14</t>
  </si>
  <si>
    <t>b)</t>
  </si>
  <si>
    <t>c)</t>
  </si>
  <si>
    <t>d)</t>
  </si>
  <si>
    <t>e)</t>
  </si>
  <si>
    <t>B.4</t>
  </si>
  <si>
    <t>B.5</t>
  </si>
  <si>
    <t>Flow Control (By Sewer Segment)</t>
  </si>
  <si>
    <t>E11</t>
  </si>
  <si>
    <t>B.6</t>
  </si>
  <si>
    <t>Reinstatement of Sewer Services</t>
  </si>
  <si>
    <t>B.7</t>
  </si>
  <si>
    <t>Solid Debris Cutting</t>
  </si>
  <si>
    <t>CW2140</t>
  </si>
  <si>
    <t>First 3 metres</t>
  </si>
  <si>
    <t>At Pipe Joints and Services</t>
  </si>
  <si>
    <t>B.8</t>
  </si>
  <si>
    <t>Removal of Excessive Grease and or Roots Per Sewer Segment</t>
  </si>
  <si>
    <t>B.9</t>
  </si>
  <si>
    <t>Removal of Intruding Sewer Services</t>
  </si>
  <si>
    <t>100-250mm</t>
  </si>
  <si>
    <t xml:space="preserve">Part B - Subtotal  </t>
  </si>
  <si>
    <r>
      <t>m</t>
    </r>
    <r>
      <rPr>
        <vertAlign val="superscript"/>
        <sz val="12"/>
        <color theme="1"/>
        <rFont val="Arial"/>
        <family val="2"/>
      </rPr>
      <t>2</t>
    </r>
  </si>
  <si>
    <t>Partial Slab Patches</t>
  </si>
  <si>
    <t>E4</t>
  </si>
  <si>
    <t>Construction of Asphaltic Concrete Overlays Type 1A</t>
  </si>
  <si>
    <t>CW3410</t>
  </si>
  <si>
    <t>tonne</t>
  </si>
  <si>
    <t xml:space="preserve">Part C - Subtotal  </t>
  </si>
  <si>
    <t>D.1</t>
  </si>
  <si>
    <t>Manhole and Catch Basin Repairs</t>
  </si>
  <si>
    <t>E13</t>
  </si>
  <si>
    <t>Replace Existing Pre-Cast Concrete Risers</t>
  </si>
  <si>
    <t>750 mm ø</t>
  </si>
  <si>
    <t>vert m.</t>
  </si>
  <si>
    <t>Patching Existing Manholes</t>
  </si>
  <si>
    <t>Replace Standard Frames and Covers</t>
  </si>
  <si>
    <t xml:space="preserve">AP-006 - Standard Frame for Manhole and Catch Basin </t>
  </si>
  <si>
    <t>AP-007 - Solid Manhole Cover</t>
  </si>
  <si>
    <r>
      <t>Repair of Concrete Benching (up to 0.5m</t>
    </r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</si>
  <si>
    <t>D.2</t>
  </si>
  <si>
    <t xml:space="preserve">Part D - Subtotal  </t>
  </si>
  <si>
    <t>Cement Stabilized Fill</t>
  </si>
  <si>
    <t>CW 2030,     CW 2160</t>
  </si>
  <si>
    <r>
      <t>m</t>
    </r>
    <r>
      <rPr>
        <vertAlign val="superscript"/>
        <sz val="12"/>
        <color theme="1"/>
        <rFont val="Arial"/>
        <family val="2"/>
      </rPr>
      <t>3</t>
    </r>
  </si>
  <si>
    <t>CW 3510</t>
  </si>
  <si>
    <t>Install New Flat Top Reducer</t>
  </si>
  <si>
    <t>1200 mm x 750 mm ø</t>
  </si>
  <si>
    <t>900 mm ø</t>
  </si>
  <si>
    <t xml:space="preserve">Replace Brick Risers </t>
  </si>
  <si>
    <t>Pre-Lining (1 Sewer)</t>
  </si>
  <si>
    <t>Warranty (1 Sewer)</t>
  </si>
  <si>
    <t>iv)</t>
  </si>
  <si>
    <t>v)</t>
  </si>
  <si>
    <t>Pre-Design (1 Sewer)</t>
  </si>
  <si>
    <t>Post-Lining (1 Sewer)</t>
  </si>
  <si>
    <t>Concrete Patching - Up to 1.0 metre long</t>
  </si>
  <si>
    <t>Sewer Service Grouting</t>
  </si>
  <si>
    <t>Prior to Lining</t>
  </si>
  <si>
    <t>Internal Sewer Repairs</t>
  </si>
  <si>
    <t>Fill small voids intenally</t>
  </si>
  <si>
    <t>Large Concrete Repairs</t>
  </si>
  <si>
    <t>Concrete Patching - In Excess of 1.0 metre long</t>
  </si>
  <si>
    <t>Filling large voids Externally - With Cement-Stabilized Fill</t>
  </si>
  <si>
    <t>Post Lining</t>
  </si>
  <si>
    <t>Annulus Grouting</t>
  </si>
  <si>
    <t>600mm</t>
  </si>
  <si>
    <t>f)</t>
  </si>
  <si>
    <t>C. EXTERNAL POINT REPAIRS AND STABILIZATION</t>
  </si>
  <si>
    <t>C.1</t>
  </si>
  <si>
    <t>CW 2130</t>
  </si>
  <si>
    <t>Sewer Services</t>
  </si>
  <si>
    <t>trenchless installation, Class B sand bedding, Class 3 backfill</t>
  </si>
  <si>
    <t>C.4</t>
  </si>
  <si>
    <t>C.5</t>
  </si>
  <si>
    <t>200mm reinforced concrete pavement</t>
  </si>
  <si>
    <t>Sewer Service Risers</t>
  </si>
  <si>
    <t>v.m.</t>
  </si>
  <si>
    <t>Connecting to Existing Sewer</t>
  </si>
  <si>
    <t>SD-015</t>
  </si>
  <si>
    <t>E15</t>
  </si>
  <si>
    <t>Pipeline Access</t>
  </si>
  <si>
    <t>E10</t>
  </si>
  <si>
    <t>Sewer Repair - Up to 3.0 metres Long       (SD-022A)</t>
  </si>
  <si>
    <t>Class 3 Backfill</t>
  </si>
  <si>
    <t>Class 3 backfill</t>
  </si>
  <si>
    <t>C.3</t>
  </si>
  <si>
    <t>150mm</t>
  </si>
  <si>
    <t>C.11</t>
  </si>
  <si>
    <t>Manhole Inspection</t>
  </si>
  <si>
    <t>900 mm x 750 mm ø</t>
  </si>
  <si>
    <t>B.10</t>
  </si>
  <si>
    <t>Sewer Repair - In Addition to First 3.0 metres (SD-022B)</t>
  </si>
  <si>
    <t>C.12</t>
  </si>
  <si>
    <t>g)</t>
  </si>
  <si>
    <t>h)</t>
  </si>
  <si>
    <t>750mm</t>
  </si>
  <si>
    <t>900mm</t>
  </si>
  <si>
    <t>Pre-Lining (4 Sewers)</t>
  </si>
  <si>
    <t>Warranty (4 Sewers)</t>
  </si>
  <si>
    <t>Post-Lining (4 Sewers)</t>
  </si>
  <si>
    <t>Bower Boulevard - MA60004428</t>
  </si>
  <si>
    <t>Brazier Street - MA4006736</t>
  </si>
  <si>
    <t>Cecil Street - MA20011968</t>
  </si>
  <si>
    <t>Colony Street - MA20016628</t>
  </si>
  <si>
    <t>Day Street - MA40012891</t>
  </si>
  <si>
    <t>Gauvin Street - MA50004057</t>
  </si>
  <si>
    <t>Hill Street - MA50007514</t>
  </si>
  <si>
    <t>Sargent Avenue - MA20009893</t>
  </si>
  <si>
    <t>Pre-Lining (2 Sewers)</t>
  </si>
  <si>
    <t>Warranty (2 Sewers)</t>
  </si>
  <si>
    <t>800mm x 1200mm</t>
  </si>
  <si>
    <t>Post-Lining (2 Sewers)</t>
  </si>
  <si>
    <t>4.5 - 7.0m deep (2 sewers)</t>
  </si>
  <si>
    <t>3.5 - 7.0m deep (4 sewers)</t>
  </si>
  <si>
    <t>5.0 - 7.0m deep (1 sewer)</t>
  </si>
  <si>
    <t>Longer than 3 metres</t>
  </si>
  <si>
    <t>150mm PVC to 450mm Conc</t>
  </si>
  <si>
    <t xml:space="preserve">150mm </t>
  </si>
  <si>
    <t>D. Provisional Items</t>
  </si>
  <si>
    <t>D.3</t>
  </si>
  <si>
    <t>D.4</t>
  </si>
  <si>
    <t>D.5</t>
  </si>
  <si>
    <t>D.6</t>
  </si>
  <si>
    <t>D.7</t>
  </si>
  <si>
    <t>D.8</t>
  </si>
  <si>
    <t xml:space="preserve">TOTAL BID PRICE (GST and MRST extra)                                                                           (in figures)                                             </t>
  </si>
  <si>
    <t>(SEE B10)</t>
  </si>
  <si>
    <t>Post-Design (1 Sewer)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</si>
</sst>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7" formatCode="&quot;$&quot;#,##0.00_);\(&quot;$&quot;#,##0.00\)"/>
    <numFmt numFmtId="164" formatCode="0;0;&quot;&quot;;@"/>
    <numFmt numFmtId="165" formatCode="#\ ###\ ##0.00;;0;@"/>
    <numFmt numFmtId="166" formatCode="&quot;&quot;;&quot;&quot;;&quot;&quot;;&quot;&quot;"/>
    <numFmt numFmtId="167" formatCode="#\ ###\ ##0.00;;0;[Red]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0;0;[Red]&quot;###&quot;;@"/>
    <numFmt numFmtId="175" formatCode="&quot;$&quot;#,##0.00"/>
    <numFmt numFmtId="176" formatCode="&quot;Subtotal: &quot;#\ ###\ ##0.00;;&quot;Subtotal: Nil&quot;;@"/>
    <numFmt numFmtId="177" formatCode="#,##0.0"/>
    <numFmt numFmtId="178" formatCode="0.0"/>
    <numFmt numFmtId="179" formatCode="0.0;0.0;[Red]&quot;###&quot;;@"/>
  </numFmts>
  <fonts count="4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vertAlign val="superscript"/>
      <sz val="12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17">
    <xf numFmtId="0" fontId="0" fillId="0" borderId="0"/>
    <xf numFmtId="0" fontId="20" fillId="24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23" fillId="0" borderId="0" applyFill="0">
      <alignment horizontal="right" vertical="top"/>
    </xf>
    <xf numFmtId="0" fontId="23" fillId="0" borderId="0" applyFill="0">
      <alignment horizontal="right" vertical="top"/>
    </xf>
    <xf numFmtId="0" fontId="24" fillId="0" borderId="10" applyFill="0">
      <alignment horizontal="right" vertical="top"/>
    </xf>
    <xf numFmtId="0" fontId="24" fillId="0" borderId="10" applyFill="0">
      <alignment horizontal="right" vertical="top"/>
    </xf>
    <xf numFmtId="0" fontId="24" fillId="0" borderId="10" applyFill="0">
      <alignment horizontal="right" vertical="top"/>
    </xf>
    <xf numFmtId="166" fontId="24" fillId="0" borderId="11" applyFill="0">
      <alignment horizontal="right" vertical="top"/>
    </xf>
    <xf numFmtId="166" fontId="24" fillId="0" borderId="11" applyFill="0">
      <alignment horizontal="right" vertical="top"/>
    </xf>
    <xf numFmtId="0" fontId="24" fillId="0" borderId="10" applyFill="0">
      <alignment horizontal="center" vertical="top" wrapText="1"/>
    </xf>
    <xf numFmtId="0" fontId="24" fillId="0" borderId="10" applyFill="0">
      <alignment horizontal="center" vertical="top" wrapText="1"/>
    </xf>
    <xf numFmtId="0" fontId="24" fillId="0" borderId="10" applyFill="0">
      <alignment horizontal="center" vertical="top" wrapText="1"/>
    </xf>
    <xf numFmtId="0" fontId="25" fillId="0" borderId="12" applyFill="0">
      <alignment horizontal="center" vertical="center" wrapText="1"/>
    </xf>
    <xf numFmtId="0" fontId="25" fillId="0" borderId="12" applyFill="0">
      <alignment horizontal="center" vertical="center" wrapText="1"/>
    </xf>
    <xf numFmtId="0" fontId="24" fillId="0" borderId="10" applyFill="0">
      <alignment horizontal="left" vertical="top" wrapText="1"/>
    </xf>
    <xf numFmtId="0" fontId="24" fillId="0" borderId="10" applyFill="0">
      <alignment horizontal="left" vertical="top" wrapText="1"/>
    </xf>
    <xf numFmtId="0" fontId="24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164" fontId="27" fillId="0" borderId="13" applyFill="0">
      <alignment horizontal="centerContinuous" wrapText="1"/>
    </xf>
    <xf numFmtId="164" fontId="27" fillId="0" borderId="13" applyFill="0">
      <alignment horizontal="centerContinuous" wrapText="1"/>
    </xf>
    <xf numFmtId="164" fontId="24" fillId="0" borderId="10" applyFill="0">
      <alignment horizontal="center" vertical="top" wrapText="1"/>
    </xf>
    <xf numFmtId="164" fontId="24" fillId="0" borderId="10" applyFill="0">
      <alignment horizontal="center" vertical="top" wrapText="1"/>
    </xf>
    <xf numFmtId="164" fontId="24" fillId="0" borderId="10" applyFill="0">
      <alignment horizontal="center" vertical="top" wrapText="1"/>
    </xf>
    <xf numFmtId="0" fontId="24" fillId="0" borderId="10" applyFill="0">
      <alignment horizontal="center" wrapText="1"/>
    </xf>
    <xf numFmtId="0" fontId="24" fillId="0" borderId="10" applyFill="0">
      <alignment horizontal="center" wrapText="1"/>
    </xf>
    <xf numFmtId="0" fontId="24" fillId="0" borderId="10" applyFill="0">
      <alignment horizontal="center" wrapText="1"/>
    </xf>
    <xf numFmtId="171" fontId="24" fillId="0" borderId="10" applyFill="0"/>
    <xf numFmtId="171" fontId="24" fillId="0" borderId="10" applyFill="0"/>
    <xf numFmtId="171" fontId="24" fillId="0" borderId="10" applyFill="0"/>
    <xf numFmtId="167" fontId="24" fillId="0" borderId="10" applyFill="0">
      <alignment horizontal="right"/>
      <protection locked="0"/>
    </xf>
    <xf numFmtId="167" fontId="24" fillId="0" borderId="10" applyFill="0">
      <alignment horizontal="right"/>
      <protection locked="0"/>
    </xf>
    <xf numFmtId="167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/>
    <xf numFmtId="165" fontId="24" fillId="0" borderId="10" applyFill="0"/>
    <xf numFmtId="165" fontId="24" fillId="0" borderId="10" applyFill="0"/>
    <xf numFmtId="165" fontId="24" fillId="0" borderId="12" applyFill="0">
      <alignment horizontal="right"/>
    </xf>
    <xf numFmtId="165" fontId="24" fillId="0" borderId="12" applyFill="0">
      <alignment horizontal="right"/>
    </xf>
    <xf numFmtId="0" fontId="5" fillId="20" borderId="1" applyNumberFormat="0" applyAlignment="0" applyProtection="0"/>
    <xf numFmtId="0" fontId="6" fillId="21" borderId="2" applyNumberFormat="0" applyAlignment="0" applyProtection="0"/>
    <xf numFmtId="0" fontId="28" fillId="0" borderId="10" applyFill="0">
      <alignment horizontal="left" vertical="top"/>
    </xf>
    <xf numFmtId="0" fontId="28" fillId="0" borderId="10" applyFill="0">
      <alignment horizontal="left" vertical="top"/>
    </xf>
    <xf numFmtId="0" fontId="28" fillId="0" borderId="10" applyFill="0">
      <alignment horizontal="left" vertical="top"/>
    </xf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2" fillId="0" borderId="0"/>
    <xf numFmtId="0" fontId="21" fillId="24" borderId="0"/>
    <xf numFmtId="0" fontId="22" fillId="0" borderId="0"/>
    <xf numFmtId="0" fontId="19" fillId="0" borderId="0"/>
    <xf numFmtId="0" fontId="21" fillId="23" borderId="7" applyNumberFormat="0" applyFont="0" applyAlignment="0" applyProtection="0"/>
    <xf numFmtId="173" fontId="25" fillId="0" borderId="12" applyNumberFormat="0" applyFont="0" applyFill="0" applyBorder="0" applyAlignment="0" applyProtection="0">
      <alignment horizontal="center" vertical="top" wrapText="1"/>
    </xf>
    <xf numFmtId="173" fontId="25" fillId="0" borderId="12" applyNumberFormat="0" applyFont="0" applyFill="0" applyBorder="0" applyAlignment="0" applyProtection="0">
      <alignment horizontal="center" vertical="top" wrapText="1"/>
    </xf>
    <xf numFmtId="0" fontId="15" fillId="20" borderId="8" applyNumberFormat="0" applyAlignment="0" applyProtection="0"/>
    <xf numFmtId="0" fontId="29" fillId="0" borderId="0">
      <alignment horizontal="right"/>
    </xf>
    <xf numFmtId="0" fontId="29" fillId="0" borderId="0">
      <alignment horizontal="right"/>
    </xf>
    <xf numFmtId="0" fontId="16" fillId="0" borderId="0" applyNumberFormat="0" applyFill="0" applyBorder="0" applyAlignment="0" applyProtection="0"/>
    <xf numFmtId="0" fontId="24" fillId="0" borderId="0" applyFill="0">
      <alignment horizontal="left"/>
    </xf>
    <xf numFmtId="0" fontId="24" fillId="0" borderId="0" applyFill="0">
      <alignment horizontal="left"/>
    </xf>
    <xf numFmtId="0" fontId="30" fillId="0" borderId="0" applyFill="0">
      <alignment horizontal="centerContinuous" vertical="center"/>
    </xf>
    <xf numFmtId="0" fontId="30" fillId="0" borderId="0" applyFill="0">
      <alignment horizontal="centerContinuous" vertical="center"/>
    </xf>
    <xf numFmtId="170" fontId="31" fillId="0" borderId="0" applyFill="0">
      <alignment horizontal="centerContinuous" vertical="center"/>
    </xf>
    <xf numFmtId="170" fontId="31" fillId="0" borderId="0" applyFill="0">
      <alignment horizontal="centerContinuous" vertical="center"/>
    </xf>
    <xf numFmtId="172" fontId="31" fillId="0" borderId="0" applyFill="0">
      <alignment horizontal="centerContinuous" vertical="center"/>
    </xf>
    <xf numFmtId="172" fontId="31" fillId="0" borderId="0" applyFill="0">
      <alignment horizontal="centerContinuous" vertical="center"/>
    </xf>
    <xf numFmtId="0" fontId="24" fillId="0" borderId="12">
      <alignment horizontal="centerContinuous" wrapText="1"/>
    </xf>
    <xf numFmtId="0" fontId="24" fillId="0" borderId="12">
      <alignment horizontal="centerContinuous" wrapText="1"/>
    </xf>
    <xf numFmtId="168" fontId="32" fillId="0" borderId="0" applyFill="0">
      <alignment horizontal="left"/>
    </xf>
    <xf numFmtId="168" fontId="32" fillId="0" borderId="0" applyFill="0">
      <alignment horizontal="left"/>
    </xf>
    <xf numFmtId="169" fontId="33" fillId="0" borderId="0" applyFill="0">
      <alignment horizontal="right"/>
    </xf>
    <xf numFmtId="169" fontId="33" fillId="0" borderId="0" applyFill="0">
      <alignment horizontal="right"/>
    </xf>
    <xf numFmtId="0" fontId="24" fillId="0" borderId="14" applyFill="0"/>
    <xf numFmtId="0" fontId="24" fillId="0" borderId="14" applyFill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35" fillId="24" borderId="0"/>
    <xf numFmtId="0" fontId="20" fillId="24" borderId="0"/>
    <xf numFmtId="0" fontId="20" fillId="23" borderId="7" applyNumberFormat="0" applyFont="0" applyAlignment="0" applyProtection="0"/>
    <xf numFmtId="0" fontId="20" fillId="24" borderId="0"/>
    <xf numFmtId="0" fontId="41" fillId="24" borderId="0"/>
    <xf numFmtId="0" fontId="1" fillId="0" borderId="0"/>
    <xf numFmtId="0" fontId="1" fillId="0" borderId="0"/>
  </cellStyleXfs>
  <cellXfs count="110">
    <xf numFmtId="0" fontId="0" fillId="0" borderId="0" xfId="0"/>
    <xf numFmtId="0" fontId="35" fillId="0" borderId="0" xfId="110" applyNumberFormat="1" applyFill="1"/>
    <xf numFmtId="0" fontId="35" fillId="0" borderId="0" xfId="110" applyNumberFormat="1" applyFill="1" applyAlignment="1">
      <alignment vertical="top"/>
    </xf>
    <xf numFmtId="0" fontId="35" fillId="0" borderId="0" xfId="110" applyNumberFormat="1" applyFill="1" applyAlignment="1"/>
    <xf numFmtId="7" fontId="35" fillId="0" borderId="26" xfId="110" applyNumberFormat="1" applyFill="1" applyBorder="1" applyAlignment="1">
      <alignment horizontal="right"/>
    </xf>
    <xf numFmtId="4" fontId="38" fillId="0" borderId="16" xfId="110" applyNumberFormat="1" applyFont="1" applyFill="1" applyBorder="1" applyAlignment="1" applyProtection="1">
      <alignment horizontal="center" vertical="top" wrapText="1"/>
    </xf>
    <xf numFmtId="174" fontId="39" fillId="0" borderId="10" xfId="110" applyNumberFormat="1" applyFont="1" applyFill="1" applyBorder="1" applyAlignment="1" applyProtection="1">
      <alignment horizontal="left" vertical="top" wrapText="1"/>
    </xf>
    <xf numFmtId="164" fontId="20" fillId="0" borderId="10" xfId="110" applyNumberFormat="1" applyFont="1" applyFill="1" applyBorder="1" applyAlignment="1" applyProtection="1">
      <alignment horizontal="center" vertical="top" wrapText="1"/>
    </xf>
    <xf numFmtId="0" fontId="39" fillId="0" borderId="10" xfId="110" applyNumberFormat="1" applyFont="1" applyFill="1" applyBorder="1" applyAlignment="1" applyProtection="1">
      <alignment horizontal="center" vertical="top" wrapText="1"/>
    </xf>
    <xf numFmtId="3" fontId="39" fillId="0" borderId="10" xfId="110" applyNumberFormat="1" applyFont="1" applyFill="1" applyBorder="1" applyAlignment="1" applyProtection="1">
      <alignment horizontal="right" vertical="top"/>
    </xf>
    <xf numFmtId="175" fontId="39" fillId="0" borderId="10" xfId="110" applyNumberFormat="1" applyFont="1" applyFill="1" applyBorder="1" applyAlignment="1" applyProtection="1">
      <alignment vertical="top"/>
      <protection locked="0"/>
    </xf>
    <xf numFmtId="175" fontId="39" fillId="0" borderId="10" xfId="110" applyNumberFormat="1" applyFont="1" applyFill="1" applyBorder="1" applyAlignment="1" applyProtection="1">
      <alignment vertical="top"/>
    </xf>
    <xf numFmtId="0" fontId="40" fillId="0" borderId="0" xfId="110" applyFont="1" applyFill="1" applyBorder="1" applyAlignment="1">
      <alignment vertical="top" wrapText="1"/>
    </xf>
    <xf numFmtId="0" fontId="35" fillId="0" borderId="0" xfId="110" applyNumberFormat="1" applyFill="1" applyBorder="1"/>
    <xf numFmtId="176" fontId="38" fillId="0" borderId="16" xfId="110" applyNumberFormat="1" applyFont="1" applyFill="1" applyBorder="1" applyAlignment="1" applyProtection="1">
      <alignment horizontal="center" vertical="top"/>
    </xf>
    <xf numFmtId="4" fontId="38" fillId="0" borderId="16" xfId="110" applyNumberFormat="1" applyFont="1" applyFill="1" applyBorder="1" applyAlignment="1" applyProtection="1">
      <alignment horizontal="center" vertical="top"/>
    </xf>
    <xf numFmtId="7" fontId="35" fillId="0" borderId="29" xfId="110" applyNumberFormat="1" applyFill="1" applyBorder="1" applyAlignment="1">
      <alignment horizontal="right"/>
    </xf>
    <xf numFmtId="0" fontId="35" fillId="0" borderId="15" xfId="110" applyNumberFormat="1" applyFill="1" applyBorder="1" applyAlignment="1">
      <alignment vertical="top"/>
    </xf>
    <xf numFmtId="0" fontId="35" fillId="0" borderId="14" xfId="110" applyNumberFormat="1" applyFill="1" applyBorder="1"/>
    <xf numFmtId="0" fontId="35" fillId="0" borderId="14" xfId="110" applyNumberFormat="1" applyFill="1" applyBorder="1" applyAlignment="1">
      <alignment horizontal="center"/>
    </xf>
    <xf numFmtId="3" fontId="35" fillId="0" borderId="14" xfId="110" applyNumberFormat="1" applyFill="1" applyBorder="1"/>
    <xf numFmtId="7" fontId="35" fillId="0" borderId="14" xfId="110" applyNumberFormat="1" applyFill="1" applyBorder="1" applyAlignment="1">
      <alignment horizontal="right"/>
    </xf>
    <xf numFmtId="0" fontId="35" fillId="0" borderId="30" xfId="110" applyNumberFormat="1" applyFill="1" applyBorder="1" applyAlignment="1">
      <alignment horizontal="right"/>
    </xf>
    <xf numFmtId="0" fontId="35" fillId="0" borderId="0" xfId="110" applyNumberFormat="1" applyFill="1" applyAlignment="1">
      <alignment horizontal="right"/>
    </xf>
    <xf numFmtId="0" fontId="35" fillId="0" borderId="0" xfId="110" applyNumberFormat="1" applyFill="1" applyAlignment="1">
      <alignment horizontal="center"/>
    </xf>
    <xf numFmtId="3" fontId="35" fillId="0" borderId="0" xfId="110" applyNumberFormat="1" applyFill="1"/>
    <xf numFmtId="176" fontId="38" fillId="0" borderId="16" xfId="113" applyNumberFormat="1" applyFont="1" applyFill="1" applyBorder="1" applyAlignment="1">
      <alignment horizontal="center" vertical="top"/>
    </xf>
    <xf numFmtId="0" fontId="20" fillId="0" borderId="0" xfId="113" applyFill="1"/>
    <xf numFmtId="4" fontId="38" fillId="0" borderId="16" xfId="113" applyNumberFormat="1" applyFont="1" applyFill="1" applyBorder="1" applyAlignment="1">
      <alignment horizontal="center" vertical="top" wrapText="1"/>
    </xf>
    <xf numFmtId="175" fontId="39" fillId="0" borderId="34" xfId="113" applyNumberFormat="1" applyFont="1" applyFill="1" applyBorder="1" applyAlignment="1">
      <alignment vertical="top"/>
    </xf>
    <xf numFmtId="164" fontId="42" fillId="0" borderId="10" xfId="110" applyNumberFormat="1" applyFont="1" applyFill="1" applyBorder="1" applyAlignment="1" applyProtection="1">
      <alignment horizontal="left" vertical="top" wrapText="1"/>
    </xf>
    <xf numFmtId="174" fontId="39" fillId="0" borderId="35" xfId="113" applyNumberFormat="1" applyFont="1" applyFill="1" applyBorder="1" applyAlignment="1">
      <alignment horizontal="left" vertical="top" wrapText="1"/>
    </xf>
    <xf numFmtId="164" fontId="42" fillId="0" borderId="10" xfId="113" applyNumberFormat="1" applyFont="1" applyFill="1" applyBorder="1" applyAlignment="1">
      <alignment horizontal="left" vertical="top" wrapText="1"/>
    </xf>
    <xf numFmtId="0" fontId="39" fillId="0" borderId="10" xfId="113" applyFont="1" applyFill="1" applyBorder="1" applyAlignment="1">
      <alignment horizontal="center" vertical="top" wrapText="1"/>
    </xf>
    <xf numFmtId="174" fontId="39" fillId="0" borderId="35" xfId="113" applyNumberFormat="1" applyFont="1" applyFill="1" applyBorder="1" applyAlignment="1">
      <alignment horizontal="center" vertical="top" wrapText="1"/>
    </xf>
    <xf numFmtId="164" fontId="39" fillId="0" borderId="10" xfId="113" applyNumberFormat="1" applyFont="1" applyFill="1" applyBorder="1" applyAlignment="1">
      <alignment horizontal="left" vertical="top" wrapText="1"/>
    </xf>
    <xf numFmtId="164" fontId="39" fillId="0" borderId="10" xfId="113" applyNumberFormat="1" applyFont="1" applyFill="1" applyBorder="1" applyAlignment="1">
      <alignment horizontal="center" vertical="top" wrapText="1"/>
    </xf>
    <xf numFmtId="174" fontId="39" fillId="0" borderId="35" xfId="113" applyNumberFormat="1" applyFont="1" applyFill="1" applyBorder="1" applyAlignment="1">
      <alignment horizontal="right" vertical="top" wrapText="1"/>
    </xf>
    <xf numFmtId="177" fontId="39" fillId="0" borderId="10" xfId="113" applyNumberFormat="1" applyFont="1" applyFill="1" applyBorder="1" applyAlignment="1">
      <alignment horizontal="center" vertical="top"/>
    </xf>
    <xf numFmtId="177" fontId="39" fillId="0" borderId="10" xfId="113" applyNumberFormat="1" applyFont="1" applyFill="1" applyBorder="1" applyAlignment="1">
      <alignment horizontal="center" vertical="top" wrapText="1"/>
    </xf>
    <xf numFmtId="3" fontId="39" fillId="0" borderId="10" xfId="113" applyNumberFormat="1" applyFont="1" applyFill="1" applyBorder="1" applyAlignment="1">
      <alignment horizontal="right" vertical="top" wrapText="1"/>
    </xf>
    <xf numFmtId="3" fontId="39" fillId="0" borderId="10" xfId="113" applyNumberFormat="1" applyFont="1" applyFill="1" applyBorder="1" applyAlignment="1">
      <alignment horizontal="center" vertical="top" wrapText="1"/>
    </xf>
    <xf numFmtId="178" fontId="39" fillId="0" borderId="10" xfId="113" applyNumberFormat="1" applyFont="1" applyFill="1" applyBorder="1" applyAlignment="1">
      <alignment horizontal="center" vertical="top" wrapText="1"/>
    </xf>
    <xf numFmtId="178" fontId="39" fillId="0" borderId="10" xfId="113" applyNumberFormat="1" applyFont="1" applyFill="1" applyBorder="1" applyAlignment="1">
      <alignment horizontal="right" vertical="top" wrapText="1"/>
    </xf>
    <xf numFmtId="4" fontId="39" fillId="0" borderId="10" xfId="113" applyNumberFormat="1" applyFont="1" applyFill="1" applyBorder="1" applyAlignment="1">
      <alignment horizontal="center" vertical="top" wrapText="1"/>
    </xf>
    <xf numFmtId="3" fontId="39" fillId="0" borderId="10" xfId="110" applyNumberFormat="1" applyFont="1" applyFill="1" applyBorder="1" applyAlignment="1" applyProtection="1">
      <alignment horizontal="center" vertical="top"/>
    </xf>
    <xf numFmtId="175" fontId="39" fillId="0" borderId="10" xfId="113" applyNumberFormat="1" applyFont="1" applyFill="1" applyBorder="1" applyAlignment="1" applyProtection="1">
      <alignment vertical="top"/>
      <protection locked="0"/>
    </xf>
    <xf numFmtId="175" fontId="39" fillId="0" borderId="10" xfId="113" applyNumberFormat="1" applyFont="1" applyFill="1" applyBorder="1" applyAlignment="1">
      <alignment vertical="top"/>
    </xf>
    <xf numFmtId="0" fontId="40" fillId="0" borderId="0" xfId="113" applyFont="1" applyFill="1" applyAlignment="1">
      <alignment vertical="top" wrapText="1"/>
    </xf>
    <xf numFmtId="179" fontId="39" fillId="0" borderId="35" xfId="113" applyNumberFormat="1" applyFont="1" applyFill="1" applyBorder="1" applyAlignment="1">
      <alignment horizontal="left" vertical="top" wrapText="1"/>
    </xf>
    <xf numFmtId="179" fontId="39" fillId="0" borderId="10" xfId="113" applyNumberFormat="1" applyFont="1" applyFill="1" applyBorder="1" applyAlignment="1">
      <alignment horizontal="left" vertical="top" wrapText="1"/>
    </xf>
    <xf numFmtId="179" fontId="39" fillId="0" borderId="10" xfId="113" applyNumberFormat="1" applyFont="1" applyFill="1" applyBorder="1" applyAlignment="1">
      <alignment horizontal="center" vertical="top" wrapText="1"/>
    </xf>
    <xf numFmtId="175" fontId="39" fillId="0" borderId="10" xfId="113" applyNumberFormat="1" applyFont="1" applyFill="1" applyBorder="1" applyAlignment="1" applyProtection="1">
      <alignment vertical="top"/>
    </xf>
    <xf numFmtId="0" fontId="20" fillId="0" borderId="17" xfId="110" applyNumberFormat="1" applyFont="1" applyFill="1" applyBorder="1" applyAlignment="1"/>
    <xf numFmtId="0" fontId="35" fillId="0" borderId="18" xfId="110" applyNumberFormat="1" applyFill="1" applyBorder="1" applyAlignment="1"/>
    <xf numFmtId="7" fontId="35" fillId="0" borderId="27" xfId="110" applyNumberFormat="1" applyFill="1" applyBorder="1" applyAlignment="1">
      <alignment horizontal="center"/>
    </xf>
    <xf numFmtId="0" fontId="35" fillId="0" borderId="28" xfId="110" applyNumberFormat="1" applyFill="1" applyBorder="1" applyAlignment="1"/>
    <xf numFmtId="174" fontId="42" fillId="0" borderId="31" xfId="113" applyNumberFormat="1" applyFont="1" applyFill="1" applyBorder="1" applyAlignment="1">
      <alignment horizontal="left" wrapText="1"/>
    </xf>
    <xf numFmtId="174" fontId="42" fillId="0" borderId="32" xfId="113" applyNumberFormat="1" applyFont="1" applyFill="1" applyBorder="1" applyAlignment="1">
      <alignment horizontal="left" wrapText="1"/>
    </xf>
    <xf numFmtId="174" fontId="42" fillId="0" borderId="33" xfId="113" applyNumberFormat="1" applyFont="1" applyFill="1" applyBorder="1" applyAlignment="1">
      <alignment horizontal="left" wrapText="1"/>
    </xf>
    <xf numFmtId="176" fontId="43" fillId="0" borderId="31" xfId="113" applyNumberFormat="1" applyFont="1" applyFill="1" applyBorder="1" applyAlignment="1">
      <alignment horizontal="right" vertical="center"/>
    </xf>
    <xf numFmtId="176" fontId="43" fillId="0" borderId="32" xfId="113" applyNumberFormat="1" applyFont="1" applyFill="1" applyBorder="1" applyAlignment="1">
      <alignment horizontal="right" vertical="center"/>
    </xf>
    <xf numFmtId="7" fontId="36" fillId="0" borderId="0" xfId="110" applyNumberFormat="1" applyFont="1" applyFill="1" applyAlignment="1" applyProtection="1">
      <alignment horizontal="centerContinuous" vertical="center"/>
    </xf>
    <xf numFmtId="1" fontId="34" fillId="0" borderId="0" xfId="110" applyNumberFormat="1" applyFont="1" applyFill="1" applyAlignment="1" applyProtection="1">
      <alignment horizontal="centerContinuous" vertical="top"/>
    </xf>
    <xf numFmtId="0" fontId="34" fillId="0" borderId="0" xfId="110" applyNumberFormat="1" applyFont="1" applyFill="1" applyAlignment="1" applyProtection="1">
      <alignment horizontal="centerContinuous" vertical="center"/>
    </xf>
    <xf numFmtId="3" fontId="34" fillId="0" borderId="0" xfId="110" applyNumberFormat="1" applyFont="1" applyFill="1" applyAlignment="1" applyProtection="1">
      <alignment horizontal="centerContinuous" vertical="center"/>
    </xf>
    <xf numFmtId="7" fontId="37" fillId="0" borderId="0" xfId="110" applyNumberFormat="1" applyFont="1" applyFill="1" applyAlignment="1" applyProtection="1">
      <alignment horizontal="centerContinuous" vertical="center"/>
    </xf>
    <xf numFmtId="0" fontId="35" fillId="0" borderId="0" xfId="110" applyNumberFormat="1" applyFill="1" applyAlignment="1" applyProtection="1">
      <alignment horizontal="centerContinuous" vertical="center"/>
    </xf>
    <xf numFmtId="3" fontId="35" fillId="0" borderId="0" xfId="110" applyNumberFormat="1" applyFill="1" applyAlignment="1" applyProtection="1">
      <alignment horizontal="centerContinuous" vertical="center"/>
    </xf>
    <xf numFmtId="7" fontId="35" fillId="0" borderId="0" xfId="110" applyNumberFormat="1" applyFill="1" applyAlignment="1" applyProtection="1">
      <alignment horizontal="right"/>
    </xf>
    <xf numFmtId="0" fontId="35" fillId="0" borderId="0" xfId="110" applyNumberFormat="1" applyFill="1" applyAlignment="1" applyProtection="1">
      <alignment vertical="top"/>
    </xf>
    <xf numFmtId="0" fontId="35" fillId="0" borderId="0" xfId="110" applyNumberFormat="1" applyFill="1" applyAlignment="1" applyProtection="1"/>
    <xf numFmtId="3" fontId="35" fillId="0" borderId="0" xfId="110" applyNumberFormat="1" applyFill="1" applyAlignment="1" applyProtection="1"/>
    <xf numFmtId="7" fontId="35" fillId="0" borderId="0" xfId="110" applyNumberFormat="1" applyFill="1" applyAlignment="1" applyProtection="1">
      <alignment horizontal="centerContinuous" vertical="center"/>
    </xf>
    <xf numFmtId="2" fontId="35" fillId="0" borderId="0" xfId="110" applyNumberFormat="1" applyFill="1" applyAlignment="1" applyProtection="1">
      <alignment horizontal="centerContinuous"/>
    </xf>
    <xf numFmtId="7" fontId="35" fillId="0" borderId="19" xfId="110" applyNumberFormat="1" applyFill="1" applyBorder="1" applyAlignment="1" applyProtection="1">
      <alignment horizontal="center"/>
    </xf>
    <xf numFmtId="0" fontId="35" fillId="0" borderId="19" xfId="110" applyNumberFormat="1" applyFill="1" applyBorder="1" applyAlignment="1" applyProtection="1">
      <alignment horizontal="center" vertical="top"/>
    </xf>
    <xf numFmtId="0" fontId="35" fillId="0" borderId="20" xfId="110" applyNumberFormat="1" applyFill="1" applyBorder="1" applyAlignment="1" applyProtection="1">
      <alignment horizontal="center"/>
    </xf>
    <xf numFmtId="0" fontId="35" fillId="0" borderId="19" xfId="110" applyNumberFormat="1" applyFill="1" applyBorder="1" applyAlignment="1" applyProtection="1">
      <alignment horizontal="center"/>
    </xf>
    <xf numFmtId="0" fontId="35" fillId="0" borderId="21" xfId="110" applyNumberFormat="1" applyFill="1" applyBorder="1" applyAlignment="1" applyProtection="1">
      <alignment horizontal="center"/>
    </xf>
    <xf numFmtId="3" fontId="35" fillId="0" borderId="21" xfId="110" applyNumberFormat="1" applyFill="1" applyBorder="1" applyAlignment="1" applyProtection="1">
      <alignment horizontal="center"/>
    </xf>
    <xf numFmtId="7" fontId="35" fillId="0" borderId="21" xfId="110" applyNumberFormat="1" applyFill="1" applyBorder="1" applyAlignment="1" applyProtection="1">
      <alignment horizontal="right"/>
    </xf>
    <xf numFmtId="7" fontId="35" fillId="0" borderId="22" xfId="110" applyNumberFormat="1" applyFill="1" applyBorder="1" applyAlignment="1" applyProtection="1">
      <alignment horizontal="right"/>
    </xf>
    <xf numFmtId="0" fontId="35" fillId="0" borderId="23" xfId="110" applyNumberFormat="1" applyFill="1" applyBorder="1" applyAlignment="1" applyProtection="1">
      <alignment vertical="top"/>
    </xf>
    <xf numFmtId="0" fontId="35" fillId="0" borderId="24" xfId="110" applyNumberFormat="1" applyFill="1" applyBorder="1" applyProtection="1"/>
    <xf numFmtId="0" fontId="35" fillId="0" borderId="23" xfId="110" applyNumberFormat="1" applyFill="1" applyBorder="1" applyAlignment="1" applyProtection="1">
      <alignment horizontal="center"/>
    </xf>
    <xf numFmtId="0" fontId="35" fillId="0" borderId="25" xfId="110" applyNumberFormat="1" applyFill="1" applyBorder="1" applyProtection="1"/>
    <xf numFmtId="3" fontId="35" fillId="0" borderId="25" xfId="110" applyNumberFormat="1" applyFill="1" applyBorder="1" applyAlignment="1" applyProtection="1">
      <alignment horizontal="center"/>
    </xf>
    <xf numFmtId="7" fontId="35" fillId="0" borderId="25" xfId="110" applyNumberFormat="1" applyFill="1" applyBorder="1" applyAlignment="1" applyProtection="1">
      <alignment horizontal="right"/>
    </xf>
    <xf numFmtId="0" fontId="35" fillId="0" borderId="25" xfId="110" applyNumberFormat="1" applyFill="1" applyBorder="1" applyAlignment="1" applyProtection="1">
      <alignment horizontal="right"/>
    </xf>
    <xf numFmtId="176" fontId="38" fillId="0" borderId="16" xfId="113" applyNumberFormat="1" applyFont="1" applyFill="1" applyBorder="1" applyAlignment="1" applyProtection="1">
      <alignment horizontal="center" vertical="top"/>
    </xf>
    <xf numFmtId="174" fontId="42" fillId="0" borderId="31" xfId="113" applyNumberFormat="1" applyFont="1" applyFill="1" applyBorder="1" applyAlignment="1" applyProtection="1">
      <alignment horizontal="left" wrapText="1"/>
    </xf>
    <xf numFmtId="174" fontId="42" fillId="0" borderId="32" xfId="113" applyNumberFormat="1" applyFont="1" applyFill="1" applyBorder="1" applyAlignment="1" applyProtection="1">
      <alignment horizontal="left" wrapText="1"/>
    </xf>
    <xf numFmtId="174" fontId="42" fillId="0" borderId="33" xfId="113" applyNumberFormat="1" applyFont="1" applyFill="1" applyBorder="1" applyAlignment="1" applyProtection="1">
      <alignment horizontal="left" wrapText="1"/>
    </xf>
    <xf numFmtId="4" fontId="38" fillId="0" borderId="16" xfId="113" applyNumberFormat="1" applyFont="1" applyFill="1" applyBorder="1" applyAlignment="1" applyProtection="1">
      <alignment horizontal="center" vertical="top" wrapText="1"/>
    </xf>
    <xf numFmtId="176" fontId="43" fillId="0" borderId="31" xfId="113" applyNumberFormat="1" applyFont="1" applyFill="1" applyBorder="1" applyAlignment="1" applyProtection="1">
      <alignment horizontal="right" vertical="center"/>
    </xf>
    <xf numFmtId="176" fontId="43" fillId="0" borderId="32" xfId="113" applyNumberFormat="1" applyFont="1" applyFill="1" applyBorder="1" applyAlignment="1" applyProtection="1">
      <alignment horizontal="right" vertical="center"/>
    </xf>
    <xf numFmtId="175" fontId="39" fillId="0" borderId="34" xfId="113" applyNumberFormat="1" applyFont="1" applyFill="1" applyBorder="1" applyAlignment="1" applyProtection="1">
      <alignment vertical="top"/>
    </xf>
    <xf numFmtId="174" fontId="39" fillId="0" borderId="35" xfId="113" applyNumberFormat="1" applyFont="1" applyFill="1" applyBorder="1" applyAlignment="1" applyProtection="1">
      <alignment horizontal="left" vertical="top" wrapText="1"/>
    </xf>
    <xf numFmtId="164" fontId="42" fillId="0" borderId="10" xfId="113" applyNumberFormat="1" applyFont="1" applyFill="1" applyBorder="1" applyAlignment="1" applyProtection="1">
      <alignment horizontal="left" vertical="top" wrapText="1"/>
    </xf>
    <xf numFmtId="164" fontId="20" fillId="0" borderId="10" xfId="113" applyNumberFormat="1" applyFill="1" applyBorder="1" applyAlignment="1" applyProtection="1">
      <alignment horizontal="center" vertical="top" wrapText="1"/>
    </xf>
    <xf numFmtId="0" fontId="39" fillId="0" borderId="10" xfId="113" applyFont="1" applyFill="1" applyBorder="1" applyAlignment="1" applyProtection="1">
      <alignment horizontal="center" vertical="top" wrapText="1"/>
    </xf>
    <xf numFmtId="177" fontId="39" fillId="0" borderId="10" xfId="113" applyNumberFormat="1" applyFont="1" applyFill="1" applyBorder="1" applyAlignment="1" applyProtection="1">
      <alignment horizontal="right" vertical="top"/>
    </xf>
    <xf numFmtId="174" fontId="39" fillId="0" borderId="35" xfId="113" applyNumberFormat="1" applyFont="1" applyFill="1" applyBorder="1" applyAlignment="1" applyProtection="1">
      <alignment horizontal="center" vertical="top" wrapText="1"/>
    </xf>
    <xf numFmtId="164" fontId="39" fillId="0" borderId="10" xfId="113" applyNumberFormat="1" applyFont="1" applyFill="1" applyBorder="1" applyAlignment="1" applyProtection="1">
      <alignment horizontal="left" vertical="top" wrapText="1"/>
    </xf>
    <xf numFmtId="164" fontId="39" fillId="0" borderId="10" xfId="113" applyNumberFormat="1" applyFont="1" applyFill="1" applyBorder="1" applyAlignment="1" applyProtection="1">
      <alignment horizontal="center" vertical="top" wrapText="1"/>
    </xf>
    <xf numFmtId="174" fontId="39" fillId="0" borderId="35" xfId="113" applyNumberFormat="1" applyFont="1" applyFill="1" applyBorder="1" applyAlignment="1" applyProtection="1">
      <alignment horizontal="right" vertical="top" wrapText="1"/>
    </xf>
    <xf numFmtId="177" fontId="39" fillId="0" borderId="10" xfId="113" applyNumberFormat="1" applyFont="1" applyFill="1" applyBorder="1" applyAlignment="1" applyProtection="1">
      <alignment horizontal="center" vertical="top"/>
    </xf>
    <xf numFmtId="177" fontId="39" fillId="0" borderId="10" xfId="113" applyNumberFormat="1" applyFont="1" applyFill="1" applyBorder="1" applyAlignment="1" applyProtection="1">
      <alignment horizontal="center" vertical="top" wrapText="1"/>
    </xf>
    <xf numFmtId="1" fontId="20" fillId="0" borderId="0" xfId="110" applyNumberFormat="1" applyFont="1" applyFill="1" applyAlignment="1" applyProtection="1">
      <alignment horizontal="centerContinuous" vertical="top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318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schirli\AppData\Local\Microsoft\Windows\INetCache\Content.Outlook\AT66FQJT\2019%20Blank_Form%20B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  <sheetName val="FORM B -(2 Part w cond funds)"/>
      <sheetName val="SAMPLE 1"/>
      <sheetName val="SAMPLE 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75"/>
  <sheetViews>
    <sheetView showZeros="0" tabSelected="1" showOutlineSymbols="0" view="pageBreakPreview" topLeftCell="B1" zoomScale="75" zoomScaleNormal="100" zoomScaleSheetLayoutView="75" workbookViewId="0">
      <selection activeCell="G170" sqref="G170"/>
    </sheetView>
  </sheetViews>
  <sheetFormatPr defaultColWidth="13.5703125" defaultRowHeight="15" x14ac:dyDescent="0.2"/>
  <cols>
    <col min="1" max="1" width="14.42578125" style="23" hidden="1" customWidth="1"/>
    <col min="2" max="2" width="11.28515625" style="2" customWidth="1"/>
    <col min="3" max="3" width="47.28515625" style="1" customWidth="1"/>
    <col min="4" max="4" width="16.42578125" style="24" customWidth="1"/>
    <col min="5" max="5" width="8.7109375" style="1" customWidth="1"/>
    <col min="6" max="6" width="15.140625" style="25" customWidth="1"/>
    <col min="7" max="7" width="15.140625" style="23" customWidth="1"/>
    <col min="8" max="8" width="21.5703125" style="23" customWidth="1"/>
    <col min="9" max="9" width="16.5703125" style="1" customWidth="1"/>
    <col min="10" max="10" width="48.28515625" style="1" customWidth="1"/>
    <col min="11" max="16384" width="13.5703125" style="1"/>
  </cols>
  <sheetData>
    <row r="1" spans="1:10" ht="15.75" x14ac:dyDescent="0.2">
      <c r="A1" s="62"/>
      <c r="B1" s="63" t="s">
        <v>2</v>
      </c>
      <c r="C1" s="64"/>
      <c r="D1" s="64"/>
      <c r="E1" s="64"/>
      <c r="F1" s="65"/>
      <c r="G1" s="62"/>
      <c r="H1" s="64"/>
    </row>
    <row r="2" spans="1:10" x14ac:dyDescent="0.2">
      <c r="A2" s="66"/>
      <c r="B2" s="109" t="s">
        <v>169</v>
      </c>
      <c r="C2" s="67"/>
      <c r="D2" s="67"/>
      <c r="E2" s="67"/>
      <c r="F2" s="68"/>
      <c r="G2" s="66"/>
      <c r="H2" s="67"/>
    </row>
    <row r="3" spans="1:10" x14ac:dyDescent="0.2">
      <c r="A3" s="69"/>
      <c r="B3" s="70" t="s">
        <v>1</v>
      </c>
      <c r="C3" s="71"/>
      <c r="D3" s="71"/>
      <c r="E3" s="71"/>
      <c r="F3" s="72"/>
      <c r="G3" s="73"/>
      <c r="H3" s="74"/>
    </row>
    <row r="4" spans="1:10" x14ac:dyDescent="0.2">
      <c r="A4" s="75" t="s">
        <v>3</v>
      </c>
      <c r="B4" s="76" t="s">
        <v>4</v>
      </c>
      <c r="C4" s="77" t="s">
        <v>5</v>
      </c>
      <c r="D4" s="78" t="s">
        <v>6</v>
      </c>
      <c r="E4" s="79" t="s">
        <v>7</v>
      </c>
      <c r="F4" s="80" t="s">
        <v>8</v>
      </c>
      <c r="G4" s="81" t="s">
        <v>9</v>
      </c>
      <c r="H4" s="79" t="s">
        <v>10</v>
      </c>
    </row>
    <row r="5" spans="1:10" ht="15.75" thickBot="1" x14ac:dyDescent="0.25">
      <c r="A5" s="82"/>
      <c r="B5" s="83"/>
      <c r="C5" s="84"/>
      <c r="D5" s="85" t="s">
        <v>11</v>
      </c>
      <c r="E5" s="86"/>
      <c r="F5" s="87" t="s">
        <v>12</v>
      </c>
      <c r="G5" s="88"/>
      <c r="H5" s="89"/>
    </row>
    <row r="6" spans="1:10" s="27" customFormat="1" ht="36" customHeight="1" thickTop="1" thickBot="1" x14ac:dyDescent="0.3">
      <c r="A6" s="90" t="s">
        <v>16</v>
      </c>
      <c r="B6" s="91" t="s">
        <v>25</v>
      </c>
      <c r="C6" s="92"/>
      <c r="D6" s="92"/>
      <c r="E6" s="92"/>
      <c r="F6" s="92"/>
      <c r="G6" s="92"/>
      <c r="H6" s="93"/>
    </row>
    <row r="7" spans="1:10" ht="20.100000000000001" customHeight="1" x14ac:dyDescent="0.2">
      <c r="A7" s="5" t="s">
        <v>14</v>
      </c>
      <c r="B7" s="6" t="s">
        <v>26</v>
      </c>
      <c r="C7" s="30" t="s">
        <v>27</v>
      </c>
      <c r="D7" s="7" t="s">
        <v>122</v>
      </c>
      <c r="E7" s="8" t="s">
        <v>28</v>
      </c>
      <c r="F7" s="45">
        <v>1</v>
      </c>
      <c r="G7" s="10"/>
      <c r="H7" s="11">
        <f>ROUND(G7*F7,2)</f>
        <v>0</v>
      </c>
      <c r="I7" s="12"/>
      <c r="J7" s="13"/>
    </row>
    <row r="8" spans="1:10" ht="20.100000000000001" customHeight="1" thickBot="1" x14ac:dyDescent="0.25">
      <c r="A8" s="5" t="s">
        <v>14</v>
      </c>
      <c r="B8" s="6"/>
      <c r="C8" s="30"/>
      <c r="D8" s="7"/>
      <c r="E8" s="8"/>
      <c r="F8" s="9"/>
      <c r="G8" s="11"/>
      <c r="H8" s="11">
        <f>ROUND(G8*F8,2)</f>
        <v>0</v>
      </c>
      <c r="I8" s="12"/>
      <c r="J8" s="13"/>
    </row>
    <row r="9" spans="1:10" s="27" customFormat="1" ht="36" customHeight="1" thickBot="1" x14ac:dyDescent="0.25">
      <c r="A9" s="94"/>
      <c r="B9" s="95" t="s">
        <v>24</v>
      </c>
      <c r="C9" s="96"/>
      <c r="D9" s="96"/>
      <c r="E9" s="96"/>
      <c r="F9" s="96"/>
      <c r="G9" s="96"/>
      <c r="H9" s="97">
        <f>SUM(H7:H8)</f>
        <v>0</v>
      </c>
    </row>
    <row r="10" spans="1:10" s="27" customFormat="1" ht="36" customHeight="1" thickBot="1" x14ac:dyDescent="0.3">
      <c r="A10" s="90" t="s">
        <v>16</v>
      </c>
      <c r="B10" s="91" t="s">
        <v>29</v>
      </c>
      <c r="C10" s="92"/>
      <c r="D10" s="92"/>
      <c r="E10" s="92"/>
      <c r="F10" s="92"/>
      <c r="G10" s="92"/>
      <c r="H10" s="93"/>
    </row>
    <row r="11" spans="1:10" ht="20.100000000000001" customHeight="1" x14ac:dyDescent="0.2">
      <c r="A11" s="5" t="s">
        <v>14</v>
      </c>
      <c r="B11" s="98" t="s">
        <v>30</v>
      </c>
      <c r="C11" s="99" t="s">
        <v>31</v>
      </c>
      <c r="D11" s="100" t="s">
        <v>32</v>
      </c>
      <c r="E11" s="101"/>
      <c r="F11" s="102"/>
      <c r="G11" s="11"/>
      <c r="H11" s="11">
        <f>ROUND(G11*F11,2)</f>
        <v>0</v>
      </c>
      <c r="I11" s="12"/>
      <c r="J11" s="13"/>
    </row>
    <row r="12" spans="1:10" ht="20.100000000000001" customHeight="1" x14ac:dyDescent="0.2">
      <c r="A12" s="5"/>
      <c r="B12" s="103" t="s">
        <v>33</v>
      </c>
      <c r="C12" s="104" t="s">
        <v>108</v>
      </c>
      <c r="D12" s="105"/>
      <c r="E12" s="101"/>
      <c r="F12" s="102"/>
      <c r="G12" s="11"/>
      <c r="H12" s="11">
        <f t="shared" ref="H12:H55" si="0">ROUND(G12*F12,2)</f>
        <v>0</v>
      </c>
      <c r="I12" s="12"/>
      <c r="J12" s="13"/>
    </row>
    <row r="13" spans="1:10" ht="19.5" customHeight="1" x14ac:dyDescent="0.2">
      <c r="A13" s="5"/>
      <c r="B13" s="106" t="s">
        <v>34</v>
      </c>
      <c r="C13" s="104" t="s">
        <v>151</v>
      </c>
      <c r="D13" s="105"/>
      <c r="E13" s="101" t="s">
        <v>35</v>
      </c>
      <c r="F13" s="107">
        <v>154.5</v>
      </c>
      <c r="G13" s="10"/>
      <c r="H13" s="11">
        <f t="shared" si="0"/>
        <v>0</v>
      </c>
      <c r="I13" s="12"/>
      <c r="J13" s="13"/>
    </row>
    <row r="14" spans="1:10" ht="20.100000000000001" customHeight="1" x14ac:dyDescent="0.2">
      <c r="A14" s="5"/>
      <c r="B14" s="106" t="s">
        <v>36</v>
      </c>
      <c r="C14" s="104" t="s">
        <v>152</v>
      </c>
      <c r="D14" s="105"/>
      <c r="E14" s="101" t="s">
        <v>35</v>
      </c>
      <c r="F14" s="107">
        <v>154.5</v>
      </c>
      <c r="G14" s="10"/>
      <c r="H14" s="11">
        <f t="shared" si="0"/>
        <v>0</v>
      </c>
      <c r="I14" s="12"/>
      <c r="J14" s="13"/>
    </row>
    <row r="15" spans="1:10" ht="20.100000000000001" customHeight="1" x14ac:dyDescent="0.2">
      <c r="A15" s="5"/>
      <c r="B15" s="98"/>
      <c r="C15" s="104"/>
      <c r="D15" s="105"/>
      <c r="E15" s="101"/>
      <c r="F15" s="107"/>
      <c r="G15" s="11"/>
      <c r="H15" s="11">
        <f t="shared" si="0"/>
        <v>0</v>
      </c>
      <c r="I15" s="12"/>
      <c r="J15" s="13"/>
    </row>
    <row r="16" spans="1:10" ht="20.100000000000001" customHeight="1" x14ac:dyDescent="0.2">
      <c r="A16" s="5"/>
      <c r="B16" s="103" t="s">
        <v>43</v>
      </c>
      <c r="C16" s="104" t="s">
        <v>138</v>
      </c>
      <c r="D16" s="105"/>
      <c r="E16" s="101"/>
      <c r="F16" s="102"/>
      <c r="G16" s="11"/>
      <c r="H16" s="11">
        <f t="shared" si="0"/>
        <v>0</v>
      </c>
      <c r="I16" s="12"/>
      <c r="J16" s="13"/>
    </row>
    <row r="17" spans="1:10" ht="20.100000000000001" customHeight="1" x14ac:dyDescent="0.2">
      <c r="A17" s="5"/>
      <c r="B17" s="106" t="s">
        <v>34</v>
      </c>
      <c r="C17" s="104" t="s">
        <v>140</v>
      </c>
      <c r="D17" s="105"/>
      <c r="E17" s="101" t="s">
        <v>35</v>
      </c>
      <c r="F17" s="107">
        <v>388.7</v>
      </c>
      <c r="G17" s="10"/>
      <c r="H17" s="11">
        <f t="shared" si="0"/>
        <v>0</v>
      </c>
      <c r="I17" s="12"/>
      <c r="J17" s="13"/>
    </row>
    <row r="18" spans="1:10" ht="20.100000000000001" customHeight="1" x14ac:dyDescent="0.2">
      <c r="A18" s="5"/>
      <c r="B18" s="106" t="s">
        <v>36</v>
      </c>
      <c r="C18" s="104" t="s">
        <v>141</v>
      </c>
      <c r="D18" s="105"/>
      <c r="E18" s="101" t="s">
        <v>35</v>
      </c>
      <c r="F18" s="107">
        <v>388.7</v>
      </c>
      <c r="G18" s="10"/>
      <c r="H18" s="11">
        <f t="shared" si="0"/>
        <v>0</v>
      </c>
      <c r="I18" s="12"/>
      <c r="J18" s="13"/>
    </row>
    <row r="19" spans="1:10" ht="20.100000000000001" customHeight="1" x14ac:dyDescent="0.2">
      <c r="A19" s="5"/>
      <c r="B19" s="98"/>
      <c r="C19" s="104"/>
      <c r="D19" s="105"/>
      <c r="E19" s="101"/>
      <c r="F19" s="107"/>
      <c r="G19" s="11"/>
      <c r="H19" s="11">
        <f t="shared" si="0"/>
        <v>0</v>
      </c>
      <c r="I19" s="12"/>
      <c r="J19" s="13"/>
    </row>
    <row r="20" spans="1:10" ht="20.100000000000001" customHeight="1" x14ac:dyDescent="0.2">
      <c r="A20" s="5"/>
      <c r="B20" s="103" t="s">
        <v>44</v>
      </c>
      <c r="C20" s="104" t="s">
        <v>139</v>
      </c>
      <c r="D20" s="105"/>
      <c r="E20" s="101"/>
      <c r="F20" s="102"/>
      <c r="G20" s="11"/>
      <c r="H20" s="11">
        <f t="shared" si="0"/>
        <v>0</v>
      </c>
      <c r="I20" s="12"/>
      <c r="J20" s="13"/>
    </row>
    <row r="21" spans="1:10" ht="20.100000000000001" customHeight="1" x14ac:dyDescent="0.2">
      <c r="A21" s="5"/>
      <c r="B21" s="106" t="s">
        <v>34</v>
      </c>
      <c r="C21" s="104" t="s">
        <v>92</v>
      </c>
      <c r="D21" s="105"/>
      <c r="E21" s="101" t="s">
        <v>35</v>
      </c>
      <c r="F21" s="107">
        <v>80.2</v>
      </c>
      <c r="G21" s="10"/>
      <c r="H21" s="11">
        <f t="shared" si="0"/>
        <v>0</v>
      </c>
      <c r="I21" s="12"/>
      <c r="J21" s="13"/>
    </row>
    <row r="22" spans="1:10" ht="20.100000000000001" customHeight="1" x14ac:dyDescent="0.2">
      <c r="A22" s="5"/>
      <c r="B22" s="106" t="s">
        <v>36</v>
      </c>
      <c r="C22" s="104" t="s">
        <v>93</v>
      </c>
      <c r="D22" s="105"/>
      <c r="E22" s="101" t="s">
        <v>35</v>
      </c>
      <c r="F22" s="107">
        <v>80.2</v>
      </c>
      <c r="G22" s="10"/>
      <c r="H22" s="11">
        <f t="shared" si="0"/>
        <v>0</v>
      </c>
      <c r="I22" s="12"/>
      <c r="J22" s="13"/>
    </row>
    <row r="23" spans="1:10" ht="20.100000000000001" customHeight="1" x14ac:dyDescent="0.2">
      <c r="A23" s="5"/>
      <c r="B23" s="98"/>
      <c r="C23" s="104"/>
      <c r="D23" s="105"/>
      <c r="E23" s="101"/>
      <c r="F23" s="107"/>
      <c r="G23" s="11"/>
      <c r="H23" s="11">
        <f t="shared" si="0"/>
        <v>0</v>
      </c>
      <c r="I23" s="12"/>
      <c r="J23" s="13"/>
    </row>
    <row r="24" spans="1:10" ht="20.100000000000001" customHeight="1" x14ac:dyDescent="0.2">
      <c r="A24" s="5"/>
      <c r="B24" s="103" t="s">
        <v>45</v>
      </c>
      <c r="C24" s="104" t="s">
        <v>153</v>
      </c>
      <c r="D24" s="105"/>
      <c r="E24" s="101"/>
      <c r="F24" s="102"/>
      <c r="G24" s="11"/>
      <c r="H24" s="11">
        <f t="shared" si="0"/>
        <v>0</v>
      </c>
      <c r="I24" s="12"/>
      <c r="J24" s="13"/>
    </row>
    <row r="25" spans="1:10" ht="20.100000000000001" customHeight="1" x14ac:dyDescent="0.2">
      <c r="A25" s="5"/>
      <c r="B25" s="106" t="s">
        <v>34</v>
      </c>
      <c r="C25" s="104" t="s">
        <v>92</v>
      </c>
      <c r="D25" s="105"/>
      <c r="E25" s="101" t="s">
        <v>35</v>
      </c>
      <c r="F25" s="107">
        <v>137.19999999999999</v>
      </c>
      <c r="G25" s="10"/>
      <c r="H25" s="11">
        <f t="shared" si="0"/>
        <v>0</v>
      </c>
      <c r="I25" s="12"/>
      <c r="J25" s="13"/>
    </row>
    <row r="26" spans="1:10" ht="20.100000000000001" customHeight="1" x14ac:dyDescent="0.2">
      <c r="A26" s="5"/>
      <c r="B26" s="106" t="s">
        <v>36</v>
      </c>
      <c r="C26" s="104" t="s">
        <v>93</v>
      </c>
      <c r="D26" s="105"/>
      <c r="E26" s="101" t="s">
        <v>35</v>
      </c>
      <c r="F26" s="107">
        <v>137.19999999999999</v>
      </c>
      <c r="G26" s="10"/>
      <c r="H26" s="11">
        <f t="shared" si="0"/>
        <v>0</v>
      </c>
      <c r="I26" s="12"/>
      <c r="J26" s="13"/>
    </row>
    <row r="27" spans="1:10" ht="20.100000000000001" customHeight="1" x14ac:dyDescent="0.2">
      <c r="A27" s="5"/>
      <c r="B27" s="98"/>
      <c r="C27" s="104"/>
      <c r="D27" s="105"/>
      <c r="E27" s="101"/>
      <c r="F27" s="107"/>
      <c r="G27" s="11"/>
      <c r="H27" s="11">
        <f t="shared" si="0"/>
        <v>0</v>
      </c>
      <c r="I27" s="12"/>
      <c r="J27" s="13"/>
    </row>
    <row r="28" spans="1:10" ht="20.100000000000001" customHeight="1" x14ac:dyDescent="0.2">
      <c r="A28" s="5"/>
      <c r="B28" s="98" t="s">
        <v>37</v>
      </c>
      <c r="C28" s="99" t="s">
        <v>38</v>
      </c>
      <c r="D28" s="105" t="s">
        <v>50</v>
      </c>
      <c r="E28" s="101"/>
      <c r="F28" s="108"/>
      <c r="G28" s="11"/>
      <c r="H28" s="11">
        <f t="shared" si="0"/>
        <v>0</v>
      </c>
      <c r="I28" s="12"/>
      <c r="J28" s="13"/>
    </row>
    <row r="29" spans="1:10" ht="20.100000000000001" customHeight="1" x14ac:dyDescent="0.2">
      <c r="A29" s="5"/>
      <c r="B29" s="103" t="s">
        <v>33</v>
      </c>
      <c r="C29" s="104" t="s">
        <v>108</v>
      </c>
      <c r="D29" s="105"/>
      <c r="E29" s="101"/>
      <c r="F29" s="102"/>
      <c r="G29" s="11"/>
      <c r="H29" s="11">
        <f t="shared" si="0"/>
        <v>0</v>
      </c>
      <c r="I29" s="12"/>
      <c r="J29" s="13"/>
    </row>
    <row r="30" spans="1:10" ht="20.100000000000001" customHeight="1" x14ac:dyDescent="0.2">
      <c r="A30" s="5"/>
      <c r="B30" s="106" t="s">
        <v>34</v>
      </c>
      <c r="C30" s="104" t="s">
        <v>151</v>
      </c>
      <c r="D30" s="105"/>
      <c r="E30" s="101" t="s">
        <v>35</v>
      </c>
      <c r="F30" s="107">
        <v>154.5</v>
      </c>
      <c r="G30" s="10"/>
      <c r="H30" s="11">
        <f t="shared" si="0"/>
        <v>0</v>
      </c>
      <c r="I30" s="12"/>
      <c r="J30" s="13"/>
    </row>
    <row r="31" spans="1:10" ht="20.100000000000001" customHeight="1" x14ac:dyDescent="0.2">
      <c r="A31" s="5"/>
      <c r="B31" s="106" t="s">
        <v>36</v>
      </c>
      <c r="C31" s="104" t="s">
        <v>154</v>
      </c>
      <c r="D31" s="105"/>
      <c r="E31" s="101" t="s">
        <v>35</v>
      </c>
      <c r="F31" s="107">
        <v>154.5</v>
      </c>
      <c r="G31" s="10"/>
      <c r="H31" s="11">
        <f t="shared" si="0"/>
        <v>0</v>
      </c>
      <c r="I31" s="12"/>
      <c r="J31" s="13"/>
    </row>
    <row r="32" spans="1:10" ht="20.100000000000001" customHeight="1" x14ac:dyDescent="0.2">
      <c r="A32" s="5"/>
      <c r="B32" s="106" t="s">
        <v>39</v>
      </c>
      <c r="C32" s="104" t="s">
        <v>152</v>
      </c>
      <c r="D32" s="105"/>
      <c r="E32" s="101" t="s">
        <v>35</v>
      </c>
      <c r="F32" s="107">
        <v>154.5</v>
      </c>
      <c r="G32" s="10"/>
      <c r="H32" s="11">
        <f t="shared" si="0"/>
        <v>0</v>
      </c>
      <c r="I32" s="12"/>
      <c r="J32" s="13"/>
    </row>
    <row r="33" spans="1:10" ht="20.100000000000001" customHeight="1" x14ac:dyDescent="0.2">
      <c r="A33" s="5"/>
      <c r="B33" s="98"/>
      <c r="C33" s="104"/>
      <c r="D33" s="105"/>
      <c r="E33" s="101"/>
      <c r="F33" s="107"/>
      <c r="G33" s="11"/>
      <c r="H33" s="11">
        <f t="shared" si="0"/>
        <v>0</v>
      </c>
      <c r="I33" s="12"/>
      <c r="J33" s="13"/>
    </row>
    <row r="34" spans="1:10" ht="20.100000000000001" customHeight="1" x14ac:dyDescent="0.2">
      <c r="A34" s="5"/>
      <c r="B34" s="103" t="s">
        <v>43</v>
      </c>
      <c r="C34" s="104" t="s">
        <v>138</v>
      </c>
      <c r="D34" s="105"/>
      <c r="E34" s="101"/>
      <c r="F34" s="102"/>
      <c r="G34" s="11"/>
      <c r="H34" s="11">
        <f t="shared" si="0"/>
        <v>0</v>
      </c>
      <c r="I34" s="12"/>
      <c r="J34" s="13"/>
    </row>
    <row r="35" spans="1:10" ht="19.5" customHeight="1" x14ac:dyDescent="0.2">
      <c r="A35" s="5"/>
      <c r="B35" s="106" t="s">
        <v>34</v>
      </c>
      <c r="C35" s="104" t="s">
        <v>140</v>
      </c>
      <c r="D35" s="105"/>
      <c r="E35" s="101" t="s">
        <v>35</v>
      </c>
      <c r="F35" s="107">
        <v>388.7</v>
      </c>
      <c r="G35" s="10"/>
      <c r="H35" s="11">
        <f t="shared" ref="H35:H37" si="1">ROUND(G35*F35,2)</f>
        <v>0</v>
      </c>
      <c r="I35" s="12"/>
      <c r="J35" s="13"/>
    </row>
    <row r="36" spans="1:10" ht="20.100000000000001" customHeight="1" x14ac:dyDescent="0.2">
      <c r="A36" s="5"/>
      <c r="B36" s="106" t="s">
        <v>36</v>
      </c>
      <c r="C36" s="104" t="s">
        <v>142</v>
      </c>
      <c r="D36" s="105"/>
      <c r="E36" s="101" t="s">
        <v>35</v>
      </c>
      <c r="F36" s="107">
        <v>388.7</v>
      </c>
      <c r="G36" s="10"/>
      <c r="H36" s="11">
        <f t="shared" si="1"/>
        <v>0</v>
      </c>
      <c r="I36" s="12"/>
      <c r="J36" s="13"/>
    </row>
    <row r="37" spans="1:10" ht="20.100000000000001" customHeight="1" x14ac:dyDescent="0.2">
      <c r="A37" s="5"/>
      <c r="B37" s="106" t="s">
        <v>39</v>
      </c>
      <c r="C37" s="104" t="s">
        <v>141</v>
      </c>
      <c r="D37" s="105"/>
      <c r="E37" s="101" t="s">
        <v>35</v>
      </c>
      <c r="F37" s="107">
        <v>388.7</v>
      </c>
      <c r="G37" s="10"/>
      <c r="H37" s="11">
        <f t="shared" si="1"/>
        <v>0</v>
      </c>
      <c r="I37" s="12"/>
      <c r="J37" s="13"/>
    </row>
    <row r="38" spans="1:10" ht="20.100000000000001" customHeight="1" x14ac:dyDescent="0.2">
      <c r="A38" s="5"/>
      <c r="B38" s="98"/>
      <c r="C38" s="104"/>
      <c r="D38" s="105"/>
      <c r="E38" s="101"/>
      <c r="F38" s="107"/>
      <c r="G38" s="11"/>
      <c r="H38" s="11">
        <f t="shared" si="0"/>
        <v>0</v>
      </c>
      <c r="I38" s="12"/>
      <c r="J38" s="13"/>
    </row>
    <row r="39" spans="1:10" ht="20.100000000000001" customHeight="1" x14ac:dyDescent="0.2">
      <c r="A39" s="5"/>
      <c r="B39" s="103" t="s">
        <v>44</v>
      </c>
      <c r="C39" s="104" t="s">
        <v>139</v>
      </c>
      <c r="D39" s="105"/>
      <c r="E39" s="101"/>
      <c r="F39" s="102"/>
      <c r="G39" s="11"/>
      <c r="H39" s="11">
        <f t="shared" si="0"/>
        <v>0</v>
      </c>
      <c r="I39" s="12"/>
      <c r="J39" s="13"/>
    </row>
    <row r="40" spans="1:10" ht="19.5" customHeight="1" x14ac:dyDescent="0.2">
      <c r="A40" s="5"/>
      <c r="B40" s="106" t="s">
        <v>34</v>
      </c>
      <c r="C40" s="104" t="s">
        <v>92</v>
      </c>
      <c r="D40" s="105"/>
      <c r="E40" s="101" t="s">
        <v>35</v>
      </c>
      <c r="F40" s="107">
        <v>80.2</v>
      </c>
      <c r="G40" s="10"/>
      <c r="H40" s="11">
        <f t="shared" si="0"/>
        <v>0</v>
      </c>
      <c r="I40" s="12"/>
      <c r="J40" s="13"/>
    </row>
    <row r="41" spans="1:10" ht="20.100000000000001" customHeight="1" x14ac:dyDescent="0.2">
      <c r="A41" s="5"/>
      <c r="B41" s="106" t="s">
        <v>36</v>
      </c>
      <c r="C41" s="104" t="s">
        <v>97</v>
      </c>
      <c r="D41" s="105"/>
      <c r="E41" s="101" t="s">
        <v>35</v>
      </c>
      <c r="F41" s="107">
        <v>80.2</v>
      </c>
      <c r="G41" s="10"/>
      <c r="H41" s="11">
        <f t="shared" si="0"/>
        <v>0</v>
      </c>
      <c r="I41" s="12"/>
      <c r="J41" s="13"/>
    </row>
    <row r="42" spans="1:10" ht="20.100000000000001" customHeight="1" x14ac:dyDescent="0.2">
      <c r="A42" s="5"/>
      <c r="B42" s="106" t="s">
        <v>39</v>
      </c>
      <c r="C42" s="104" t="s">
        <v>93</v>
      </c>
      <c r="D42" s="105"/>
      <c r="E42" s="101" t="s">
        <v>35</v>
      </c>
      <c r="F42" s="107">
        <v>80.2</v>
      </c>
      <c r="G42" s="10"/>
      <c r="H42" s="11">
        <f t="shared" si="0"/>
        <v>0</v>
      </c>
      <c r="I42" s="12"/>
      <c r="J42" s="13"/>
    </row>
    <row r="43" spans="1:10" ht="20.100000000000001" customHeight="1" x14ac:dyDescent="0.2">
      <c r="A43" s="5"/>
      <c r="B43" s="98"/>
      <c r="C43" s="104"/>
      <c r="D43" s="105"/>
      <c r="E43" s="101"/>
      <c r="F43" s="107"/>
      <c r="G43" s="11"/>
      <c r="H43" s="11">
        <f t="shared" si="0"/>
        <v>0</v>
      </c>
      <c r="I43" s="12"/>
      <c r="J43" s="13"/>
    </row>
    <row r="44" spans="1:10" ht="20.100000000000001" customHeight="1" x14ac:dyDescent="0.2">
      <c r="A44" s="5"/>
      <c r="B44" s="103" t="s">
        <v>45</v>
      </c>
      <c r="C44" s="104" t="s">
        <v>153</v>
      </c>
      <c r="D44" s="105"/>
      <c r="E44" s="101"/>
      <c r="F44" s="102"/>
      <c r="G44" s="11"/>
      <c r="H44" s="11">
        <f t="shared" si="0"/>
        <v>0</v>
      </c>
      <c r="I44" s="12"/>
      <c r="J44" s="13"/>
    </row>
    <row r="45" spans="1:10" ht="19.5" customHeight="1" x14ac:dyDescent="0.2">
      <c r="A45" s="5"/>
      <c r="B45" s="106" t="s">
        <v>34</v>
      </c>
      <c r="C45" s="104" t="s">
        <v>96</v>
      </c>
      <c r="D45" s="105"/>
      <c r="E45" s="101" t="s">
        <v>35</v>
      </c>
      <c r="F45" s="107">
        <v>137.19999999999999</v>
      </c>
      <c r="G45" s="10"/>
      <c r="H45" s="11">
        <f t="shared" si="0"/>
        <v>0</v>
      </c>
      <c r="I45" s="12"/>
      <c r="J45" s="13"/>
    </row>
    <row r="46" spans="1:10" ht="20.100000000000001" customHeight="1" x14ac:dyDescent="0.2">
      <c r="A46" s="5"/>
      <c r="B46" s="106" t="s">
        <v>36</v>
      </c>
      <c r="C46" s="104" t="s">
        <v>92</v>
      </c>
      <c r="D46" s="105"/>
      <c r="E46" s="101" t="s">
        <v>35</v>
      </c>
      <c r="F46" s="107">
        <v>137.19999999999999</v>
      </c>
      <c r="G46" s="10"/>
      <c r="H46" s="11">
        <f t="shared" si="0"/>
        <v>0</v>
      </c>
      <c r="I46" s="12"/>
      <c r="J46" s="13"/>
    </row>
    <row r="47" spans="1:10" ht="20.100000000000001" customHeight="1" x14ac:dyDescent="0.2">
      <c r="A47" s="5"/>
      <c r="B47" s="106" t="s">
        <v>39</v>
      </c>
      <c r="C47" s="104" t="s">
        <v>97</v>
      </c>
      <c r="D47" s="105"/>
      <c r="E47" s="101" t="s">
        <v>35</v>
      </c>
      <c r="F47" s="107">
        <v>137.19999999999999</v>
      </c>
      <c r="G47" s="10"/>
      <c r="H47" s="11">
        <f t="shared" si="0"/>
        <v>0</v>
      </c>
      <c r="I47" s="12"/>
      <c r="J47" s="13"/>
    </row>
    <row r="48" spans="1:10" ht="20.100000000000001" customHeight="1" x14ac:dyDescent="0.2">
      <c r="A48" s="5"/>
      <c r="B48" s="106" t="s">
        <v>94</v>
      </c>
      <c r="C48" s="104" t="s">
        <v>170</v>
      </c>
      <c r="D48" s="105"/>
      <c r="E48" s="101" t="s">
        <v>35</v>
      </c>
      <c r="F48" s="107">
        <v>137.19999999999999</v>
      </c>
      <c r="G48" s="10"/>
      <c r="H48" s="11">
        <f t="shared" si="0"/>
        <v>0</v>
      </c>
      <c r="I48" s="12"/>
      <c r="J48" s="13"/>
    </row>
    <row r="49" spans="1:10" ht="20.100000000000001" customHeight="1" x14ac:dyDescent="0.2">
      <c r="A49" s="5"/>
      <c r="B49" s="106" t="s">
        <v>95</v>
      </c>
      <c r="C49" s="104" t="s">
        <v>93</v>
      </c>
      <c r="D49" s="105"/>
      <c r="E49" s="101" t="s">
        <v>35</v>
      </c>
      <c r="F49" s="107">
        <v>137.19999999999999</v>
      </c>
      <c r="G49" s="10"/>
      <c r="H49" s="11">
        <f t="shared" si="0"/>
        <v>0</v>
      </c>
      <c r="I49" s="12"/>
      <c r="J49" s="13"/>
    </row>
    <row r="50" spans="1:10" s="27" customFormat="1" ht="20.100000000000001" customHeight="1" x14ac:dyDescent="0.2">
      <c r="A50" s="94"/>
      <c r="B50" s="98"/>
      <c r="C50" s="104"/>
      <c r="D50" s="105" t="s">
        <v>13</v>
      </c>
      <c r="E50" s="101"/>
      <c r="F50" s="108"/>
      <c r="G50" s="52"/>
      <c r="H50" s="11">
        <f t="shared" si="0"/>
        <v>0</v>
      </c>
      <c r="I50" s="48"/>
    </row>
    <row r="51" spans="1:10" s="27" customFormat="1" ht="20.100000000000001" customHeight="1" x14ac:dyDescent="0.2">
      <c r="A51" s="94"/>
      <c r="B51" s="98" t="s">
        <v>40</v>
      </c>
      <c r="C51" s="99" t="s">
        <v>123</v>
      </c>
      <c r="D51" s="105" t="s">
        <v>73</v>
      </c>
      <c r="E51" s="101"/>
      <c r="F51" s="108"/>
      <c r="G51" s="52"/>
      <c r="H51" s="11">
        <f t="shared" si="0"/>
        <v>0</v>
      </c>
      <c r="I51" s="48"/>
    </row>
    <row r="52" spans="1:10" s="27" customFormat="1" ht="19.5" customHeight="1" x14ac:dyDescent="0.2">
      <c r="A52" s="94"/>
      <c r="B52" s="103" t="s">
        <v>33</v>
      </c>
      <c r="C52" s="104" t="s">
        <v>143</v>
      </c>
      <c r="D52" s="105"/>
      <c r="E52" s="101" t="s">
        <v>0</v>
      </c>
      <c r="F52" s="107">
        <v>1</v>
      </c>
      <c r="G52" s="46"/>
      <c r="H52" s="11">
        <f t="shared" si="0"/>
        <v>0</v>
      </c>
      <c r="I52" s="48"/>
    </row>
    <row r="53" spans="1:10" s="27" customFormat="1" ht="19.5" customHeight="1" x14ac:dyDescent="0.2">
      <c r="A53" s="94"/>
      <c r="B53" s="103" t="s">
        <v>43</v>
      </c>
      <c r="C53" s="104" t="s">
        <v>144</v>
      </c>
      <c r="D53" s="105"/>
      <c r="E53" s="101" t="s">
        <v>0</v>
      </c>
      <c r="F53" s="107">
        <v>1</v>
      </c>
      <c r="G53" s="46"/>
      <c r="H53" s="11">
        <f t="shared" si="0"/>
        <v>0</v>
      </c>
      <c r="I53" s="48"/>
    </row>
    <row r="54" spans="1:10" s="27" customFormat="1" ht="19.5" customHeight="1" x14ac:dyDescent="0.2">
      <c r="A54" s="94"/>
      <c r="B54" s="103" t="s">
        <v>44</v>
      </c>
      <c r="C54" s="104" t="s">
        <v>145</v>
      </c>
      <c r="D54" s="105"/>
      <c r="E54" s="101" t="s">
        <v>0</v>
      </c>
      <c r="F54" s="107">
        <v>1</v>
      </c>
      <c r="G54" s="46"/>
      <c r="H54" s="11">
        <f t="shared" si="0"/>
        <v>0</v>
      </c>
      <c r="I54" s="48"/>
    </row>
    <row r="55" spans="1:10" s="27" customFormat="1" ht="19.5" customHeight="1" x14ac:dyDescent="0.2">
      <c r="A55" s="94"/>
      <c r="B55" s="103" t="s">
        <v>45</v>
      </c>
      <c r="C55" s="104" t="s">
        <v>146</v>
      </c>
      <c r="D55" s="105"/>
      <c r="E55" s="101" t="s">
        <v>0</v>
      </c>
      <c r="F55" s="107">
        <v>1</v>
      </c>
      <c r="G55" s="46"/>
      <c r="H55" s="11">
        <f t="shared" si="0"/>
        <v>0</v>
      </c>
      <c r="I55" s="48"/>
    </row>
    <row r="56" spans="1:10" s="27" customFormat="1" ht="19.5" customHeight="1" x14ac:dyDescent="0.2">
      <c r="A56" s="94"/>
      <c r="B56" s="103" t="s">
        <v>46</v>
      </c>
      <c r="C56" s="104" t="s">
        <v>147</v>
      </c>
      <c r="D56" s="105"/>
      <c r="E56" s="101" t="s">
        <v>0</v>
      </c>
      <c r="F56" s="107">
        <v>1</v>
      </c>
      <c r="G56" s="46"/>
      <c r="H56" s="11">
        <f t="shared" ref="H56:H102" si="2">ROUND(G56*F56,2)</f>
        <v>0</v>
      </c>
      <c r="I56" s="48"/>
    </row>
    <row r="57" spans="1:10" s="27" customFormat="1" ht="19.5" customHeight="1" x14ac:dyDescent="0.2">
      <c r="A57" s="94"/>
      <c r="B57" s="103" t="s">
        <v>109</v>
      </c>
      <c r="C57" s="104" t="s">
        <v>148</v>
      </c>
      <c r="D57" s="105"/>
      <c r="E57" s="101" t="s">
        <v>0</v>
      </c>
      <c r="F57" s="107">
        <v>1</v>
      </c>
      <c r="G57" s="46"/>
      <c r="H57" s="11">
        <f t="shared" si="2"/>
        <v>0</v>
      </c>
      <c r="I57" s="48"/>
    </row>
    <row r="58" spans="1:10" s="27" customFormat="1" ht="19.5" customHeight="1" x14ac:dyDescent="0.2">
      <c r="A58" s="94"/>
      <c r="B58" s="103" t="s">
        <v>136</v>
      </c>
      <c r="C58" s="104" t="s">
        <v>149</v>
      </c>
      <c r="D58" s="105"/>
      <c r="E58" s="101" t="s">
        <v>0</v>
      </c>
      <c r="F58" s="107">
        <v>1</v>
      </c>
      <c r="G58" s="46"/>
      <c r="H58" s="11">
        <f t="shared" si="2"/>
        <v>0</v>
      </c>
      <c r="I58" s="48"/>
    </row>
    <row r="59" spans="1:10" s="27" customFormat="1" ht="19.5" customHeight="1" x14ac:dyDescent="0.2">
      <c r="A59" s="94"/>
      <c r="B59" s="103" t="s">
        <v>137</v>
      </c>
      <c r="C59" s="104" t="s">
        <v>150</v>
      </c>
      <c r="D59" s="105"/>
      <c r="E59" s="101" t="s">
        <v>0</v>
      </c>
      <c r="F59" s="107">
        <v>1</v>
      </c>
      <c r="G59" s="46"/>
      <c r="H59" s="11">
        <f t="shared" ref="H59" si="3">ROUND(G59*F59,2)</f>
        <v>0</v>
      </c>
      <c r="I59" s="48"/>
    </row>
    <row r="60" spans="1:10" ht="20.100000000000001" customHeight="1" x14ac:dyDescent="0.2">
      <c r="A60" s="5"/>
      <c r="B60" s="98"/>
      <c r="C60" s="104"/>
      <c r="D60" s="105" t="s">
        <v>13</v>
      </c>
      <c r="E60" s="101"/>
      <c r="F60" s="108"/>
      <c r="G60" s="11"/>
      <c r="H60" s="11">
        <f t="shared" si="2"/>
        <v>0</v>
      </c>
      <c r="I60" s="12"/>
      <c r="J60" s="13"/>
    </row>
    <row r="61" spans="1:10" ht="20.100000000000001" customHeight="1" x14ac:dyDescent="0.2">
      <c r="A61" s="5"/>
      <c r="B61" s="98" t="s">
        <v>47</v>
      </c>
      <c r="C61" s="99" t="s">
        <v>41</v>
      </c>
      <c r="D61" s="105" t="s">
        <v>122</v>
      </c>
      <c r="E61" s="101"/>
      <c r="F61" s="108"/>
      <c r="G61" s="11"/>
      <c r="H61" s="11">
        <f t="shared" si="2"/>
        <v>0</v>
      </c>
      <c r="I61" s="12"/>
      <c r="J61" s="13"/>
    </row>
    <row r="62" spans="1:10" ht="20.100000000000001" customHeight="1" x14ac:dyDescent="0.2">
      <c r="A62" s="5"/>
      <c r="B62" s="103" t="s">
        <v>33</v>
      </c>
      <c r="C62" s="104" t="s">
        <v>108</v>
      </c>
      <c r="D62" s="105"/>
      <c r="E62" s="101"/>
      <c r="F62" s="108"/>
      <c r="G62" s="11"/>
      <c r="H62" s="11">
        <f t="shared" si="2"/>
        <v>0</v>
      </c>
      <c r="I62" s="12"/>
      <c r="J62" s="13"/>
    </row>
    <row r="63" spans="1:10" ht="20.100000000000001" customHeight="1" x14ac:dyDescent="0.2">
      <c r="A63" s="5"/>
      <c r="B63" s="106" t="s">
        <v>34</v>
      </c>
      <c r="C63" s="104" t="s">
        <v>155</v>
      </c>
      <c r="D63" s="105"/>
      <c r="E63" s="101" t="s">
        <v>35</v>
      </c>
      <c r="F63" s="108">
        <v>154.5</v>
      </c>
      <c r="G63" s="10"/>
      <c r="H63" s="11">
        <f t="shared" si="2"/>
        <v>0</v>
      </c>
      <c r="I63" s="12"/>
      <c r="J63" s="13"/>
    </row>
    <row r="64" spans="1:10" ht="20.100000000000001" customHeight="1" x14ac:dyDescent="0.2">
      <c r="A64" s="5"/>
      <c r="B64" s="98"/>
      <c r="C64" s="104"/>
      <c r="D64" s="105"/>
      <c r="E64" s="101"/>
      <c r="F64" s="108"/>
      <c r="G64" s="11"/>
      <c r="H64" s="11">
        <f t="shared" si="2"/>
        <v>0</v>
      </c>
      <c r="I64" s="12"/>
      <c r="J64" s="13"/>
    </row>
    <row r="65" spans="1:10" ht="20.100000000000001" customHeight="1" x14ac:dyDescent="0.2">
      <c r="A65" s="5"/>
      <c r="B65" s="103" t="s">
        <v>43</v>
      </c>
      <c r="C65" s="104" t="s">
        <v>138</v>
      </c>
      <c r="D65" s="105"/>
      <c r="E65" s="101"/>
      <c r="F65" s="108"/>
      <c r="G65" s="11"/>
      <c r="H65" s="11">
        <f t="shared" si="2"/>
        <v>0</v>
      </c>
      <c r="I65" s="12"/>
      <c r="J65" s="13"/>
    </row>
    <row r="66" spans="1:10" ht="20.100000000000001" customHeight="1" x14ac:dyDescent="0.2">
      <c r="A66" s="5"/>
      <c r="B66" s="106" t="s">
        <v>34</v>
      </c>
      <c r="C66" s="104" t="s">
        <v>156</v>
      </c>
      <c r="D66" s="105"/>
      <c r="E66" s="101" t="s">
        <v>35</v>
      </c>
      <c r="F66" s="108">
        <v>388.7</v>
      </c>
      <c r="G66" s="10"/>
      <c r="H66" s="11">
        <f t="shared" si="2"/>
        <v>0</v>
      </c>
      <c r="I66" s="12"/>
      <c r="J66" s="13"/>
    </row>
    <row r="67" spans="1:10" ht="20.100000000000001" customHeight="1" x14ac:dyDescent="0.2">
      <c r="A67" s="5"/>
      <c r="B67" s="106"/>
      <c r="C67" s="104"/>
      <c r="D67" s="105"/>
      <c r="E67" s="101"/>
      <c r="F67" s="108"/>
      <c r="G67" s="11"/>
      <c r="H67" s="11">
        <f t="shared" si="2"/>
        <v>0</v>
      </c>
      <c r="I67" s="12"/>
      <c r="J67" s="13"/>
    </row>
    <row r="68" spans="1:10" ht="20.100000000000001" customHeight="1" x14ac:dyDescent="0.2">
      <c r="A68" s="5"/>
      <c r="B68" s="103" t="s">
        <v>44</v>
      </c>
      <c r="C68" s="104" t="s">
        <v>139</v>
      </c>
      <c r="D68" s="105"/>
      <c r="E68" s="101"/>
      <c r="F68" s="108"/>
      <c r="G68" s="11"/>
      <c r="H68" s="11">
        <f t="shared" si="2"/>
        <v>0</v>
      </c>
      <c r="I68" s="12"/>
      <c r="J68" s="13"/>
    </row>
    <row r="69" spans="1:10" ht="20.100000000000001" customHeight="1" x14ac:dyDescent="0.2">
      <c r="A69" s="5"/>
      <c r="B69" s="106" t="s">
        <v>34</v>
      </c>
      <c r="C69" s="104" t="s">
        <v>157</v>
      </c>
      <c r="D69" s="105"/>
      <c r="E69" s="101" t="s">
        <v>35</v>
      </c>
      <c r="F69" s="108">
        <v>80.2</v>
      </c>
      <c r="G69" s="10"/>
      <c r="H69" s="11">
        <f t="shared" si="2"/>
        <v>0</v>
      </c>
      <c r="I69" s="12"/>
      <c r="J69" s="13"/>
    </row>
    <row r="70" spans="1:10" ht="20.100000000000001" customHeight="1" x14ac:dyDescent="0.2">
      <c r="A70" s="5"/>
      <c r="B70" s="98"/>
      <c r="C70" s="104"/>
      <c r="D70" s="105"/>
      <c r="E70" s="101"/>
      <c r="F70" s="108"/>
      <c r="G70" s="11"/>
      <c r="H70" s="11">
        <f t="shared" si="2"/>
        <v>0</v>
      </c>
      <c r="I70" s="12"/>
      <c r="J70" s="13"/>
    </row>
    <row r="71" spans="1:10" ht="20.100000000000001" customHeight="1" x14ac:dyDescent="0.2">
      <c r="A71" s="5"/>
      <c r="B71" s="103" t="s">
        <v>45</v>
      </c>
      <c r="C71" s="104" t="s">
        <v>153</v>
      </c>
      <c r="D71" s="105"/>
      <c r="E71" s="101"/>
      <c r="F71" s="108"/>
      <c r="G71" s="11"/>
      <c r="H71" s="11">
        <f t="shared" si="2"/>
        <v>0</v>
      </c>
      <c r="I71" s="12"/>
      <c r="J71" s="13"/>
    </row>
    <row r="72" spans="1:10" ht="20.100000000000001" customHeight="1" x14ac:dyDescent="0.2">
      <c r="A72" s="5"/>
      <c r="B72" s="106" t="s">
        <v>34</v>
      </c>
      <c r="C72" s="104" t="s">
        <v>157</v>
      </c>
      <c r="D72" s="105"/>
      <c r="E72" s="101" t="s">
        <v>35</v>
      </c>
      <c r="F72" s="108">
        <v>137.19999999999999</v>
      </c>
      <c r="G72" s="10"/>
      <c r="H72" s="11">
        <f t="shared" si="2"/>
        <v>0</v>
      </c>
      <c r="I72" s="12"/>
      <c r="J72" s="13"/>
    </row>
    <row r="73" spans="1:10" ht="19.5" customHeight="1" x14ac:dyDescent="0.2">
      <c r="A73" s="5"/>
      <c r="B73" s="106"/>
      <c r="C73" s="104"/>
      <c r="D73" s="105"/>
      <c r="E73" s="101"/>
      <c r="F73" s="108"/>
      <c r="G73" s="11"/>
      <c r="H73" s="11">
        <f t="shared" si="2"/>
        <v>0</v>
      </c>
      <c r="I73" s="12"/>
      <c r="J73" s="13"/>
    </row>
    <row r="74" spans="1:10" ht="20.100000000000001" customHeight="1" x14ac:dyDescent="0.2">
      <c r="A74" s="5"/>
      <c r="B74" s="98" t="s">
        <v>48</v>
      </c>
      <c r="C74" s="99" t="s">
        <v>49</v>
      </c>
      <c r="D74" s="105" t="s">
        <v>124</v>
      </c>
      <c r="E74" s="101"/>
      <c r="F74" s="108"/>
      <c r="G74" s="11"/>
      <c r="H74" s="11">
        <f t="shared" si="2"/>
        <v>0</v>
      </c>
      <c r="I74" s="12"/>
      <c r="J74" s="13"/>
    </row>
    <row r="75" spans="1:10" ht="19.5" customHeight="1" x14ac:dyDescent="0.2">
      <c r="A75" s="5"/>
      <c r="B75" s="103" t="s">
        <v>33</v>
      </c>
      <c r="C75" s="104" t="s">
        <v>108</v>
      </c>
      <c r="D75" s="105"/>
      <c r="E75" s="101"/>
      <c r="F75" s="108"/>
      <c r="G75" s="11"/>
      <c r="H75" s="11">
        <f t="shared" si="2"/>
        <v>0</v>
      </c>
      <c r="I75" s="12"/>
      <c r="J75" s="13"/>
    </row>
    <row r="76" spans="1:10" ht="19.5" customHeight="1" x14ac:dyDescent="0.2">
      <c r="A76" s="5"/>
      <c r="B76" s="106" t="s">
        <v>34</v>
      </c>
      <c r="C76" s="104" t="s">
        <v>148</v>
      </c>
      <c r="D76" s="105"/>
      <c r="E76" s="101" t="s">
        <v>0</v>
      </c>
      <c r="F76" s="107">
        <v>1</v>
      </c>
      <c r="G76" s="10"/>
      <c r="H76" s="11">
        <f t="shared" si="2"/>
        <v>0</v>
      </c>
      <c r="I76" s="12"/>
      <c r="J76" s="13"/>
    </row>
    <row r="77" spans="1:10" ht="19.5" customHeight="1" x14ac:dyDescent="0.2">
      <c r="A77" s="5"/>
      <c r="B77" s="106" t="s">
        <v>36</v>
      </c>
      <c r="C77" s="104" t="s">
        <v>149</v>
      </c>
      <c r="D77" s="105"/>
      <c r="E77" s="101" t="s">
        <v>0</v>
      </c>
      <c r="F77" s="107">
        <v>1</v>
      </c>
      <c r="G77" s="10"/>
      <c r="H77" s="11">
        <f t="shared" si="2"/>
        <v>0</v>
      </c>
      <c r="I77" s="12"/>
      <c r="J77" s="13"/>
    </row>
    <row r="78" spans="1:10" ht="19.5" customHeight="1" x14ac:dyDescent="0.2">
      <c r="A78" s="5"/>
      <c r="B78" s="106"/>
      <c r="C78" s="104"/>
      <c r="D78" s="105"/>
      <c r="E78" s="101"/>
      <c r="F78" s="107"/>
      <c r="G78" s="11"/>
      <c r="H78" s="11">
        <f t="shared" si="2"/>
        <v>0</v>
      </c>
      <c r="I78" s="12"/>
      <c r="J78" s="13"/>
    </row>
    <row r="79" spans="1:10" ht="19.5" customHeight="1" x14ac:dyDescent="0.2">
      <c r="A79" s="5"/>
      <c r="B79" s="103" t="s">
        <v>43</v>
      </c>
      <c r="C79" s="104" t="s">
        <v>138</v>
      </c>
      <c r="D79" s="105"/>
      <c r="E79" s="101"/>
      <c r="F79" s="108"/>
      <c r="G79" s="11"/>
      <c r="H79" s="11">
        <f t="shared" ref="H79:H82" si="4">ROUND(G79*F79,2)</f>
        <v>0</v>
      </c>
      <c r="I79" s="12"/>
      <c r="J79" s="13"/>
    </row>
    <row r="80" spans="1:10" ht="19.5" customHeight="1" x14ac:dyDescent="0.2">
      <c r="A80" s="5"/>
      <c r="B80" s="106" t="s">
        <v>34</v>
      </c>
      <c r="C80" s="104" t="s">
        <v>145</v>
      </c>
      <c r="D80" s="105"/>
      <c r="E80" s="101" t="s">
        <v>0</v>
      </c>
      <c r="F80" s="107">
        <v>1</v>
      </c>
      <c r="G80" s="10"/>
      <c r="H80" s="11">
        <f t="shared" si="4"/>
        <v>0</v>
      </c>
      <c r="I80" s="12"/>
      <c r="J80" s="13"/>
    </row>
    <row r="81" spans="1:10" ht="19.5" customHeight="1" x14ac:dyDescent="0.2">
      <c r="A81" s="5"/>
      <c r="B81" s="106" t="s">
        <v>36</v>
      </c>
      <c r="C81" s="104" t="s">
        <v>150</v>
      </c>
      <c r="D81" s="105"/>
      <c r="E81" s="101" t="s">
        <v>0</v>
      </c>
      <c r="F81" s="107">
        <v>1</v>
      </c>
      <c r="G81" s="10"/>
      <c r="H81" s="11">
        <f t="shared" si="4"/>
        <v>0</v>
      </c>
      <c r="I81" s="12"/>
      <c r="J81" s="13"/>
    </row>
    <row r="82" spans="1:10" ht="19.5" customHeight="1" x14ac:dyDescent="0.2">
      <c r="A82" s="5"/>
      <c r="B82" s="106"/>
      <c r="C82" s="104"/>
      <c r="D82" s="105"/>
      <c r="E82" s="101"/>
      <c r="F82" s="107"/>
      <c r="G82" s="11"/>
      <c r="H82" s="11">
        <f t="shared" si="4"/>
        <v>0</v>
      </c>
      <c r="I82" s="12"/>
      <c r="J82" s="13"/>
    </row>
    <row r="83" spans="1:10" ht="19.5" customHeight="1" x14ac:dyDescent="0.2">
      <c r="A83" s="5"/>
      <c r="B83" s="103" t="s">
        <v>44</v>
      </c>
      <c r="C83" s="104" t="s">
        <v>139</v>
      </c>
      <c r="D83" s="105"/>
      <c r="E83" s="101"/>
      <c r="F83" s="108"/>
      <c r="G83" s="11"/>
      <c r="H83" s="11">
        <f t="shared" ref="H83" si="5">ROUND(G83*F83,2)</f>
        <v>0</v>
      </c>
      <c r="I83" s="12"/>
      <c r="J83" s="13"/>
    </row>
    <row r="84" spans="1:10" ht="19.5" customHeight="1" x14ac:dyDescent="0.2">
      <c r="A84" s="5"/>
      <c r="B84" s="106" t="s">
        <v>34</v>
      </c>
      <c r="C84" s="104" t="s">
        <v>144</v>
      </c>
      <c r="D84" s="105"/>
      <c r="E84" s="101" t="s">
        <v>0</v>
      </c>
      <c r="F84" s="107">
        <v>1</v>
      </c>
      <c r="G84" s="10"/>
      <c r="H84" s="11">
        <f t="shared" ref="H84" si="6">ROUND(G84*F84,2)</f>
        <v>0</v>
      </c>
      <c r="I84" s="12"/>
      <c r="J84" s="13"/>
    </row>
    <row r="85" spans="1:10" ht="19.5" customHeight="1" x14ac:dyDescent="0.2">
      <c r="A85" s="5"/>
      <c r="B85" s="37"/>
      <c r="C85" s="35"/>
      <c r="D85" s="36"/>
      <c r="E85" s="33"/>
      <c r="F85" s="38"/>
      <c r="G85" s="10"/>
      <c r="H85" s="11"/>
      <c r="I85" s="12"/>
      <c r="J85" s="13"/>
    </row>
    <row r="86" spans="1:10" ht="19.5" customHeight="1" x14ac:dyDescent="0.2">
      <c r="A86" s="5"/>
      <c r="B86" s="34" t="s">
        <v>45</v>
      </c>
      <c r="C86" s="35" t="s">
        <v>153</v>
      </c>
      <c r="D86" s="36"/>
      <c r="E86" s="33"/>
      <c r="F86" s="39"/>
      <c r="G86" s="11"/>
      <c r="H86" s="11">
        <f t="shared" si="2"/>
        <v>0</v>
      </c>
      <c r="I86" s="12"/>
      <c r="J86" s="13"/>
    </row>
    <row r="87" spans="1:10" ht="19.5" customHeight="1" x14ac:dyDescent="0.2">
      <c r="A87" s="5"/>
      <c r="B87" s="37" t="s">
        <v>34</v>
      </c>
      <c r="C87" s="35" t="s">
        <v>146</v>
      </c>
      <c r="D87" s="36"/>
      <c r="E87" s="33" t="s">
        <v>0</v>
      </c>
      <c r="F87" s="38">
        <v>1</v>
      </c>
      <c r="G87" s="10"/>
      <c r="H87" s="11">
        <f t="shared" si="2"/>
        <v>0</v>
      </c>
      <c r="I87" s="12"/>
      <c r="J87" s="13"/>
    </row>
    <row r="88" spans="1:10" ht="20.100000000000001" customHeight="1" x14ac:dyDescent="0.2">
      <c r="A88" s="5"/>
      <c r="B88" s="31"/>
      <c r="C88" s="35"/>
      <c r="D88" s="36"/>
      <c r="E88" s="33"/>
      <c r="F88" s="39"/>
      <c r="G88" s="11"/>
      <c r="H88" s="11">
        <f t="shared" si="2"/>
        <v>0</v>
      </c>
      <c r="I88" s="12"/>
      <c r="J88" s="13"/>
    </row>
    <row r="89" spans="1:10" ht="20.100000000000001" customHeight="1" x14ac:dyDescent="0.2">
      <c r="A89" s="5"/>
      <c r="B89" s="31" t="s">
        <v>51</v>
      </c>
      <c r="C89" s="32" t="s">
        <v>52</v>
      </c>
      <c r="D89" s="36" t="s">
        <v>122</v>
      </c>
      <c r="E89" s="33" t="s">
        <v>0</v>
      </c>
      <c r="F89" s="39">
        <v>112</v>
      </c>
      <c r="G89" s="10"/>
      <c r="H89" s="11">
        <f t="shared" si="2"/>
        <v>0</v>
      </c>
      <c r="I89" s="12"/>
      <c r="J89" s="13"/>
    </row>
    <row r="90" spans="1:10" ht="20.100000000000001" customHeight="1" x14ac:dyDescent="0.2">
      <c r="A90" s="5"/>
      <c r="B90" s="31"/>
      <c r="C90" s="35"/>
      <c r="D90" s="36"/>
      <c r="E90" s="33"/>
      <c r="F90" s="39"/>
      <c r="G90" s="11"/>
      <c r="H90" s="11">
        <f t="shared" si="2"/>
        <v>0</v>
      </c>
      <c r="I90" s="12"/>
      <c r="J90" s="13"/>
    </row>
    <row r="91" spans="1:10" ht="20.100000000000001" customHeight="1" x14ac:dyDescent="0.2">
      <c r="A91" s="5"/>
      <c r="B91" s="31" t="s">
        <v>53</v>
      </c>
      <c r="C91" s="32" t="s">
        <v>54</v>
      </c>
      <c r="D91" s="36" t="s">
        <v>55</v>
      </c>
      <c r="E91" s="33"/>
      <c r="F91" s="39"/>
      <c r="G91" s="11"/>
      <c r="H91" s="11">
        <f t="shared" si="2"/>
        <v>0</v>
      </c>
      <c r="I91" s="12"/>
      <c r="J91" s="13"/>
    </row>
    <row r="92" spans="1:10" ht="20.100000000000001" customHeight="1" x14ac:dyDescent="0.2">
      <c r="A92" s="5"/>
      <c r="B92" s="34" t="s">
        <v>33</v>
      </c>
      <c r="C92" s="35" t="s">
        <v>56</v>
      </c>
      <c r="D92" s="36"/>
      <c r="E92" s="33" t="s">
        <v>0</v>
      </c>
      <c r="F92" s="39">
        <v>8</v>
      </c>
      <c r="G92" s="10"/>
      <c r="H92" s="11">
        <f t="shared" si="2"/>
        <v>0</v>
      </c>
      <c r="I92" s="12"/>
      <c r="J92" s="13"/>
    </row>
    <row r="93" spans="1:10" ht="20.100000000000001" customHeight="1" x14ac:dyDescent="0.2">
      <c r="A93" s="14" t="s">
        <v>15</v>
      </c>
      <c r="B93" s="34" t="s">
        <v>43</v>
      </c>
      <c r="C93" s="35" t="s">
        <v>158</v>
      </c>
      <c r="D93" s="36"/>
      <c r="E93" s="33" t="s">
        <v>35</v>
      </c>
      <c r="F93" s="39">
        <v>136.19999999999999</v>
      </c>
      <c r="G93" s="10"/>
      <c r="H93" s="11">
        <f t="shared" ref="H93" si="7">ROUND(G93*F93,2)</f>
        <v>0</v>
      </c>
      <c r="I93" s="12"/>
      <c r="J93" s="13"/>
    </row>
    <row r="94" spans="1:10" ht="20.100000000000001" customHeight="1" x14ac:dyDescent="0.2">
      <c r="A94" s="14" t="s">
        <v>15</v>
      </c>
      <c r="B94" s="34" t="s">
        <v>44</v>
      </c>
      <c r="C94" s="35" t="s">
        <v>57</v>
      </c>
      <c r="D94" s="36"/>
      <c r="E94" s="33" t="s">
        <v>0</v>
      </c>
      <c r="F94" s="39">
        <v>102</v>
      </c>
      <c r="G94" s="10"/>
      <c r="H94" s="11">
        <f t="shared" si="2"/>
        <v>0</v>
      </c>
      <c r="I94" s="12"/>
      <c r="J94" s="13"/>
    </row>
    <row r="95" spans="1:10" ht="20.100000000000001" customHeight="1" x14ac:dyDescent="0.2">
      <c r="A95" s="14" t="s">
        <v>16</v>
      </c>
      <c r="B95" s="31"/>
      <c r="C95" s="35"/>
      <c r="D95" s="36"/>
      <c r="E95" s="33"/>
      <c r="F95" s="39"/>
      <c r="G95" s="11"/>
      <c r="H95" s="11">
        <f t="shared" si="2"/>
        <v>0</v>
      </c>
    </row>
    <row r="96" spans="1:10" ht="39.950000000000003" customHeight="1" x14ac:dyDescent="0.2">
      <c r="A96" s="5" t="s">
        <v>17</v>
      </c>
      <c r="B96" s="31" t="s">
        <v>58</v>
      </c>
      <c r="C96" s="32" t="s">
        <v>59</v>
      </c>
      <c r="D96" s="36" t="s">
        <v>122</v>
      </c>
      <c r="E96" s="33" t="s">
        <v>0</v>
      </c>
      <c r="F96" s="39">
        <v>5</v>
      </c>
      <c r="G96" s="10"/>
      <c r="H96" s="11">
        <f t="shared" si="2"/>
        <v>0</v>
      </c>
    </row>
    <row r="97" spans="1:10" ht="20.100000000000001" customHeight="1" x14ac:dyDescent="0.2">
      <c r="A97" s="14" t="s">
        <v>18</v>
      </c>
      <c r="B97" s="31"/>
      <c r="C97" s="35"/>
      <c r="D97" s="36"/>
      <c r="E97" s="33"/>
      <c r="F97" s="39"/>
      <c r="G97" s="11"/>
      <c r="H97" s="11">
        <f t="shared" si="2"/>
        <v>0</v>
      </c>
    </row>
    <row r="98" spans="1:10" ht="20.100000000000001" customHeight="1" x14ac:dyDescent="0.2">
      <c r="A98" s="14" t="s">
        <v>19</v>
      </c>
      <c r="B98" s="31" t="s">
        <v>60</v>
      </c>
      <c r="C98" s="32" t="s">
        <v>61</v>
      </c>
      <c r="D98" s="36" t="s">
        <v>55</v>
      </c>
      <c r="E98" s="33"/>
      <c r="F98" s="39"/>
      <c r="G98" s="11"/>
      <c r="H98" s="11">
        <f t="shared" si="2"/>
        <v>0</v>
      </c>
    </row>
    <row r="99" spans="1:10" ht="20.100000000000001" customHeight="1" x14ac:dyDescent="0.2">
      <c r="A99" s="15" t="s">
        <v>20</v>
      </c>
      <c r="B99" s="34" t="s">
        <v>33</v>
      </c>
      <c r="C99" s="35" t="s">
        <v>62</v>
      </c>
      <c r="D99" s="36"/>
      <c r="E99" s="33" t="s">
        <v>0</v>
      </c>
      <c r="F99" s="39">
        <v>12</v>
      </c>
      <c r="G99" s="10"/>
      <c r="H99" s="11">
        <f t="shared" si="2"/>
        <v>0</v>
      </c>
      <c r="I99" s="12"/>
      <c r="J99" s="13"/>
    </row>
    <row r="100" spans="1:10" ht="20.100000000000001" customHeight="1" x14ac:dyDescent="0.2">
      <c r="A100" s="15"/>
      <c r="B100" s="34"/>
      <c r="C100" s="35"/>
      <c r="D100" s="36"/>
      <c r="E100" s="33"/>
      <c r="F100" s="39"/>
      <c r="G100" s="11"/>
      <c r="H100" s="11">
        <f t="shared" si="2"/>
        <v>0</v>
      </c>
      <c r="I100" s="12"/>
      <c r="J100" s="13"/>
    </row>
    <row r="101" spans="1:10" ht="19.5" customHeight="1" x14ac:dyDescent="0.2">
      <c r="A101" s="5"/>
      <c r="B101" s="31" t="s">
        <v>133</v>
      </c>
      <c r="C101" s="32" t="s">
        <v>99</v>
      </c>
      <c r="D101" s="36" t="s">
        <v>42</v>
      </c>
      <c r="E101" s="33"/>
      <c r="F101" s="39"/>
      <c r="G101" s="11"/>
      <c r="H101" s="11">
        <f t="shared" si="2"/>
        <v>0</v>
      </c>
      <c r="I101" s="12"/>
      <c r="J101" s="13"/>
    </row>
    <row r="102" spans="1:10" ht="19.5" customHeight="1" x14ac:dyDescent="0.2">
      <c r="A102" s="5"/>
      <c r="B102" s="34" t="s">
        <v>33</v>
      </c>
      <c r="C102" s="35" t="s">
        <v>100</v>
      </c>
      <c r="D102" s="36"/>
      <c r="E102" s="33" t="s">
        <v>0</v>
      </c>
      <c r="F102" s="39">
        <v>1</v>
      </c>
      <c r="G102" s="10"/>
      <c r="H102" s="11">
        <f t="shared" si="2"/>
        <v>0</v>
      </c>
      <c r="I102" s="12"/>
      <c r="J102" s="13"/>
    </row>
    <row r="103" spans="1:10" ht="20.100000000000001" customHeight="1" thickBot="1" x14ac:dyDescent="0.25">
      <c r="A103" s="15" t="s">
        <v>21</v>
      </c>
      <c r="B103" s="31"/>
      <c r="C103" s="35"/>
      <c r="D103" s="36"/>
      <c r="E103" s="33"/>
      <c r="F103" s="40"/>
      <c r="G103" s="11"/>
      <c r="H103" s="11">
        <f t="shared" ref="H103" si="8">ROUND(G103*F103,2)</f>
        <v>0</v>
      </c>
    </row>
    <row r="104" spans="1:10" s="27" customFormat="1" ht="36" customHeight="1" thickBot="1" x14ac:dyDescent="0.25">
      <c r="A104" s="28"/>
      <c r="B104" s="60" t="s">
        <v>63</v>
      </c>
      <c r="C104" s="61"/>
      <c r="D104" s="61"/>
      <c r="E104" s="61"/>
      <c r="F104" s="61"/>
      <c r="G104" s="61"/>
      <c r="H104" s="29">
        <f>SUM(H11:H103)</f>
        <v>0</v>
      </c>
    </row>
    <row r="105" spans="1:10" s="27" customFormat="1" ht="36" customHeight="1" thickBot="1" x14ac:dyDescent="0.3">
      <c r="A105" s="26" t="s">
        <v>16</v>
      </c>
      <c r="B105" s="57" t="s">
        <v>110</v>
      </c>
      <c r="C105" s="58"/>
      <c r="D105" s="58"/>
      <c r="E105" s="58"/>
      <c r="F105" s="58"/>
      <c r="G105" s="58"/>
      <c r="H105" s="59"/>
    </row>
    <row r="106" spans="1:10" s="27" customFormat="1" ht="35.1" customHeight="1" x14ac:dyDescent="0.2">
      <c r="A106" s="28"/>
      <c r="B106" s="31" t="s">
        <v>111</v>
      </c>
      <c r="C106" s="32" t="s">
        <v>125</v>
      </c>
      <c r="D106" s="36" t="s">
        <v>112</v>
      </c>
      <c r="E106" s="33"/>
      <c r="F106" s="40"/>
      <c r="G106" s="52"/>
      <c r="H106" s="47">
        <f t="shared" ref="H106:H123" si="9">ROUND(G106*F106,2)</f>
        <v>0</v>
      </c>
      <c r="I106" s="48"/>
    </row>
    <row r="107" spans="1:10" s="27" customFormat="1" ht="20.100000000000001" customHeight="1" x14ac:dyDescent="0.2">
      <c r="A107" s="28"/>
      <c r="B107" s="34" t="s">
        <v>33</v>
      </c>
      <c r="C107" s="35" t="s">
        <v>138</v>
      </c>
      <c r="D107" s="36"/>
      <c r="E107" s="33"/>
      <c r="F107" s="39"/>
      <c r="G107" s="52"/>
      <c r="H107" s="47">
        <f t="shared" si="9"/>
        <v>0</v>
      </c>
      <c r="I107" s="48"/>
    </row>
    <row r="108" spans="1:10" s="27" customFormat="1" ht="19.5" customHeight="1" x14ac:dyDescent="0.2">
      <c r="A108" s="28"/>
      <c r="B108" s="37" t="s">
        <v>34</v>
      </c>
      <c r="C108" s="35" t="s">
        <v>126</v>
      </c>
      <c r="D108" s="36"/>
      <c r="E108" s="33" t="s">
        <v>0</v>
      </c>
      <c r="F108" s="39">
        <v>2</v>
      </c>
      <c r="G108" s="46"/>
      <c r="H108" s="47">
        <f t="shared" si="9"/>
        <v>0</v>
      </c>
      <c r="I108" s="48"/>
    </row>
    <row r="109" spans="1:10" s="27" customFormat="1" ht="19.5" customHeight="1" x14ac:dyDescent="0.2">
      <c r="A109" s="28"/>
      <c r="B109" s="37"/>
      <c r="C109" s="35"/>
      <c r="D109" s="36"/>
      <c r="E109" s="33"/>
      <c r="F109" s="39"/>
      <c r="G109" s="52"/>
      <c r="H109" s="47">
        <f t="shared" si="9"/>
        <v>0</v>
      </c>
      <c r="I109" s="48"/>
    </row>
    <row r="110" spans="1:10" s="27" customFormat="1" ht="19.5" customHeight="1" x14ac:dyDescent="0.2">
      <c r="A110" s="28"/>
      <c r="B110" s="31" t="s">
        <v>128</v>
      </c>
      <c r="C110" s="32" t="s">
        <v>113</v>
      </c>
      <c r="D110" s="36" t="s">
        <v>112</v>
      </c>
      <c r="E110" s="33"/>
      <c r="F110" s="41"/>
      <c r="G110" s="52"/>
      <c r="H110" s="47">
        <f t="shared" si="9"/>
        <v>0</v>
      </c>
      <c r="I110" s="48"/>
    </row>
    <row r="111" spans="1:10" s="27" customFormat="1" ht="20.100000000000001" customHeight="1" x14ac:dyDescent="0.2">
      <c r="A111" s="28"/>
      <c r="B111" s="34" t="s">
        <v>33</v>
      </c>
      <c r="C111" s="35" t="s">
        <v>160</v>
      </c>
      <c r="D111" s="36"/>
      <c r="E111" s="33"/>
      <c r="F111" s="41"/>
      <c r="G111" s="52"/>
      <c r="H111" s="47">
        <f t="shared" si="9"/>
        <v>0</v>
      </c>
      <c r="I111" s="48"/>
    </row>
    <row r="112" spans="1:10" s="27" customFormat="1" ht="34.5" customHeight="1" x14ac:dyDescent="0.2">
      <c r="A112" s="28"/>
      <c r="B112" s="37" t="s">
        <v>34</v>
      </c>
      <c r="C112" s="35" t="s">
        <v>114</v>
      </c>
      <c r="D112" s="36"/>
      <c r="E112" s="33" t="s">
        <v>35</v>
      </c>
      <c r="F112" s="39">
        <v>30</v>
      </c>
      <c r="G112" s="46"/>
      <c r="H112" s="47">
        <f t="shared" si="9"/>
        <v>0</v>
      </c>
      <c r="I112" s="48"/>
    </row>
    <row r="113" spans="1:10" s="27" customFormat="1" ht="19.5" customHeight="1" x14ac:dyDescent="0.2">
      <c r="A113" s="28"/>
      <c r="B113" s="37"/>
      <c r="C113" s="35"/>
      <c r="D113" s="36"/>
      <c r="E113" s="33"/>
      <c r="F113" s="39"/>
      <c r="G113" s="52"/>
      <c r="H113" s="47">
        <f t="shared" si="9"/>
        <v>0</v>
      </c>
      <c r="I113" s="48"/>
    </row>
    <row r="114" spans="1:10" s="27" customFormat="1" ht="20.100000000000001" customHeight="1" x14ac:dyDescent="0.2">
      <c r="A114" s="28"/>
      <c r="B114" s="31" t="s">
        <v>115</v>
      </c>
      <c r="C114" s="32" t="s">
        <v>118</v>
      </c>
      <c r="D114" s="36" t="s">
        <v>112</v>
      </c>
      <c r="E114" s="33"/>
      <c r="F114" s="40"/>
      <c r="G114" s="52"/>
      <c r="H114" s="47">
        <f t="shared" si="9"/>
        <v>0</v>
      </c>
      <c r="I114" s="48"/>
    </row>
    <row r="115" spans="1:10" s="27" customFormat="1" ht="19.5" customHeight="1" x14ac:dyDescent="0.2">
      <c r="A115" s="28"/>
      <c r="B115" s="34" t="s">
        <v>33</v>
      </c>
      <c r="C115" s="35" t="s">
        <v>121</v>
      </c>
      <c r="D115" s="36"/>
      <c r="E115" s="33"/>
      <c r="F115" s="39"/>
      <c r="G115" s="52"/>
      <c r="H115" s="47">
        <f t="shared" si="9"/>
        <v>0</v>
      </c>
      <c r="I115" s="48"/>
    </row>
    <row r="116" spans="1:10" s="27" customFormat="1" ht="19.5" customHeight="1" x14ac:dyDescent="0.2">
      <c r="A116" s="28"/>
      <c r="B116" s="37" t="s">
        <v>34</v>
      </c>
      <c r="C116" s="35" t="s">
        <v>129</v>
      </c>
      <c r="D116" s="36"/>
      <c r="E116" s="33" t="s">
        <v>119</v>
      </c>
      <c r="F116" s="39">
        <v>1</v>
      </c>
      <c r="G116" s="46"/>
      <c r="H116" s="47">
        <f t="shared" si="9"/>
        <v>0</v>
      </c>
      <c r="I116" s="48"/>
    </row>
    <row r="117" spans="1:10" s="27" customFormat="1" ht="20.100000000000001" customHeight="1" x14ac:dyDescent="0.2">
      <c r="A117" s="28"/>
      <c r="B117" s="31"/>
      <c r="C117" s="35"/>
      <c r="D117" s="36"/>
      <c r="E117" s="33"/>
      <c r="F117" s="41"/>
      <c r="G117" s="52"/>
      <c r="H117" s="47">
        <f t="shared" si="9"/>
        <v>0</v>
      </c>
      <c r="I117" s="48"/>
    </row>
    <row r="118" spans="1:10" s="27" customFormat="1" ht="20.100000000000001" customHeight="1" x14ac:dyDescent="0.2">
      <c r="A118" s="28"/>
      <c r="B118" s="31" t="s">
        <v>116</v>
      </c>
      <c r="C118" s="32" t="s">
        <v>120</v>
      </c>
      <c r="D118" s="36" t="s">
        <v>112</v>
      </c>
      <c r="E118" s="33"/>
      <c r="F118" s="41"/>
      <c r="G118" s="52"/>
      <c r="H118" s="47">
        <f t="shared" si="9"/>
        <v>0</v>
      </c>
      <c r="I118" s="48"/>
    </row>
    <row r="119" spans="1:10" s="27" customFormat="1" ht="20.100000000000001" customHeight="1" x14ac:dyDescent="0.2">
      <c r="A119" s="28"/>
      <c r="B119" s="34" t="s">
        <v>33</v>
      </c>
      <c r="C119" s="35" t="s">
        <v>159</v>
      </c>
      <c r="D119" s="36"/>
      <c r="E119" s="33" t="s">
        <v>0</v>
      </c>
      <c r="F119" s="41">
        <v>2</v>
      </c>
      <c r="G119" s="46"/>
      <c r="H119" s="47">
        <f t="shared" si="9"/>
        <v>0</v>
      </c>
      <c r="I119" s="48"/>
    </row>
    <row r="120" spans="1:10" s="27" customFormat="1" ht="20.100000000000001" customHeight="1" x14ac:dyDescent="0.2">
      <c r="A120" s="28"/>
      <c r="B120" s="49"/>
      <c r="C120" s="50"/>
      <c r="D120" s="51"/>
      <c r="E120" s="51"/>
      <c r="F120" s="43"/>
      <c r="G120" s="52"/>
      <c r="H120" s="47">
        <f t="shared" si="9"/>
        <v>0</v>
      </c>
      <c r="I120" s="48"/>
    </row>
    <row r="121" spans="1:10" s="27" customFormat="1" ht="20.100000000000001" customHeight="1" x14ac:dyDescent="0.2">
      <c r="A121" s="28"/>
      <c r="B121" s="31" t="s">
        <v>130</v>
      </c>
      <c r="C121" s="32" t="s">
        <v>65</v>
      </c>
      <c r="D121" s="36" t="s">
        <v>66</v>
      </c>
      <c r="E121" s="33"/>
      <c r="F121" s="43"/>
      <c r="G121" s="52"/>
      <c r="H121" s="47">
        <f t="shared" si="9"/>
        <v>0</v>
      </c>
      <c r="I121" s="48"/>
    </row>
    <row r="122" spans="1:10" s="27" customFormat="1" ht="20.100000000000001" customHeight="1" x14ac:dyDescent="0.2">
      <c r="A122" s="28"/>
      <c r="B122" s="34" t="s">
        <v>33</v>
      </c>
      <c r="C122" s="35" t="s">
        <v>117</v>
      </c>
      <c r="D122" s="36"/>
      <c r="E122" s="33" t="s">
        <v>64</v>
      </c>
      <c r="F122" s="42">
        <v>30</v>
      </c>
      <c r="G122" s="46"/>
      <c r="H122" s="47">
        <f t="shared" si="9"/>
        <v>0</v>
      </c>
      <c r="I122" s="48"/>
    </row>
    <row r="123" spans="1:10" s="27" customFormat="1" ht="20.100000000000001" customHeight="1" x14ac:dyDescent="0.2">
      <c r="A123" s="26" t="s">
        <v>15</v>
      </c>
      <c r="B123" s="34"/>
      <c r="C123" s="35"/>
      <c r="D123" s="36"/>
      <c r="E123" s="33"/>
      <c r="F123" s="42"/>
      <c r="G123" s="52"/>
      <c r="H123" s="47">
        <f t="shared" si="9"/>
        <v>0</v>
      </c>
      <c r="I123" s="48"/>
    </row>
    <row r="124" spans="1:10" s="27" customFormat="1" ht="34.5" customHeight="1" x14ac:dyDescent="0.2">
      <c r="A124" s="26" t="s">
        <v>16</v>
      </c>
      <c r="B124" s="31" t="s">
        <v>135</v>
      </c>
      <c r="C124" s="32" t="s">
        <v>67</v>
      </c>
      <c r="D124" s="36" t="s">
        <v>68</v>
      </c>
      <c r="E124" s="33" t="s">
        <v>69</v>
      </c>
      <c r="F124" s="42">
        <v>4</v>
      </c>
      <c r="G124" s="46"/>
      <c r="H124" s="47">
        <f t="shared" ref="H124:H125" si="10">ROUND(G124*F124,2)</f>
        <v>0</v>
      </c>
    </row>
    <row r="125" spans="1:10" s="27" customFormat="1" ht="20.100000000000001" customHeight="1" thickBot="1" x14ac:dyDescent="0.25">
      <c r="A125" s="28" t="s">
        <v>17</v>
      </c>
      <c r="B125" s="31"/>
      <c r="C125" s="35"/>
      <c r="D125" s="36"/>
      <c r="E125" s="33"/>
      <c r="F125" s="40"/>
      <c r="G125" s="52"/>
      <c r="H125" s="47">
        <f t="shared" si="10"/>
        <v>0</v>
      </c>
    </row>
    <row r="126" spans="1:10" s="27" customFormat="1" ht="36" customHeight="1" thickBot="1" x14ac:dyDescent="0.25">
      <c r="A126" s="28"/>
      <c r="B126" s="60" t="s">
        <v>70</v>
      </c>
      <c r="C126" s="61"/>
      <c r="D126" s="61"/>
      <c r="E126" s="61"/>
      <c r="F126" s="61"/>
      <c r="G126" s="61"/>
      <c r="H126" s="29">
        <f>SUM(H106:H125)</f>
        <v>0</v>
      </c>
    </row>
    <row r="127" spans="1:10" s="27" customFormat="1" ht="36" customHeight="1" thickBot="1" x14ac:dyDescent="0.3">
      <c r="A127" s="26" t="s">
        <v>16</v>
      </c>
      <c r="B127" s="57" t="s">
        <v>161</v>
      </c>
      <c r="C127" s="58"/>
      <c r="D127" s="58"/>
      <c r="E127" s="58"/>
      <c r="F127" s="58"/>
      <c r="G127" s="58"/>
      <c r="H127" s="59"/>
    </row>
    <row r="128" spans="1:10" ht="35.1" customHeight="1" x14ac:dyDescent="0.2">
      <c r="A128" s="5" t="s">
        <v>14</v>
      </c>
      <c r="B128" s="31" t="s">
        <v>71</v>
      </c>
      <c r="C128" s="32" t="s">
        <v>84</v>
      </c>
      <c r="D128" s="36" t="s">
        <v>85</v>
      </c>
      <c r="E128" s="33" t="s">
        <v>86</v>
      </c>
      <c r="F128" s="39">
        <v>50</v>
      </c>
      <c r="G128" s="10"/>
      <c r="H128" s="11">
        <f>ROUND(G128*F128,2)</f>
        <v>0</v>
      </c>
      <c r="I128" s="12"/>
      <c r="J128" s="13"/>
    </row>
    <row r="129" spans="1:10" ht="20.100000000000001" customHeight="1" x14ac:dyDescent="0.2">
      <c r="A129" s="5"/>
      <c r="B129" s="31"/>
      <c r="C129" s="32"/>
      <c r="D129" s="36"/>
      <c r="E129" s="33"/>
      <c r="F129" s="40"/>
      <c r="G129" s="11"/>
      <c r="H129" s="11">
        <f t="shared" ref="H129:H166" si="11">ROUND(G129*F129,2)</f>
        <v>0</v>
      </c>
      <c r="I129" s="12"/>
      <c r="J129" s="13"/>
    </row>
    <row r="130" spans="1:10" ht="20.100000000000001" customHeight="1" x14ac:dyDescent="0.2">
      <c r="A130" s="5"/>
      <c r="B130" s="31" t="s">
        <v>82</v>
      </c>
      <c r="C130" s="32" t="s">
        <v>23</v>
      </c>
      <c r="D130" s="36" t="s">
        <v>87</v>
      </c>
      <c r="E130" s="33" t="s">
        <v>64</v>
      </c>
      <c r="F130" s="39">
        <v>50</v>
      </c>
      <c r="G130" s="10"/>
      <c r="H130" s="11">
        <f t="shared" si="11"/>
        <v>0</v>
      </c>
      <c r="I130" s="12"/>
      <c r="J130" s="13"/>
    </row>
    <row r="131" spans="1:10" ht="20.100000000000001" customHeight="1" x14ac:dyDescent="0.2">
      <c r="A131" s="5"/>
      <c r="B131" s="31"/>
      <c r="C131" s="32"/>
      <c r="D131" s="36"/>
      <c r="E131" s="33"/>
      <c r="F131" s="40"/>
      <c r="G131" s="11"/>
      <c r="H131" s="11">
        <f t="shared" si="11"/>
        <v>0</v>
      </c>
      <c r="I131" s="12"/>
      <c r="J131" s="13"/>
    </row>
    <row r="132" spans="1:10" ht="20.100000000000001" customHeight="1" x14ac:dyDescent="0.2">
      <c r="A132" s="5"/>
      <c r="B132" s="31" t="s">
        <v>162</v>
      </c>
      <c r="C132" s="32" t="s">
        <v>72</v>
      </c>
      <c r="D132" s="36" t="s">
        <v>42</v>
      </c>
      <c r="E132" s="33"/>
      <c r="F132" s="40"/>
      <c r="G132" s="11"/>
      <c r="H132" s="11">
        <f t="shared" si="11"/>
        <v>0</v>
      </c>
      <c r="I132" s="12"/>
      <c r="J132" s="13"/>
    </row>
    <row r="133" spans="1:10" ht="20.100000000000001" customHeight="1" x14ac:dyDescent="0.2">
      <c r="A133" s="5"/>
      <c r="B133" s="34" t="s">
        <v>33</v>
      </c>
      <c r="C133" s="35" t="s">
        <v>88</v>
      </c>
      <c r="D133" s="36"/>
      <c r="E133" s="33"/>
      <c r="F133" s="40"/>
      <c r="G133" s="11"/>
      <c r="H133" s="11">
        <f t="shared" si="11"/>
        <v>0</v>
      </c>
      <c r="I133" s="12"/>
      <c r="J133" s="13"/>
    </row>
    <row r="134" spans="1:10" ht="20.100000000000001" customHeight="1" x14ac:dyDescent="0.2">
      <c r="A134" s="5"/>
      <c r="B134" s="37" t="s">
        <v>34</v>
      </c>
      <c r="C134" s="35" t="s">
        <v>132</v>
      </c>
      <c r="D134" s="36"/>
      <c r="E134" s="33" t="s">
        <v>0</v>
      </c>
      <c r="F134" s="41">
        <v>1</v>
      </c>
      <c r="G134" s="10"/>
      <c r="H134" s="11">
        <f t="shared" si="11"/>
        <v>0</v>
      </c>
      <c r="I134" s="12"/>
      <c r="J134" s="13"/>
    </row>
    <row r="135" spans="1:10" ht="20.100000000000001" customHeight="1" x14ac:dyDescent="0.2">
      <c r="A135" s="5"/>
      <c r="B135" s="37" t="s">
        <v>36</v>
      </c>
      <c r="C135" s="35" t="s">
        <v>89</v>
      </c>
      <c r="D135" s="36"/>
      <c r="E135" s="33" t="s">
        <v>0</v>
      </c>
      <c r="F135" s="41">
        <v>1</v>
      </c>
      <c r="G135" s="10"/>
      <c r="H135" s="11">
        <f t="shared" si="11"/>
        <v>0</v>
      </c>
      <c r="I135" s="12"/>
      <c r="J135" s="13"/>
    </row>
    <row r="136" spans="1:10" ht="20.100000000000001" customHeight="1" x14ac:dyDescent="0.2">
      <c r="A136" s="5"/>
      <c r="B136" s="37"/>
      <c r="C136" s="35"/>
      <c r="D136" s="36"/>
      <c r="E136" s="33"/>
      <c r="F136" s="41"/>
      <c r="G136" s="10"/>
      <c r="H136" s="11"/>
      <c r="I136" s="12"/>
      <c r="J136" s="13"/>
    </row>
    <row r="137" spans="1:10" ht="20.100000000000001" customHeight="1" x14ac:dyDescent="0.2">
      <c r="A137" s="5"/>
      <c r="B137" s="34" t="s">
        <v>43</v>
      </c>
      <c r="C137" s="35" t="s">
        <v>77</v>
      </c>
      <c r="D137" s="36"/>
      <c r="E137" s="33" t="s">
        <v>76</v>
      </c>
      <c r="F137" s="44">
        <v>0.5</v>
      </c>
      <c r="G137" s="10"/>
      <c r="H137" s="11">
        <f t="shared" si="11"/>
        <v>0</v>
      </c>
      <c r="I137" s="12"/>
      <c r="J137" s="13"/>
    </row>
    <row r="138" spans="1:10" ht="20.100000000000001" customHeight="1" x14ac:dyDescent="0.2">
      <c r="A138" s="5"/>
      <c r="B138" s="31"/>
      <c r="C138" s="35"/>
      <c r="D138" s="36"/>
      <c r="E138" s="33"/>
      <c r="F138" s="41"/>
      <c r="G138" s="11"/>
      <c r="H138" s="11">
        <f t="shared" si="11"/>
        <v>0</v>
      </c>
      <c r="I138" s="12"/>
      <c r="J138" s="13"/>
    </row>
    <row r="139" spans="1:10" ht="20.100000000000001" customHeight="1" x14ac:dyDescent="0.2">
      <c r="A139" s="5"/>
      <c r="B139" s="34" t="s">
        <v>44</v>
      </c>
      <c r="C139" s="35" t="s">
        <v>78</v>
      </c>
      <c r="D139" s="36"/>
      <c r="E139" s="33"/>
      <c r="F139" s="41"/>
      <c r="G139" s="11"/>
      <c r="H139" s="11">
        <f t="shared" si="11"/>
        <v>0</v>
      </c>
      <c r="I139" s="12"/>
      <c r="J139" s="13"/>
    </row>
    <row r="140" spans="1:10" ht="35.1" customHeight="1" x14ac:dyDescent="0.2">
      <c r="A140" s="5"/>
      <c r="B140" s="37" t="s">
        <v>34</v>
      </c>
      <c r="C140" s="35" t="s">
        <v>79</v>
      </c>
      <c r="D140" s="36"/>
      <c r="E140" s="33" t="s">
        <v>0</v>
      </c>
      <c r="F140" s="41">
        <v>1</v>
      </c>
      <c r="G140" s="10"/>
      <c r="H140" s="11">
        <f t="shared" si="11"/>
        <v>0</v>
      </c>
      <c r="I140" s="12"/>
      <c r="J140" s="13"/>
    </row>
    <row r="141" spans="1:10" ht="20.100000000000001" customHeight="1" x14ac:dyDescent="0.2">
      <c r="A141" s="5"/>
      <c r="B141" s="37" t="s">
        <v>36</v>
      </c>
      <c r="C141" s="35" t="s">
        <v>80</v>
      </c>
      <c r="D141" s="36"/>
      <c r="E141" s="33" t="s">
        <v>0</v>
      </c>
      <c r="F141" s="41">
        <v>2</v>
      </c>
      <c r="G141" s="10"/>
      <c r="H141" s="11">
        <f t="shared" si="11"/>
        <v>0</v>
      </c>
      <c r="I141" s="12"/>
      <c r="J141" s="13"/>
    </row>
    <row r="142" spans="1:10" ht="20.100000000000001" customHeight="1" x14ac:dyDescent="0.2">
      <c r="A142" s="5"/>
      <c r="B142" s="31"/>
      <c r="C142" s="35"/>
      <c r="D142" s="36"/>
      <c r="E142" s="33"/>
      <c r="F142" s="41"/>
      <c r="G142" s="11"/>
      <c r="H142" s="11">
        <f t="shared" si="11"/>
        <v>0</v>
      </c>
      <c r="I142" s="12"/>
      <c r="J142" s="13"/>
    </row>
    <row r="143" spans="1:10" ht="20.100000000000001" customHeight="1" x14ac:dyDescent="0.2">
      <c r="A143" s="5"/>
      <c r="B143" s="34" t="s">
        <v>45</v>
      </c>
      <c r="C143" s="35" t="s">
        <v>81</v>
      </c>
      <c r="D143" s="36"/>
      <c r="E143" s="33" t="s">
        <v>0</v>
      </c>
      <c r="F143" s="41">
        <v>1</v>
      </c>
      <c r="G143" s="10"/>
      <c r="H143" s="11">
        <f t="shared" si="11"/>
        <v>0</v>
      </c>
      <c r="I143" s="12"/>
      <c r="J143" s="13"/>
    </row>
    <row r="144" spans="1:10" ht="20.100000000000001" customHeight="1" x14ac:dyDescent="0.2">
      <c r="A144" s="5"/>
      <c r="B144" s="31"/>
      <c r="C144" s="35"/>
      <c r="D144" s="36"/>
      <c r="E144" s="33"/>
      <c r="F144" s="41"/>
      <c r="G144" s="11"/>
      <c r="H144" s="11">
        <f t="shared" si="11"/>
        <v>0</v>
      </c>
      <c r="I144" s="12"/>
      <c r="J144" s="13"/>
    </row>
    <row r="145" spans="1:10" ht="20.100000000000001" customHeight="1" x14ac:dyDescent="0.2">
      <c r="A145" s="5"/>
      <c r="B145" s="34" t="s">
        <v>46</v>
      </c>
      <c r="C145" s="35" t="s">
        <v>74</v>
      </c>
      <c r="D145" s="36"/>
      <c r="E145" s="33"/>
      <c r="F145" s="41"/>
      <c r="G145" s="11"/>
      <c r="H145" s="11">
        <f t="shared" si="11"/>
        <v>0</v>
      </c>
      <c r="I145" s="12"/>
      <c r="J145" s="13"/>
    </row>
    <row r="146" spans="1:10" ht="20.100000000000001" customHeight="1" x14ac:dyDescent="0.2">
      <c r="A146" s="5"/>
      <c r="B146" s="37" t="s">
        <v>34</v>
      </c>
      <c r="C146" s="35" t="s">
        <v>75</v>
      </c>
      <c r="D146" s="36"/>
      <c r="E146" s="33" t="s">
        <v>76</v>
      </c>
      <c r="F146" s="39">
        <v>4.4000000000000004</v>
      </c>
      <c r="G146" s="10"/>
      <c r="H146" s="11">
        <f t="shared" si="11"/>
        <v>0</v>
      </c>
      <c r="I146" s="12"/>
      <c r="J146" s="13"/>
    </row>
    <row r="147" spans="1:10" ht="20.100000000000001" customHeight="1" x14ac:dyDescent="0.2">
      <c r="A147" s="5"/>
      <c r="B147" s="37" t="s">
        <v>36</v>
      </c>
      <c r="C147" s="35" t="s">
        <v>90</v>
      </c>
      <c r="D147" s="36"/>
      <c r="E147" s="33" t="s">
        <v>76</v>
      </c>
      <c r="F147" s="39">
        <v>2</v>
      </c>
      <c r="G147" s="10"/>
      <c r="H147" s="11">
        <f t="shared" si="11"/>
        <v>0</v>
      </c>
      <c r="I147" s="12"/>
      <c r="J147" s="13"/>
    </row>
    <row r="148" spans="1:10" ht="20.100000000000001" customHeight="1" x14ac:dyDescent="0.2">
      <c r="A148" s="5"/>
      <c r="B148" s="37"/>
      <c r="C148" s="35"/>
      <c r="D148" s="36"/>
      <c r="E148" s="33"/>
      <c r="F148" s="39"/>
      <c r="G148" s="11"/>
      <c r="H148" s="11">
        <f t="shared" si="11"/>
        <v>0</v>
      </c>
      <c r="I148" s="12"/>
      <c r="J148" s="13"/>
    </row>
    <row r="149" spans="1:10" ht="20.100000000000001" customHeight="1" x14ac:dyDescent="0.2">
      <c r="A149" s="5"/>
      <c r="B149" s="34" t="s">
        <v>109</v>
      </c>
      <c r="C149" s="35" t="s">
        <v>91</v>
      </c>
      <c r="D149" s="36"/>
      <c r="E149" s="33"/>
      <c r="F149" s="39"/>
      <c r="G149" s="11"/>
      <c r="H149" s="11">
        <f t="shared" si="11"/>
        <v>0</v>
      </c>
      <c r="I149" s="12"/>
      <c r="J149" s="13"/>
    </row>
    <row r="150" spans="1:10" ht="20.100000000000001" customHeight="1" x14ac:dyDescent="0.2">
      <c r="A150" s="5"/>
      <c r="B150" s="37" t="s">
        <v>34</v>
      </c>
      <c r="C150" s="35" t="s">
        <v>75</v>
      </c>
      <c r="D150" s="36"/>
      <c r="E150" s="33" t="s">
        <v>76</v>
      </c>
      <c r="F150" s="39">
        <v>1</v>
      </c>
      <c r="G150" s="10"/>
      <c r="H150" s="11">
        <f t="shared" si="11"/>
        <v>0</v>
      </c>
      <c r="I150" s="12"/>
      <c r="J150" s="13"/>
    </row>
    <row r="151" spans="1:10" ht="20.100000000000001" customHeight="1" x14ac:dyDescent="0.2">
      <c r="A151" s="5"/>
      <c r="B151" s="37" t="s">
        <v>36</v>
      </c>
      <c r="C151" s="35" t="s">
        <v>90</v>
      </c>
      <c r="D151" s="36"/>
      <c r="E151" s="33" t="s">
        <v>76</v>
      </c>
      <c r="F151" s="39">
        <v>1</v>
      </c>
      <c r="G151" s="10"/>
      <c r="H151" s="11">
        <f t="shared" si="11"/>
        <v>0</v>
      </c>
      <c r="I151" s="12"/>
      <c r="J151" s="13"/>
    </row>
    <row r="152" spans="1:10" ht="20.100000000000001" customHeight="1" x14ac:dyDescent="0.2">
      <c r="A152" s="5"/>
      <c r="B152" s="37"/>
      <c r="C152" s="35"/>
      <c r="D152" s="36"/>
      <c r="E152" s="33"/>
      <c r="F152" s="41"/>
      <c r="G152" s="11"/>
      <c r="H152" s="11">
        <f t="shared" si="11"/>
        <v>0</v>
      </c>
      <c r="I152" s="12"/>
      <c r="J152" s="13"/>
    </row>
    <row r="153" spans="1:10" ht="20.100000000000001" customHeight="1" x14ac:dyDescent="0.2">
      <c r="A153" s="5"/>
      <c r="B153" s="31" t="s">
        <v>163</v>
      </c>
      <c r="C153" s="32" t="s">
        <v>101</v>
      </c>
      <c r="D153" s="36" t="s">
        <v>42</v>
      </c>
      <c r="E153" s="33"/>
      <c r="F153" s="39"/>
      <c r="G153" s="11"/>
      <c r="H153" s="11">
        <f t="shared" si="11"/>
        <v>0</v>
      </c>
      <c r="I153" s="12"/>
      <c r="J153" s="13"/>
    </row>
    <row r="154" spans="1:10" ht="19.5" customHeight="1" x14ac:dyDescent="0.2">
      <c r="A154" s="5"/>
      <c r="B154" s="34" t="s">
        <v>33</v>
      </c>
      <c r="C154" s="35" t="s">
        <v>103</v>
      </c>
      <c r="D154" s="36"/>
      <c r="E154" s="33" t="s">
        <v>0</v>
      </c>
      <c r="F154" s="39">
        <v>1</v>
      </c>
      <c r="G154" s="10"/>
      <c r="H154" s="11">
        <f t="shared" si="11"/>
        <v>0</v>
      </c>
      <c r="I154" s="12"/>
      <c r="J154" s="13"/>
    </row>
    <row r="155" spans="1:10" ht="19.5" customHeight="1" x14ac:dyDescent="0.2">
      <c r="A155" s="5"/>
      <c r="B155" s="34" t="s">
        <v>43</v>
      </c>
      <c r="C155" s="35" t="s">
        <v>98</v>
      </c>
      <c r="D155" s="36"/>
      <c r="E155" s="33" t="s">
        <v>0</v>
      </c>
      <c r="F155" s="39">
        <v>1</v>
      </c>
      <c r="G155" s="10"/>
      <c r="H155" s="11">
        <f t="shared" si="11"/>
        <v>0</v>
      </c>
      <c r="I155" s="12"/>
      <c r="J155" s="13"/>
    </row>
    <row r="156" spans="1:10" ht="35.1" customHeight="1" x14ac:dyDescent="0.2">
      <c r="A156" s="5"/>
      <c r="B156" s="34" t="s">
        <v>44</v>
      </c>
      <c r="C156" s="35" t="s">
        <v>104</v>
      </c>
      <c r="D156" s="36"/>
      <c r="E156" s="33" t="s">
        <v>35</v>
      </c>
      <c r="F156" s="39">
        <v>1</v>
      </c>
      <c r="G156" s="10"/>
      <c r="H156" s="11">
        <f t="shared" si="11"/>
        <v>0</v>
      </c>
      <c r="I156" s="12"/>
      <c r="J156" s="13"/>
    </row>
    <row r="157" spans="1:10" ht="35.1" customHeight="1" x14ac:dyDescent="0.2">
      <c r="A157" s="5"/>
      <c r="B157" s="34" t="s">
        <v>45</v>
      </c>
      <c r="C157" s="35" t="s">
        <v>105</v>
      </c>
      <c r="D157" s="36"/>
      <c r="E157" s="33" t="s">
        <v>86</v>
      </c>
      <c r="F157" s="39">
        <v>1</v>
      </c>
      <c r="G157" s="10"/>
      <c r="H157" s="11">
        <f t="shared" si="11"/>
        <v>0</v>
      </c>
      <c r="I157" s="12"/>
      <c r="J157" s="13"/>
    </row>
    <row r="158" spans="1:10" ht="19.5" customHeight="1" x14ac:dyDescent="0.2">
      <c r="A158" s="5"/>
      <c r="B158" s="34" t="s">
        <v>46</v>
      </c>
      <c r="C158" s="35" t="s">
        <v>102</v>
      </c>
      <c r="D158" s="36"/>
      <c r="E158" s="33" t="s">
        <v>0</v>
      </c>
      <c r="F158" s="39">
        <v>1</v>
      </c>
      <c r="G158" s="10"/>
      <c r="H158" s="11">
        <f>ROUND(G158*F158,2)</f>
        <v>0</v>
      </c>
      <c r="I158" s="12"/>
      <c r="J158" s="13"/>
    </row>
    <row r="159" spans="1:10" ht="20.100000000000001" customHeight="1" x14ac:dyDescent="0.2">
      <c r="A159" s="15"/>
      <c r="B159" s="34"/>
      <c r="C159" s="35"/>
      <c r="D159" s="36"/>
      <c r="E159" s="33"/>
      <c r="F159" s="39"/>
      <c r="G159" s="11"/>
      <c r="H159" s="11">
        <f t="shared" si="11"/>
        <v>0</v>
      </c>
      <c r="I159" s="12"/>
      <c r="J159" s="13"/>
    </row>
    <row r="160" spans="1:10" ht="19.5" customHeight="1" x14ac:dyDescent="0.2">
      <c r="A160" s="5"/>
      <c r="B160" s="31" t="s">
        <v>164</v>
      </c>
      <c r="C160" s="32" t="s">
        <v>99</v>
      </c>
      <c r="D160" s="36" t="s">
        <v>42</v>
      </c>
      <c r="E160" s="33"/>
      <c r="F160" s="39"/>
      <c r="G160" s="11"/>
      <c r="H160" s="11">
        <f t="shared" si="11"/>
        <v>0</v>
      </c>
      <c r="I160" s="12"/>
      <c r="J160" s="13"/>
    </row>
    <row r="161" spans="1:10" ht="19.5" customHeight="1" x14ac:dyDescent="0.2">
      <c r="A161" s="5"/>
      <c r="B161" s="34" t="s">
        <v>33</v>
      </c>
      <c r="C161" s="35" t="s">
        <v>106</v>
      </c>
      <c r="D161" s="36"/>
      <c r="E161" s="33" t="s">
        <v>0</v>
      </c>
      <c r="F161" s="39">
        <v>1</v>
      </c>
      <c r="G161" s="10"/>
      <c r="H161" s="11">
        <f t="shared" si="11"/>
        <v>0</v>
      </c>
      <c r="I161" s="12"/>
      <c r="J161" s="13"/>
    </row>
    <row r="162" spans="1:10" ht="20.100000000000001" customHeight="1" x14ac:dyDescent="0.2">
      <c r="A162" s="15"/>
      <c r="B162" s="34"/>
      <c r="C162" s="35"/>
      <c r="D162" s="36"/>
      <c r="E162" s="33"/>
      <c r="F162" s="39"/>
      <c r="G162" s="11"/>
      <c r="H162" s="11">
        <f t="shared" si="11"/>
        <v>0</v>
      </c>
      <c r="I162" s="12"/>
      <c r="J162" s="13"/>
    </row>
    <row r="163" spans="1:10" ht="19.5" customHeight="1" x14ac:dyDescent="0.2">
      <c r="A163" s="5"/>
      <c r="B163" s="31" t="s">
        <v>165</v>
      </c>
      <c r="C163" s="32" t="s">
        <v>107</v>
      </c>
      <c r="D163" s="36" t="s">
        <v>42</v>
      </c>
      <c r="E163" s="33"/>
      <c r="F163" s="39"/>
      <c r="G163" s="11"/>
      <c r="H163" s="11">
        <f t="shared" si="11"/>
        <v>0</v>
      </c>
      <c r="I163" s="12"/>
      <c r="J163" s="13"/>
    </row>
    <row r="164" spans="1:10" ht="19.5" customHeight="1" x14ac:dyDescent="0.2">
      <c r="A164" s="5"/>
      <c r="B164" s="34" t="s">
        <v>33</v>
      </c>
      <c r="C164" s="35" t="s">
        <v>106</v>
      </c>
      <c r="D164" s="36"/>
      <c r="E164" s="33" t="s">
        <v>35</v>
      </c>
      <c r="F164" s="39">
        <v>10</v>
      </c>
      <c r="G164" s="10"/>
      <c r="H164" s="11">
        <f t="shared" si="11"/>
        <v>0</v>
      </c>
      <c r="I164" s="12"/>
      <c r="J164" s="13"/>
    </row>
    <row r="165" spans="1:10" ht="19.5" customHeight="1" x14ac:dyDescent="0.2">
      <c r="A165" s="5"/>
      <c r="B165" s="34"/>
      <c r="C165" s="35"/>
      <c r="D165" s="36"/>
      <c r="E165" s="33"/>
      <c r="F165" s="39"/>
      <c r="G165" s="11"/>
      <c r="H165" s="11">
        <f t="shared" si="11"/>
        <v>0</v>
      </c>
      <c r="I165" s="12"/>
      <c r="J165" s="13"/>
    </row>
    <row r="166" spans="1:10" s="27" customFormat="1" ht="20.100000000000001" customHeight="1" x14ac:dyDescent="0.2">
      <c r="A166" s="28" t="s">
        <v>14</v>
      </c>
      <c r="B166" s="31" t="s">
        <v>166</v>
      </c>
      <c r="C166" s="32" t="s">
        <v>131</v>
      </c>
      <c r="D166" s="36" t="s">
        <v>22</v>
      </c>
      <c r="E166" s="33" t="s">
        <v>0</v>
      </c>
      <c r="F166" s="41">
        <v>4</v>
      </c>
      <c r="G166" s="46"/>
      <c r="H166" s="11">
        <f t="shared" si="11"/>
        <v>0</v>
      </c>
      <c r="I166" s="48"/>
    </row>
    <row r="167" spans="1:10" ht="20.100000000000001" customHeight="1" x14ac:dyDescent="0.2">
      <c r="A167" s="5"/>
      <c r="B167" s="37"/>
      <c r="C167" s="35"/>
      <c r="D167" s="36"/>
      <c r="E167" s="33"/>
      <c r="F167" s="41"/>
      <c r="G167" s="11"/>
      <c r="H167" s="11"/>
      <c r="I167" s="12"/>
      <c r="J167" s="13"/>
    </row>
    <row r="168" spans="1:10" s="27" customFormat="1" ht="35.1" customHeight="1" x14ac:dyDescent="0.2">
      <c r="A168" s="28"/>
      <c r="B168" s="31" t="s">
        <v>167</v>
      </c>
      <c r="C168" s="32" t="s">
        <v>134</v>
      </c>
      <c r="D168" s="36" t="s">
        <v>112</v>
      </c>
      <c r="E168" s="33"/>
      <c r="F168" s="41"/>
      <c r="G168" s="47"/>
      <c r="H168" s="47">
        <f t="shared" ref="H168:H171" si="12">ROUND(G168*F168,2)</f>
        <v>0</v>
      </c>
      <c r="I168" s="48"/>
    </row>
    <row r="169" spans="1:10" s="27" customFormat="1" ht="20.100000000000001" customHeight="1" x14ac:dyDescent="0.2">
      <c r="A169" s="28"/>
      <c r="B169" s="34" t="s">
        <v>33</v>
      </c>
      <c r="C169" s="35" t="s">
        <v>138</v>
      </c>
      <c r="D169" s="36"/>
      <c r="E169" s="33"/>
      <c r="F169" s="41"/>
      <c r="G169" s="47"/>
      <c r="H169" s="47">
        <f t="shared" si="12"/>
        <v>0</v>
      </c>
      <c r="I169" s="48"/>
    </row>
    <row r="170" spans="1:10" s="27" customFormat="1" ht="20.100000000000001" customHeight="1" x14ac:dyDescent="0.2">
      <c r="A170" s="28"/>
      <c r="B170" s="37" t="s">
        <v>34</v>
      </c>
      <c r="C170" s="35" t="s">
        <v>127</v>
      </c>
      <c r="D170" s="36"/>
      <c r="E170" s="33" t="s">
        <v>35</v>
      </c>
      <c r="F170" s="39">
        <v>1</v>
      </c>
      <c r="G170" s="46"/>
      <c r="H170" s="47">
        <f t="shared" si="12"/>
        <v>0</v>
      </c>
      <c r="I170" s="48"/>
    </row>
    <row r="171" spans="1:10" s="27" customFormat="1" ht="19.5" customHeight="1" x14ac:dyDescent="0.2">
      <c r="A171" s="28"/>
      <c r="B171" s="37"/>
      <c r="C171" s="35"/>
      <c r="D171" s="36"/>
      <c r="E171" s="33"/>
      <c r="F171" s="39"/>
      <c r="G171" s="52"/>
      <c r="H171" s="47">
        <f t="shared" si="12"/>
        <v>0</v>
      </c>
      <c r="I171" s="48"/>
    </row>
    <row r="172" spans="1:10" ht="20.100000000000001" customHeight="1" thickBot="1" x14ac:dyDescent="0.25">
      <c r="A172" s="15" t="s">
        <v>21</v>
      </c>
      <c r="B172" s="31"/>
      <c r="C172" s="35"/>
      <c r="D172" s="36"/>
      <c r="E172" s="33"/>
      <c r="F172" s="40"/>
      <c r="G172" s="11"/>
      <c r="H172" s="11">
        <f t="shared" ref="H172" si="13">ROUND(G172*F172,2)</f>
        <v>0</v>
      </c>
    </row>
    <row r="173" spans="1:10" s="27" customFormat="1" ht="36" customHeight="1" thickBot="1" x14ac:dyDescent="0.25">
      <c r="A173" s="28"/>
      <c r="B173" s="60" t="s">
        <v>83</v>
      </c>
      <c r="C173" s="61"/>
      <c r="D173" s="61"/>
      <c r="E173" s="61"/>
      <c r="F173" s="61"/>
      <c r="G173" s="61"/>
      <c r="H173" s="29">
        <f>SUM(H128:H172)</f>
        <v>0</v>
      </c>
    </row>
    <row r="174" spans="1:10" s="3" customFormat="1" ht="48" customHeight="1" thickTop="1" x14ac:dyDescent="0.2">
      <c r="A174" s="4"/>
      <c r="B174" s="53" t="s">
        <v>168</v>
      </c>
      <c r="C174" s="54"/>
      <c r="D174" s="54"/>
      <c r="E174" s="54"/>
      <c r="F174" s="54"/>
      <c r="G174" s="55">
        <f>SUM(H173,H104,H9,H126)</f>
        <v>0</v>
      </c>
      <c r="H174" s="56"/>
    </row>
    <row r="175" spans="1:10" ht="15.95" customHeight="1" x14ac:dyDescent="0.2">
      <c r="A175" s="16"/>
      <c r="B175" s="17"/>
      <c r="C175" s="18"/>
      <c r="D175" s="19"/>
      <c r="E175" s="18"/>
      <c r="F175" s="20"/>
      <c r="G175" s="21"/>
      <c r="H175" s="22"/>
    </row>
  </sheetData>
  <sheetProtection algorithmName="SHA-512" hashValue="jgcOy3BX722d787PYvVMRCGERG4NwG3p6MEuT7IlqKlpP3Ie/BfSe5e/ikAnWkHOjJ62SwK1o2zizZGVbR4rXA==" saltValue="Klheo1Bs6wTASBxqorE6jw==" spinCount="100000" sheet="1" selectLockedCells="1"/>
  <mergeCells count="10">
    <mergeCell ref="B174:F174"/>
    <mergeCell ref="G174:H174"/>
    <mergeCell ref="B6:H6"/>
    <mergeCell ref="B9:G9"/>
    <mergeCell ref="B10:H10"/>
    <mergeCell ref="B104:G104"/>
    <mergeCell ref="B127:H127"/>
    <mergeCell ref="B173:G173"/>
    <mergeCell ref="B105:H105"/>
    <mergeCell ref="B126:G126"/>
  </mergeCells>
  <conditionalFormatting sqref="D8 D172 D60:D64 D71:D73 D123 D89:D92 D85 D94:D100">
    <cfRule type="cellIs" dxfId="317" priority="1214" stopIfTrue="1" operator="equal">
      <formula>"CW 2130-R11"</formula>
    </cfRule>
    <cfRule type="cellIs" dxfId="316" priority="1215" stopIfTrue="1" operator="equal">
      <formula>"CW 3120-R2"</formula>
    </cfRule>
    <cfRule type="cellIs" dxfId="315" priority="1216" stopIfTrue="1" operator="equal">
      <formula>"CW 3240-R7"</formula>
    </cfRule>
  </conditionalFormatting>
  <conditionalFormatting sqref="D103">
    <cfRule type="cellIs" dxfId="314" priority="923" stopIfTrue="1" operator="equal">
      <formula>"CW 2130-R11"</formula>
    </cfRule>
    <cfRule type="cellIs" dxfId="313" priority="924" stopIfTrue="1" operator="equal">
      <formula>"CW 3120-R2"</formula>
    </cfRule>
    <cfRule type="cellIs" dxfId="312" priority="925" stopIfTrue="1" operator="equal">
      <formula>"CW 3240-R7"</formula>
    </cfRule>
  </conditionalFormatting>
  <conditionalFormatting sqref="D7">
    <cfRule type="cellIs" dxfId="311" priority="874" stopIfTrue="1" operator="equal">
      <formula>"CW 2130-R11"</formula>
    </cfRule>
    <cfRule type="cellIs" dxfId="310" priority="875" stopIfTrue="1" operator="equal">
      <formula>"CW 3120-R2"</formula>
    </cfRule>
    <cfRule type="cellIs" dxfId="309" priority="876" stopIfTrue="1" operator="equal">
      <formula>"CW 3240-R7"</formula>
    </cfRule>
  </conditionalFormatting>
  <conditionalFormatting sqref="D11">
    <cfRule type="cellIs" dxfId="308" priority="920" stopIfTrue="1" operator="equal">
      <formula>"CW 2130-R11"</formula>
    </cfRule>
    <cfRule type="cellIs" dxfId="307" priority="921" stopIfTrue="1" operator="equal">
      <formula>"CW 3120-R2"</formula>
    </cfRule>
    <cfRule type="cellIs" dxfId="306" priority="922" stopIfTrue="1" operator="equal">
      <formula>"CW 3240-R7"</formula>
    </cfRule>
  </conditionalFormatting>
  <conditionalFormatting sqref="D28">
    <cfRule type="cellIs" dxfId="305" priority="911" stopIfTrue="1" operator="equal">
      <formula>"CW 2130-R11"</formula>
    </cfRule>
    <cfRule type="cellIs" dxfId="304" priority="912" stopIfTrue="1" operator="equal">
      <formula>"CW 3120-R2"</formula>
    </cfRule>
    <cfRule type="cellIs" dxfId="303" priority="913" stopIfTrue="1" operator="equal">
      <formula>"CW 3240-R7"</formula>
    </cfRule>
  </conditionalFormatting>
  <conditionalFormatting sqref="D74">
    <cfRule type="cellIs" dxfId="302" priority="892" stopIfTrue="1" operator="equal">
      <formula>"CW 2130-R11"</formula>
    </cfRule>
    <cfRule type="cellIs" dxfId="301" priority="893" stopIfTrue="1" operator="equal">
      <formula>"CW 3120-R2"</formula>
    </cfRule>
    <cfRule type="cellIs" dxfId="300" priority="894" stopIfTrue="1" operator="equal">
      <formula>"CW 3240-R7"</formula>
    </cfRule>
  </conditionalFormatting>
  <conditionalFormatting sqref="D132:D134">
    <cfRule type="cellIs" dxfId="299" priority="586" stopIfTrue="1" operator="equal">
      <formula>"CW 2130-R11"</formula>
    </cfRule>
    <cfRule type="cellIs" dxfId="298" priority="587" stopIfTrue="1" operator="equal">
      <formula>"CW 3120-R2"</formula>
    </cfRule>
    <cfRule type="cellIs" dxfId="297" priority="588" stopIfTrue="1" operator="equal">
      <formula>"CW 3240-R7"</formula>
    </cfRule>
  </conditionalFormatting>
  <conditionalFormatting sqref="D22">
    <cfRule type="cellIs" dxfId="296" priority="580" stopIfTrue="1" operator="equal">
      <formula>"CW 2130-R11"</formula>
    </cfRule>
    <cfRule type="cellIs" dxfId="295" priority="581" stopIfTrue="1" operator="equal">
      <formula>"CW 3120-R2"</formula>
    </cfRule>
    <cfRule type="cellIs" dxfId="294" priority="582" stopIfTrue="1" operator="equal">
      <formula>"CW 3240-R7"</formula>
    </cfRule>
  </conditionalFormatting>
  <conditionalFormatting sqref="D144 D149:D150 D167">
    <cfRule type="cellIs" dxfId="293" priority="583" stopIfTrue="1" operator="equal">
      <formula>"CW 2130-R11"</formula>
    </cfRule>
    <cfRule type="cellIs" dxfId="292" priority="584" stopIfTrue="1" operator="equal">
      <formula>"CW 3120-R2"</formula>
    </cfRule>
    <cfRule type="cellIs" dxfId="291" priority="585" stopIfTrue="1" operator="equal">
      <formula>"CW 3240-R7"</formula>
    </cfRule>
  </conditionalFormatting>
  <conditionalFormatting sqref="D20:D21">
    <cfRule type="cellIs" dxfId="290" priority="577" stopIfTrue="1" operator="equal">
      <formula>"CW 2130-R11"</formula>
    </cfRule>
    <cfRule type="cellIs" dxfId="289" priority="578" stopIfTrue="1" operator="equal">
      <formula>"CW 3120-R2"</formula>
    </cfRule>
    <cfRule type="cellIs" dxfId="288" priority="579" stopIfTrue="1" operator="equal">
      <formula>"CW 3240-R7"</formula>
    </cfRule>
  </conditionalFormatting>
  <conditionalFormatting sqref="D27">
    <cfRule type="cellIs" dxfId="287" priority="565" stopIfTrue="1" operator="equal">
      <formula>"CW 2130-R11"</formula>
    </cfRule>
    <cfRule type="cellIs" dxfId="286" priority="566" stopIfTrue="1" operator="equal">
      <formula>"CW 3120-R2"</formula>
    </cfRule>
    <cfRule type="cellIs" dxfId="285" priority="567" stopIfTrue="1" operator="equal">
      <formula>"CW 3240-R7"</formula>
    </cfRule>
  </conditionalFormatting>
  <conditionalFormatting sqref="D23">
    <cfRule type="cellIs" dxfId="284" priority="562" stopIfTrue="1" operator="equal">
      <formula>"CW 2130-R11"</formula>
    </cfRule>
    <cfRule type="cellIs" dxfId="283" priority="563" stopIfTrue="1" operator="equal">
      <formula>"CW 3120-R2"</formula>
    </cfRule>
    <cfRule type="cellIs" dxfId="282" priority="564" stopIfTrue="1" operator="equal">
      <formula>"CW 3240-R7"</formula>
    </cfRule>
  </conditionalFormatting>
  <conditionalFormatting sqref="D26">
    <cfRule type="cellIs" dxfId="281" priority="559" stopIfTrue="1" operator="equal">
      <formula>"CW 2130-R11"</formula>
    </cfRule>
    <cfRule type="cellIs" dxfId="280" priority="560" stopIfTrue="1" operator="equal">
      <formula>"CW 3120-R2"</formula>
    </cfRule>
    <cfRule type="cellIs" dxfId="279" priority="561" stopIfTrue="1" operator="equal">
      <formula>"CW 3240-R7"</formula>
    </cfRule>
  </conditionalFormatting>
  <conditionalFormatting sqref="D128:D129 D145 D147:D148">
    <cfRule type="cellIs" dxfId="278" priority="622" stopIfTrue="1" operator="equal">
      <formula>"CW 2130-R11"</formula>
    </cfRule>
    <cfRule type="cellIs" dxfId="277" priority="623" stopIfTrue="1" operator="equal">
      <formula>"CW 3120-R2"</formula>
    </cfRule>
    <cfRule type="cellIs" dxfId="276" priority="624" stopIfTrue="1" operator="equal">
      <formula>"CW 3240-R7"</formula>
    </cfRule>
  </conditionalFormatting>
  <conditionalFormatting sqref="D130:D131">
    <cfRule type="cellIs" dxfId="275" priority="619" stopIfTrue="1" operator="equal">
      <formula>"CW 2130-R11"</formula>
    </cfRule>
    <cfRule type="cellIs" dxfId="274" priority="620" stopIfTrue="1" operator="equal">
      <formula>"CW 3120-R2"</formula>
    </cfRule>
    <cfRule type="cellIs" dxfId="273" priority="621" stopIfTrue="1" operator="equal">
      <formula>"CW 3240-R7"</formula>
    </cfRule>
  </conditionalFormatting>
  <conditionalFormatting sqref="D24:D25">
    <cfRule type="cellIs" dxfId="272" priority="556" stopIfTrue="1" operator="equal">
      <formula>"CW 2130-R11"</formula>
    </cfRule>
    <cfRule type="cellIs" dxfId="271" priority="557" stopIfTrue="1" operator="equal">
      <formula>"CW 3120-R2"</formula>
    </cfRule>
    <cfRule type="cellIs" dxfId="270" priority="558" stopIfTrue="1" operator="equal">
      <formula>"CW 3240-R7"</formula>
    </cfRule>
  </conditionalFormatting>
  <conditionalFormatting sqref="D33">
    <cfRule type="cellIs" dxfId="269" priority="547" stopIfTrue="1" operator="equal">
      <formula>"CW 2130-R11"</formula>
    </cfRule>
    <cfRule type="cellIs" dxfId="268" priority="548" stopIfTrue="1" operator="equal">
      <formula>"CW 3120-R2"</formula>
    </cfRule>
    <cfRule type="cellIs" dxfId="267" priority="549" stopIfTrue="1" operator="equal">
      <formula>"CW 3240-R7"</formula>
    </cfRule>
  </conditionalFormatting>
  <conditionalFormatting sqref="D34">
    <cfRule type="cellIs" dxfId="266" priority="541" stopIfTrue="1" operator="equal">
      <formula>"CW 2130-R11"</formula>
    </cfRule>
    <cfRule type="cellIs" dxfId="265" priority="542" stopIfTrue="1" operator="equal">
      <formula>"CW 3120-R2"</formula>
    </cfRule>
    <cfRule type="cellIs" dxfId="264" priority="543" stopIfTrue="1" operator="equal">
      <formula>"CW 3240-R7"</formula>
    </cfRule>
  </conditionalFormatting>
  <conditionalFormatting sqref="D44">
    <cfRule type="cellIs" dxfId="263" priority="532" stopIfTrue="1" operator="equal">
      <formula>"CW 2130-R11"</formula>
    </cfRule>
    <cfRule type="cellIs" dxfId="262" priority="533" stopIfTrue="1" operator="equal">
      <formula>"CW 3120-R2"</formula>
    </cfRule>
    <cfRule type="cellIs" dxfId="261" priority="534" stopIfTrue="1" operator="equal">
      <formula>"CW 3240-R7"</formula>
    </cfRule>
  </conditionalFormatting>
  <conditionalFormatting sqref="D38">
    <cfRule type="cellIs" dxfId="260" priority="529" stopIfTrue="1" operator="equal">
      <formula>"CW 2130-R11"</formula>
    </cfRule>
    <cfRule type="cellIs" dxfId="259" priority="530" stopIfTrue="1" operator="equal">
      <formula>"CW 3120-R2"</formula>
    </cfRule>
    <cfRule type="cellIs" dxfId="258" priority="531" stopIfTrue="1" operator="equal">
      <formula>"CW 3240-R7"</formula>
    </cfRule>
  </conditionalFormatting>
  <conditionalFormatting sqref="D43">
    <cfRule type="cellIs" dxfId="257" priority="538" stopIfTrue="1" operator="equal">
      <formula>"CW 2130-R11"</formula>
    </cfRule>
    <cfRule type="cellIs" dxfId="256" priority="539" stopIfTrue="1" operator="equal">
      <formula>"CW 3120-R2"</formula>
    </cfRule>
    <cfRule type="cellIs" dxfId="255" priority="540" stopIfTrue="1" operator="equal">
      <formula>"CW 3240-R7"</formula>
    </cfRule>
  </conditionalFormatting>
  <conditionalFormatting sqref="D39">
    <cfRule type="cellIs" dxfId="254" priority="523" stopIfTrue="1" operator="equal">
      <formula>"CW 2130-R11"</formula>
    </cfRule>
    <cfRule type="cellIs" dxfId="253" priority="524" stopIfTrue="1" operator="equal">
      <formula>"CW 3120-R2"</formula>
    </cfRule>
    <cfRule type="cellIs" dxfId="252" priority="525" stopIfTrue="1" operator="equal">
      <formula>"CW 3240-R7"</formula>
    </cfRule>
  </conditionalFormatting>
  <conditionalFormatting sqref="D41">
    <cfRule type="cellIs" dxfId="251" priority="499" stopIfTrue="1" operator="equal">
      <formula>"CW 2130-R11"</formula>
    </cfRule>
    <cfRule type="cellIs" dxfId="250" priority="500" stopIfTrue="1" operator="equal">
      <formula>"CW 3120-R2"</formula>
    </cfRule>
    <cfRule type="cellIs" dxfId="249" priority="501" stopIfTrue="1" operator="equal">
      <formula>"CW 3240-R7"</formula>
    </cfRule>
  </conditionalFormatting>
  <conditionalFormatting sqref="D42">
    <cfRule type="cellIs" dxfId="248" priority="502" stopIfTrue="1" operator="equal">
      <formula>"CW 2130-R11"</formula>
    </cfRule>
    <cfRule type="cellIs" dxfId="247" priority="503" stopIfTrue="1" operator="equal">
      <formula>"CW 3120-R2"</formula>
    </cfRule>
    <cfRule type="cellIs" dxfId="246" priority="504" stopIfTrue="1" operator="equal">
      <formula>"CW 3240-R7"</formula>
    </cfRule>
  </conditionalFormatting>
  <conditionalFormatting sqref="D48">
    <cfRule type="cellIs" dxfId="245" priority="490" stopIfTrue="1" operator="equal">
      <formula>"CW 2130-R11"</formula>
    </cfRule>
    <cfRule type="cellIs" dxfId="244" priority="491" stopIfTrue="1" operator="equal">
      <formula>"CW 3120-R2"</formula>
    </cfRule>
    <cfRule type="cellIs" dxfId="243" priority="492" stopIfTrue="1" operator="equal">
      <formula>"CW 3240-R7"</formula>
    </cfRule>
  </conditionalFormatting>
  <conditionalFormatting sqref="D40">
    <cfRule type="cellIs" dxfId="242" priority="496" stopIfTrue="1" operator="equal">
      <formula>"CW 2130-R11"</formula>
    </cfRule>
    <cfRule type="cellIs" dxfId="241" priority="497" stopIfTrue="1" operator="equal">
      <formula>"CW 3120-R2"</formula>
    </cfRule>
    <cfRule type="cellIs" dxfId="240" priority="498" stopIfTrue="1" operator="equal">
      <formula>"CW 3240-R7"</formula>
    </cfRule>
  </conditionalFormatting>
  <conditionalFormatting sqref="D47">
    <cfRule type="cellIs" dxfId="239" priority="487" stopIfTrue="1" operator="equal">
      <formula>"CW 2130-R11"</formula>
    </cfRule>
    <cfRule type="cellIs" dxfId="238" priority="488" stopIfTrue="1" operator="equal">
      <formula>"CW 3120-R2"</formula>
    </cfRule>
    <cfRule type="cellIs" dxfId="237" priority="489" stopIfTrue="1" operator="equal">
      <formula>"CW 3240-R7"</formula>
    </cfRule>
  </conditionalFormatting>
  <conditionalFormatting sqref="D49">
    <cfRule type="cellIs" dxfId="236" priority="493" stopIfTrue="1" operator="equal">
      <formula>"CW 2130-R11"</formula>
    </cfRule>
    <cfRule type="cellIs" dxfId="235" priority="494" stopIfTrue="1" operator="equal">
      <formula>"CW 3120-R2"</formula>
    </cfRule>
    <cfRule type="cellIs" dxfId="234" priority="495" stopIfTrue="1" operator="equal">
      <formula>"CW 3240-R7"</formula>
    </cfRule>
  </conditionalFormatting>
  <conditionalFormatting sqref="D46">
    <cfRule type="cellIs" dxfId="233" priority="484" stopIfTrue="1" operator="equal">
      <formula>"CW 2130-R11"</formula>
    </cfRule>
    <cfRule type="cellIs" dxfId="232" priority="485" stopIfTrue="1" operator="equal">
      <formula>"CW 3120-R2"</formula>
    </cfRule>
    <cfRule type="cellIs" dxfId="231" priority="486" stopIfTrue="1" operator="equal">
      <formula>"CW 3240-R7"</formula>
    </cfRule>
  </conditionalFormatting>
  <conditionalFormatting sqref="D45">
    <cfRule type="cellIs" dxfId="230" priority="481" stopIfTrue="1" operator="equal">
      <formula>"CW 2130-R11"</formula>
    </cfRule>
    <cfRule type="cellIs" dxfId="229" priority="482" stopIfTrue="1" operator="equal">
      <formula>"CW 3120-R2"</formula>
    </cfRule>
    <cfRule type="cellIs" dxfId="228" priority="483" stopIfTrue="1" operator="equal">
      <formula>"CW 3240-R7"</formula>
    </cfRule>
  </conditionalFormatting>
  <conditionalFormatting sqref="D88">
    <cfRule type="cellIs" dxfId="227" priority="475" stopIfTrue="1" operator="equal">
      <formula>"CW 2130-R11"</formula>
    </cfRule>
    <cfRule type="cellIs" dxfId="226" priority="476" stopIfTrue="1" operator="equal">
      <formula>"CW 3120-R2"</formula>
    </cfRule>
    <cfRule type="cellIs" dxfId="225" priority="477" stopIfTrue="1" operator="equal">
      <formula>"CW 3240-R7"</formula>
    </cfRule>
  </conditionalFormatting>
  <conditionalFormatting sqref="D146">
    <cfRule type="cellIs" dxfId="224" priority="430" stopIfTrue="1" operator="equal">
      <formula>"CW 2130-R11"</formula>
    </cfRule>
    <cfRule type="cellIs" dxfId="223" priority="431" stopIfTrue="1" operator="equal">
      <formula>"CW 3120-R2"</formula>
    </cfRule>
    <cfRule type="cellIs" dxfId="222" priority="432" stopIfTrue="1" operator="equal">
      <formula>"CW 3240-R7"</formula>
    </cfRule>
  </conditionalFormatting>
  <conditionalFormatting sqref="D151:D152">
    <cfRule type="cellIs" dxfId="221" priority="427" stopIfTrue="1" operator="equal">
      <formula>"CW 2130-R11"</formula>
    </cfRule>
    <cfRule type="cellIs" dxfId="220" priority="428" stopIfTrue="1" operator="equal">
      <formula>"CW 3120-R2"</formula>
    </cfRule>
    <cfRule type="cellIs" dxfId="219" priority="429" stopIfTrue="1" operator="equal">
      <formula>"CW 3240-R7"</formula>
    </cfRule>
  </conditionalFormatting>
  <conditionalFormatting sqref="D153">
    <cfRule type="cellIs" dxfId="218" priority="421" stopIfTrue="1" operator="equal">
      <formula>"CW 2130-R11"</formula>
    </cfRule>
    <cfRule type="cellIs" dxfId="217" priority="422" stopIfTrue="1" operator="equal">
      <formula>"CW 3120-R2"</formula>
    </cfRule>
    <cfRule type="cellIs" dxfId="216" priority="423" stopIfTrue="1" operator="equal">
      <formula>"CW 3240-R7"</formula>
    </cfRule>
  </conditionalFormatting>
  <conditionalFormatting sqref="D154">
    <cfRule type="cellIs" dxfId="215" priority="415" stopIfTrue="1" operator="equal">
      <formula>"CW 2130-R11"</formula>
    </cfRule>
    <cfRule type="cellIs" dxfId="214" priority="416" stopIfTrue="1" operator="equal">
      <formula>"CW 3120-R2"</formula>
    </cfRule>
    <cfRule type="cellIs" dxfId="213" priority="417" stopIfTrue="1" operator="equal">
      <formula>"CW 3240-R7"</formula>
    </cfRule>
  </conditionalFormatting>
  <conditionalFormatting sqref="D156">
    <cfRule type="cellIs" dxfId="212" priority="412" stopIfTrue="1" operator="equal">
      <formula>"CW 2130-R11"</formula>
    </cfRule>
    <cfRule type="cellIs" dxfId="211" priority="413" stopIfTrue="1" operator="equal">
      <formula>"CW 3120-R2"</formula>
    </cfRule>
    <cfRule type="cellIs" dxfId="210" priority="414" stopIfTrue="1" operator="equal">
      <formula>"CW 3240-R7"</formula>
    </cfRule>
  </conditionalFormatting>
  <conditionalFormatting sqref="D157">
    <cfRule type="cellIs" dxfId="209" priority="409" stopIfTrue="1" operator="equal">
      <formula>"CW 2130-R11"</formula>
    </cfRule>
    <cfRule type="cellIs" dxfId="208" priority="410" stopIfTrue="1" operator="equal">
      <formula>"CW 3120-R2"</formula>
    </cfRule>
    <cfRule type="cellIs" dxfId="207" priority="411" stopIfTrue="1" operator="equal">
      <formula>"CW 3240-R7"</formula>
    </cfRule>
  </conditionalFormatting>
  <conditionalFormatting sqref="D161">
    <cfRule type="cellIs" dxfId="206" priority="400" stopIfTrue="1" operator="equal">
      <formula>"CW 2130-R11"</formula>
    </cfRule>
    <cfRule type="cellIs" dxfId="205" priority="401" stopIfTrue="1" operator="equal">
      <formula>"CW 3120-R2"</formula>
    </cfRule>
    <cfRule type="cellIs" dxfId="204" priority="402" stopIfTrue="1" operator="equal">
      <formula>"CW 3240-R7"</formula>
    </cfRule>
  </conditionalFormatting>
  <conditionalFormatting sqref="D159">
    <cfRule type="cellIs" dxfId="203" priority="397" stopIfTrue="1" operator="equal">
      <formula>"CW 2130-R11"</formula>
    </cfRule>
    <cfRule type="cellIs" dxfId="202" priority="398" stopIfTrue="1" operator="equal">
      <formula>"CW 3120-R2"</formula>
    </cfRule>
    <cfRule type="cellIs" dxfId="201" priority="399" stopIfTrue="1" operator="equal">
      <formula>"CW 3240-R7"</formula>
    </cfRule>
  </conditionalFormatting>
  <conditionalFormatting sqref="D160">
    <cfRule type="cellIs" dxfId="200" priority="394" stopIfTrue="1" operator="equal">
      <formula>"CW 2130-R11"</formula>
    </cfRule>
    <cfRule type="cellIs" dxfId="199" priority="395" stopIfTrue="1" operator="equal">
      <formula>"CW 3120-R2"</formula>
    </cfRule>
    <cfRule type="cellIs" dxfId="198" priority="396" stopIfTrue="1" operator="equal">
      <formula>"CW 3240-R7"</formula>
    </cfRule>
  </conditionalFormatting>
  <conditionalFormatting sqref="D164:D165">
    <cfRule type="cellIs" dxfId="197" priority="391" stopIfTrue="1" operator="equal">
      <formula>"CW 2130-R11"</formula>
    </cfRule>
    <cfRule type="cellIs" dxfId="196" priority="392" stopIfTrue="1" operator="equal">
      <formula>"CW 3120-R2"</formula>
    </cfRule>
    <cfRule type="cellIs" dxfId="195" priority="393" stopIfTrue="1" operator="equal">
      <formula>"CW 3240-R7"</formula>
    </cfRule>
  </conditionalFormatting>
  <conditionalFormatting sqref="D162">
    <cfRule type="cellIs" dxfId="194" priority="388" stopIfTrue="1" operator="equal">
      <formula>"CW 2130-R11"</formula>
    </cfRule>
    <cfRule type="cellIs" dxfId="193" priority="389" stopIfTrue="1" operator="equal">
      <formula>"CW 3120-R2"</formula>
    </cfRule>
    <cfRule type="cellIs" dxfId="192" priority="390" stopIfTrue="1" operator="equal">
      <formula>"CW 3240-R7"</formula>
    </cfRule>
  </conditionalFormatting>
  <conditionalFormatting sqref="D163">
    <cfRule type="cellIs" dxfId="191" priority="385" stopIfTrue="1" operator="equal">
      <formula>"CW 2130-R11"</formula>
    </cfRule>
    <cfRule type="cellIs" dxfId="190" priority="386" stopIfTrue="1" operator="equal">
      <formula>"CW 3120-R2"</formula>
    </cfRule>
    <cfRule type="cellIs" dxfId="189" priority="387" stopIfTrue="1" operator="equal">
      <formula>"CW 3240-R7"</formula>
    </cfRule>
  </conditionalFormatting>
  <conditionalFormatting sqref="D12:D13">
    <cfRule type="cellIs" dxfId="188" priority="373" stopIfTrue="1" operator="equal">
      <formula>"CW 2130-R11"</formula>
    </cfRule>
    <cfRule type="cellIs" dxfId="187" priority="374" stopIfTrue="1" operator="equal">
      <formula>"CW 3120-R2"</formula>
    </cfRule>
    <cfRule type="cellIs" dxfId="186" priority="375" stopIfTrue="1" operator="equal">
      <formula>"CW 3240-R7"</formula>
    </cfRule>
  </conditionalFormatting>
  <conditionalFormatting sqref="D14">
    <cfRule type="cellIs" dxfId="185" priority="376" stopIfTrue="1" operator="equal">
      <formula>"CW 2130-R11"</formula>
    </cfRule>
    <cfRule type="cellIs" dxfId="184" priority="377" stopIfTrue="1" operator="equal">
      <formula>"CW 3120-R2"</formula>
    </cfRule>
    <cfRule type="cellIs" dxfId="183" priority="378" stopIfTrue="1" operator="equal">
      <formula>"CW 3240-R7"</formula>
    </cfRule>
  </conditionalFormatting>
  <conditionalFormatting sqref="D19">
    <cfRule type="cellIs" dxfId="182" priority="370" stopIfTrue="1" operator="equal">
      <formula>"CW 2130-R11"</formula>
    </cfRule>
    <cfRule type="cellIs" dxfId="181" priority="371" stopIfTrue="1" operator="equal">
      <formula>"CW 3120-R2"</formula>
    </cfRule>
    <cfRule type="cellIs" dxfId="180" priority="372" stopIfTrue="1" operator="equal">
      <formula>"CW 3240-R7"</formula>
    </cfRule>
  </conditionalFormatting>
  <conditionalFormatting sqref="D15">
    <cfRule type="cellIs" dxfId="179" priority="367" stopIfTrue="1" operator="equal">
      <formula>"CW 2130-R11"</formula>
    </cfRule>
    <cfRule type="cellIs" dxfId="178" priority="368" stopIfTrue="1" operator="equal">
      <formula>"CW 3120-R2"</formula>
    </cfRule>
    <cfRule type="cellIs" dxfId="177" priority="369" stopIfTrue="1" operator="equal">
      <formula>"CW 3240-R7"</formula>
    </cfRule>
  </conditionalFormatting>
  <conditionalFormatting sqref="D18">
    <cfRule type="cellIs" dxfId="176" priority="364" stopIfTrue="1" operator="equal">
      <formula>"CW 2130-R11"</formula>
    </cfRule>
    <cfRule type="cellIs" dxfId="175" priority="365" stopIfTrue="1" operator="equal">
      <formula>"CW 3120-R2"</formula>
    </cfRule>
    <cfRule type="cellIs" dxfId="174" priority="366" stopIfTrue="1" operator="equal">
      <formula>"CW 3240-R7"</formula>
    </cfRule>
  </conditionalFormatting>
  <conditionalFormatting sqref="D16:D17">
    <cfRule type="cellIs" dxfId="173" priority="361" stopIfTrue="1" operator="equal">
      <formula>"CW 2130-R11"</formula>
    </cfRule>
    <cfRule type="cellIs" dxfId="172" priority="362" stopIfTrue="1" operator="equal">
      <formula>"CW 3120-R2"</formula>
    </cfRule>
    <cfRule type="cellIs" dxfId="171" priority="363" stopIfTrue="1" operator="equal">
      <formula>"CW 3240-R7"</formula>
    </cfRule>
  </conditionalFormatting>
  <conditionalFormatting sqref="D29:D30">
    <cfRule type="cellIs" dxfId="170" priority="346" stopIfTrue="1" operator="equal">
      <formula>"CW 2130-R11"</formula>
    </cfRule>
    <cfRule type="cellIs" dxfId="169" priority="347" stopIfTrue="1" operator="equal">
      <formula>"CW 3120-R2"</formula>
    </cfRule>
    <cfRule type="cellIs" dxfId="168" priority="348" stopIfTrue="1" operator="equal">
      <formula>"CW 3240-R7"</formula>
    </cfRule>
  </conditionalFormatting>
  <conditionalFormatting sqref="D32">
    <cfRule type="cellIs" dxfId="167" priority="349" stopIfTrue="1" operator="equal">
      <formula>"CW 2130-R11"</formula>
    </cfRule>
    <cfRule type="cellIs" dxfId="166" priority="350" stopIfTrue="1" operator="equal">
      <formula>"CW 3120-R2"</formula>
    </cfRule>
    <cfRule type="cellIs" dxfId="165" priority="351" stopIfTrue="1" operator="equal">
      <formula>"CW 3240-R7"</formula>
    </cfRule>
  </conditionalFormatting>
  <conditionalFormatting sqref="D31">
    <cfRule type="cellIs" dxfId="164" priority="343" stopIfTrue="1" operator="equal">
      <formula>"CW 2130-R11"</formula>
    </cfRule>
    <cfRule type="cellIs" dxfId="163" priority="344" stopIfTrue="1" operator="equal">
      <formula>"CW 3120-R2"</formula>
    </cfRule>
    <cfRule type="cellIs" dxfId="162" priority="345" stopIfTrue="1" operator="equal">
      <formula>"CW 3240-R7"</formula>
    </cfRule>
  </conditionalFormatting>
  <conditionalFormatting sqref="D65:D67 D70">
    <cfRule type="cellIs" dxfId="161" priority="340" stopIfTrue="1" operator="equal">
      <formula>"CW 2130-R11"</formula>
    </cfRule>
    <cfRule type="cellIs" dxfId="160" priority="341" stopIfTrue="1" operator="equal">
      <formula>"CW 3120-R2"</formula>
    </cfRule>
    <cfRule type="cellIs" dxfId="159" priority="342" stopIfTrue="1" operator="equal">
      <formula>"CW 3240-R7"</formula>
    </cfRule>
  </conditionalFormatting>
  <conditionalFormatting sqref="D68:D69">
    <cfRule type="cellIs" dxfId="158" priority="337" stopIfTrue="1" operator="equal">
      <formula>"CW 2130-R11"</formula>
    </cfRule>
    <cfRule type="cellIs" dxfId="157" priority="338" stopIfTrue="1" operator="equal">
      <formula>"CW 3120-R2"</formula>
    </cfRule>
    <cfRule type="cellIs" dxfId="156" priority="339" stopIfTrue="1" operator="equal">
      <formula>"CW 3240-R7"</formula>
    </cfRule>
  </conditionalFormatting>
  <conditionalFormatting sqref="D86">
    <cfRule type="cellIs" dxfId="155" priority="334" stopIfTrue="1" operator="equal">
      <formula>"CW 2130-R11"</formula>
    </cfRule>
    <cfRule type="cellIs" dxfId="154" priority="335" stopIfTrue="1" operator="equal">
      <formula>"CW 3120-R2"</formula>
    </cfRule>
    <cfRule type="cellIs" dxfId="153" priority="336" stopIfTrue="1" operator="equal">
      <formula>"CW 3240-R7"</formula>
    </cfRule>
  </conditionalFormatting>
  <conditionalFormatting sqref="D76 D78">
    <cfRule type="cellIs" dxfId="152" priority="325" stopIfTrue="1" operator="equal">
      <formula>"CW 2130-R11"</formula>
    </cfRule>
    <cfRule type="cellIs" dxfId="151" priority="326" stopIfTrue="1" operator="equal">
      <formula>"CW 3120-R2"</formula>
    </cfRule>
    <cfRule type="cellIs" dxfId="150" priority="327" stopIfTrue="1" operator="equal">
      <formula>"CW 3240-R7"</formula>
    </cfRule>
  </conditionalFormatting>
  <conditionalFormatting sqref="D75">
    <cfRule type="cellIs" dxfId="149" priority="328" stopIfTrue="1" operator="equal">
      <formula>"CW 2130-R11"</formula>
    </cfRule>
    <cfRule type="cellIs" dxfId="148" priority="329" stopIfTrue="1" operator="equal">
      <formula>"CW 3120-R2"</formula>
    </cfRule>
    <cfRule type="cellIs" dxfId="147" priority="330" stopIfTrue="1" operator="equal">
      <formula>"CW 3240-R7"</formula>
    </cfRule>
  </conditionalFormatting>
  <conditionalFormatting sqref="D155">
    <cfRule type="cellIs" dxfId="146" priority="316" stopIfTrue="1" operator="equal">
      <formula>"CW 2130-R11"</formula>
    </cfRule>
    <cfRule type="cellIs" dxfId="145" priority="317" stopIfTrue="1" operator="equal">
      <formula>"CW 3120-R2"</formula>
    </cfRule>
    <cfRule type="cellIs" dxfId="144" priority="318" stopIfTrue="1" operator="equal">
      <formula>"CW 3240-R7"</formula>
    </cfRule>
  </conditionalFormatting>
  <conditionalFormatting sqref="D117 D124:D125">
    <cfRule type="cellIs" dxfId="143" priority="310" stopIfTrue="1" operator="equal">
      <formula>"CW 2130-R11"</formula>
    </cfRule>
    <cfRule type="cellIs" dxfId="142" priority="311" stopIfTrue="1" operator="equal">
      <formula>"CW 3120-R2"</formula>
    </cfRule>
    <cfRule type="cellIs" dxfId="141" priority="312" stopIfTrue="1" operator="equal">
      <formula>"CW 3240-R7"</formula>
    </cfRule>
  </conditionalFormatting>
  <conditionalFormatting sqref="D121">
    <cfRule type="cellIs" dxfId="140" priority="256" stopIfTrue="1" operator="equal">
      <formula>"CW 2130-R11"</formula>
    </cfRule>
    <cfRule type="cellIs" dxfId="139" priority="257" stopIfTrue="1" operator="equal">
      <formula>"CW 3120-R2"</formula>
    </cfRule>
    <cfRule type="cellIs" dxfId="138" priority="258" stopIfTrue="1" operator="equal">
      <formula>"CW 3240-R7"</formula>
    </cfRule>
  </conditionalFormatting>
  <conditionalFormatting sqref="D110">
    <cfRule type="cellIs" dxfId="137" priority="229" stopIfTrue="1" operator="equal">
      <formula>"CW 2130-R11"</formula>
    </cfRule>
    <cfRule type="cellIs" dxfId="136" priority="230" stopIfTrue="1" operator="equal">
      <formula>"CW 3120-R2"</formula>
    </cfRule>
    <cfRule type="cellIs" dxfId="135" priority="231" stopIfTrue="1" operator="equal">
      <formula>"CW 3240-R7"</formula>
    </cfRule>
  </conditionalFormatting>
  <conditionalFormatting sqref="D119">
    <cfRule type="cellIs" dxfId="134" priority="235" stopIfTrue="1" operator="equal">
      <formula>"CW 2130-R11"</formula>
    </cfRule>
    <cfRule type="cellIs" dxfId="133" priority="236" stopIfTrue="1" operator="equal">
      <formula>"CW 3120-R2"</formula>
    </cfRule>
    <cfRule type="cellIs" dxfId="132" priority="237" stopIfTrue="1" operator="equal">
      <formula>"CW 3240-R7"</formula>
    </cfRule>
  </conditionalFormatting>
  <conditionalFormatting sqref="D111:D113">
    <cfRule type="cellIs" dxfId="131" priority="277" stopIfTrue="1" operator="equal">
      <formula>"CW 2130-R11"</formula>
    </cfRule>
    <cfRule type="cellIs" dxfId="130" priority="278" stopIfTrue="1" operator="equal">
      <formula>"CW 3120-R2"</formula>
    </cfRule>
    <cfRule type="cellIs" dxfId="129" priority="279" stopIfTrue="1" operator="equal">
      <formula>"CW 3240-R7"</formula>
    </cfRule>
  </conditionalFormatting>
  <conditionalFormatting sqref="D120">
    <cfRule type="cellIs" dxfId="128" priority="268" stopIfTrue="1" operator="equal">
      <formula>"CW 2130-R11"</formula>
    </cfRule>
    <cfRule type="cellIs" dxfId="127" priority="269" stopIfTrue="1" operator="equal">
      <formula>"CW 3120-R2"</formula>
    </cfRule>
    <cfRule type="cellIs" dxfId="126" priority="270" stopIfTrue="1" operator="equal">
      <formula>"CW 3240-R7"</formula>
    </cfRule>
  </conditionalFormatting>
  <conditionalFormatting sqref="D122">
    <cfRule type="cellIs" dxfId="125" priority="262" stopIfTrue="1" operator="equal">
      <formula>"CW 2130-R11"</formula>
    </cfRule>
    <cfRule type="cellIs" dxfId="124" priority="263" stopIfTrue="1" operator="equal">
      <formula>"CW 3120-R2"</formula>
    </cfRule>
    <cfRule type="cellIs" dxfId="123" priority="264" stopIfTrue="1" operator="equal">
      <formula>"CW 3240-R7"</formula>
    </cfRule>
  </conditionalFormatting>
  <conditionalFormatting sqref="D116">
    <cfRule type="cellIs" dxfId="122" priority="223" stopIfTrue="1" operator="equal">
      <formula>"CW 2130-R11"</formula>
    </cfRule>
    <cfRule type="cellIs" dxfId="121" priority="224" stopIfTrue="1" operator="equal">
      <formula>"CW 3120-R2"</formula>
    </cfRule>
    <cfRule type="cellIs" dxfId="120" priority="225" stopIfTrue="1" operator="equal">
      <formula>"CW 3240-R7"</formula>
    </cfRule>
  </conditionalFormatting>
  <conditionalFormatting sqref="D115">
    <cfRule type="cellIs" dxfId="119" priority="220" stopIfTrue="1" operator="equal">
      <formula>"CW 2130-R11"</formula>
    </cfRule>
    <cfRule type="cellIs" dxfId="118" priority="221" stopIfTrue="1" operator="equal">
      <formula>"CW 3120-R2"</formula>
    </cfRule>
    <cfRule type="cellIs" dxfId="117" priority="222" stopIfTrue="1" operator="equal">
      <formula>"CW 3240-R7"</formula>
    </cfRule>
  </conditionalFormatting>
  <conditionalFormatting sqref="D50">
    <cfRule type="cellIs" dxfId="116" priority="217" stopIfTrue="1" operator="equal">
      <formula>"CW 2130-R11"</formula>
    </cfRule>
    <cfRule type="cellIs" dxfId="115" priority="218" stopIfTrue="1" operator="equal">
      <formula>"CW 3120-R2"</formula>
    </cfRule>
    <cfRule type="cellIs" dxfId="114" priority="219" stopIfTrue="1" operator="equal">
      <formula>"CW 3240-R7"</formula>
    </cfRule>
  </conditionalFormatting>
  <conditionalFormatting sqref="D51">
    <cfRule type="cellIs" dxfId="113" priority="214" stopIfTrue="1" operator="equal">
      <formula>"CW 2130-R11"</formula>
    </cfRule>
    <cfRule type="cellIs" dxfId="112" priority="215" stopIfTrue="1" operator="equal">
      <formula>"CW 3120-R2"</formula>
    </cfRule>
    <cfRule type="cellIs" dxfId="111" priority="216" stopIfTrue="1" operator="equal">
      <formula>"CW 3240-R7"</formula>
    </cfRule>
  </conditionalFormatting>
  <conditionalFormatting sqref="D52">
    <cfRule type="cellIs" dxfId="110" priority="211" stopIfTrue="1" operator="equal">
      <formula>"CW 2130-R11"</formula>
    </cfRule>
    <cfRule type="cellIs" dxfId="109" priority="212" stopIfTrue="1" operator="equal">
      <formula>"CW 3120-R2"</formula>
    </cfRule>
    <cfRule type="cellIs" dxfId="108" priority="213" stopIfTrue="1" operator="equal">
      <formula>"CW 3240-R7"</formula>
    </cfRule>
  </conditionalFormatting>
  <conditionalFormatting sqref="D54">
    <cfRule type="cellIs" dxfId="107" priority="208" stopIfTrue="1" operator="equal">
      <formula>"CW 2130-R11"</formula>
    </cfRule>
    <cfRule type="cellIs" dxfId="106" priority="209" stopIfTrue="1" operator="equal">
      <formula>"CW 3120-R2"</formula>
    </cfRule>
    <cfRule type="cellIs" dxfId="105" priority="210" stopIfTrue="1" operator="equal">
      <formula>"CW 3240-R7"</formula>
    </cfRule>
  </conditionalFormatting>
  <conditionalFormatting sqref="D53">
    <cfRule type="cellIs" dxfId="104" priority="205" stopIfTrue="1" operator="equal">
      <formula>"CW 2130-R11"</formula>
    </cfRule>
    <cfRule type="cellIs" dxfId="103" priority="206" stopIfTrue="1" operator="equal">
      <formula>"CW 3120-R2"</formula>
    </cfRule>
    <cfRule type="cellIs" dxfId="102" priority="207" stopIfTrue="1" operator="equal">
      <formula>"CW 3240-R7"</formula>
    </cfRule>
  </conditionalFormatting>
  <conditionalFormatting sqref="D55">
    <cfRule type="cellIs" dxfId="101" priority="202" stopIfTrue="1" operator="equal">
      <formula>"CW 2130-R11"</formula>
    </cfRule>
    <cfRule type="cellIs" dxfId="100" priority="203" stopIfTrue="1" operator="equal">
      <formula>"CW 3120-R2"</formula>
    </cfRule>
    <cfRule type="cellIs" dxfId="99" priority="204" stopIfTrue="1" operator="equal">
      <formula>"CW 3240-R7"</formula>
    </cfRule>
  </conditionalFormatting>
  <conditionalFormatting sqref="D56">
    <cfRule type="cellIs" dxfId="98" priority="199" stopIfTrue="1" operator="equal">
      <formula>"CW 2130-R11"</formula>
    </cfRule>
    <cfRule type="cellIs" dxfId="97" priority="200" stopIfTrue="1" operator="equal">
      <formula>"CW 3120-R2"</formula>
    </cfRule>
    <cfRule type="cellIs" dxfId="96" priority="201" stopIfTrue="1" operator="equal">
      <formula>"CW 3240-R7"</formula>
    </cfRule>
  </conditionalFormatting>
  <conditionalFormatting sqref="D57">
    <cfRule type="cellIs" dxfId="95" priority="196" stopIfTrue="1" operator="equal">
      <formula>"CW 2130-R11"</formula>
    </cfRule>
    <cfRule type="cellIs" dxfId="94" priority="197" stopIfTrue="1" operator="equal">
      <formula>"CW 3120-R2"</formula>
    </cfRule>
    <cfRule type="cellIs" dxfId="93" priority="198" stopIfTrue="1" operator="equal">
      <formula>"CW 3240-R7"</formula>
    </cfRule>
  </conditionalFormatting>
  <conditionalFormatting sqref="D108:D109">
    <cfRule type="cellIs" dxfId="92" priority="187" stopIfTrue="1" operator="equal">
      <formula>"CW 2130-R11"</formula>
    </cfRule>
    <cfRule type="cellIs" dxfId="91" priority="188" stopIfTrue="1" operator="equal">
      <formula>"CW 3120-R2"</formula>
    </cfRule>
    <cfRule type="cellIs" dxfId="90" priority="189" stopIfTrue="1" operator="equal">
      <formula>"CW 3240-R7"</formula>
    </cfRule>
  </conditionalFormatting>
  <conditionalFormatting sqref="D107">
    <cfRule type="cellIs" dxfId="89" priority="184" stopIfTrue="1" operator="equal">
      <formula>"CW 2130-R11"</formula>
    </cfRule>
    <cfRule type="cellIs" dxfId="88" priority="185" stopIfTrue="1" operator="equal">
      <formula>"CW 3120-R2"</formula>
    </cfRule>
    <cfRule type="cellIs" dxfId="87" priority="186" stopIfTrue="1" operator="equal">
      <formula>"CW 3240-R7"</formula>
    </cfRule>
  </conditionalFormatting>
  <conditionalFormatting sqref="D135:D136">
    <cfRule type="cellIs" dxfId="86" priority="136" stopIfTrue="1" operator="equal">
      <formula>"CW 2130-R11"</formula>
    </cfRule>
    <cfRule type="cellIs" dxfId="85" priority="137" stopIfTrue="1" operator="equal">
      <formula>"CW 3120-R2"</formula>
    </cfRule>
    <cfRule type="cellIs" dxfId="84" priority="138" stopIfTrue="1" operator="equal">
      <formula>"CW 3240-R7"</formula>
    </cfRule>
  </conditionalFormatting>
  <conditionalFormatting sqref="D166">
    <cfRule type="cellIs" dxfId="83" priority="115" stopIfTrue="1" operator="equal">
      <formula>"CW 2130-R11"</formula>
    </cfRule>
    <cfRule type="cellIs" dxfId="82" priority="116" stopIfTrue="1" operator="equal">
      <formula>"CW 3120-R2"</formula>
    </cfRule>
    <cfRule type="cellIs" dxfId="81" priority="117" stopIfTrue="1" operator="equal">
      <formula>"CW 3240-R7"</formula>
    </cfRule>
  </conditionalFormatting>
  <conditionalFormatting sqref="D36">
    <cfRule type="cellIs" dxfId="80" priority="94" stopIfTrue="1" operator="equal">
      <formula>"CW 2130-R11"</formula>
    </cfRule>
    <cfRule type="cellIs" dxfId="79" priority="95" stopIfTrue="1" operator="equal">
      <formula>"CW 3120-R2"</formula>
    </cfRule>
    <cfRule type="cellIs" dxfId="78" priority="96" stopIfTrue="1" operator="equal">
      <formula>"CW 3240-R7"</formula>
    </cfRule>
  </conditionalFormatting>
  <conditionalFormatting sqref="D37">
    <cfRule type="cellIs" dxfId="77" priority="97" stopIfTrue="1" operator="equal">
      <formula>"CW 2130-R11"</formula>
    </cfRule>
    <cfRule type="cellIs" dxfId="76" priority="98" stopIfTrue="1" operator="equal">
      <formula>"CW 3120-R2"</formula>
    </cfRule>
    <cfRule type="cellIs" dxfId="75" priority="99" stopIfTrue="1" operator="equal">
      <formula>"CW 3240-R7"</formula>
    </cfRule>
  </conditionalFormatting>
  <conditionalFormatting sqref="D35">
    <cfRule type="cellIs" dxfId="74" priority="91" stopIfTrue="1" operator="equal">
      <formula>"CW 2130-R11"</formula>
    </cfRule>
    <cfRule type="cellIs" dxfId="73" priority="92" stopIfTrue="1" operator="equal">
      <formula>"CW 3120-R2"</formula>
    </cfRule>
    <cfRule type="cellIs" dxfId="72" priority="93" stopIfTrue="1" operator="equal">
      <formula>"CW 3240-R7"</formula>
    </cfRule>
  </conditionalFormatting>
  <conditionalFormatting sqref="D58">
    <cfRule type="cellIs" dxfId="71" priority="88" stopIfTrue="1" operator="equal">
      <formula>"CW 2130-R11"</formula>
    </cfRule>
    <cfRule type="cellIs" dxfId="70" priority="89" stopIfTrue="1" operator="equal">
      <formula>"CW 3120-R2"</formula>
    </cfRule>
    <cfRule type="cellIs" dxfId="69" priority="90" stopIfTrue="1" operator="equal">
      <formula>"CW 3240-R7"</formula>
    </cfRule>
  </conditionalFormatting>
  <conditionalFormatting sqref="D59">
    <cfRule type="cellIs" dxfId="68" priority="82" stopIfTrue="1" operator="equal">
      <formula>"CW 2130-R11"</formula>
    </cfRule>
    <cfRule type="cellIs" dxfId="67" priority="83" stopIfTrue="1" operator="equal">
      <formula>"CW 3120-R2"</formula>
    </cfRule>
    <cfRule type="cellIs" dxfId="66" priority="84" stopIfTrue="1" operator="equal">
      <formula>"CW 3240-R7"</formula>
    </cfRule>
  </conditionalFormatting>
  <conditionalFormatting sqref="D79">
    <cfRule type="cellIs" dxfId="62" priority="79" stopIfTrue="1" operator="equal">
      <formula>"CW 2130-R11"</formula>
    </cfRule>
    <cfRule type="cellIs" dxfId="61" priority="80" stopIfTrue="1" operator="equal">
      <formula>"CW 3120-R2"</formula>
    </cfRule>
    <cfRule type="cellIs" dxfId="60" priority="81" stopIfTrue="1" operator="equal">
      <formula>"CW 3240-R7"</formula>
    </cfRule>
  </conditionalFormatting>
  <conditionalFormatting sqref="D82">
    <cfRule type="cellIs" dxfId="59" priority="73" stopIfTrue="1" operator="equal">
      <formula>"CW 2130-R11"</formula>
    </cfRule>
    <cfRule type="cellIs" dxfId="58" priority="74" stopIfTrue="1" operator="equal">
      <formula>"CW 3120-R2"</formula>
    </cfRule>
    <cfRule type="cellIs" dxfId="57" priority="75" stopIfTrue="1" operator="equal">
      <formula>"CW 3240-R7"</formula>
    </cfRule>
  </conditionalFormatting>
  <conditionalFormatting sqref="D83">
    <cfRule type="cellIs" dxfId="56" priority="70" stopIfTrue="1" operator="equal">
      <formula>"CW 2130-R11"</formula>
    </cfRule>
    <cfRule type="cellIs" dxfId="55" priority="71" stopIfTrue="1" operator="equal">
      <formula>"CW 3120-R2"</formula>
    </cfRule>
    <cfRule type="cellIs" dxfId="54" priority="72" stopIfTrue="1" operator="equal">
      <formula>"CW 3240-R7"</formula>
    </cfRule>
  </conditionalFormatting>
  <conditionalFormatting sqref="D77">
    <cfRule type="cellIs" dxfId="53" priority="61" stopIfTrue="1" operator="equal">
      <formula>"CW 2130-R11"</formula>
    </cfRule>
    <cfRule type="cellIs" dxfId="52" priority="62" stopIfTrue="1" operator="equal">
      <formula>"CW 3120-R2"</formula>
    </cfRule>
    <cfRule type="cellIs" dxfId="51" priority="63" stopIfTrue="1" operator="equal">
      <formula>"CW 3240-R7"</formula>
    </cfRule>
  </conditionalFormatting>
  <conditionalFormatting sqref="D84">
    <cfRule type="cellIs" dxfId="50" priority="58" stopIfTrue="1" operator="equal">
      <formula>"CW 2130-R11"</formula>
    </cfRule>
    <cfRule type="cellIs" dxfId="49" priority="59" stopIfTrue="1" operator="equal">
      <formula>"CW 3120-R2"</formula>
    </cfRule>
    <cfRule type="cellIs" dxfId="48" priority="60" stopIfTrue="1" operator="equal">
      <formula>"CW 3240-R7"</formula>
    </cfRule>
  </conditionalFormatting>
  <conditionalFormatting sqref="D87">
    <cfRule type="cellIs" dxfId="47" priority="52" stopIfTrue="1" operator="equal">
      <formula>"CW 2130-R11"</formula>
    </cfRule>
    <cfRule type="cellIs" dxfId="46" priority="53" stopIfTrue="1" operator="equal">
      <formula>"CW 3120-R2"</formula>
    </cfRule>
    <cfRule type="cellIs" dxfId="45" priority="54" stopIfTrue="1" operator="equal">
      <formula>"CW 3240-R7"</formula>
    </cfRule>
  </conditionalFormatting>
  <conditionalFormatting sqref="D81">
    <cfRule type="cellIs" dxfId="44" priority="46" stopIfTrue="1" operator="equal">
      <formula>"CW 2130-R11"</formula>
    </cfRule>
    <cfRule type="cellIs" dxfId="43" priority="47" stopIfTrue="1" operator="equal">
      <formula>"CW 3120-R2"</formula>
    </cfRule>
    <cfRule type="cellIs" dxfId="42" priority="48" stopIfTrue="1" operator="equal">
      <formula>"CW 3240-R7"</formula>
    </cfRule>
  </conditionalFormatting>
  <conditionalFormatting sqref="D80">
    <cfRule type="cellIs" dxfId="41" priority="43" stopIfTrue="1" operator="equal">
      <formula>"CW 2130-R11"</formula>
    </cfRule>
    <cfRule type="cellIs" dxfId="40" priority="44" stopIfTrue="1" operator="equal">
      <formula>"CW 3120-R2"</formula>
    </cfRule>
    <cfRule type="cellIs" dxfId="39" priority="45" stopIfTrue="1" operator="equal">
      <formula>"CW 3240-R7"</formula>
    </cfRule>
  </conditionalFormatting>
  <conditionalFormatting sqref="D93">
    <cfRule type="cellIs" dxfId="35" priority="37" stopIfTrue="1" operator="equal">
      <formula>"CW 2130-R11"</formula>
    </cfRule>
    <cfRule type="cellIs" dxfId="34" priority="38" stopIfTrue="1" operator="equal">
      <formula>"CW 3120-R2"</formula>
    </cfRule>
    <cfRule type="cellIs" dxfId="33" priority="39" stopIfTrue="1" operator="equal">
      <formula>"CW 3240-R7"</formula>
    </cfRule>
  </conditionalFormatting>
  <conditionalFormatting sqref="D101">
    <cfRule type="cellIs" dxfId="32" priority="31" stopIfTrue="1" operator="equal">
      <formula>"CW 2130-R11"</formula>
    </cfRule>
    <cfRule type="cellIs" dxfId="31" priority="32" stopIfTrue="1" operator="equal">
      <formula>"CW 3120-R2"</formula>
    </cfRule>
    <cfRule type="cellIs" dxfId="30" priority="33" stopIfTrue="1" operator="equal">
      <formula>"CW 3240-R7"</formula>
    </cfRule>
  </conditionalFormatting>
  <conditionalFormatting sqref="D102">
    <cfRule type="cellIs" dxfId="29" priority="28" stopIfTrue="1" operator="equal">
      <formula>"CW 2130-R11"</formula>
    </cfRule>
    <cfRule type="cellIs" dxfId="28" priority="29" stopIfTrue="1" operator="equal">
      <formula>"CW 3120-R2"</formula>
    </cfRule>
    <cfRule type="cellIs" dxfId="27" priority="30" stopIfTrue="1" operator="equal">
      <formula>"CW 3240-R7"</formula>
    </cfRule>
  </conditionalFormatting>
  <conditionalFormatting sqref="D158">
    <cfRule type="cellIs" dxfId="26" priority="25" stopIfTrue="1" operator="equal">
      <formula>"CW 2130-R11"</formula>
    </cfRule>
    <cfRule type="cellIs" dxfId="25" priority="26" stopIfTrue="1" operator="equal">
      <formula>"CW 3120-R2"</formula>
    </cfRule>
    <cfRule type="cellIs" dxfId="24" priority="27" stopIfTrue="1" operator="equal">
      <formula>"CW 3240-R7"</formula>
    </cfRule>
  </conditionalFormatting>
  <conditionalFormatting sqref="D158">
    <cfRule type="cellIs" dxfId="23" priority="22" stopIfTrue="1" operator="equal">
      <formula>"CW 2130-R11"</formula>
    </cfRule>
    <cfRule type="cellIs" dxfId="22" priority="23" stopIfTrue="1" operator="equal">
      <formula>"CW 3120-R2"</formula>
    </cfRule>
    <cfRule type="cellIs" dxfId="21" priority="24" stopIfTrue="1" operator="equal">
      <formula>"CW 3240-R7"</formula>
    </cfRule>
  </conditionalFormatting>
  <conditionalFormatting sqref="D137:D143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171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169:D170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168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106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114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118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7:G8 G128:G172 G106:G125 G11:G103" xr:uid="{00000000-0002-0000-0400-000000000000}">
      <formula1>IF(G7&gt;=0.01,ROUND(G7,2),0.01)</formula1>
    </dataValidation>
  </dataValidations>
  <pageMargins left="0.5" right="0.5" top="0.75" bottom="0.75" header="0.25" footer="0.25"/>
  <pageSetup scale="69" orientation="portrait" r:id="rId1"/>
  <headerFooter alignWithMargins="0">
    <oddHeader>&amp;LThe City of Winnipeg
Bid Opportunity No. 213-2022 
&amp;XTemplate Version: eC2022 03 23 - C BCivil&amp;RBid Submission
Page &amp;P+3 of 8</oddHeader>
    <oddFooter xml:space="preserve">&amp;R__________________
Name of Bidder                    </oddFooter>
  </headerFooter>
  <rowBreaks count="2" manualBreakCount="2">
    <brk id="43" min="1" max="7" man="1"/>
    <brk id="126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Form B</vt:lpstr>
      <vt:lpstr>'Form B'!Print_Area</vt:lpstr>
      <vt:lpstr>'Form B'!Print_Titles</vt:lpstr>
      <vt:lpstr>'Form B'!XEVERYTHING</vt:lpstr>
      <vt:lpstr>'Form B'!XITEMS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Sherlock, Robert</cp:lastModifiedBy>
  <cp:lastPrinted>2022-04-28T18:29:30Z</cp:lastPrinted>
  <dcterms:created xsi:type="dcterms:W3CDTF">1999-10-18T14:40:40Z</dcterms:created>
  <dcterms:modified xsi:type="dcterms:W3CDTF">2022-04-28T18:30:59Z</dcterms:modified>
</cp:coreProperties>
</file>