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gnyteDrive\MH Cloud\Proj\2022\220063400-2022 Sewer Renewals  Cnt 2\12. Deliverables\05. Issued For Construction\R1-Submission-2022-05-03\"/>
    </mc:Choice>
  </mc:AlternateContent>
  <xr:revisionPtr revIDLastSave="0" documentId="13_ncr:1_{8B26B8EB-026A-48C7-A121-3B83B92F8416}" xr6:coauthVersionLast="47" xr6:coauthVersionMax="47" xr10:uidLastSave="{00000000-0000-0000-0000-000000000000}"/>
  <bookViews>
    <workbookView xWindow="-28920" yWindow="1485" windowWidth="29040" windowHeight="158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prices'!$A$1:$G$71</definedName>
    <definedName name="Print_Area_1">'Unit prices'!$A$7:$G$91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2" l="1"/>
  <c r="G57" i="2"/>
  <c r="G56" i="2"/>
  <c r="G62" i="2"/>
  <c r="G49" i="2" l="1"/>
  <c r="G48" i="2"/>
  <c r="G46" i="2"/>
  <c r="G43" i="2"/>
  <c r="G42" i="2"/>
  <c r="G41" i="2"/>
  <c r="G40" i="2"/>
  <c r="G39" i="2"/>
  <c r="G36" i="2"/>
  <c r="G35" i="2"/>
  <c r="G34" i="2"/>
  <c r="G33" i="2"/>
  <c r="G30" i="2"/>
  <c r="G29" i="2"/>
  <c r="G27" i="2"/>
  <c r="G26" i="2"/>
  <c r="G24" i="2"/>
  <c r="G23" i="2"/>
  <c r="G19" i="2"/>
  <c r="G18" i="2"/>
  <c r="G17" i="2"/>
  <c r="G16" i="2"/>
  <c r="G13" i="2"/>
  <c r="G12" i="2"/>
  <c r="G11" i="2"/>
  <c r="G10" i="2"/>
  <c r="G7" i="2" l="1"/>
  <c r="A9" i="2" l="1"/>
  <c r="G51" i="2" l="1"/>
  <c r="F66" i="2" s="1"/>
  <c r="G54" i="2"/>
  <c r="G55" i="2"/>
  <c r="G58" i="2"/>
  <c r="G59" i="2"/>
  <c r="G60" i="2"/>
  <c r="A15" i="2" l="1"/>
  <c r="A21" i="2" s="1"/>
  <c r="A32" i="2" s="1"/>
  <c r="A38" i="2" s="1"/>
  <c r="A45" i="2" s="1"/>
  <c r="A51" i="2" s="1"/>
  <c r="A53" i="2" s="1"/>
  <c r="A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<sst xmlns="http://schemas.openxmlformats.org/spreadsheetml/2006/main" count="139" uniqueCount="66">
  <si>
    <t>Item</t>
  </si>
  <si>
    <t>Description</t>
  </si>
  <si>
    <t>Approximate Quantity</t>
  </si>
  <si>
    <t>Unit</t>
  </si>
  <si>
    <t>Unit Price</t>
  </si>
  <si>
    <t>Amount</t>
  </si>
  <si>
    <t>Lump Sum</t>
  </si>
  <si>
    <t>each</t>
  </si>
  <si>
    <t>Name of Bidder</t>
  </si>
  <si>
    <t>Spec.
Ref</t>
  </si>
  <si>
    <t>FORM B:PRICES</t>
  </si>
  <si>
    <t>UNIT PRICES</t>
  </si>
  <si>
    <t>E12</t>
  </si>
  <si>
    <t>TOTAL BID PRICE (GST and MRST extra) (in numbers)</t>
  </si>
  <si>
    <t xml:space="preserve">Mobilization and Demobilization </t>
  </si>
  <si>
    <t>Pipeline Access Modifications</t>
  </si>
  <si>
    <t>a)</t>
  </si>
  <si>
    <t>b)</t>
  </si>
  <si>
    <t>c)</t>
  </si>
  <si>
    <t>d)</t>
  </si>
  <si>
    <t>Site 1 - Archibald</t>
  </si>
  <si>
    <t>Site 2 - Dawson Rd N</t>
  </si>
  <si>
    <t>Site 3 - Dawson Rd N</t>
  </si>
  <si>
    <t>Flow Control</t>
  </si>
  <si>
    <t>Site 4 - #19 Watt St</t>
  </si>
  <si>
    <t>Site 1 - Archibald St</t>
  </si>
  <si>
    <t>2950x1950 mm Egg (1 Sewer)</t>
  </si>
  <si>
    <t>m</t>
  </si>
  <si>
    <t>i) Pre-Design Inspection</t>
  </si>
  <si>
    <t>ii) Warranty Inspection</t>
  </si>
  <si>
    <t>2700 to 2800 mm Egg (3 Sewers)</t>
  </si>
  <si>
    <t>2060 to 1650 mm Egg (1 Sewers)</t>
  </si>
  <si>
    <t>Sewer Repairs and Preparation</t>
  </si>
  <si>
    <t>e)</t>
  </si>
  <si>
    <t>Site 1 - S-MA50013611 (2950x1950 mm Egg)</t>
  </si>
  <si>
    <t>Site 2 - S-MA70019579 (2700 to 2800 mm Egg)</t>
  </si>
  <si>
    <t>Site 2 - S-MA70032662 (2700 to 2800 mm Egg)</t>
  </si>
  <si>
    <t>Site 3 - S-MA50013486 (2700 to 2800 mm Egg)</t>
  </si>
  <si>
    <t>Site 4 - S-MA40011001 (2060 to 1650 mm Egg)</t>
  </si>
  <si>
    <t>Reinstatement of Sewer Services</t>
  </si>
  <si>
    <t>Provisional Items</t>
  </si>
  <si>
    <t>ii) Pre-Lining Inspection</t>
  </si>
  <si>
    <t>iii) Post-Lining Inspection</t>
  </si>
  <si>
    <t>iv) Warranty Inspection</t>
  </si>
  <si>
    <t>E9</t>
  </si>
  <si>
    <t>E10</t>
  </si>
  <si>
    <t>E11</t>
  </si>
  <si>
    <t>Sewer Cleaning for Inspections</t>
  </si>
  <si>
    <t>Sewer Inspection 2000 to 2900 mm Egg (5 Sewers)</t>
  </si>
  <si>
    <t>Panoramic Manhole Inspections</t>
  </si>
  <si>
    <t>Cash Allowance for Provisonal Manhole Works</t>
  </si>
  <si>
    <t>Supply and Installation of Structural Sewer Liner</t>
  </si>
  <si>
    <t>Cash Allowance</t>
  </si>
  <si>
    <t>Sewer Service Grouting (Sewer Diameter 900 mm and greater)</t>
  </si>
  <si>
    <t>Replacement of Manhole Rungs</t>
  </si>
  <si>
    <t>Supply and Install Standard Manhole Solid Cover (AP-007)</t>
  </si>
  <si>
    <t>Supply and Install Open Grate Manhole Cover (AP-008)</t>
  </si>
  <si>
    <t>Catch Basin Lead Cleaning (150 mm - 250 mm)</t>
  </si>
  <si>
    <t>Catch Basin Lead Inspection (150 mm - 250 mm)</t>
  </si>
  <si>
    <t>f)</t>
  </si>
  <si>
    <t>g)</t>
  </si>
  <si>
    <t>CW2140</t>
  </si>
  <si>
    <t>E5</t>
  </si>
  <si>
    <t>E8</t>
  </si>
  <si>
    <t>E13</t>
  </si>
  <si>
    <t>(See B10)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</si>
</sst>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6" formatCode="&quot;$&quot;#,##0.00"/>
    <numFmt numFmtId="178" formatCode="#,##0.0"/>
    <numFmt numFmtId="179" formatCode="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85">
    <xf numFmtId="0" fontId="0" fillId="0" borderId="0" xfId="0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12" xfId="0" applyBorder="1" applyAlignment="1" applyProtection="1">
      <alignment wrapText="1"/>
    </xf>
    <xf numFmtId="164" fontId="0" fillId="0" borderId="12" xfId="0" applyNumberFormat="1" applyBorder="1" applyAlignment="1" applyProtection="1"/>
    <xf numFmtId="0" fontId="3" fillId="0" borderId="25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2" fillId="0" borderId="0" xfId="0" applyFont="1" applyAlignment="1" applyProtection="1"/>
    <xf numFmtId="3" fontId="0" fillId="0" borderId="25" xfId="0" applyNumberFormat="1" applyBorder="1" applyAlignment="1" applyProtection="1">
      <alignment horizontal="center"/>
    </xf>
    <xf numFmtId="4" fontId="1" fillId="0" borderId="21" xfId="0" applyNumberFormat="1" applyFont="1" applyBorder="1" applyAlignment="1" applyProtection="1">
      <alignment horizontal="left" wrapText="1"/>
    </xf>
    <xf numFmtId="178" fontId="0" fillId="0" borderId="25" xfId="0" applyNumberFormat="1" applyBorder="1" applyAlignment="1" applyProtection="1">
      <alignment horizontal="center"/>
    </xf>
    <xf numFmtId="0" fontId="1" fillId="0" borderId="20" xfId="0" applyFont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center" wrapText="1"/>
    </xf>
    <xf numFmtId="4" fontId="1" fillId="0" borderId="19" xfId="0" applyNumberFormat="1" applyFont="1" applyBorder="1" applyAlignment="1" applyProtection="1">
      <alignment horizontal="center" wrapText="1"/>
    </xf>
    <xf numFmtId="4" fontId="1" fillId="0" borderId="19" xfId="0" applyNumberFormat="1" applyFont="1" applyBorder="1" applyAlignment="1" applyProtection="1">
      <alignment horizontal="left" wrapText="1"/>
    </xf>
    <xf numFmtId="4" fontId="0" fillId="0" borderId="25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2" fillId="0" borderId="12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wrapText="1"/>
    </xf>
    <xf numFmtId="0" fontId="3" fillId="0" borderId="28" xfId="0" applyFont="1" applyBorder="1" applyAlignment="1" applyProtection="1">
      <alignment horizontal="center" wrapText="1"/>
    </xf>
    <xf numFmtId="0" fontId="0" fillId="0" borderId="28" xfId="0" applyBorder="1" applyAlignment="1" applyProtection="1">
      <alignment horizontal="center" wrapText="1"/>
    </xf>
    <xf numFmtId="164" fontId="3" fillId="0" borderId="12" xfId="0" applyNumberFormat="1" applyFont="1" applyBorder="1" applyAlignment="1" applyProtection="1">
      <alignment horizontal="right"/>
    </xf>
    <xf numFmtId="0" fontId="3" fillId="0" borderId="12" xfId="0" applyFont="1" applyBorder="1" applyAlignment="1" applyProtection="1">
      <alignment wrapText="1"/>
    </xf>
    <xf numFmtId="164" fontId="0" fillId="0" borderId="12" xfId="0" applyNumberFormat="1" applyBorder="1" applyAlignment="1" applyProtection="1">
      <alignment horizontal="left"/>
    </xf>
    <xf numFmtId="164" fontId="2" fillId="0" borderId="12" xfId="0" applyNumberFormat="1" applyFont="1" applyBorder="1" applyAlignment="1" applyProtection="1">
      <alignment horizontal="left" vertical="top"/>
    </xf>
    <xf numFmtId="179" fontId="0" fillId="0" borderId="12" xfId="0" applyNumberFormat="1" applyBorder="1" applyAlignment="1" applyProtection="1"/>
    <xf numFmtId="164" fontId="0" fillId="0" borderId="29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4" fontId="37" fillId="24" borderId="24" xfId="1" applyNumberFormat="1" applyFont="1" applyBorder="1" applyAlignment="1" applyProtection="1">
      <alignment horizontal="left"/>
    </xf>
    <xf numFmtId="176" fontId="0" fillId="0" borderId="26" xfId="0" applyNumberFormat="1" applyBorder="1" applyAlignment="1" applyProtection="1">
      <alignment horizontal="right"/>
    </xf>
    <xf numFmtId="176" fontId="0" fillId="0" borderId="25" xfId="0" applyNumberFormat="1" applyBorder="1" applyAlignment="1" applyProtection="1">
      <alignment horizontal="right"/>
      <protection locked="0"/>
    </xf>
    <xf numFmtId="176" fontId="0" fillId="0" borderId="25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7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164" fontId="0" fillId="0" borderId="0" xfId="0" applyNumberFormat="1" applyAlignmen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91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3.2" x14ac:dyDescent="0.25"/>
  <cols>
    <col min="1" max="1" width="5.33203125" style="12" customWidth="1"/>
    <col min="2" max="2" width="30.44140625" style="12" customWidth="1"/>
    <col min="3" max="3" width="12.44140625" style="12" customWidth="1"/>
    <col min="4" max="4" width="12.6640625" style="13" customWidth="1"/>
    <col min="5" max="5" width="10.6640625" style="10" customWidth="1"/>
    <col min="6" max="6" width="12.44140625" style="1" customWidth="1"/>
    <col min="7" max="7" width="13.88671875" style="1" customWidth="1"/>
    <col min="8" max="16384" width="8.88671875" style="11"/>
  </cols>
  <sheetData>
    <row r="1" spans="1:7" x14ac:dyDescent="0.25">
      <c r="A1" s="75"/>
      <c r="B1" s="75"/>
      <c r="C1" s="76" t="s">
        <v>10</v>
      </c>
      <c r="D1" s="76"/>
    </row>
    <row r="2" spans="1:7" x14ac:dyDescent="0.25">
      <c r="A2" s="77"/>
      <c r="B2" s="77"/>
      <c r="C2" s="78" t="s">
        <v>65</v>
      </c>
      <c r="D2" s="75"/>
      <c r="F2" s="2"/>
      <c r="G2" s="2"/>
    </row>
    <row r="3" spans="1:7" x14ac:dyDescent="0.25">
      <c r="A3" s="79"/>
      <c r="B3" s="77"/>
      <c r="C3" s="80"/>
      <c r="D3" s="81"/>
      <c r="F3" s="2"/>
      <c r="G3" s="2"/>
    </row>
    <row r="4" spans="1:7" x14ac:dyDescent="0.25">
      <c r="A4" s="12" t="s">
        <v>11</v>
      </c>
      <c r="F4" s="2"/>
      <c r="G4" s="2"/>
    </row>
    <row r="5" spans="1:7" ht="21" x14ac:dyDescent="0.25">
      <c r="A5" s="82" t="s">
        <v>0</v>
      </c>
      <c r="B5" s="82" t="s">
        <v>1</v>
      </c>
      <c r="C5" s="83" t="s">
        <v>9</v>
      </c>
      <c r="D5" s="83" t="s">
        <v>3</v>
      </c>
      <c r="E5" s="84" t="s">
        <v>2</v>
      </c>
      <c r="F5" s="3" t="s">
        <v>4</v>
      </c>
      <c r="G5" s="3" t="s">
        <v>5</v>
      </c>
    </row>
    <row r="6" spans="1:7" x14ac:dyDescent="0.25">
      <c r="A6" s="20"/>
      <c r="B6" s="21"/>
      <c r="C6" s="22"/>
      <c r="D6" s="22"/>
      <c r="E6" s="23"/>
      <c r="F6" s="24"/>
      <c r="G6" s="18"/>
    </row>
    <row r="7" spans="1:7" ht="12.75" customHeight="1" x14ac:dyDescent="0.25">
      <c r="A7" s="48">
        <v>1</v>
      </c>
      <c r="B7" s="49" t="s">
        <v>14</v>
      </c>
      <c r="C7" s="50" t="s">
        <v>62</v>
      </c>
      <c r="D7" s="6" t="s">
        <v>6</v>
      </c>
      <c r="E7" s="17">
        <v>1</v>
      </c>
      <c r="F7" s="62"/>
      <c r="G7" s="61">
        <f>ROUND(E7*F7,2)</f>
        <v>0</v>
      </c>
    </row>
    <row r="8" spans="1:7" x14ac:dyDescent="0.25">
      <c r="A8" s="5"/>
      <c r="B8" s="4"/>
      <c r="C8" s="51"/>
      <c r="D8" s="6"/>
      <c r="E8" s="17"/>
      <c r="F8" s="25"/>
      <c r="G8" s="7"/>
    </row>
    <row r="9" spans="1:7" x14ac:dyDescent="0.25">
      <c r="A9" s="48">
        <f>A7+1</f>
        <v>2</v>
      </c>
      <c r="B9" s="49" t="s">
        <v>15</v>
      </c>
      <c r="C9" s="50" t="s">
        <v>46</v>
      </c>
      <c r="D9" s="6"/>
      <c r="E9" s="17"/>
      <c r="F9" s="25"/>
      <c r="G9" s="7"/>
    </row>
    <row r="10" spans="1:7" x14ac:dyDescent="0.25">
      <c r="A10" s="52" t="s">
        <v>16</v>
      </c>
      <c r="B10" s="53" t="s">
        <v>20</v>
      </c>
      <c r="C10" s="50"/>
      <c r="D10" s="6" t="s">
        <v>6</v>
      </c>
      <c r="E10" s="17">
        <v>1</v>
      </c>
      <c r="F10" s="62"/>
      <c r="G10" s="61">
        <f t="shared" ref="G10:G13" si="0">ROUND(E10*F10,2)</f>
        <v>0</v>
      </c>
    </row>
    <row r="11" spans="1:7" x14ac:dyDescent="0.25">
      <c r="A11" s="52" t="s">
        <v>17</v>
      </c>
      <c r="B11" s="53" t="s">
        <v>21</v>
      </c>
      <c r="C11" s="50"/>
      <c r="D11" s="6" t="s">
        <v>6</v>
      </c>
      <c r="E11" s="17">
        <v>1</v>
      </c>
      <c r="F11" s="62"/>
      <c r="G11" s="61">
        <f t="shared" si="0"/>
        <v>0</v>
      </c>
    </row>
    <row r="12" spans="1:7" x14ac:dyDescent="0.25">
      <c r="A12" s="52" t="s">
        <v>18</v>
      </c>
      <c r="B12" s="53" t="s">
        <v>22</v>
      </c>
      <c r="C12" s="50"/>
      <c r="D12" s="6" t="s">
        <v>6</v>
      </c>
      <c r="E12" s="17">
        <v>1</v>
      </c>
      <c r="F12" s="62"/>
      <c r="G12" s="61">
        <f t="shared" si="0"/>
        <v>0</v>
      </c>
    </row>
    <row r="13" spans="1:7" x14ac:dyDescent="0.25">
      <c r="A13" s="52" t="s">
        <v>19</v>
      </c>
      <c r="B13" s="53" t="s">
        <v>24</v>
      </c>
      <c r="C13" s="51"/>
      <c r="D13" s="6" t="s">
        <v>6</v>
      </c>
      <c r="E13" s="17">
        <v>1</v>
      </c>
      <c r="F13" s="62"/>
      <c r="G13" s="61">
        <f t="shared" si="0"/>
        <v>0</v>
      </c>
    </row>
    <row r="14" spans="1:7" x14ac:dyDescent="0.25">
      <c r="A14" s="5"/>
      <c r="B14" s="4"/>
      <c r="C14" s="51"/>
      <c r="D14" s="6"/>
      <c r="E14" s="17"/>
      <c r="F14" s="25"/>
      <c r="G14" s="7"/>
    </row>
    <row r="15" spans="1:7" x14ac:dyDescent="0.25">
      <c r="A15" s="48">
        <f>A9+1</f>
        <v>3</v>
      </c>
      <c r="B15" s="49" t="s">
        <v>23</v>
      </c>
      <c r="C15" s="50" t="s">
        <v>63</v>
      </c>
      <c r="D15" s="6"/>
      <c r="E15" s="17"/>
      <c r="F15" s="25"/>
      <c r="G15" s="7"/>
    </row>
    <row r="16" spans="1:7" x14ac:dyDescent="0.25">
      <c r="A16" s="52" t="s">
        <v>16</v>
      </c>
      <c r="B16" s="53" t="s">
        <v>25</v>
      </c>
      <c r="C16" s="51"/>
      <c r="D16" s="6" t="s">
        <v>6</v>
      </c>
      <c r="E16" s="17">
        <v>1</v>
      </c>
      <c r="F16" s="62"/>
      <c r="G16" s="61">
        <f t="shared" ref="G16:G19" si="1">ROUND(E16*F16,2)</f>
        <v>0</v>
      </c>
    </row>
    <row r="17" spans="1:7" x14ac:dyDescent="0.25">
      <c r="A17" s="52" t="s">
        <v>17</v>
      </c>
      <c r="B17" s="53" t="s">
        <v>21</v>
      </c>
      <c r="C17" s="51"/>
      <c r="D17" s="6" t="s">
        <v>6</v>
      </c>
      <c r="E17" s="17">
        <v>1</v>
      </c>
      <c r="F17" s="62"/>
      <c r="G17" s="61">
        <f t="shared" si="1"/>
        <v>0</v>
      </c>
    </row>
    <row r="18" spans="1:7" x14ac:dyDescent="0.25">
      <c r="A18" s="52" t="s">
        <v>18</v>
      </c>
      <c r="B18" s="53" t="s">
        <v>22</v>
      </c>
      <c r="C18" s="51"/>
      <c r="D18" s="6" t="s">
        <v>6</v>
      </c>
      <c r="E18" s="17">
        <v>1</v>
      </c>
      <c r="F18" s="62"/>
      <c r="G18" s="61">
        <f t="shared" si="1"/>
        <v>0</v>
      </c>
    </row>
    <row r="19" spans="1:7" x14ac:dyDescent="0.25">
      <c r="A19" s="52" t="s">
        <v>19</v>
      </c>
      <c r="B19" s="53" t="s">
        <v>24</v>
      </c>
      <c r="C19" s="51"/>
      <c r="D19" s="6" t="s">
        <v>6</v>
      </c>
      <c r="E19" s="17">
        <v>1</v>
      </c>
      <c r="F19" s="62"/>
      <c r="G19" s="61">
        <f t="shared" si="1"/>
        <v>0</v>
      </c>
    </row>
    <row r="20" spans="1:7" x14ac:dyDescent="0.25">
      <c r="A20" s="5"/>
      <c r="B20" s="4"/>
      <c r="C20" s="51"/>
      <c r="D20" s="6"/>
      <c r="E20" s="17"/>
      <c r="F20" s="25"/>
      <c r="G20" s="7"/>
    </row>
    <row r="21" spans="1:7" x14ac:dyDescent="0.25">
      <c r="A21" s="48">
        <f>A15+1</f>
        <v>4</v>
      </c>
      <c r="B21" s="49" t="s">
        <v>47</v>
      </c>
      <c r="C21" s="50" t="s">
        <v>61</v>
      </c>
      <c r="D21" s="6"/>
      <c r="E21" s="17"/>
      <c r="F21" s="25"/>
      <c r="G21" s="7"/>
    </row>
    <row r="22" spans="1:7" x14ac:dyDescent="0.25">
      <c r="A22" s="52" t="s">
        <v>16</v>
      </c>
      <c r="B22" s="53" t="s">
        <v>26</v>
      </c>
      <c r="C22" s="51"/>
      <c r="D22" s="6"/>
      <c r="E22" s="17"/>
      <c r="F22" s="25"/>
      <c r="G22" s="7"/>
    </row>
    <row r="23" spans="1:7" x14ac:dyDescent="0.25">
      <c r="A23" s="54"/>
      <c r="B23" s="53" t="s">
        <v>28</v>
      </c>
      <c r="C23" s="51"/>
      <c r="D23" s="6" t="s">
        <v>27</v>
      </c>
      <c r="E23" s="19">
        <v>33</v>
      </c>
      <c r="F23" s="62"/>
      <c r="G23" s="61">
        <f t="shared" ref="G23" si="2">ROUND(E23*F23,2)</f>
        <v>0</v>
      </c>
    </row>
    <row r="24" spans="1:7" x14ac:dyDescent="0.25">
      <c r="A24" s="54"/>
      <c r="B24" s="53" t="s">
        <v>29</v>
      </c>
      <c r="C24" s="51"/>
      <c r="D24" s="6" t="s">
        <v>27</v>
      </c>
      <c r="E24" s="19">
        <v>33</v>
      </c>
      <c r="F24" s="62"/>
      <c r="G24" s="61">
        <f t="shared" ref="G24" si="3">ROUND(E24*F24,2)</f>
        <v>0</v>
      </c>
    </row>
    <row r="25" spans="1:7" x14ac:dyDescent="0.25">
      <c r="A25" s="52" t="s">
        <v>17</v>
      </c>
      <c r="B25" s="53" t="s">
        <v>30</v>
      </c>
      <c r="C25" s="51"/>
      <c r="D25" s="6"/>
      <c r="E25" s="17"/>
      <c r="F25" s="25"/>
      <c r="G25" s="7"/>
    </row>
    <row r="26" spans="1:7" x14ac:dyDescent="0.25">
      <c r="A26" s="54"/>
      <c r="B26" s="53" t="s">
        <v>28</v>
      </c>
      <c r="C26" s="51"/>
      <c r="D26" s="6" t="s">
        <v>27</v>
      </c>
      <c r="E26" s="19">
        <v>218</v>
      </c>
      <c r="F26" s="62"/>
      <c r="G26" s="61">
        <f t="shared" ref="G26:G27" si="4">ROUND(E26*F26,2)</f>
        <v>0</v>
      </c>
    </row>
    <row r="27" spans="1:7" x14ac:dyDescent="0.25">
      <c r="A27" s="54"/>
      <c r="B27" s="53" t="s">
        <v>29</v>
      </c>
      <c r="C27" s="51"/>
      <c r="D27" s="6" t="s">
        <v>27</v>
      </c>
      <c r="E27" s="19">
        <v>218</v>
      </c>
      <c r="F27" s="62"/>
      <c r="G27" s="61">
        <f t="shared" si="4"/>
        <v>0</v>
      </c>
    </row>
    <row r="28" spans="1:7" x14ac:dyDescent="0.25">
      <c r="A28" s="52" t="s">
        <v>18</v>
      </c>
      <c r="B28" s="53" t="s">
        <v>31</v>
      </c>
      <c r="C28" s="51"/>
      <c r="D28" s="6"/>
      <c r="E28" s="17"/>
      <c r="F28" s="25"/>
      <c r="G28" s="7"/>
    </row>
    <row r="29" spans="1:7" x14ac:dyDescent="0.25">
      <c r="A29" s="54"/>
      <c r="B29" s="53" t="s">
        <v>28</v>
      </c>
      <c r="C29" s="51"/>
      <c r="D29" s="6" t="s">
        <v>27</v>
      </c>
      <c r="E29" s="19">
        <v>68</v>
      </c>
      <c r="F29" s="62"/>
      <c r="G29" s="61">
        <f t="shared" ref="G29:G30" si="5">ROUND(E29*F29,2)</f>
        <v>0</v>
      </c>
    </row>
    <row r="30" spans="1:7" x14ac:dyDescent="0.25">
      <c r="A30" s="54"/>
      <c r="B30" s="53" t="s">
        <v>29</v>
      </c>
      <c r="C30" s="51"/>
      <c r="D30" s="6" t="s">
        <v>27</v>
      </c>
      <c r="E30" s="19">
        <v>68</v>
      </c>
      <c r="F30" s="62"/>
      <c r="G30" s="61">
        <f t="shared" si="5"/>
        <v>0</v>
      </c>
    </row>
    <row r="31" spans="1:7" x14ac:dyDescent="0.25">
      <c r="A31" s="5"/>
      <c r="B31" s="4"/>
      <c r="C31" s="51"/>
      <c r="D31" s="6"/>
      <c r="E31" s="17"/>
      <c r="F31" s="25"/>
      <c r="G31" s="7"/>
    </row>
    <row r="32" spans="1:7" ht="26.4" x14ac:dyDescent="0.25">
      <c r="A32" s="48">
        <f>A21+1</f>
        <v>5</v>
      </c>
      <c r="B32" s="49" t="s">
        <v>48</v>
      </c>
      <c r="C32" s="50" t="s">
        <v>44</v>
      </c>
      <c r="D32" s="6"/>
      <c r="E32" s="17"/>
      <c r="F32" s="25"/>
      <c r="G32" s="7"/>
    </row>
    <row r="33" spans="1:7" x14ac:dyDescent="0.25">
      <c r="A33" s="54"/>
      <c r="B33" s="53" t="s">
        <v>28</v>
      </c>
      <c r="C33" s="51"/>
      <c r="D33" s="6" t="s">
        <v>27</v>
      </c>
      <c r="E33" s="19">
        <v>319</v>
      </c>
      <c r="F33" s="62"/>
      <c r="G33" s="61">
        <f t="shared" ref="G33" si="6">ROUND(E33*F33,2)</f>
        <v>0</v>
      </c>
    </row>
    <row r="34" spans="1:7" x14ac:dyDescent="0.25">
      <c r="A34" s="54"/>
      <c r="B34" s="53" t="s">
        <v>41</v>
      </c>
      <c r="C34" s="51"/>
      <c r="D34" s="6" t="s">
        <v>27</v>
      </c>
      <c r="E34" s="19">
        <v>319</v>
      </c>
      <c r="F34" s="62"/>
      <c r="G34" s="61">
        <f t="shared" ref="G34:G36" si="7">ROUND(E34*F34,2)</f>
        <v>0</v>
      </c>
    </row>
    <row r="35" spans="1:7" x14ac:dyDescent="0.25">
      <c r="A35" s="54"/>
      <c r="B35" s="53" t="s">
        <v>42</v>
      </c>
      <c r="C35" s="51"/>
      <c r="D35" s="6" t="s">
        <v>27</v>
      </c>
      <c r="E35" s="19">
        <v>319</v>
      </c>
      <c r="F35" s="62"/>
      <c r="G35" s="61">
        <f t="shared" si="7"/>
        <v>0</v>
      </c>
    </row>
    <row r="36" spans="1:7" x14ac:dyDescent="0.25">
      <c r="A36" s="54"/>
      <c r="B36" s="53" t="s">
        <v>43</v>
      </c>
      <c r="C36" s="51"/>
      <c r="D36" s="6" t="s">
        <v>27</v>
      </c>
      <c r="E36" s="19">
        <v>319</v>
      </c>
      <c r="F36" s="62"/>
      <c r="G36" s="61">
        <f t="shared" si="7"/>
        <v>0</v>
      </c>
    </row>
    <row r="37" spans="1:7" x14ac:dyDescent="0.25">
      <c r="A37" s="5"/>
      <c r="B37" s="4"/>
      <c r="C37" s="51"/>
      <c r="D37" s="6"/>
      <c r="E37" s="17"/>
      <c r="F37" s="25"/>
      <c r="G37" s="7"/>
    </row>
    <row r="38" spans="1:7" x14ac:dyDescent="0.25">
      <c r="A38" s="48">
        <f>A32+1</f>
        <v>6</v>
      </c>
      <c r="B38" s="49" t="s">
        <v>32</v>
      </c>
      <c r="C38" s="50" t="s">
        <v>12</v>
      </c>
      <c r="D38" s="6"/>
      <c r="E38" s="17"/>
      <c r="F38" s="25"/>
      <c r="G38" s="7"/>
    </row>
    <row r="39" spans="1:7" ht="26.4" x14ac:dyDescent="0.25">
      <c r="A39" s="52" t="s">
        <v>16</v>
      </c>
      <c r="B39" s="53" t="s">
        <v>34</v>
      </c>
      <c r="C39" s="51"/>
      <c r="D39" s="6" t="s">
        <v>6</v>
      </c>
      <c r="E39" s="17">
        <v>1</v>
      </c>
      <c r="F39" s="62"/>
      <c r="G39" s="61">
        <f t="shared" ref="G39:G62" si="8">ROUND(E39*F39,2)</f>
        <v>0</v>
      </c>
    </row>
    <row r="40" spans="1:7" ht="26.4" x14ac:dyDescent="0.25">
      <c r="A40" s="52" t="s">
        <v>17</v>
      </c>
      <c r="B40" s="53" t="s">
        <v>35</v>
      </c>
      <c r="C40" s="51"/>
      <c r="D40" s="6" t="s">
        <v>6</v>
      </c>
      <c r="E40" s="17">
        <v>1</v>
      </c>
      <c r="F40" s="62"/>
      <c r="G40" s="61">
        <f t="shared" si="8"/>
        <v>0</v>
      </c>
    </row>
    <row r="41" spans="1:7" ht="26.4" x14ac:dyDescent="0.25">
      <c r="A41" s="52" t="s">
        <v>18</v>
      </c>
      <c r="B41" s="53" t="s">
        <v>36</v>
      </c>
      <c r="C41" s="51"/>
      <c r="D41" s="6" t="s">
        <v>6</v>
      </c>
      <c r="E41" s="17">
        <v>1</v>
      </c>
      <c r="F41" s="62"/>
      <c r="G41" s="61">
        <f t="shared" si="8"/>
        <v>0</v>
      </c>
    </row>
    <row r="42" spans="1:7" ht="26.4" x14ac:dyDescent="0.25">
      <c r="A42" s="52" t="s">
        <v>19</v>
      </c>
      <c r="B42" s="53" t="s">
        <v>37</v>
      </c>
      <c r="C42" s="51"/>
      <c r="D42" s="6" t="s">
        <v>6</v>
      </c>
      <c r="E42" s="17">
        <v>1</v>
      </c>
      <c r="F42" s="62"/>
      <c r="G42" s="61">
        <f t="shared" si="8"/>
        <v>0</v>
      </c>
    </row>
    <row r="43" spans="1:7" ht="26.4" x14ac:dyDescent="0.25">
      <c r="A43" s="52" t="s">
        <v>33</v>
      </c>
      <c r="B43" s="53" t="s">
        <v>38</v>
      </c>
      <c r="C43" s="51"/>
      <c r="D43" s="6" t="s">
        <v>6</v>
      </c>
      <c r="E43" s="17">
        <v>1</v>
      </c>
      <c r="F43" s="62"/>
      <c r="G43" s="61">
        <f t="shared" ref="G43" si="9">ROUND(E43*F43,2)</f>
        <v>0</v>
      </c>
    </row>
    <row r="44" spans="1:7" x14ac:dyDescent="0.25">
      <c r="A44" s="5"/>
      <c r="B44" s="4"/>
      <c r="C44" s="51"/>
      <c r="D44" s="6"/>
      <c r="E44" s="17"/>
      <c r="F44" s="25"/>
      <c r="G44" s="7"/>
    </row>
    <row r="45" spans="1:7" ht="26.4" x14ac:dyDescent="0.25">
      <c r="A45" s="55">
        <f>A38+1</f>
        <v>7</v>
      </c>
      <c r="B45" s="49" t="s">
        <v>51</v>
      </c>
      <c r="C45" s="50" t="s">
        <v>64</v>
      </c>
      <c r="D45" s="6"/>
      <c r="E45" s="17"/>
      <c r="F45" s="25"/>
      <c r="G45" s="7"/>
    </row>
    <row r="46" spans="1:7" ht="26.4" x14ac:dyDescent="0.25">
      <c r="A46" s="52" t="s">
        <v>16</v>
      </c>
      <c r="B46" s="53" t="s">
        <v>34</v>
      </c>
      <c r="C46" s="51"/>
      <c r="D46" s="6" t="s">
        <v>27</v>
      </c>
      <c r="E46" s="19">
        <v>33</v>
      </c>
      <c r="F46" s="62"/>
      <c r="G46" s="61">
        <f t="shared" ref="G46:G49" si="10">ROUND(E46*F46,2)</f>
        <v>0</v>
      </c>
    </row>
    <row r="47" spans="1:7" ht="26.4" x14ac:dyDescent="0.25">
      <c r="A47" s="52" t="s">
        <v>17</v>
      </c>
      <c r="B47" s="53" t="s">
        <v>35</v>
      </c>
      <c r="C47" s="51"/>
      <c r="D47" s="6" t="s">
        <v>27</v>
      </c>
      <c r="E47" s="19">
        <v>116</v>
      </c>
      <c r="F47" s="62"/>
      <c r="G47" s="61">
        <f t="shared" si="10"/>
        <v>0</v>
      </c>
    </row>
    <row r="48" spans="1:7" ht="26.4" x14ac:dyDescent="0.25">
      <c r="A48" s="52" t="s">
        <v>18</v>
      </c>
      <c r="B48" s="53" t="s">
        <v>37</v>
      </c>
      <c r="C48" s="51"/>
      <c r="D48" s="6" t="s">
        <v>27</v>
      </c>
      <c r="E48" s="19">
        <v>102</v>
      </c>
      <c r="F48" s="62"/>
      <c r="G48" s="61">
        <f t="shared" si="10"/>
        <v>0</v>
      </c>
    </row>
    <row r="49" spans="1:7" ht="26.4" x14ac:dyDescent="0.25">
      <c r="A49" s="52" t="s">
        <v>19</v>
      </c>
      <c r="B49" s="53" t="s">
        <v>38</v>
      </c>
      <c r="C49" s="51"/>
      <c r="D49" s="6" t="s">
        <v>27</v>
      </c>
      <c r="E49" s="19">
        <v>68</v>
      </c>
      <c r="F49" s="62"/>
      <c r="G49" s="61">
        <f t="shared" si="10"/>
        <v>0</v>
      </c>
    </row>
    <row r="50" spans="1:7" x14ac:dyDescent="0.25">
      <c r="A50" s="5"/>
      <c r="B50" s="4"/>
      <c r="C50" s="51"/>
      <c r="D50" s="6"/>
      <c r="E50" s="17"/>
      <c r="F50" s="25"/>
      <c r="G50" s="7"/>
    </row>
    <row r="51" spans="1:7" ht="26.4" x14ac:dyDescent="0.25">
      <c r="A51" s="48">
        <f>A45+1</f>
        <v>8</v>
      </c>
      <c r="B51" s="49" t="s">
        <v>39</v>
      </c>
      <c r="C51" s="50" t="s">
        <v>64</v>
      </c>
      <c r="D51" s="6" t="s">
        <v>7</v>
      </c>
      <c r="E51" s="17">
        <v>15</v>
      </c>
      <c r="F51" s="62"/>
      <c r="G51" s="61">
        <f t="shared" si="8"/>
        <v>0</v>
      </c>
    </row>
    <row r="52" spans="1:7" x14ac:dyDescent="0.25">
      <c r="A52" s="5"/>
      <c r="B52" s="4"/>
      <c r="C52" s="51"/>
      <c r="D52" s="6"/>
      <c r="E52" s="17"/>
      <c r="F52" s="25"/>
      <c r="G52" s="7"/>
    </row>
    <row r="53" spans="1:7" x14ac:dyDescent="0.25">
      <c r="A53" s="48">
        <f>A51+1</f>
        <v>9</v>
      </c>
      <c r="B53" s="49" t="s">
        <v>40</v>
      </c>
      <c r="C53" s="51"/>
      <c r="D53" s="6"/>
      <c r="E53" s="17"/>
      <c r="F53" s="25"/>
      <c r="G53" s="7"/>
    </row>
    <row r="54" spans="1:7" ht="26.4" x14ac:dyDescent="0.25">
      <c r="A54" s="52" t="s">
        <v>16</v>
      </c>
      <c r="B54" s="53" t="s">
        <v>53</v>
      </c>
      <c r="C54" s="50" t="s">
        <v>12</v>
      </c>
      <c r="D54" s="6" t="s">
        <v>7</v>
      </c>
      <c r="E54" s="17">
        <v>10</v>
      </c>
      <c r="F54" s="62"/>
      <c r="G54" s="61">
        <f t="shared" si="8"/>
        <v>0</v>
      </c>
    </row>
    <row r="55" spans="1:7" x14ac:dyDescent="0.25">
      <c r="A55" s="52" t="s">
        <v>17</v>
      </c>
      <c r="B55" s="4" t="s">
        <v>54</v>
      </c>
      <c r="C55" s="50" t="s">
        <v>12</v>
      </c>
      <c r="D55" s="6" t="s">
        <v>7</v>
      </c>
      <c r="E55" s="17">
        <v>25</v>
      </c>
      <c r="F55" s="62"/>
      <c r="G55" s="61">
        <f t="shared" si="8"/>
        <v>0</v>
      </c>
    </row>
    <row r="56" spans="1:7" ht="26.4" x14ac:dyDescent="0.25">
      <c r="A56" s="52" t="s">
        <v>18</v>
      </c>
      <c r="B56" s="4" t="s">
        <v>55</v>
      </c>
      <c r="C56" s="50" t="s">
        <v>12</v>
      </c>
      <c r="D56" s="6" t="s">
        <v>7</v>
      </c>
      <c r="E56" s="17">
        <v>5</v>
      </c>
      <c r="F56" s="62"/>
      <c r="G56" s="61">
        <f t="shared" si="8"/>
        <v>0</v>
      </c>
    </row>
    <row r="57" spans="1:7" ht="26.4" x14ac:dyDescent="0.25">
      <c r="A57" s="52" t="s">
        <v>19</v>
      </c>
      <c r="B57" s="4" t="s">
        <v>56</v>
      </c>
      <c r="C57" s="50" t="s">
        <v>12</v>
      </c>
      <c r="D57" s="6" t="s">
        <v>7</v>
      </c>
      <c r="E57" s="17">
        <v>5</v>
      </c>
      <c r="F57" s="62"/>
      <c r="G57" s="61">
        <f t="shared" si="8"/>
        <v>0</v>
      </c>
    </row>
    <row r="58" spans="1:7" ht="26.4" x14ac:dyDescent="0.25">
      <c r="A58" s="52" t="s">
        <v>33</v>
      </c>
      <c r="B58" s="4" t="s">
        <v>57</v>
      </c>
      <c r="C58" s="50" t="s">
        <v>44</v>
      </c>
      <c r="D58" s="6" t="s">
        <v>27</v>
      </c>
      <c r="E58" s="17">
        <v>60</v>
      </c>
      <c r="F58" s="62"/>
      <c r="G58" s="61">
        <f t="shared" si="8"/>
        <v>0</v>
      </c>
    </row>
    <row r="59" spans="1:7" ht="26.4" x14ac:dyDescent="0.25">
      <c r="A59" s="52" t="s">
        <v>59</v>
      </c>
      <c r="B59" s="4" t="s">
        <v>58</v>
      </c>
      <c r="C59" s="50" t="s">
        <v>44</v>
      </c>
      <c r="D59" s="6" t="s">
        <v>27</v>
      </c>
      <c r="E59" s="17">
        <v>60</v>
      </c>
      <c r="F59" s="62"/>
      <c r="G59" s="61">
        <f t="shared" si="8"/>
        <v>0</v>
      </c>
    </row>
    <row r="60" spans="1:7" x14ac:dyDescent="0.25">
      <c r="A60" s="52" t="s">
        <v>60</v>
      </c>
      <c r="B60" s="53" t="s">
        <v>49</v>
      </c>
      <c r="C60" s="50" t="s">
        <v>45</v>
      </c>
      <c r="D60" s="6" t="s">
        <v>7</v>
      </c>
      <c r="E60" s="17">
        <v>10</v>
      </c>
      <c r="F60" s="62"/>
      <c r="G60" s="61">
        <f t="shared" si="8"/>
        <v>0</v>
      </c>
    </row>
    <row r="61" spans="1:7" x14ac:dyDescent="0.25">
      <c r="A61" s="56"/>
      <c r="B61" s="53"/>
      <c r="C61" s="50"/>
      <c r="D61" s="6"/>
      <c r="E61" s="17"/>
      <c r="F61" s="25"/>
      <c r="G61" s="7"/>
    </row>
    <row r="62" spans="1:7" ht="26.4" x14ac:dyDescent="0.25">
      <c r="A62" s="48">
        <f>A53+1</f>
        <v>10</v>
      </c>
      <c r="B62" s="53" t="s">
        <v>50</v>
      </c>
      <c r="C62" s="50" t="s">
        <v>12</v>
      </c>
      <c r="D62" s="6" t="s">
        <v>52</v>
      </c>
      <c r="E62" s="17">
        <v>1</v>
      </c>
      <c r="F62" s="63">
        <v>50000</v>
      </c>
      <c r="G62" s="61">
        <f t="shared" si="8"/>
        <v>50000</v>
      </c>
    </row>
    <row r="63" spans="1:7" ht="13.8" thickBot="1" x14ac:dyDescent="0.3">
      <c r="A63" s="57"/>
      <c r="B63" s="58"/>
      <c r="C63" s="59"/>
      <c r="D63" s="6"/>
      <c r="E63" s="17"/>
      <c r="F63" s="25"/>
      <c r="G63" s="7"/>
    </row>
    <row r="64" spans="1:7" ht="14.4" thickTop="1" x14ac:dyDescent="0.25">
      <c r="A64" s="26"/>
      <c r="B64" s="27"/>
      <c r="C64" s="27"/>
      <c r="D64" s="28"/>
      <c r="E64" s="29"/>
      <c r="F64" s="30"/>
      <c r="G64" s="60"/>
    </row>
    <row r="65" spans="1:7" ht="13.8" x14ac:dyDescent="0.25">
      <c r="A65" s="31"/>
      <c r="B65" s="32"/>
      <c r="C65" s="32"/>
      <c r="D65" s="33"/>
      <c r="E65" s="34"/>
      <c r="F65" s="70"/>
      <c r="G65" s="71"/>
    </row>
    <row r="66" spans="1:7" ht="13.8" x14ac:dyDescent="0.25">
      <c r="A66" s="31" t="s">
        <v>13</v>
      </c>
      <c r="D66" s="33"/>
      <c r="E66" s="34"/>
      <c r="F66" s="67">
        <f>SUM(G7:G63)</f>
        <v>50000</v>
      </c>
      <c r="G66" s="68"/>
    </row>
    <row r="67" spans="1:7" ht="13.8" x14ac:dyDescent="0.25">
      <c r="A67" s="35"/>
      <c r="B67" s="36"/>
      <c r="C67" s="36"/>
      <c r="D67" s="37"/>
      <c r="E67" s="38"/>
      <c r="F67" s="39"/>
      <c r="G67" s="39"/>
    </row>
    <row r="68" spans="1:7" x14ac:dyDescent="0.25">
      <c r="A68" s="40"/>
      <c r="B68" s="8"/>
      <c r="C68" s="8"/>
      <c r="D68" s="9"/>
      <c r="G68" s="41"/>
    </row>
    <row r="69" spans="1:7" x14ac:dyDescent="0.25">
      <c r="A69" s="42"/>
      <c r="B69" s="8"/>
      <c r="C69" s="8"/>
      <c r="D69" s="9"/>
      <c r="E69" s="64"/>
      <c r="F69" s="65"/>
      <c r="G69" s="66"/>
    </row>
    <row r="70" spans="1:7" x14ac:dyDescent="0.25">
      <c r="A70" s="42"/>
      <c r="B70" s="8"/>
      <c r="C70" s="8"/>
      <c r="D70" s="9"/>
      <c r="E70" s="69" t="s">
        <v>8</v>
      </c>
      <c r="F70" s="69"/>
      <c r="G70" s="44"/>
    </row>
    <row r="71" spans="1:7" x14ac:dyDescent="0.25">
      <c r="A71" s="45"/>
      <c r="B71" s="46"/>
      <c r="C71" s="46"/>
      <c r="D71" s="47"/>
      <c r="E71" s="14"/>
      <c r="F71" s="15"/>
      <c r="G71" s="43"/>
    </row>
    <row r="73" spans="1:7" x14ac:dyDescent="0.25">
      <c r="A73" s="16"/>
    </row>
    <row r="74" spans="1:7" x14ac:dyDescent="0.25">
      <c r="A74" s="72"/>
      <c r="B74" s="73"/>
      <c r="C74" s="73"/>
      <c r="D74" s="73"/>
      <c r="E74" s="73"/>
      <c r="F74" s="74"/>
      <c r="G74" s="74"/>
    </row>
    <row r="75" spans="1:7" x14ac:dyDescent="0.25">
      <c r="A75" s="72"/>
      <c r="B75" s="73"/>
      <c r="C75" s="73"/>
      <c r="D75" s="73"/>
      <c r="E75" s="73"/>
      <c r="F75" s="74"/>
      <c r="G75" s="74"/>
    </row>
    <row r="76" spans="1:7" x14ac:dyDescent="0.25">
      <c r="A76" s="72"/>
      <c r="B76" s="73"/>
      <c r="C76" s="73"/>
      <c r="D76" s="73"/>
      <c r="E76" s="73"/>
      <c r="F76" s="74"/>
      <c r="G76" s="74"/>
    </row>
    <row r="77" spans="1:7" x14ac:dyDescent="0.25">
      <c r="A77" s="72"/>
      <c r="B77" s="73"/>
      <c r="C77" s="73"/>
      <c r="D77" s="73"/>
      <c r="E77" s="73"/>
      <c r="F77" s="74"/>
      <c r="G77" s="74"/>
    </row>
    <row r="78" spans="1:7" x14ac:dyDescent="0.25">
      <c r="A78" s="72"/>
      <c r="B78" s="73"/>
      <c r="C78" s="73"/>
      <c r="D78" s="73"/>
      <c r="E78" s="73"/>
      <c r="F78" s="74"/>
      <c r="G78" s="74"/>
    </row>
    <row r="79" spans="1:7" x14ac:dyDescent="0.25">
      <c r="A79" s="72"/>
      <c r="B79" s="73"/>
      <c r="C79" s="73"/>
      <c r="D79" s="73"/>
      <c r="E79" s="73"/>
      <c r="F79" s="74"/>
      <c r="G79" s="74"/>
    </row>
    <row r="80" spans="1:7" x14ac:dyDescent="0.25">
      <c r="A80" s="72"/>
      <c r="B80" s="73"/>
      <c r="C80" s="73"/>
      <c r="D80" s="73"/>
      <c r="E80" s="73"/>
      <c r="F80" s="74"/>
      <c r="G80" s="74"/>
    </row>
    <row r="81" spans="1:7" x14ac:dyDescent="0.25">
      <c r="A81" s="72"/>
      <c r="B81" s="73"/>
      <c r="C81" s="73"/>
      <c r="D81" s="73"/>
      <c r="E81" s="73"/>
      <c r="F81" s="74"/>
      <c r="G81" s="74"/>
    </row>
    <row r="82" spans="1:7" x14ac:dyDescent="0.25">
      <c r="A82" s="72"/>
      <c r="B82" s="73"/>
      <c r="C82" s="73"/>
      <c r="D82" s="73"/>
      <c r="E82" s="73"/>
      <c r="F82" s="74"/>
      <c r="G82" s="74"/>
    </row>
    <row r="83" spans="1:7" x14ac:dyDescent="0.25">
      <c r="A83" s="72"/>
      <c r="B83" s="73"/>
      <c r="C83" s="73"/>
      <c r="D83" s="73"/>
      <c r="E83" s="73"/>
      <c r="F83" s="74"/>
      <c r="G83" s="74"/>
    </row>
    <row r="84" spans="1:7" x14ac:dyDescent="0.25">
      <c r="A84" s="72"/>
      <c r="B84" s="73"/>
      <c r="C84" s="73"/>
      <c r="D84" s="73"/>
      <c r="E84" s="73"/>
      <c r="F84" s="74"/>
      <c r="G84" s="74"/>
    </row>
    <row r="85" spans="1:7" x14ac:dyDescent="0.25">
      <c r="A85" s="72"/>
      <c r="B85" s="73"/>
      <c r="C85" s="73"/>
      <c r="D85" s="73"/>
      <c r="E85" s="73"/>
      <c r="F85" s="74"/>
      <c r="G85" s="74"/>
    </row>
    <row r="86" spans="1:7" x14ac:dyDescent="0.25">
      <c r="A86" s="72"/>
      <c r="B86" s="73"/>
      <c r="C86" s="73"/>
      <c r="D86" s="73"/>
      <c r="E86" s="73"/>
      <c r="F86" s="74"/>
      <c r="G86" s="74"/>
    </row>
    <row r="87" spans="1:7" x14ac:dyDescent="0.25">
      <c r="A87" s="72"/>
      <c r="B87" s="73"/>
      <c r="C87" s="73"/>
      <c r="D87" s="73"/>
      <c r="E87" s="73"/>
      <c r="F87" s="74"/>
      <c r="G87" s="74"/>
    </row>
    <row r="88" spans="1:7" x14ac:dyDescent="0.25">
      <c r="A88" s="72"/>
      <c r="B88" s="73"/>
      <c r="C88" s="73"/>
      <c r="D88" s="73"/>
      <c r="E88" s="73"/>
      <c r="F88" s="74"/>
      <c r="G88" s="74"/>
    </row>
    <row r="89" spans="1:7" x14ac:dyDescent="0.25">
      <c r="A89" s="72"/>
      <c r="B89" s="73"/>
      <c r="C89" s="73"/>
      <c r="D89" s="73"/>
      <c r="E89" s="73"/>
      <c r="F89" s="74"/>
      <c r="G89" s="74"/>
    </row>
    <row r="90" spans="1:7" x14ac:dyDescent="0.25">
      <c r="A90" s="72"/>
      <c r="B90" s="73"/>
      <c r="C90" s="73"/>
      <c r="D90" s="73"/>
      <c r="E90" s="73"/>
      <c r="F90" s="74"/>
      <c r="G90" s="74"/>
    </row>
    <row r="91" spans="1:7" x14ac:dyDescent="0.25">
      <c r="A91" s="72"/>
      <c r="B91" s="73"/>
      <c r="C91" s="73"/>
      <c r="D91" s="73"/>
      <c r="E91" s="73"/>
      <c r="F91" s="74"/>
      <c r="G91" s="74"/>
    </row>
  </sheetData>
  <sheetProtection algorithmName="SHA-512" hashValue="G6b5WdR1GkCU3NbYE+YCWHO/b6tN032OwFNEINKpEtGVNzmvnZXJoi66Zzt0w4ao17CtSV7oQwbgkRULMPJqnw==" saltValue="BtCiNcKyCJdRY3L+mFcoFg==" spinCount="100000" sheet="1" objects="1" scenarios="1" selectLockedCells="1"/>
  <mergeCells count="26">
    <mergeCell ref="A2:B2"/>
    <mergeCell ref="C1:D1"/>
    <mergeCell ref="A1:B1"/>
    <mergeCell ref="F65:G65"/>
    <mergeCell ref="A3:B3"/>
    <mergeCell ref="C2:D2"/>
    <mergeCell ref="F66:G66"/>
    <mergeCell ref="E70:F70"/>
    <mergeCell ref="B74:E74"/>
    <mergeCell ref="B82:E82"/>
    <mergeCell ref="B90:E90"/>
    <mergeCell ref="B83:E83"/>
    <mergeCell ref="B78:E78"/>
    <mergeCell ref="B79:E79"/>
    <mergeCell ref="B80:E80"/>
    <mergeCell ref="B81:E81"/>
    <mergeCell ref="B75:E75"/>
    <mergeCell ref="B76:E76"/>
    <mergeCell ref="B77:E77"/>
    <mergeCell ref="B91:E91"/>
    <mergeCell ref="B84:E84"/>
    <mergeCell ref="B85:E85"/>
    <mergeCell ref="B88:E88"/>
    <mergeCell ref="B89:E89"/>
    <mergeCell ref="B87:E87"/>
    <mergeCell ref="B86:E8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63" xr:uid="{00000000-0002-0000-0100-000000000000}">
      <formula1>IF(F7&gt;=0.01,ROUND(F7,2),0.01)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No.190-2022
&amp;C                     &amp;R Bid Submission
Page &amp;P           </oddHeader>
    <oddFooter xml:space="preserve">&amp;R____________________________
Name of Bidder                    </oddFooter>
  </headerFooter>
  <rowBreaks count="1" manualBreakCount="1">
    <brk id="4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Nathan Kehler</cp:lastModifiedBy>
  <cp:lastPrinted>2022-04-14T15:22:43Z</cp:lastPrinted>
  <dcterms:created xsi:type="dcterms:W3CDTF">1999-10-18T14:40:40Z</dcterms:created>
  <dcterms:modified xsi:type="dcterms:W3CDTF">2022-05-04T16:00:43Z</dcterms:modified>
</cp:coreProperties>
</file>