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37 2022 Water Main Renewals - Contract 7\4.0 Contract Admin\4.1 Bid Opportunity Documents\Docs for Tender Submission\"/>
    </mc:Choice>
  </mc:AlternateContent>
  <xr:revisionPtr revIDLastSave="0" documentId="13_ncr:1_{E8BEC8E8-01BF-4542-BDDB-5D476ED6ECA1}" xr6:coauthVersionLast="36" xr6:coauthVersionMax="36" xr10:uidLastSave="{00000000-0000-0000-0000-000000000000}"/>
  <workbookProtection workbookAlgorithmName="SHA-512" workbookHashValue="X/2Q6QAQt3xrETO599SFC+QdLyyDtckvKTIuK3sI0zD79IZmCasjhFIR/0oDLyWPbZnGgJqywCunsmRaM/W8gQ==" workbookSaltValue="K9bsZU8aZVlJGFR3UlvJtw==" workbookSpinCount="100000" lockStructure="1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prices'!$A$1:$G$113</definedName>
    <definedName name="Print_Area_1">'Unit prices'!$A$6:$G$133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7" i="2" l="1"/>
  <c r="G48" i="2"/>
  <c r="G22" i="2"/>
  <c r="G55" i="2" l="1"/>
  <c r="G91" i="2" l="1"/>
  <c r="G82" i="2" l="1"/>
  <c r="G75" i="2"/>
  <c r="G42" i="2"/>
  <c r="G20" i="2" l="1"/>
  <c r="G16" i="2"/>
  <c r="G11" i="2" l="1"/>
  <c r="G103" i="2" l="1"/>
  <c r="G105" i="2" l="1"/>
  <c r="G102" i="2"/>
  <c r="G99" i="2"/>
  <c r="G98" i="2"/>
  <c r="G97" i="2"/>
  <c r="G96" i="2"/>
  <c r="G95" i="2"/>
  <c r="G106" i="2" l="1"/>
  <c r="G49" i="2"/>
  <c r="G86" i="2" l="1"/>
  <c r="G65" i="2"/>
  <c r="G54" i="2"/>
  <c r="G92" i="2" l="1"/>
  <c r="G89" i="2"/>
  <c r="G88" i="2"/>
  <c r="G85" i="2"/>
  <c r="G81" i="2"/>
  <c r="G79" i="2"/>
  <c r="G77" i="2"/>
  <c r="G74" i="2"/>
  <c r="G72" i="2"/>
  <c r="G70" i="2"/>
  <c r="G64" i="2"/>
  <c r="G61" i="2"/>
  <c r="G59" i="2"/>
  <c r="G57" i="2"/>
  <c r="G93" i="2" l="1"/>
  <c r="G37" i="2"/>
  <c r="G46" i="2"/>
  <c r="G44" i="2"/>
  <c r="G40" i="2"/>
  <c r="G39" i="2"/>
  <c r="G36" i="2"/>
  <c r="G33" i="2"/>
  <c r="G31" i="2"/>
  <c r="G29" i="2"/>
  <c r="G27" i="2"/>
  <c r="G25" i="2"/>
  <c r="G19" i="2"/>
  <c r="G15" i="2"/>
  <c r="G13" i="2"/>
  <c r="G9" i="2"/>
  <c r="G50" i="2" l="1"/>
  <c r="F10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<sst xmlns="http://schemas.openxmlformats.org/spreadsheetml/2006/main" count="346" uniqueCount="134">
  <si>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</si>
  <si>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</si>
  <si>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</si>
  <si>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</si>
  <si>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</si>
  <si>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</si>
  <si>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</si>
  <si>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</si>
  <si>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</si>
  <si>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</si>
  <si>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</si>
  <si>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</si>
  <si>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</si>
  <si>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</si>
  <si>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</si>
  <si>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</si>
  <si>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</si>
  <si>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</si>
  <si>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</si>
  <si>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</si>
  <si>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</si>
  <si>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</si>
  <si>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</si>
  <si>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</si>
  <si>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</si>
  <si>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</si>
  <si>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</si>
  <si>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</si>
  <si>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</si>
  <si>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</si>
  <si>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Crosses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</si>
  <si>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</si>
  <si>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</si>
  <si>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</si>
  <si>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</si>
  <si>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</si>
  <si>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</si>
  <si>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</si>
  <si>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</si>
  <si>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</si>
  <si>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</si>
  <si>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</si>
  <si>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Continuity Bonding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</si>
  <si>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</si>
  <si>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</si>
  <si>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</si>
  <si>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A.14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</si>
  <si>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</si>
  <si>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</si>
  <si>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</si>
  <si>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</si>
  <si>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</si>
  <si>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</si>
  <si>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</si>
  <si>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</si>
  <si>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</si>
  <si>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</si>
  <si>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</si>
  <si>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</si>
  <si>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</si>
  <si>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</si>
  <si>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B</t>
  </si>
  <si>
    <t>300mm</t>
  </si>
  <si>
    <r>
      <t>300mm - 45</t>
    </r>
    <r>
      <rPr>
        <sz val="10"/>
        <color rgb="FF000000"/>
        <rFont val="Calibri"/>
        <family val="2"/>
      </rPr>
      <t>°</t>
    </r>
  </si>
  <si>
    <t>Tees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</si>
  <si>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</si>
  <si>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</si>
  <si>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</si>
  <si>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</si>
  <si>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</si>
  <si>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</si>
  <si>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 xml:space="preserve">
tonne</t>
  </si>
  <si>
    <t xml:space="preserve">
each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</si>
  <si>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</si>
  <si>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</si>
  <si>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</si>
  <si>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</si>
  <si>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</si>
  <si>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</si>
  <si>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</si>
  <si>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</si>
  <si>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</si>
  <si>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</si>
  <si>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</si>
  <si>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</si>
  <si>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</si>
  <si>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</si>
  <si>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 xml:space="preserve">
B.13</t>
  </si>
  <si>
    <t xml:space="preserve">
B.14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</si>
  <si>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</si>
  <si>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</si>
  <si>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</si>
  <si>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</si>
  <si>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</si>
  <si>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</si>
  <si>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</si>
  <si>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C.7</t>
  </si>
  <si>
    <t>200mm reinforced concrete pavement for early opening (24 hours)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</si>
  <si>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</si>
  <si>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</si>
  <si>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each / day</t>
  </si>
  <si>
    <t>Bends (SD-005)</t>
  </si>
  <si>
    <t xml:space="preserve"> </t>
  </si>
  <si>
    <t>Subtotal F:</t>
  </si>
  <si>
    <t xml:space="preserve">
PROVISIONAL ITEMS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</si>
  <si>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</si>
  <si>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</si>
  <si>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</si>
  <si>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</si>
  <si>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</si>
  <si>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</si>
  <si>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</si>
  <si>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</si>
  <si>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CW 3230</t>
  </si>
  <si>
    <t xml:space="preserve">
A.16</t>
  </si>
  <si>
    <t>2022 WATER MAIN RENEWALS CONTRACT 7</t>
  </si>
  <si>
    <t xml:space="preserve">
REDWOOD AVENUE/SINCLAIR STREET</t>
  </si>
  <si>
    <t>SD-006</t>
  </si>
  <si>
    <r>
      <t>250mm - 45</t>
    </r>
    <r>
      <rPr>
        <sz val="10"/>
        <color rgb="FF000000"/>
        <rFont val="Calibri"/>
        <family val="2"/>
      </rPr>
      <t>°</t>
    </r>
  </si>
  <si>
    <t>300mm x 300mm x 250mm x 250mm</t>
  </si>
  <si>
    <t>REDWOOD AVENUE/SINCLAIR STREET</t>
  </si>
  <si>
    <t xml:space="preserve">
WILLIAM AVENUE</t>
  </si>
  <si>
    <t>WILLIAM AVENUE</t>
  </si>
  <si>
    <t xml:space="preserve">SD-024 </t>
  </si>
  <si>
    <t xml:space="preserve">
Remove and Replace Existing Catch Basin</t>
  </si>
  <si>
    <t xml:space="preserve">
CW 2130</t>
  </si>
  <si>
    <t xml:space="preserve">
A.15</t>
  </si>
  <si>
    <t xml:space="preserve">
A.17</t>
  </si>
  <si>
    <t>400mm</t>
  </si>
  <si>
    <r>
      <t>250mm - 22.5</t>
    </r>
    <r>
      <rPr>
        <sz val="10"/>
        <color rgb="FF000000"/>
        <rFont val="Calibri"/>
        <family val="2"/>
      </rPr>
      <t>°</t>
    </r>
  </si>
  <si>
    <t>400mm x 400mm x 250mm</t>
  </si>
  <si>
    <t>25mm</t>
  </si>
  <si>
    <r>
      <t>250mm - 22</t>
    </r>
    <r>
      <rPr>
        <sz val="10"/>
        <color rgb="FF000000"/>
        <rFont val="Calibri"/>
        <family val="2"/>
      </rPr>
      <t>°</t>
    </r>
  </si>
  <si>
    <t>trenchless installation, Class B sand bedding, Class 2 backfill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</si>
</sst>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8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7" fillId="24" borderId="23" xfId="1" applyNumberFormat="1" applyFont="1" applyBorder="1" applyAlignment="1">
      <alignment horizontal="left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76" fontId="43" fillId="0" borderId="10" xfId="0" applyNumberFormat="1" applyFont="1" applyFill="1" applyBorder="1" applyAlignment="1" applyProtection="1">
      <alignment horizontal="right" vertical="center"/>
      <protection locked="0"/>
    </xf>
    <xf numFmtId="165" fontId="44" fillId="0" borderId="10" xfId="117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3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3" xfId="117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</xf>
    <xf numFmtId="4" fontId="0" fillId="0" borderId="33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3" fillId="0" borderId="22" xfId="0" applyNumberFormat="1" applyFont="1" applyFill="1" applyBorder="1" applyAlignment="1" applyProtection="1">
      <alignment horizontal="left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3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3" fillId="0" borderId="10" xfId="0" applyNumberFormat="1" applyFont="1" applyFill="1" applyBorder="1" applyAlignment="1" applyProtection="1">
      <alignment horizontal="left" vertical="top" indent="1"/>
    </xf>
    <xf numFmtId="175" fontId="43" fillId="0" borderId="10" xfId="0" applyNumberFormat="1" applyFont="1" applyFill="1" applyBorder="1" applyAlignment="1" applyProtection="1">
      <alignment horizontal="left" vertical="top" indent="2"/>
    </xf>
    <xf numFmtId="175" fontId="44" fillId="0" borderId="10" xfId="117" applyNumberFormat="1" applyFont="1" applyFill="1" applyBorder="1" applyAlignment="1" applyProtection="1">
      <alignment horizontal="left" vertical="top" indent="2"/>
    </xf>
    <xf numFmtId="175" fontId="43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30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2" fillId="0" borderId="29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75" fontId="27" fillId="0" borderId="33" xfId="0" applyNumberFormat="1" applyFont="1" applyFill="1" applyBorder="1" applyAlignment="1" applyProtection="1">
      <alignment horizontal="right" vertical="top" wrapText="1"/>
    </xf>
    <xf numFmtId="175" fontId="27" fillId="0" borderId="33" xfId="0" applyNumberFormat="1" applyFont="1" applyFill="1" applyBorder="1" applyAlignment="1" applyProtection="1">
      <alignment vertical="top" wrapText="1"/>
    </xf>
    <xf numFmtId="0" fontId="0" fillId="0" borderId="0" xfId="0" applyNumberFormat="1" applyAlignment="1"/>
    <xf numFmtId="0" fontId="3" fillId="0" borderId="0" xfId="0" applyNumberFormat="1" applyFont="1" applyAlignment="1">
      <alignment horizontal="center" vertical="center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3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8" xfId="0" applyFont="1" applyBorder="1" applyAlignment="1" applyProtection="1">
      <alignment horizontal="center" vertical="top" wrapText="1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3" fontId="0" fillId="0" borderId="28" xfId="0" applyNumberFormat="1" applyBorder="1" applyAlignment="1" applyProtection="1">
      <alignment horizontal="center" vertical="top"/>
    </xf>
    <xf numFmtId="4" fontId="0" fillId="0" borderId="28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3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6" fontId="43" fillId="0" borderId="10" xfId="0" applyNumberFormat="1" applyFont="1" applyFill="1" applyBorder="1" applyAlignment="1" applyProtection="1">
      <alignment horizontal="right" vertical="top"/>
      <protection locked="0"/>
    </xf>
    <xf numFmtId="176" fontId="0" fillId="0" borderId="10" xfId="0" applyNumberFormat="1" applyBorder="1" applyAlignment="1" applyProtection="1">
      <alignment horizontal="right" vertical="top"/>
    </xf>
    <xf numFmtId="176" fontId="0" fillId="0" borderId="22" xfId="0" applyNumberFormat="1" applyBorder="1" applyAlignment="1" applyProtection="1">
      <alignment horizontal="right" vertical="top"/>
    </xf>
    <xf numFmtId="176" fontId="43" fillId="0" borderId="22" xfId="0" applyNumberFormat="1" applyFont="1" applyFill="1" applyBorder="1" applyAlignment="1" applyProtection="1">
      <alignment horizontal="right" vertical="top"/>
    </xf>
    <xf numFmtId="1" fontId="3" fillId="0" borderId="25" xfId="0" applyNumberFormat="1" applyFont="1" applyFill="1" applyBorder="1" applyAlignment="1" applyProtection="1">
      <alignment horizontal="center" vertical="top"/>
    </xf>
    <xf numFmtId="176" fontId="3" fillId="0" borderId="10" xfId="0" applyNumberFormat="1" applyFont="1" applyFill="1" applyBorder="1" applyAlignment="1" applyProtection="1">
      <alignment horizontal="right" vertical="top"/>
    </xf>
    <xf numFmtId="177" fontId="3" fillId="0" borderId="31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1" fontId="3" fillId="0" borderId="31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  <protection locked="0"/>
    </xf>
    <xf numFmtId="1" fontId="3" fillId="0" borderId="32" xfId="118" applyNumberFormat="1" applyFont="1" applyFill="1" applyBorder="1" applyAlignment="1" applyProtection="1">
      <alignment horizontal="center" vertical="top"/>
    </xf>
    <xf numFmtId="165" fontId="43" fillId="0" borderId="28" xfId="0" applyNumberFormat="1" applyFont="1" applyFill="1" applyBorder="1" applyAlignment="1" applyProtection="1">
      <alignment horizontal="center" vertical="top" wrapText="1"/>
    </xf>
    <xf numFmtId="165" fontId="44" fillId="0" borderId="10" xfId="117" applyNumberFormat="1" applyFont="1" applyFill="1" applyBorder="1" applyAlignment="1" applyProtection="1">
      <alignment horizontal="center" vertical="top" wrapText="1"/>
    </xf>
    <xf numFmtId="165" fontId="43" fillId="0" borderId="10" xfId="118" applyNumberFormat="1" applyFont="1" applyFill="1" applyBorder="1" applyAlignment="1" applyProtection="1">
      <alignment horizontal="center" vertical="top" wrapText="1"/>
    </xf>
    <xf numFmtId="177" fontId="3" fillId="0" borderId="10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/>
      <protection locked="0"/>
    </xf>
    <xf numFmtId="175" fontId="43" fillId="0" borderId="10" xfId="0" applyNumberFormat="1" applyFont="1" applyFill="1" applyBorder="1" applyAlignment="1" applyProtection="1">
      <alignment horizontal="left" indent="2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0" xfId="117" applyNumberFormat="1" applyBorder="1" applyAlignment="1" applyProtection="1">
      <alignment horizontal="right"/>
    </xf>
    <xf numFmtId="4" fontId="3" fillId="0" borderId="22" xfId="117" applyNumberFormat="1" applyBorder="1" applyAlignment="1" applyProtection="1">
      <alignment horizontal="right"/>
    </xf>
    <xf numFmtId="165" fontId="44" fillId="0" borderId="28" xfId="117" applyNumberFormat="1" applyFont="1" applyFill="1" applyBorder="1" applyAlignment="1" applyProtection="1">
      <alignment horizontal="center" vertical="top" wrapText="1"/>
    </xf>
    <xf numFmtId="165" fontId="44" fillId="0" borderId="22" xfId="117" applyNumberFormat="1" applyFont="1" applyFill="1" applyBorder="1" applyAlignment="1" applyProtection="1">
      <alignment horizontal="left" vertical="center" wrapText="1"/>
    </xf>
    <xf numFmtId="175" fontId="43" fillId="0" borderId="10" xfId="117" applyNumberFormat="1" applyFont="1" applyFill="1" applyBorder="1" applyAlignment="1" applyProtection="1">
      <alignment horizontal="left" vertical="center" indent="1"/>
    </xf>
    <xf numFmtId="165" fontId="44" fillId="0" borderId="22" xfId="117" applyNumberFormat="1" applyFont="1" applyFill="1" applyBorder="1" applyAlignment="1" applyProtection="1">
      <alignment horizontal="left" wrapText="1" indent="1"/>
    </xf>
    <xf numFmtId="175" fontId="44" fillId="0" borderId="10" xfId="117" applyNumberFormat="1" applyFont="1" applyFill="1" applyBorder="1" applyAlignment="1" applyProtection="1">
      <alignment horizontal="left" vertical="center" indent="2"/>
    </xf>
    <xf numFmtId="165" fontId="44" fillId="0" borderId="22" xfId="117" applyNumberFormat="1" applyFont="1" applyFill="1" applyBorder="1" applyAlignment="1" applyProtection="1">
      <alignment horizontal="left" wrapText="1" indent="2"/>
    </xf>
    <xf numFmtId="175" fontId="44" fillId="0" borderId="34" xfId="117" applyNumberFormat="1" applyFont="1" applyFill="1" applyBorder="1" applyAlignment="1" applyProtection="1">
      <alignment horizontal="left" vertical="center"/>
    </xf>
    <xf numFmtId="165" fontId="27" fillId="0" borderId="34" xfId="117" applyNumberFormat="1" applyFont="1" applyFill="1" applyBorder="1" applyAlignment="1" applyProtection="1">
      <alignment horizontal="left" vertical="center" wrapText="1"/>
    </xf>
    <xf numFmtId="165" fontId="44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176" fontId="3" fillId="0" borderId="27" xfId="117" applyNumberFormat="1" applyFont="1" applyFill="1" applyBorder="1" applyAlignment="1" applyProtection="1">
      <alignment horizontal="right" vertical="center"/>
    </xf>
    <xf numFmtId="164" fontId="42" fillId="0" borderId="11" xfId="117" applyNumberFormat="1" applyFont="1" applyBorder="1" applyAlignment="1" applyProtection="1">
      <alignment horizontal="center" vertical="center" wrapText="1"/>
    </xf>
    <xf numFmtId="175" fontId="41" fillId="0" borderId="10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vertical="top" wrapText="1"/>
    </xf>
    <xf numFmtId="0" fontId="3" fillId="0" borderId="28" xfId="117" applyNumberFormat="1" applyFont="1" applyFill="1" applyBorder="1" applyAlignment="1" applyProtection="1">
      <alignment horizontal="center" vertical="center" wrapText="1"/>
    </xf>
    <xf numFmtId="177" fontId="3" fillId="0" borderId="35" xfId="117" applyNumberFormat="1" applyFont="1" applyFill="1" applyBorder="1" applyAlignment="1" applyProtection="1">
      <alignment horizontal="center" vertical="center"/>
    </xf>
    <xf numFmtId="176" fontId="44" fillId="0" borderId="28" xfId="117" applyNumberFormat="1" applyFont="1" applyFill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</xf>
    <xf numFmtId="0" fontId="3" fillId="0" borderId="10" xfId="117" applyNumberFormat="1" applyFont="1" applyFill="1" applyBorder="1" applyAlignment="1" applyProtection="1">
      <alignment horizontal="center" vertical="center" wrapText="1"/>
    </xf>
    <xf numFmtId="177" fontId="3" fillId="0" borderId="31" xfId="117" applyNumberFormat="1" applyFont="1" applyFill="1" applyBorder="1" applyAlignment="1" applyProtection="1">
      <alignment horizontal="center" vertical="center"/>
    </xf>
    <xf numFmtId="176" fontId="44" fillId="0" borderId="10" xfId="117" applyNumberFormat="1" applyFont="1" applyFill="1" applyBorder="1" applyAlignment="1" applyProtection="1">
      <alignment horizontal="right" vertical="center"/>
      <protection locked="0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1" fontId="3" fillId="0" borderId="0" xfId="117" applyNumberFormat="1" applyFont="1" applyFill="1" applyBorder="1" applyAlignment="1" applyProtection="1">
      <alignment horizontal="center" vertical="center"/>
    </xf>
    <xf numFmtId="177" fontId="3" fillId="0" borderId="25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 vertical="center"/>
    </xf>
    <xf numFmtId="176" fontId="44" fillId="0" borderId="10" xfId="117" applyNumberFormat="1" applyFont="1" applyFill="1" applyBorder="1" applyAlignment="1" applyProtection="1">
      <alignment horizontal="right" vertical="center"/>
    </xf>
    <xf numFmtId="176" fontId="3" fillId="0" borderId="10" xfId="117" applyNumberFormat="1" applyFont="1" applyFill="1" applyBorder="1" applyAlignment="1" applyProtection="1">
      <alignment horizontal="right" vertical="center"/>
    </xf>
    <xf numFmtId="1" fontId="3" fillId="0" borderId="31" xfId="117" applyNumberFormat="1" applyFont="1" applyFill="1" applyBorder="1" applyAlignment="1" applyProtection="1">
      <alignment horizontal="center" vertical="center"/>
    </xf>
    <xf numFmtId="176" fontId="3" fillId="0" borderId="22" xfId="117" applyNumberFormat="1" applyFont="1" applyFill="1" applyBorder="1" applyAlignment="1" applyProtection="1">
      <alignment horizontal="right" vertical="center"/>
    </xf>
    <xf numFmtId="0" fontId="37" fillId="24" borderId="16" xfId="1" applyNumberFormat="1" applyFont="1" applyBorder="1" applyAlignment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5" fontId="27" fillId="0" borderId="15" xfId="0" applyNumberFormat="1" applyFont="1" applyFill="1" applyBorder="1" applyAlignment="1" applyProtection="1">
      <alignment horizontal="left"/>
    </xf>
    <xf numFmtId="165" fontId="27" fillId="0" borderId="13" xfId="0" applyNumberFormat="1" applyFont="1" applyFill="1" applyBorder="1" applyAlignment="1" applyProtection="1">
      <alignment horizontal="left"/>
    </xf>
    <xf numFmtId="165" fontId="43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27" fillId="0" borderId="22" xfId="114" applyNumberFormat="1" applyFont="1" applyFill="1" applyBorder="1" applyAlignment="1" applyProtection="1">
      <alignment horizontal="left" vertical="top" wrapText="1"/>
    </xf>
    <xf numFmtId="177" fontId="3" fillId="0" borderId="10" xfId="114" applyNumberFormat="1" applyFont="1" applyFill="1" applyBorder="1" applyAlignment="1" applyProtection="1">
      <alignment horizontal="center" vertical="top"/>
    </xf>
    <xf numFmtId="165" fontId="43" fillId="0" borderId="22" xfId="114" applyNumberFormat="1" applyFont="1" applyFill="1" applyBorder="1" applyAlignment="1" applyProtection="1">
      <alignment horizontal="left" vertical="top" wrapText="1" indent="1"/>
    </xf>
    <xf numFmtId="164" fontId="0" fillId="0" borderId="10" xfId="0" applyNumberFormat="1" applyBorder="1" applyAlignment="1" applyProtection="1">
      <alignment horizontal="left" vertical="top" indent="1"/>
    </xf>
    <xf numFmtId="0" fontId="0" fillId="0" borderId="0" xfId="0" applyAlignment="1"/>
    <xf numFmtId="4" fontId="0" fillId="0" borderId="14" xfId="0" applyNumberFormat="1" applyBorder="1" applyAlignment="1" applyProtection="1">
      <alignment horizontal="center"/>
      <protection locked="0"/>
    </xf>
    <xf numFmtId="175" fontId="43" fillId="0" borderId="11" xfId="0" applyNumberFormat="1" applyFont="1" applyFill="1" applyBorder="1" applyAlignment="1" applyProtection="1">
      <alignment horizontal="left" vertical="top" indent="2"/>
    </xf>
    <xf numFmtId="165" fontId="43" fillId="0" borderId="21" xfId="0" applyNumberFormat="1" applyFont="1" applyFill="1" applyBorder="1" applyAlignment="1" applyProtection="1">
      <alignment horizontal="left" vertical="top" wrapText="1" indent="2"/>
    </xf>
    <xf numFmtId="165" fontId="43" fillId="0" borderId="11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1" fontId="3" fillId="0" borderId="36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</xf>
    <xf numFmtId="175" fontId="43" fillId="0" borderId="11" xfId="0" applyNumberFormat="1" applyFont="1" applyFill="1" applyBorder="1" applyAlignment="1" applyProtection="1">
      <alignment horizontal="left" vertical="top" indent="1"/>
    </xf>
    <xf numFmtId="165" fontId="43" fillId="0" borderId="21" xfId="0" applyNumberFormat="1" applyFont="1" applyFill="1" applyBorder="1" applyAlignment="1" applyProtection="1">
      <alignment horizontal="left" vertical="top" wrapText="1" indent="1"/>
    </xf>
    <xf numFmtId="177" fontId="3" fillId="0" borderId="36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3" fontId="2" fillId="0" borderId="33" xfId="0" applyNumberFormat="1" applyFon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33"/>
  <sheetViews>
    <sheetView showGridLines="0" tabSelected="1" view="pageBreakPreview" topLeftCell="A7" zoomScale="85" zoomScaleNormal="100" zoomScaleSheetLayoutView="85" workbookViewId="0">
      <selection activeCell="D16" sqref="D16"/>
    </sheetView>
  </sheetViews>
  <sheetFormatPr defaultRowHeight="12.75" x14ac:dyDescent="0.2"/>
  <cols>
    <col min="1" max="1" width="5.7109375" style="32" customWidth="1"/>
    <col min="2" max="2" width="31.140625" style="34" customWidth="1"/>
    <col min="3" max="3" width="10.28515625" style="18" customWidth="1"/>
    <col min="4" max="4" width="13.7109375" style="18" customWidth="1"/>
    <col min="5" max="5" width="10.7109375" style="15" customWidth="1"/>
    <col min="6" max="6" width="12.42578125" style="1" customWidth="1"/>
    <col min="7" max="7" width="13.85546875" style="1" customWidth="1"/>
  </cols>
  <sheetData>
    <row r="1" spans="1:7" x14ac:dyDescent="0.2">
      <c r="A1" s="179"/>
      <c r="B1" s="179"/>
      <c r="C1" s="178" t="s">
        <v>2</v>
      </c>
      <c r="D1" s="178"/>
      <c r="G1" s="11"/>
    </row>
    <row r="2" spans="1:7" x14ac:dyDescent="0.2">
      <c r="A2" s="79"/>
      <c r="B2" s="79"/>
      <c r="C2" s="80" t="s">
        <v>10</v>
      </c>
      <c r="D2" s="33"/>
      <c r="F2" s="2"/>
      <c r="G2" s="12"/>
    </row>
    <row r="3" spans="1:7" x14ac:dyDescent="0.2">
      <c r="A3" s="33"/>
      <c r="B3" s="79"/>
      <c r="C3" s="80" t="s">
        <v>115</v>
      </c>
      <c r="D3" s="19"/>
      <c r="F3" s="2"/>
      <c r="G3" s="12"/>
    </row>
    <row r="4" spans="1:7" x14ac:dyDescent="0.2">
      <c r="A4" s="165" t="s">
        <v>3</v>
      </c>
      <c r="B4" s="165"/>
      <c r="F4" s="2"/>
      <c r="G4" s="12"/>
    </row>
    <row r="5" spans="1:7" ht="22.5" x14ac:dyDescent="0.2">
      <c r="A5" s="35" t="s">
        <v>4</v>
      </c>
      <c r="B5" s="30" t="s">
        <v>5</v>
      </c>
      <c r="C5" s="49" t="s">
        <v>12</v>
      </c>
      <c r="D5" s="49" t="s">
        <v>6</v>
      </c>
      <c r="E5" s="51" t="s">
        <v>13</v>
      </c>
      <c r="F5" s="36" t="s">
        <v>7</v>
      </c>
      <c r="G5" s="51" t="s">
        <v>8</v>
      </c>
    </row>
    <row r="6" spans="1:7" ht="25.5" x14ac:dyDescent="0.2">
      <c r="A6" s="75" t="s">
        <v>60</v>
      </c>
      <c r="B6" s="154" t="s">
        <v>116</v>
      </c>
      <c r="C6" s="46"/>
      <c r="D6" s="37"/>
      <c r="E6" s="38"/>
      <c r="F6" s="31"/>
      <c r="G6" s="39"/>
    </row>
    <row r="7" spans="1:7" ht="25.5" x14ac:dyDescent="0.2">
      <c r="A7" s="72" t="s">
        <v>47</v>
      </c>
      <c r="B7" s="67" t="s">
        <v>31</v>
      </c>
      <c r="C7" s="109" t="s">
        <v>68</v>
      </c>
      <c r="D7" s="86"/>
      <c r="E7" s="91"/>
      <c r="F7" s="92"/>
      <c r="G7" s="93"/>
    </row>
    <row r="8" spans="1:7" x14ac:dyDescent="0.2">
      <c r="A8" s="63" t="s">
        <v>14</v>
      </c>
      <c r="B8" s="56" t="s">
        <v>29</v>
      </c>
      <c r="C8" s="82" t="s">
        <v>9</v>
      </c>
      <c r="D8" s="85"/>
      <c r="E8" s="94"/>
      <c r="F8" s="95"/>
      <c r="G8" s="96"/>
    </row>
    <row r="9" spans="1:7" ht="25.5" x14ac:dyDescent="0.2">
      <c r="A9" s="64" t="s">
        <v>16</v>
      </c>
      <c r="B9" s="57" t="s">
        <v>19</v>
      </c>
      <c r="C9" s="82"/>
      <c r="D9" s="85" t="s">
        <v>17</v>
      </c>
      <c r="E9" s="94">
        <v>378.5</v>
      </c>
      <c r="F9" s="97"/>
      <c r="G9" s="98">
        <f t="shared" ref="G9" si="0">ROUND(E9*F9,2)</f>
        <v>0</v>
      </c>
    </row>
    <row r="10" spans="1:7" x14ac:dyDescent="0.2">
      <c r="A10" s="63" t="s">
        <v>28</v>
      </c>
      <c r="B10" s="56" t="s">
        <v>62</v>
      </c>
      <c r="C10" s="82" t="s">
        <v>9</v>
      </c>
      <c r="D10" s="85"/>
      <c r="E10" s="94"/>
      <c r="F10" s="95"/>
      <c r="G10" s="99"/>
    </row>
    <row r="11" spans="1:7" ht="25.5" x14ac:dyDescent="0.2">
      <c r="A11" s="64" t="s">
        <v>16</v>
      </c>
      <c r="B11" s="57" t="s">
        <v>19</v>
      </c>
      <c r="C11" s="82"/>
      <c r="D11" s="85" t="s">
        <v>17</v>
      </c>
      <c r="E11" s="94">
        <v>160</v>
      </c>
      <c r="F11" s="97"/>
      <c r="G11" s="98">
        <f t="shared" ref="G11" si="1">ROUND(E11*F11,2)</f>
        <v>0</v>
      </c>
    </row>
    <row r="12" spans="1:7" ht="25.5" x14ac:dyDescent="0.2">
      <c r="A12" s="73" t="s">
        <v>48</v>
      </c>
      <c r="B12" s="67" t="s">
        <v>32</v>
      </c>
      <c r="C12" s="82" t="s">
        <v>68</v>
      </c>
      <c r="D12" s="85"/>
      <c r="E12" s="94"/>
      <c r="F12" s="95"/>
      <c r="G12" s="100"/>
    </row>
    <row r="13" spans="1:7" x14ac:dyDescent="0.2">
      <c r="A13" s="63" t="s">
        <v>14</v>
      </c>
      <c r="B13" s="56" t="s">
        <v>117</v>
      </c>
      <c r="C13" s="82" t="s">
        <v>9</v>
      </c>
      <c r="D13" s="85" t="s">
        <v>0</v>
      </c>
      <c r="E13" s="101">
        <v>4</v>
      </c>
      <c r="F13" s="97"/>
      <c r="G13" s="98">
        <f t="shared" ref="G13" si="2">ROUND(E13*F13,2)</f>
        <v>0</v>
      </c>
    </row>
    <row r="14" spans="1:7" ht="25.5" x14ac:dyDescent="0.2">
      <c r="A14" s="73" t="s">
        <v>49</v>
      </c>
      <c r="B14" s="67" t="s">
        <v>33</v>
      </c>
      <c r="C14" s="82" t="s">
        <v>68</v>
      </c>
      <c r="D14" s="85"/>
      <c r="E14" s="94"/>
      <c r="F14" s="95"/>
      <c r="G14" s="100"/>
    </row>
    <row r="15" spans="1:7" x14ac:dyDescent="0.2">
      <c r="A15" s="63" t="s">
        <v>14</v>
      </c>
      <c r="B15" s="56" t="s">
        <v>29</v>
      </c>
      <c r="C15" s="82" t="s">
        <v>9</v>
      </c>
      <c r="D15" s="85" t="s">
        <v>0</v>
      </c>
      <c r="E15" s="101">
        <v>5</v>
      </c>
      <c r="F15" s="97"/>
      <c r="G15" s="98">
        <f t="shared" ref="G15" si="3">ROUND(E15*F15,2)</f>
        <v>0</v>
      </c>
    </row>
    <row r="16" spans="1:7" x14ac:dyDescent="0.2">
      <c r="A16" s="63" t="s">
        <v>28</v>
      </c>
      <c r="B16" s="56" t="s">
        <v>62</v>
      </c>
      <c r="C16" s="82" t="s">
        <v>9</v>
      </c>
      <c r="D16" s="85" t="s">
        <v>0</v>
      </c>
      <c r="E16" s="101">
        <v>1</v>
      </c>
      <c r="F16" s="97"/>
      <c r="G16" s="98">
        <f t="shared" ref="G16" si="4">ROUND(E16*F16,2)</f>
        <v>0</v>
      </c>
    </row>
    <row r="17" spans="1:7" ht="25.5" x14ac:dyDescent="0.2">
      <c r="A17" s="71" t="s">
        <v>50</v>
      </c>
      <c r="B17" s="67" t="s">
        <v>34</v>
      </c>
      <c r="C17" s="82" t="s">
        <v>68</v>
      </c>
      <c r="D17" s="85"/>
      <c r="E17" s="94"/>
      <c r="F17" s="95"/>
      <c r="G17" s="102"/>
    </row>
    <row r="18" spans="1:7" x14ac:dyDescent="0.2">
      <c r="A18" s="66" t="s">
        <v>14</v>
      </c>
      <c r="B18" s="59" t="s">
        <v>20</v>
      </c>
      <c r="C18" s="110" t="s">
        <v>9</v>
      </c>
      <c r="D18" s="87"/>
      <c r="E18" s="103"/>
      <c r="F18" s="104"/>
      <c r="G18" s="105"/>
    </row>
    <row r="19" spans="1:7" x14ac:dyDescent="0.2">
      <c r="A19" s="65" t="s">
        <v>16</v>
      </c>
      <c r="B19" s="58" t="s">
        <v>118</v>
      </c>
      <c r="C19" s="110" t="s">
        <v>9</v>
      </c>
      <c r="D19" s="87" t="s">
        <v>0</v>
      </c>
      <c r="E19" s="106">
        <v>4</v>
      </c>
      <c r="F19" s="107"/>
      <c r="G19" s="98">
        <f t="shared" ref="G19" si="5">ROUND(E19*F19,2)</f>
        <v>0</v>
      </c>
    </row>
    <row r="20" spans="1:7" x14ac:dyDescent="0.2">
      <c r="A20" s="65" t="s">
        <v>18</v>
      </c>
      <c r="B20" s="58" t="s">
        <v>63</v>
      </c>
      <c r="C20" s="110" t="s">
        <v>9</v>
      </c>
      <c r="D20" s="87" t="s">
        <v>0</v>
      </c>
      <c r="E20" s="106">
        <v>2</v>
      </c>
      <c r="F20" s="107"/>
      <c r="G20" s="98">
        <f t="shared" ref="G20:G22" si="6">ROUND(E20*F20,2)</f>
        <v>0</v>
      </c>
    </row>
    <row r="21" spans="1:7" x14ac:dyDescent="0.2">
      <c r="A21" s="63" t="s">
        <v>28</v>
      </c>
      <c r="B21" s="56" t="s">
        <v>30</v>
      </c>
      <c r="C21" s="82" t="s">
        <v>9</v>
      </c>
      <c r="D21" s="85"/>
      <c r="E21" s="94"/>
      <c r="F21" s="95"/>
      <c r="G21" s="98"/>
    </row>
    <row r="22" spans="1:7" ht="25.5" x14ac:dyDescent="0.2">
      <c r="A22" s="64" t="s">
        <v>16</v>
      </c>
      <c r="B22" s="60" t="s">
        <v>119</v>
      </c>
      <c r="C22" s="82" t="s">
        <v>9</v>
      </c>
      <c r="D22" s="85" t="s">
        <v>0</v>
      </c>
      <c r="E22" s="101">
        <v>1</v>
      </c>
      <c r="F22" s="97"/>
      <c r="G22" s="98">
        <f t="shared" si="6"/>
        <v>0</v>
      </c>
    </row>
    <row r="23" spans="1:7" ht="25.5" x14ac:dyDescent="0.2">
      <c r="A23" s="73" t="s">
        <v>51</v>
      </c>
      <c r="B23" s="67" t="s">
        <v>35</v>
      </c>
      <c r="C23" s="82" t="s">
        <v>68</v>
      </c>
      <c r="D23" s="85"/>
      <c r="E23" s="94"/>
      <c r="F23" s="95"/>
      <c r="G23" s="100"/>
    </row>
    <row r="24" spans="1:7" x14ac:dyDescent="0.2">
      <c r="A24" s="63" t="s">
        <v>14</v>
      </c>
      <c r="B24" s="56" t="s">
        <v>21</v>
      </c>
      <c r="C24" s="82" t="s">
        <v>9</v>
      </c>
      <c r="D24" s="85"/>
      <c r="E24" s="94"/>
      <c r="F24" s="95"/>
      <c r="G24" s="100"/>
    </row>
    <row r="25" spans="1:7" ht="25.5" x14ac:dyDescent="0.2">
      <c r="A25" s="64" t="s">
        <v>16</v>
      </c>
      <c r="B25" s="57" t="s">
        <v>19</v>
      </c>
      <c r="C25" s="82"/>
      <c r="D25" s="85" t="s">
        <v>17</v>
      </c>
      <c r="E25" s="94">
        <v>297</v>
      </c>
      <c r="F25" s="97"/>
      <c r="G25" s="98">
        <f t="shared" ref="G25" si="7">ROUND(E25*F25,2)</f>
        <v>0</v>
      </c>
    </row>
    <row r="26" spans="1:7" ht="25.5" x14ac:dyDescent="0.2">
      <c r="A26" s="73" t="s">
        <v>52</v>
      </c>
      <c r="B26" s="67" t="s">
        <v>36</v>
      </c>
      <c r="C26" s="82" t="s">
        <v>68</v>
      </c>
      <c r="D26" s="85"/>
      <c r="E26" s="94"/>
      <c r="F26" s="95"/>
      <c r="G26" s="100"/>
    </row>
    <row r="27" spans="1:7" x14ac:dyDescent="0.2">
      <c r="A27" s="63" t="s">
        <v>14</v>
      </c>
      <c r="B27" s="56" t="s">
        <v>21</v>
      </c>
      <c r="C27" s="82" t="s">
        <v>9</v>
      </c>
      <c r="D27" s="85" t="s">
        <v>0</v>
      </c>
      <c r="E27" s="101">
        <v>90</v>
      </c>
      <c r="F27" s="97"/>
      <c r="G27" s="98">
        <f t="shared" ref="G27" si="8">ROUND(E27*F27,2)</f>
        <v>0</v>
      </c>
    </row>
    <row r="28" spans="1:7" ht="25.5" x14ac:dyDescent="0.2">
      <c r="A28" s="73" t="s">
        <v>53</v>
      </c>
      <c r="B28" s="68" t="s">
        <v>37</v>
      </c>
      <c r="C28" s="111" t="s">
        <v>68</v>
      </c>
      <c r="D28" s="88"/>
      <c r="E28" s="108"/>
      <c r="F28" s="95"/>
      <c r="G28" s="98"/>
    </row>
    <row r="29" spans="1:7" x14ac:dyDescent="0.2">
      <c r="A29" s="63" t="s">
        <v>14</v>
      </c>
      <c r="B29" s="61" t="s">
        <v>21</v>
      </c>
      <c r="C29" s="111" t="s">
        <v>9</v>
      </c>
      <c r="D29" s="88" t="s">
        <v>0</v>
      </c>
      <c r="E29" s="108">
        <v>34</v>
      </c>
      <c r="F29" s="97"/>
      <c r="G29" s="98">
        <f t="shared" ref="G29" si="9">ROUND(E29*F29,2)</f>
        <v>0</v>
      </c>
    </row>
    <row r="30" spans="1:7" ht="25.5" x14ac:dyDescent="0.2">
      <c r="A30" s="73" t="s">
        <v>54</v>
      </c>
      <c r="B30" s="68" t="s">
        <v>38</v>
      </c>
      <c r="C30" s="111" t="s">
        <v>68</v>
      </c>
      <c r="D30" s="88"/>
      <c r="E30" s="108"/>
      <c r="F30" s="95"/>
      <c r="G30" s="98"/>
    </row>
    <row r="31" spans="1:7" x14ac:dyDescent="0.2">
      <c r="A31" s="63" t="s">
        <v>14</v>
      </c>
      <c r="B31" s="61" t="s">
        <v>21</v>
      </c>
      <c r="C31" s="111" t="s">
        <v>9</v>
      </c>
      <c r="D31" s="88" t="s">
        <v>0</v>
      </c>
      <c r="E31" s="108">
        <v>34</v>
      </c>
      <c r="F31" s="97"/>
      <c r="G31" s="98">
        <f t="shared" ref="G31" si="10">ROUND(E31*F31,2)</f>
        <v>0</v>
      </c>
    </row>
    <row r="32" spans="1:7" ht="51" x14ac:dyDescent="0.2">
      <c r="A32" s="73" t="s">
        <v>55</v>
      </c>
      <c r="B32" s="67" t="s">
        <v>39</v>
      </c>
      <c r="C32" s="82" t="s">
        <v>68</v>
      </c>
      <c r="D32" s="85"/>
      <c r="E32" s="94"/>
      <c r="F32" s="95"/>
      <c r="G32" s="100"/>
    </row>
    <row r="33" spans="1:7" x14ac:dyDescent="0.2">
      <c r="A33" s="63" t="s">
        <v>14</v>
      </c>
      <c r="B33" s="55" t="s">
        <v>21</v>
      </c>
      <c r="C33" s="82"/>
      <c r="D33" s="85" t="s">
        <v>0</v>
      </c>
      <c r="E33" s="101">
        <v>90</v>
      </c>
      <c r="F33" s="97"/>
      <c r="G33" s="98">
        <f t="shared" ref="G33" si="11">ROUND(E33*F33,2)</f>
        <v>0</v>
      </c>
    </row>
    <row r="34" spans="1:7" ht="51" x14ac:dyDescent="0.2">
      <c r="A34" s="73" t="s">
        <v>56</v>
      </c>
      <c r="B34" s="67" t="s">
        <v>40</v>
      </c>
      <c r="C34" s="82" t="s">
        <v>68</v>
      </c>
      <c r="D34" s="85"/>
      <c r="E34" s="94"/>
      <c r="F34" s="95"/>
      <c r="G34" s="100"/>
    </row>
    <row r="35" spans="1:7" ht="12" customHeight="1" x14ac:dyDescent="0.2">
      <c r="A35" s="63" t="s">
        <v>14</v>
      </c>
      <c r="B35" s="56" t="s">
        <v>22</v>
      </c>
      <c r="C35" s="82"/>
      <c r="D35" s="85"/>
      <c r="E35" s="94"/>
      <c r="F35" s="95"/>
      <c r="G35" s="100"/>
    </row>
    <row r="36" spans="1:7" x14ac:dyDescent="0.2">
      <c r="A36" s="167" t="s">
        <v>16</v>
      </c>
      <c r="B36" s="168" t="s">
        <v>29</v>
      </c>
      <c r="C36" s="169" t="s">
        <v>9</v>
      </c>
      <c r="D36" s="170" t="s">
        <v>0</v>
      </c>
      <c r="E36" s="171">
        <v>2</v>
      </c>
      <c r="F36" s="172"/>
      <c r="G36" s="173">
        <f t="shared" ref="G36" si="12">ROUND(E36*F36,2)</f>
        <v>0</v>
      </c>
    </row>
    <row r="37" spans="1:7" x14ac:dyDescent="0.2">
      <c r="A37" s="64" t="s">
        <v>18</v>
      </c>
      <c r="B37" s="57" t="s">
        <v>62</v>
      </c>
      <c r="C37" s="82" t="s">
        <v>9</v>
      </c>
      <c r="D37" s="85" t="s">
        <v>0</v>
      </c>
      <c r="E37" s="101">
        <v>2</v>
      </c>
      <c r="F37" s="97"/>
      <c r="G37" s="98">
        <f t="shared" ref="G37" si="13">ROUND(E37*F37,2)</f>
        <v>0</v>
      </c>
    </row>
    <row r="38" spans="1:7" ht="38.25" x14ac:dyDescent="0.2">
      <c r="A38" s="73" t="s">
        <v>57</v>
      </c>
      <c r="B38" s="69" t="s">
        <v>41</v>
      </c>
      <c r="C38" s="82" t="s">
        <v>68</v>
      </c>
      <c r="D38" s="89"/>
      <c r="E38" s="101"/>
      <c r="F38" s="95"/>
      <c r="G38" s="100"/>
    </row>
    <row r="39" spans="1:7" x14ac:dyDescent="0.2">
      <c r="A39" s="63" t="s">
        <v>14</v>
      </c>
      <c r="B39" s="62" t="s">
        <v>23</v>
      </c>
      <c r="C39" s="82" t="s">
        <v>9</v>
      </c>
      <c r="D39" s="85" t="s">
        <v>0</v>
      </c>
      <c r="E39" s="101">
        <v>54</v>
      </c>
      <c r="F39" s="97"/>
      <c r="G39" s="98">
        <f t="shared" ref="G39:G40" si="14">ROUND(E39*F39,2)</f>
        <v>0</v>
      </c>
    </row>
    <row r="40" spans="1:7" ht="25.5" x14ac:dyDescent="0.2">
      <c r="A40" s="73" t="s">
        <v>58</v>
      </c>
      <c r="B40" s="67" t="s">
        <v>42</v>
      </c>
      <c r="C40" s="82" t="s">
        <v>68</v>
      </c>
      <c r="D40" s="85" t="s">
        <v>72</v>
      </c>
      <c r="E40" s="52">
        <v>50</v>
      </c>
      <c r="F40" s="113"/>
      <c r="G40" s="53">
        <f t="shared" si="14"/>
        <v>0</v>
      </c>
    </row>
    <row r="41" spans="1:7" ht="38.25" x14ac:dyDescent="0.2">
      <c r="A41" s="160" t="s">
        <v>59</v>
      </c>
      <c r="B41" s="161" t="s">
        <v>124</v>
      </c>
      <c r="C41" s="156" t="s">
        <v>125</v>
      </c>
      <c r="D41" s="157"/>
      <c r="E41" s="158"/>
      <c r="F41" s="95"/>
      <c r="G41" s="84"/>
    </row>
    <row r="42" spans="1:7" x14ac:dyDescent="0.2">
      <c r="A42" s="164" t="s">
        <v>14</v>
      </c>
      <c r="B42" s="163" t="s">
        <v>123</v>
      </c>
      <c r="C42" s="156"/>
      <c r="D42" s="162" t="s">
        <v>0</v>
      </c>
      <c r="E42" s="159">
        <v>5</v>
      </c>
      <c r="F42" s="97"/>
      <c r="G42" s="98">
        <f t="shared" ref="G42:G44" si="15">ROUND(E42*F42,2)</f>
        <v>0</v>
      </c>
    </row>
    <row r="43" spans="1:7" ht="25.5" x14ac:dyDescent="0.2">
      <c r="A43" s="71" t="s">
        <v>46</v>
      </c>
      <c r="B43" s="67" t="s">
        <v>43</v>
      </c>
      <c r="C43" s="82" t="s">
        <v>113</v>
      </c>
      <c r="D43" s="90"/>
      <c r="E43" s="101"/>
      <c r="F43" s="95"/>
      <c r="G43" s="98"/>
    </row>
    <row r="44" spans="1:7" ht="25.5" x14ac:dyDescent="0.2">
      <c r="A44" s="63" t="s">
        <v>14</v>
      </c>
      <c r="B44" s="56" t="s">
        <v>24</v>
      </c>
      <c r="C44" s="82"/>
      <c r="D44" s="85" t="s">
        <v>25</v>
      </c>
      <c r="E44" s="94">
        <v>65</v>
      </c>
      <c r="F44" s="97"/>
      <c r="G44" s="98">
        <f t="shared" si="15"/>
        <v>0</v>
      </c>
    </row>
    <row r="45" spans="1:7" ht="38.25" x14ac:dyDescent="0.2">
      <c r="A45" s="71" t="s">
        <v>126</v>
      </c>
      <c r="B45" s="67" t="s">
        <v>45</v>
      </c>
      <c r="C45" s="82" t="s">
        <v>69</v>
      </c>
      <c r="D45" s="85"/>
      <c r="E45" s="94"/>
      <c r="F45" s="95"/>
      <c r="G45" s="98"/>
    </row>
    <row r="46" spans="1:7" x14ac:dyDescent="0.2">
      <c r="A46" s="63" t="s">
        <v>14</v>
      </c>
      <c r="B46" s="56" t="s">
        <v>26</v>
      </c>
      <c r="C46" s="82" t="s">
        <v>9</v>
      </c>
      <c r="D46" s="85" t="s">
        <v>25</v>
      </c>
      <c r="E46" s="94">
        <v>150</v>
      </c>
      <c r="F46" s="97"/>
      <c r="G46" s="98">
        <f t="shared" ref="G46" si="16">ROUND(E46*F46,2)</f>
        <v>0</v>
      </c>
    </row>
    <row r="47" spans="1:7" ht="25.5" x14ac:dyDescent="0.2">
      <c r="A47" s="71" t="s">
        <v>114</v>
      </c>
      <c r="B47" s="81" t="s">
        <v>66</v>
      </c>
      <c r="C47" s="82" t="s">
        <v>67</v>
      </c>
      <c r="D47" s="85"/>
      <c r="E47" s="94"/>
      <c r="F47" s="95"/>
      <c r="G47" s="100"/>
    </row>
    <row r="48" spans="1:7" x14ac:dyDescent="0.2">
      <c r="A48" s="63" t="s">
        <v>14</v>
      </c>
      <c r="B48" s="61" t="s">
        <v>65</v>
      </c>
      <c r="C48" s="82" t="s">
        <v>9</v>
      </c>
      <c r="D48" s="85" t="s">
        <v>17</v>
      </c>
      <c r="E48" s="94">
        <v>21</v>
      </c>
      <c r="F48" s="97"/>
      <c r="G48" s="98">
        <f t="shared" ref="G48" si="17">ROUND(E48*F48,2)</f>
        <v>0</v>
      </c>
    </row>
    <row r="49" spans="1:7" ht="38.25" x14ac:dyDescent="0.2">
      <c r="A49" s="71" t="s">
        <v>127</v>
      </c>
      <c r="B49" s="70" t="s">
        <v>44</v>
      </c>
      <c r="C49" s="82" t="s">
        <v>70</v>
      </c>
      <c r="D49" s="85" t="s">
        <v>71</v>
      </c>
      <c r="E49" s="112">
        <v>12</v>
      </c>
      <c r="F49" s="40"/>
      <c r="G49" s="84">
        <f t="shared" ref="G49" si="18">ROUND(E49*F49,2)</f>
        <v>0</v>
      </c>
    </row>
    <row r="50" spans="1:7" x14ac:dyDescent="0.2">
      <c r="A50" s="43"/>
      <c r="B50" s="155" t="s">
        <v>120</v>
      </c>
      <c r="C50" s="47"/>
      <c r="D50" s="44"/>
      <c r="E50" s="50"/>
      <c r="F50" s="78" t="s">
        <v>73</v>
      </c>
      <c r="G50" s="45">
        <f>SUM(G7:G49)</f>
        <v>0</v>
      </c>
    </row>
    <row r="51" spans="1:7" ht="25.5" x14ac:dyDescent="0.2">
      <c r="A51" s="75" t="s">
        <v>61</v>
      </c>
      <c r="B51" s="74" t="s">
        <v>121</v>
      </c>
      <c r="C51" s="46"/>
      <c r="D51" s="37"/>
      <c r="E51" s="38"/>
      <c r="F51" s="31"/>
      <c r="G51" s="39"/>
    </row>
    <row r="52" spans="1:7" ht="25.5" x14ac:dyDescent="0.2">
      <c r="A52" s="72" t="s">
        <v>75</v>
      </c>
      <c r="B52" s="67" t="s">
        <v>31</v>
      </c>
      <c r="C52" s="109" t="s">
        <v>68</v>
      </c>
      <c r="D52" s="86"/>
      <c r="E52" s="91"/>
      <c r="F52" s="92"/>
      <c r="G52" s="93"/>
    </row>
    <row r="53" spans="1:7" x14ac:dyDescent="0.2">
      <c r="A53" s="63" t="s">
        <v>14</v>
      </c>
      <c r="B53" s="56" t="s">
        <v>29</v>
      </c>
      <c r="C53" s="82" t="s">
        <v>9</v>
      </c>
      <c r="D53" s="85"/>
      <c r="E53" s="94"/>
      <c r="F53" s="95"/>
      <c r="G53" s="96"/>
    </row>
    <row r="54" spans="1:7" ht="25.5" x14ac:dyDescent="0.2">
      <c r="A54" s="64" t="s">
        <v>16</v>
      </c>
      <c r="B54" s="57" t="s">
        <v>19</v>
      </c>
      <c r="C54" s="82"/>
      <c r="D54" s="85" t="s">
        <v>17</v>
      </c>
      <c r="E54" s="94">
        <v>145</v>
      </c>
      <c r="F54" s="97"/>
      <c r="G54" s="98">
        <f t="shared" ref="G54" si="19">ROUND(E54*F54,2)</f>
        <v>0</v>
      </c>
    </row>
    <row r="55" spans="1:7" ht="25.5" x14ac:dyDescent="0.2">
      <c r="A55" s="64" t="s">
        <v>18</v>
      </c>
      <c r="B55" s="57" t="s">
        <v>133</v>
      </c>
      <c r="C55" s="82"/>
      <c r="D55" s="85" t="s">
        <v>17</v>
      </c>
      <c r="E55" s="94">
        <v>5</v>
      </c>
      <c r="F55" s="97"/>
      <c r="G55" s="98">
        <f t="shared" ref="G55" si="20">ROUND(E55*F55,2)</f>
        <v>0</v>
      </c>
    </row>
    <row r="56" spans="1:7" x14ac:dyDescent="0.2">
      <c r="A56" s="63" t="s">
        <v>28</v>
      </c>
      <c r="B56" s="56" t="s">
        <v>128</v>
      </c>
      <c r="C56" s="82" t="s">
        <v>9</v>
      </c>
      <c r="D56" s="85"/>
      <c r="E56" s="94"/>
      <c r="F56" s="95"/>
      <c r="G56" s="96"/>
    </row>
    <row r="57" spans="1:7" ht="25.5" x14ac:dyDescent="0.2">
      <c r="A57" s="64" t="s">
        <v>16</v>
      </c>
      <c r="B57" s="57" t="s">
        <v>133</v>
      </c>
      <c r="C57" s="82"/>
      <c r="D57" s="85" t="s">
        <v>17</v>
      </c>
      <c r="E57" s="94">
        <v>3</v>
      </c>
      <c r="F57" s="97"/>
      <c r="G57" s="98">
        <f t="shared" ref="G57" si="21">ROUND(E57*F57,2)</f>
        <v>0</v>
      </c>
    </row>
    <row r="58" spans="1:7" ht="25.5" x14ac:dyDescent="0.2">
      <c r="A58" s="73" t="s">
        <v>76</v>
      </c>
      <c r="B58" s="67" t="s">
        <v>32</v>
      </c>
      <c r="C58" s="82" t="s">
        <v>68</v>
      </c>
      <c r="D58" s="85"/>
      <c r="E58" s="94"/>
      <c r="F58" s="95"/>
      <c r="G58" s="100"/>
    </row>
    <row r="59" spans="1:7" x14ac:dyDescent="0.2">
      <c r="A59" s="63" t="s">
        <v>14</v>
      </c>
      <c r="B59" s="56" t="s">
        <v>117</v>
      </c>
      <c r="C59" s="82" t="s">
        <v>9</v>
      </c>
      <c r="D59" s="85" t="s">
        <v>0</v>
      </c>
      <c r="E59" s="101">
        <v>2</v>
      </c>
      <c r="F59" s="97"/>
      <c r="G59" s="98">
        <f t="shared" ref="G59" si="22">ROUND(E59*F59,2)</f>
        <v>0</v>
      </c>
    </row>
    <row r="60" spans="1:7" ht="25.5" x14ac:dyDescent="0.2">
      <c r="A60" s="73" t="s">
        <v>77</v>
      </c>
      <c r="B60" s="67" t="s">
        <v>33</v>
      </c>
      <c r="C60" s="82" t="s">
        <v>68</v>
      </c>
      <c r="D60" s="85"/>
      <c r="E60" s="94"/>
      <c r="F60" s="95"/>
      <c r="G60" s="100"/>
    </row>
    <row r="61" spans="1:7" x14ac:dyDescent="0.2">
      <c r="A61" s="63" t="s">
        <v>14</v>
      </c>
      <c r="B61" s="56" t="s">
        <v>29</v>
      </c>
      <c r="C61" s="82" t="s">
        <v>9</v>
      </c>
      <c r="D61" s="85" t="s">
        <v>0</v>
      </c>
      <c r="E61" s="101">
        <v>1</v>
      </c>
      <c r="F61" s="97"/>
      <c r="G61" s="98">
        <f t="shared" ref="G61" si="23">ROUND(E61*F61,2)</f>
        <v>0</v>
      </c>
    </row>
    <row r="62" spans="1:7" ht="25.5" x14ac:dyDescent="0.2">
      <c r="A62" s="71" t="s">
        <v>78</v>
      </c>
      <c r="B62" s="67" t="s">
        <v>34</v>
      </c>
      <c r="C62" s="82" t="s">
        <v>68</v>
      </c>
      <c r="D62" s="85"/>
      <c r="E62" s="94"/>
      <c r="F62" s="95"/>
      <c r="G62" s="102"/>
    </row>
    <row r="63" spans="1:7" x14ac:dyDescent="0.2">
      <c r="A63" s="66" t="s">
        <v>14</v>
      </c>
      <c r="B63" s="59" t="s">
        <v>20</v>
      </c>
      <c r="C63" s="110" t="s">
        <v>9</v>
      </c>
      <c r="D63" s="87"/>
      <c r="E63" s="103"/>
      <c r="F63" s="104"/>
      <c r="G63" s="105"/>
    </row>
    <row r="64" spans="1:7" x14ac:dyDescent="0.2">
      <c r="A64" s="65" t="s">
        <v>16</v>
      </c>
      <c r="B64" s="58" t="s">
        <v>129</v>
      </c>
      <c r="C64" s="110" t="s">
        <v>9</v>
      </c>
      <c r="D64" s="87" t="s">
        <v>0</v>
      </c>
      <c r="E64" s="106">
        <v>1</v>
      </c>
      <c r="F64" s="107"/>
      <c r="G64" s="98">
        <f t="shared" ref="G64" si="24">ROUND(E64*F64,2)</f>
        <v>0</v>
      </c>
    </row>
    <row r="65" spans="1:7" x14ac:dyDescent="0.2">
      <c r="A65" s="65" t="s">
        <v>18</v>
      </c>
      <c r="B65" s="58" t="s">
        <v>118</v>
      </c>
      <c r="C65" s="110" t="s">
        <v>9</v>
      </c>
      <c r="D65" s="87" t="s">
        <v>0</v>
      </c>
      <c r="E65" s="106">
        <v>2</v>
      </c>
      <c r="F65" s="107"/>
      <c r="G65" s="98">
        <f t="shared" ref="G65" si="25">ROUND(E65*F65,2)</f>
        <v>0</v>
      </c>
    </row>
    <row r="66" spans="1:7" x14ac:dyDescent="0.2">
      <c r="A66" s="174" t="s">
        <v>28</v>
      </c>
      <c r="B66" s="175" t="s">
        <v>64</v>
      </c>
      <c r="C66" s="169" t="s">
        <v>9</v>
      </c>
      <c r="D66" s="170"/>
      <c r="E66" s="176"/>
      <c r="F66" s="177"/>
      <c r="G66" s="173"/>
    </row>
    <row r="67" spans="1:7" x14ac:dyDescent="0.2">
      <c r="A67" s="114" t="s">
        <v>16</v>
      </c>
      <c r="B67" s="60" t="s">
        <v>130</v>
      </c>
      <c r="C67" s="82" t="s">
        <v>9</v>
      </c>
      <c r="D67" s="85" t="s">
        <v>0</v>
      </c>
      <c r="E67" s="101">
        <v>1</v>
      </c>
      <c r="F67" s="97"/>
      <c r="G67" s="98">
        <f t="shared" ref="G67" si="26">ROUND(E67*F67,2)</f>
        <v>0</v>
      </c>
    </row>
    <row r="68" spans="1:7" ht="25.5" x14ac:dyDescent="0.2">
      <c r="A68" s="73" t="s">
        <v>79</v>
      </c>
      <c r="B68" s="67" t="s">
        <v>35</v>
      </c>
      <c r="C68" s="82" t="s">
        <v>68</v>
      </c>
      <c r="D68" s="85"/>
      <c r="E68" s="94"/>
      <c r="F68" s="95"/>
      <c r="G68" s="100"/>
    </row>
    <row r="69" spans="1:7" x14ac:dyDescent="0.2">
      <c r="A69" s="63" t="s">
        <v>14</v>
      </c>
      <c r="B69" s="56" t="s">
        <v>21</v>
      </c>
      <c r="C69" s="82" t="s">
        <v>9</v>
      </c>
      <c r="D69" s="85"/>
      <c r="E69" s="94"/>
      <c r="F69" s="95"/>
      <c r="G69" s="100"/>
    </row>
    <row r="70" spans="1:7" ht="25.5" x14ac:dyDescent="0.2">
      <c r="A70" s="64" t="s">
        <v>16</v>
      </c>
      <c r="B70" s="57" t="s">
        <v>19</v>
      </c>
      <c r="C70" s="82"/>
      <c r="D70" s="85" t="s">
        <v>17</v>
      </c>
      <c r="E70" s="94">
        <v>60</v>
      </c>
      <c r="F70" s="97"/>
      <c r="G70" s="98">
        <f t="shared" ref="G70:G72" si="27">ROUND(E70*F70,2)</f>
        <v>0</v>
      </c>
    </row>
    <row r="71" spans="1:7" x14ac:dyDescent="0.2">
      <c r="A71" s="63" t="s">
        <v>28</v>
      </c>
      <c r="B71" s="56" t="s">
        <v>131</v>
      </c>
      <c r="C71" s="82" t="s">
        <v>9</v>
      </c>
      <c r="D71" s="85"/>
      <c r="E71" s="94"/>
      <c r="F71" s="95"/>
      <c r="G71" s="100"/>
    </row>
    <row r="72" spans="1:7" ht="25.5" x14ac:dyDescent="0.2">
      <c r="A72" s="64" t="s">
        <v>16</v>
      </c>
      <c r="B72" s="57" t="s">
        <v>19</v>
      </c>
      <c r="C72" s="82"/>
      <c r="D72" s="85" t="s">
        <v>17</v>
      </c>
      <c r="E72" s="94">
        <v>1</v>
      </c>
      <c r="F72" s="97"/>
      <c r="G72" s="98">
        <f t="shared" si="27"/>
        <v>0</v>
      </c>
    </row>
    <row r="73" spans="1:7" ht="25.5" x14ac:dyDescent="0.2">
      <c r="A73" s="73" t="s">
        <v>80</v>
      </c>
      <c r="B73" s="67" t="s">
        <v>36</v>
      </c>
      <c r="C73" s="82" t="s">
        <v>68</v>
      </c>
      <c r="D73" s="85"/>
      <c r="E73" s="94"/>
      <c r="F73" s="95"/>
      <c r="G73" s="100"/>
    </row>
    <row r="74" spans="1:7" x14ac:dyDescent="0.2">
      <c r="A74" s="63" t="s">
        <v>14</v>
      </c>
      <c r="B74" s="56" t="s">
        <v>21</v>
      </c>
      <c r="C74" s="82" t="s">
        <v>9</v>
      </c>
      <c r="D74" s="85" t="s">
        <v>0</v>
      </c>
      <c r="E74" s="101">
        <v>12</v>
      </c>
      <c r="F74" s="97"/>
      <c r="G74" s="98">
        <f t="shared" ref="G74" si="28">ROUND(E74*F74,2)</f>
        <v>0</v>
      </c>
    </row>
    <row r="75" spans="1:7" x14ac:dyDescent="0.2">
      <c r="A75" s="63" t="s">
        <v>28</v>
      </c>
      <c r="B75" s="56" t="s">
        <v>131</v>
      </c>
      <c r="C75" s="82" t="s">
        <v>9</v>
      </c>
      <c r="D75" s="85" t="s">
        <v>0</v>
      </c>
      <c r="E75" s="101">
        <v>2</v>
      </c>
      <c r="F75" s="97"/>
      <c r="G75" s="98">
        <f t="shared" ref="G75" si="29">ROUND(E75*F75,2)</f>
        <v>0</v>
      </c>
    </row>
    <row r="76" spans="1:7" ht="25.5" x14ac:dyDescent="0.2">
      <c r="A76" s="73" t="s">
        <v>81</v>
      </c>
      <c r="B76" s="68" t="s">
        <v>37</v>
      </c>
      <c r="C76" s="111" t="s">
        <v>68</v>
      </c>
      <c r="D76" s="88"/>
      <c r="E76" s="108"/>
      <c r="F76" s="95"/>
      <c r="G76" s="98"/>
    </row>
    <row r="77" spans="1:7" x14ac:dyDescent="0.2">
      <c r="A77" s="63" t="s">
        <v>14</v>
      </c>
      <c r="B77" s="61" t="s">
        <v>21</v>
      </c>
      <c r="C77" s="111" t="s">
        <v>9</v>
      </c>
      <c r="D77" s="88" t="s">
        <v>0</v>
      </c>
      <c r="E77" s="108">
        <v>4</v>
      </c>
      <c r="F77" s="97"/>
      <c r="G77" s="98">
        <f t="shared" ref="G77" si="30">ROUND(E77*F77,2)</f>
        <v>0</v>
      </c>
    </row>
    <row r="78" spans="1:7" ht="25.5" x14ac:dyDescent="0.2">
      <c r="A78" s="73" t="s">
        <v>82</v>
      </c>
      <c r="B78" s="68" t="s">
        <v>38</v>
      </c>
      <c r="C78" s="111" t="s">
        <v>68</v>
      </c>
      <c r="D78" s="88"/>
      <c r="E78" s="108"/>
      <c r="F78" s="95"/>
      <c r="G78" s="98"/>
    </row>
    <row r="79" spans="1:7" x14ac:dyDescent="0.2">
      <c r="A79" s="63" t="s">
        <v>14</v>
      </c>
      <c r="B79" s="61" t="s">
        <v>21</v>
      </c>
      <c r="C79" s="111" t="s">
        <v>9</v>
      </c>
      <c r="D79" s="88" t="s">
        <v>0</v>
      </c>
      <c r="E79" s="108">
        <v>4</v>
      </c>
      <c r="F79" s="97"/>
      <c r="G79" s="98">
        <f t="shared" ref="G79" si="31">ROUND(E79*F79,2)</f>
        <v>0</v>
      </c>
    </row>
    <row r="80" spans="1:7" ht="51" x14ac:dyDescent="0.2">
      <c r="A80" s="73" t="s">
        <v>83</v>
      </c>
      <c r="B80" s="67" t="s">
        <v>39</v>
      </c>
      <c r="C80" s="82" t="s">
        <v>68</v>
      </c>
      <c r="D80" s="85"/>
      <c r="E80" s="94"/>
      <c r="F80" s="95"/>
      <c r="G80" s="100"/>
    </row>
    <row r="81" spans="1:7" x14ac:dyDescent="0.2">
      <c r="A81" s="63" t="s">
        <v>14</v>
      </c>
      <c r="B81" s="55" t="s">
        <v>21</v>
      </c>
      <c r="C81" s="82"/>
      <c r="D81" s="85" t="s">
        <v>0</v>
      </c>
      <c r="E81" s="101">
        <v>12</v>
      </c>
      <c r="F81" s="97"/>
      <c r="G81" s="98">
        <f t="shared" ref="G81" si="32">ROUND(E81*F81,2)</f>
        <v>0</v>
      </c>
    </row>
    <row r="82" spans="1:7" x14ac:dyDescent="0.2">
      <c r="A82" s="63" t="s">
        <v>28</v>
      </c>
      <c r="B82" s="55" t="s">
        <v>131</v>
      </c>
      <c r="C82" s="82"/>
      <c r="D82" s="85" t="s">
        <v>0</v>
      </c>
      <c r="E82" s="101">
        <v>2</v>
      </c>
      <c r="F82" s="97"/>
      <c r="G82" s="98">
        <f t="shared" ref="G82" si="33">ROUND(E82*F82,2)</f>
        <v>0</v>
      </c>
    </row>
    <row r="83" spans="1:7" ht="51" x14ac:dyDescent="0.2">
      <c r="A83" s="73" t="s">
        <v>84</v>
      </c>
      <c r="B83" s="67" t="s">
        <v>40</v>
      </c>
      <c r="C83" s="82" t="s">
        <v>68</v>
      </c>
      <c r="D83" s="85"/>
      <c r="E83" s="94"/>
      <c r="F83" s="95"/>
      <c r="G83" s="100"/>
    </row>
    <row r="84" spans="1:7" ht="12" customHeight="1" x14ac:dyDescent="0.2">
      <c r="A84" s="63" t="s">
        <v>14</v>
      </c>
      <c r="B84" s="56" t="s">
        <v>22</v>
      </c>
      <c r="C84" s="82"/>
      <c r="D84" s="85"/>
      <c r="E84" s="94"/>
      <c r="F84" s="95"/>
      <c r="G84" s="100"/>
    </row>
    <row r="85" spans="1:7" x14ac:dyDescent="0.2">
      <c r="A85" s="64" t="s">
        <v>16</v>
      </c>
      <c r="B85" s="57" t="s">
        <v>29</v>
      </c>
      <c r="C85" s="82" t="s">
        <v>9</v>
      </c>
      <c r="D85" s="85" t="s">
        <v>0</v>
      </c>
      <c r="E85" s="101">
        <v>1</v>
      </c>
      <c r="F85" s="97"/>
      <c r="G85" s="98">
        <f t="shared" ref="G85" si="34">ROUND(E85*F85,2)</f>
        <v>0</v>
      </c>
    </row>
    <row r="86" spans="1:7" x14ac:dyDescent="0.2">
      <c r="A86" s="64" t="s">
        <v>18</v>
      </c>
      <c r="B86" s="57" t="s">
        <v>128</v>
      </c>
      <c r="C86" s="82" t="s">
        <v>9</v>
      </c>
      <c r="D86" s="85" t="s">
        <v>0</v>
      </c>
      <c r="E86" s="101">
        <v>2</v>
      </c>
      <c r="F86" s="97"/>
      <c r="G86" s="98">
        <f t="shared" ref="G86" si="35">ROUND(E86*F86,2)</f>
        <v>0</v>
      </c>
    </row>
    <row r="87" spans="1:7" ht="38.25" x14ac:dyDescent="0.2">
      <c r="A87" s="73" t="s">
        <v>85</v>
      </c>
      <c r="B87" s="69" t="s">
        <v>41</v>
      </c>
      <c r="C87" s="82" t="s">
        <v>68</v>
      </c>
      <c r="D87" s="89"/>
      <c r="E87" s="101"/>
      <c r="F87" s="95"/>
      <c r="G87" s="100"/>
    </row>
    <row r="88" spans="1:7" x14ac:dyDescent="0.2">
      <c r="A88" s="63" t="s">
        <v>14</v>
      </c>
      <c r="B88" s="62" t="s">
        <v>23</v>
      </c>
      <c r="C88" s="82" t="s">
        <v>9</v>
      </c>
      <c r="D88" s="85" t="s">
        <v>0</v>
      </c>
      <c r="E88" s="101">
        <v>13</v>
      </c>
      <c r="F88" s="97"/>
      <c r="G88" s="98">
        <f t="shared" ref="G88:G89" si="36">ROUND(E88*F88,2)</f>
        <v>0</v>
      </c>
    </row>
    <row r="89" spans="1:7" ht="25.5" x14ac:dyDescent="0.2">
      <c r="A89" s="73" t="s">
        <v>86</v>
      </c>
      <c r="B89" s="67" t="s">
        <v>42</v>
      </c>
      <c r="C89" s="82" t="s">
        <v>68</v>
      </c>
      <c r="D89" s="42" t="s">
        <v>0</v>
      </c>
      <c r="E89" s="52">
        <v>3</v>
      </c>
      <c r="F89" s="113"/>
      <c r="G89" s="53">
        <f t="shared" si="36"/>
        <v>0</v>
      </c>
    </row>
    <row r="90" spans="1:7" ht="25.5" x14ac:dyDescent="0.2">
      <c r="A90" s="71" t="s">
        <v>87</v>
      </c>
      <c r="B90" s="67" t="s">
        <v>43</v>
      </c>
      <c r="C90" s="82" t="s">
        <v>113</v>
      </c>
      <c r="D90" s="90"/>
      <c r="E90" s="101"/>
      <c r="F90" s="102"/>
      <c r="G90" s="98"/>
    </row>
    <row r="91" spans="1:7" ht="38.25" x14ac:dyDescent="0.2">
      <c r="A91" s="63" t="s">
        <v>14</v>
      </c>
      <c r="B91" s="56" t="s">
        <v>97</v>
      </c>
      <c r="C91" s="82"/>
      <c r="D91" s="85" t="s">
        <v>25</v>
      </c>
      <c r="E91" s="94">
        <v>10</v>
      </c>
      <c r="F91" s="97"/>
      <c r="G91" s="98">
        <f t="shared" ref="G91" si="37">ROUND(E91*F91,2)</f>
        <v>0</v>
      </c>
    </row>
    <row r="92" spans="1:7" ht="38.25" x14ac:dyDescent="0.2">
      <c r="A92" s="71" t="s">
        <v>88</v>
      </c>
      <c r="B92" s="70" t="s">
        <v>44</v>
      </c>
      <c r="C92" s="82" t="s">
        <v>70</v>
      </c>
      <c r="D92" s="83" t="s">
        <v>27</v>
      </c>
      <c r="E92" s="112">
        <v>2</v>
      </c>
      <c r="F92" s="40"/>
      <c r="G92" s="84">
        <f t="shared" ref="G92" si="38">ROUND(E92*F92,2)</f>
        <v>0</v>
      </c>
    </row>
    <row r="93" spans="1:7" x14ac:dyDescent="0.2">
      <c r="A93" s="43"/>
      <c r="B93" s="54" t="s">
        <v>122</v>
      </c>
      <c r="C93" s="47"/>
      <c r="D93" s="44"/>
      <c r="E93" s="50"/>
      <c r="F93" s="77" t="s">
        <v>74</v>
      </c>
      <c r="G93" s="76">
        <f>SUM(G52:G92)</f>
        <v>0</v>
      </c>
    </row>
    <row r="94" spans="1:7" ht="25.5" x14ac:dyDescent="0.2">
      <c r="A94" s="132" t="s">
        <v>89</v>
      </c>
      <c r="B94" s="115" t="s">
        <v>104</v>
      </c>
      <c r="C94" s="116"/>
      <c r="D94" s="117"/>
      <c r="E94" s="118"/>
      <c r="F94" s="119"/>
      <c r="G94" s="120"/>
    </row>
    <row r="95" spans="1:7" ht="25.5" x14ac:dyDescent="0.2">
      <c r="A95" s="133" t="s">
        <v>90</v>
      </c>
      <c r="B95" s="134" t="s">
        <v>105</v>
      </c>
      <c r="C95" s="121"/>
      <c r="D95" s="136" t="s">
        <v>99</v>
      </c>
      <c r="E95" s="137">
        <v>15</v>
      </c>
      <c r="F95" s="138"/>
      <c r="G95" s="139">
        <f t="shared" ref="G95" si="39">ROUND(E95*F95,2)</f>
        <v>0</v>
      </c>
    </row>
    <row r="96" spans="1:7" ht="38.25" x14ac:dyDescent="0.2">
      <c r="A96" s="133" t="s">
        <v>91</v>
      </c>
      <c r="B96" s="134" t="s">
        <v>106</v>
      </c>
      <c r="C96" s="110" t="s">
        <v>111</v>
      </c>
      <c r="D96" s="140" t="s">
        <v>25</v>
      </c>
      <c r="E96" s="141">
        <v>10</v>
      </c>
      <c r="F96" s="142"/>
      <c r="G96" s="84">
        <f t="shared" ref="G96" si="40">ROUND(E96*F96,2)</f>
        <v>0</v>
      </c>
    </row>
    <row r="97" spans="1:7" ht="38.25" x14ac:dyDescent="0.2">
      <c r="A97" s="133" t="s">
        <v>92</v>
      </c>
      <c r="B97" s="134" t="s">
        <v>107</v>
      </c>
      <c r="C97" s="110" t="s">
        <v>69</v>
      </c>
      <c r="D97" s="140" t="s">
        <v>25</v>
      </c>
      <c r="E97" s="141">
        <v>5</v>
      </c>
      <c r="F97" s="142"/>
      <c r="G97" s="84">
        <f t="shared" ref="G97" si="41">ROUND(E97*F97,2)</f>
        <v>0</v>
      </c>
    </row>
    <row r="98" spans="1:7" ht="25.5" x14ac:dyDescent="0.2">
      <c r="A98" s="133" t="s">
        <v>93</v>
      </c>
      <c r="B98" s="135" t="s">
        <v>108</v>
      </c>
      <c r="C98" s="110" t="s">
        <v>112</v>
      </c>
      <c r="D98" s="140" t="s">
        <v>25</v>
      </c>
      <c r="E98" s="141">
        <v>20</v>
      </c>
      <c r="F98" s="142"/>
      <c r="G98" s="84">
        <f t="shared" ref="G98" si="42">ROUND(E98*F98,2)</f>
        <v>0</v>
      </c>
    </row>
    <row r="99" spans="1:7" ht="38.25" x14ac:dyDescent="0.2">
      <c r="A99" s="73" t="s">
        <v>94</v>
      </c>
      <c r="B99" s="68" t="s">
        <v>109</v>
      </c>
      <c r="C99" s="111" t="s">
        <v>68</v>
      </c>
      <c r="D99" s="143" t="s">
        <v>100</v>
      </c>
      <c r="E99" s="144">
        <v>25</v>
      </c>
      <c r="F99" s="142"/>
      <c r="G99" s="84">
        <f t="shared" ref="G99" si="43">ROUND(E99*F99,2)</f>
        <v>0</v>
      </c>
    </row>
    <row r="100" spans="1:7" ht="25.5" x14ac:dyDescent="0.2">
      <c r="A100" s="73" t="s">
        <v>95</v>
      </c>
      <c r="B100" s="67" t="s">
        <v>34</v>
      </c>
      <c r="C100" s="82" t="s">
        <v>68</v>
      </c>
      <c r="D100" s="83"/>
      <c r="E100" s="145"/>
      <c r="F100" s="146"/>
      <c r="G100" s="84"/>
    </row>
    <row r="101" spans="1:7" x14ac:dyDescent="0.2">
      <c r="A101" s="123" t="s">
        <v>14</v>
      </c>
      <c r="B101" s="124" t="s">
        <v>101</v>
      </c>
      <c r="C101" s="41" t="s">
        <v>9</v>
      </c>
      <c r="D101" s="140"/>
      <c r="E101" s="141"/>
      <c r="F101" s="147"/>
      <c r="G101" s="148"/>
    </row>
    <row r="102" spans="1:7" x14ac:dyDescent="0.2">
      <c r="A102" s="125" t="s">
        <v>16</v>
      </c>
      <c r="B102" s="126" t="s">
        <v>132</v>
      </c>
      <c r="C102" s="41" t="s">
        <v>9</v>
      </c>
      <c r="D102" s="140" t="s">
        <v>0</v>
      </c>
      <c r="E102" s="149">
        <v>2</v>
      </c>
      <c r="F102" s="142"/>
      <c r="G102" s="84">
        <f t="shared" ref="G102" si="44">ROUND(E102*F102,2)</f>
        <v>0</v>
      </c>
    </row>
    <row r="103" spans="1:7" x14ac:dyDescent="0.2">
      <c r="A103" s="125" t="s">
        <v>18</v>
      </c>
      <c r="B103" s="126" t="s">
        <v>118</v>
      </c>
      <c r="C103" s="41" t="s">
        <v>9</v>
      </c>
      <c r="D103" s="140" t="s">
        <v>0</v>
      </c>
      <c r="E103" s="149">
        <v>2</v>
      </c>
      <c r="F103" s="142"/>
      <c r="G103" s="84">
        <f t="shared" ref="G103" si="45">ROUND(E103*F103,2)</f>
        <v>0</v>
      </c>
    </row>
    <row r="104" spans="1:7" ht="38.25" x14ac:dyDescent="0.2">
      <c r="A104" s="133" t="s">
        <v>96</v>
      </c>
      <c r="B104" s="134" t="s">
        <v>110</v>
      </c>
      <c r="C104" s="110" t="s">
        <v>68</v>
      </c>
      <c r="D104" s="140" t="s">
        <v>102</v>
      </c>
      <c r="E104" s="141"/>
      <c r="F104" s="147"/>
      <c r="G104" s="150"/>
    </row>
    <row r="105" spans="1:7" x14ac:dyDescent="0.2">
      <c r="A105" s="123" t="s">
        <v>14</v>
      </c>
      <c r="B105" s="122" t="s">
        <v>15</v>
      </c>
      <c r="C105" s="110" t="s">
        <v>9</v>
      </c>
      <c r="D105" s="140" t="s">
        <v>0</v>
      </c>
      <c r="E105" s="149">
        <v>5</v>
      </c>
      <c r="F105" s="142"/>
      <c r="G105" s="84">
        <f t="shared" ref="G105" si="46">ROUND(E105*F105,2)</f>
        <v>0</v>
      </c>
    </row>
    <row r="106" spans="1:7" ht="13.5" thickBot="1" x14ac:dyDescent="0.25">
      <c r="A106" s="127"/>
      <c r="B106" s="128" t="s">
        <v>98</v>
      </c>
      <c r="C106" s="129"/>
      <c r="D106" s="130"/>
      <c r="E106" s="182" t="s">
        <v>103</v>
      </c>
      <c r="F106" s="182"/>
      <c r="G106" s="131">
        <f>SUM(G95:G105)</f>
        <v>0</v>
      </c>
    </row>
    <row r="107" spans="1:7" ht="15" thickTop="1" x14ac:dyDescent="0.2">
      <c r="A107" s="3"/>
      <c r="B107" s="4"/>
      <c r="C107" s="20"/>
      <c r="D107" s="20"/>
      <c r="E107" s="16"/>
      <c r="F107" s="13"/>
      <c r="G107" s="29"/>
    </row>
    <row r="108" spans="1:7" ht="14.25" x14ac:dyDescent="0.2">
      <c r="A108" s="5"/>
      <c r="B108" s="6"/>
      <c r="C108" s="21"/>
      <c r="D108" s="21"/>
      <c r="E108" s="17"/>
      <c r="F108" s="180"/>
      <c r="G108" s="181"/>
    </row>
    <row r="109" spans="1:7" ht="14.25" x14ac:dyDescent="0.2">
      <c r="A109" s="5" t="s">
        <v>11</v>
      </c>
      <c r="B109" s="165"/>
      <c r="C109" s="48"/>
      <c r="D109" s="21"/>
      <c r="E109" s="17"/>
      <c r="F109" s="187">
        <f>SUM(G106,G93,G50)</f>
        <v>0</v>
      </c>
      <c r="G109" s="188"/>
    </row>
    <row r="110" spans="1:7" ht="14.25" x14ac:dyDescent="0.2">
      <c r="A110" s="151"/>
      <c r="B110" s="152"/>
      <c r="C110" s="21"/>
      <c r="D110" s="21"/>
      <c r="E110" s="17"/>
      <c r="F110" s="153"/>
      <c r="G110" s="152"/>
    </row>
    <row r="111" spans="1:7" x14ac:dyDescent="0.2">
      <c r="A111" s="23"/>
      <c r="B111" s="7"/>
      <c r="C111" s="22"/>
      <c r="D111" s="22"/>
      <c r="E111" s="183"/>
      <c r="F111" s="183"/>
      <c r="G111" s="184"/>
    </row>
    <row r="112" spans="1:7" x14ac:dyDescent="0.2">
      <c r="A112" s="23"/>
      <c r="B112" s="7"/>
      <c r="C112" s="22"/>
      <c r="D112" s="22"/>
      <c r="E112" s="185" t="s">
        <v>1</v>
      </c>
      <c r="F112" s="185"/>
      <c r="G112" s="28"/>
    </row>
    <row r="113" spans="1:7" x14ac:dyDescent="0.2">
      <c r="A113" s="24"/>
      <c r="B113" s="25"/>
      <c r="C113" s="26"/>
      <c r="D113" s="26"/>
      <c r="E113" s="166"/>
      <c r="F113" s="14"/>
      <c r="G113" s="27"/>
    </row>
    <row r="115" spans="1:7" x14ac:dyDescent="0.2">
      <c r="A115" s="8"/>
    </row>
    <row r="116" spans="1:7" x14ac:dyDescent="0.2">
      <c r="A116" s="9"/>
      <c r="B116" s="186"/>
      <c r="C116" s="186"/>
      <c r="D116" s="186"/>
      <c r="E116" s="186"/>
      <c r="F116" s="10"/>
      <c r="G116" s="10"/>
    </row>
    <row r="117" spans="1:7" x14ac:dyDescent="0.2">
      <c r="A117" s="9"/>
      <c r="B117" s="186"/>
      <c r="C117" s="186"/>
      <c r="D117" s="186"/>
      <c r="E117" s="186"/>
      <c r="F117" s="10"/>
      <c r="G117" s="10"/>
    </row>
    <row r="118" spans="1:7" x14ac:dyDescent="0.2">
      <c r="A118" s="9"/>
      <c r="B118" s="186"/>
      <c r="C118" s="186"/>
      <c r="D118" s="186"/>
      <c r="E118" s="186"/>
      <c r="F118" s="10"/>
      <c r="G118" s="10"/>
    </row>
    <row r="119" spans="1:7" x14ac:dyDescent="0.2">
      <c r="A119" s="9"/>
      <c r="B119" s="186"/>
      <c r="C119" s="186"/>
      <c r="D119" s="186"/>
      <c r="E119" s="186"/>
      <c r="F119" s="10"/>
      <c r="G119" s="10"/>
    </row>
    <row r="120" spans="1:7" x14ac:dyDescent="0.2">
      <c r="A120" s="9"/>
      <c r="B120" s="186"/>
      <c r="C120" s="186"/>
      <c r="D120" s="186"/>
      <c r="E120" s="186"/>
      <c r="F120" s="10"/>
      <c r="G120" s="10"/>
    </row>
    <row r="121" spans="1:7" x14ac:dyDescent="0.2">
      <c r="A121" s="9"/>
      <c r="B121" s="186"/>
      <c r="C121" s="186"/>
      <c r="D121" s="186"/>
      <c r="E121" s="186"/>
      <c r="F121" s="10"/>
      <c r="G121" s="10"/>
    </row>
    <row r="122" spans="1:7" x14ac:dyDescent="0.2">
      <c r="A122" s="9"/>
      <c r="B122" s="186"/>
      <c r="C122" s="186"/>
      <c r="D122" s="186"/>
      <c r="E122" s="186"/>
      <c r="F122" s="10"/>
      <c r="G122" s="10"/>
    </row>
    <row r="123" spans="1:7" x14ac:dyDescent="0.2">
      <c r="A123" s="9"/>
      <c r="B123" s="186"/>
      <c r="C123" s="186"/>
      <c r="D123" s="186"/>
      <c r="E123" s="186"/>
      <c r="F123" s="10"/>
      <c r="G123" s="10"/>
    </row>
    <row r="124" spans="1:7" x14ac:dyDescent="0.2">
      <c r="A124" s="9"/>
      <c r="B124" s="186"/>
      <c r="C124" s="186"/>
      <c r="D124" s="186"/>
      <c r="E124" s="186"/>
      <c r="F124" s="10"/>
      <c r="G124" s="10"/>
    </row>
    <row r="125" spans="1:7" x14ac:dyDescent="0.2">
      <c r="A125" s="9"/>
      <c r="B125" s="186"/>
      <c r="C125" s="186"/>
      <c r="D125" s="186"/>
      <c r="E125" s="186"/>
      <c r="F125" s="10"/>
      <c r="G125" s="10"/>
    </row>
    <row r="126" spans="1:7" x14ac:dyDescent="0.2">
      <c r="A126" s="9"/>
      <c r="B126" s="186"/>
      <c r="C126" s="186"/>
      <c r="D126" s="186"/>
      <c r="E126" s="186"/>
      <c r="F126" s="10"/>
      <c r="G126" s="10"/>
    </row>
    <row r="127" spans="1:7" x14ac:dyDescent="0.2">
      <c r="A127" s="9"/>
      <c r="B127" s="186"/>
      <c r="C127" s="186"/>
      <c r="D127" s="186"/>
      <c r="E127" s="186"/>
      <c r="F127" s="10"/>
      <c r="G127" s="10"/>
    </row>
    <row r="128" spans="1:7" x14ac:dyDescent="0.2">
      <c r="A128" s="9"/>
      <c r="B128" s="186"/>
      <c r="C128" s="186"/>
      <c r="D128" s="186"/>
      <c r="E128" s="186"/>
      <c r="F128" s="10"/>
      <c r="G128" s="10"/>
    </row>
    <row r="129" spans="1:7" x14ac:dyDescent="0.2">
      <c r="A129" s="9"/>
      <c r="B129" s="186"/>
      <c r="C129" s="186"/>
      <c r="D129" s="186"/>
      <c r="E129" s="186"/>
      <c r="F129" s="10"/>
      <c r="G129" s="10"/>
    </row>
    <row r="130" spans="1:7" x14ac:dyDescent="0.2">
      <c r="A130" s="9"/>
      <c r="B130" s="186"/>
      <c r="C130" s="186"/>
      <c r="D130" s="186"/>
      <c r="E130" s="186"/>
      <c r="F130" s="10"/>
      <c r="G130" s="10"/>
    </row>
    <row r="131" spans="1:7" x14ac:dyDescent="0.2">
      <c r="A131" s="9"/>
      <c r="B131" s="186"/>
      <c r="C131" s="186"/>
      <c r="D131" s="186"/>
      <c r="E131" s="186"/>
      <c r="F131" s="10"/>
      <c r="G131" s="10"/>
    </row>
    <row r="132" spans="1:7" x14ac:dyDescent="0.2">
      <c r="A132" s="9"/>
      <c r="B132" s="186"/>
      <c r="C132" s="186"/>
      <c r="D132" s="186"/>
      <c r="E132" s="186"/>
      <c r="F132" s="10"/>
      <c r="G132" s="10"/>
    </row>
    <row r="133" spans="1:7" x14ac:dyDescent="0.2">
      <c r="A133" s="9"/>
      <c r="B133" s="186"/>
      <c r="C133" s="186"/>
      <c r="D133" s="186"/>
      <c r="E133" s="186"/>
      <c r="F133" s="10"/>
      <c r="G133" s="10"/>
    </row>
  </sheetData>
  <sheetProtection algorithmName="SHA-512" hashValue="iHrEGKO6UqCDVkkSHQwlI6lUVWfTYHJcwjMr879ggYGR+9Ow9Z4nNSVM5bok56JwqZwWOJlSMdk/18We+d89lQ==" saltValue="OfyjO6SDilve2g1OX2zW3A==" spinCount="100000" sheet="1" objects="1" scenarios="1"/>
  <mergeCells count="25">
    <mergeCell ref="B133:E133"/>
    <mergeCell ref="B126:E126"/>
    <mergeCell ref="B127:E127"/>
    <mergeCell ref="B130:E130"/>
    <mergeCell ref="B131:E131"/>
    <mergeCell ref="B129:E129"/>
    <mergeCell ref="B128:E128"/>
    <mergeCell ref="E112:F112"/>
    <mergeCell ref="B116:E116"/>
    <mergeCell ref="B124:E124"/>
    <mergeCell ref="B132:E132"/>
    <mergeCell ref="B125:E125"/>
    <mergeCell ref="B120:E120"/>
    <mergeCell ref="B121:E121"/>
    <mergeCell ref="B122:E122"/>
    <mergeCell ref="B123:E123"/>
    <mergeCell ref="B117:E117"/>
    <mergeCell ref="B118:E118"/>
    <mergeCell ref="B119:E119"/>
    <mergeCell ref="C1:D1"/>
    <mergeCell ref="A1:B1"/>
    <mergeCell ref="F108:G108"/>
    <mergeCell ref="E106:F106"/>
    <mergeCell ref="E111:G111"/>
    <mergeCell ref="F109:G10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06 F100:F103 F6:F49 F51:F9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 15-2022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6" max="6" man="1"/>
    <brk id="66" max="6" man="1"/>
    <brk id="9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John Bain</cp:lastModifiedBy>
  <cp:lastPrinted>2022-04-25T15:45:32Z</cp:lastPrinted>
  <dcterms:created xsi:type="dcterms:W3CDTF">1999-10-18T14:40:40Z</dcterms:created>
  <dcterms:modified xsi:type="dcterms:W3CDTF">2022-04-29T20:08:19Z</dcterms:modified>
</cp:coreProperties>
</file>