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139-2022\WORK IN PROGRESS\FTP2022 02 22\Tender No. 139-2022_Folder\"/>
    </mc:Choice>
  </mc:AlternateContent>
  <xr:revisionPtr revIDLastSave="0" documentId="13_ncr:1_{C83FF203-3227-4F3F-BABA-F1C4C5917E81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prices'!$A$1:$G$41</definedName>
    <definedName name="Print_Area_1">'Unit prices'!$A$6:$G$61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6" i="2"/>
  <c r="G19" i="2" l="1"/>
  <c r="G16" i="2" l="1"/>
  <c r="G13" i="2"/>
  <c r="G33" i="2" l="1"/>
  <c r="G11" i="2"/>
  <c r="G12" i="2"/>
  <c r="G15" i="2"/>
  <c r="G18" i="2"/>
  <c r="G21" i="2"/>
  <c r="G22" i="2"/>
  <c r="G23" i="2"/>
  <c r="G25" i="2"/>
  <c r="G26" i="2"/>
  <c r="G29" i="2"/>
  <c r="G30" i="2"/>
  <c r="G31" i="2"/>
  <c r="G32" i="2"/>
  <c r="F36" i="2" l="1"/>
  <c r="A12" i="2"/>
  <c r="A22" i="2" s="1"/>
  <c r="A23" i="2" s="1"/>
  <c r="A25" i="2" s="1"/>
  <c r="A26" i="2" s="1"/>
  <c r="A29" i="2" s="1"/>
  <c r="A30" i="2" s="1"/>
  <c r="A31" i="2" s="1"/>
  <c r="A3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<sst xmlns="http://schemas.openxmlformats.org/spreadsheetml/2006/main" count="75" uniqueCount="51">
  <si>
    <t>Item</t>
  </si>
  <si>
    <t>Description</t>
  </si>
  <si>
    <t>Approximate Quantity</t>
  </si>
  <si>
    <t>Unit</t>
  </si>
  <si>
    <t>Unit Price</t>
  </si>
  <si>
    <t>Amount</t>
  </si>
  <si>
    <t>MRST</t>
  </si>
  <si>
    <t>Lump Sum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</si>
  <si>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</si>
  <si>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</si>
  <si>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</si>
  <si>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</si>
  <si>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</si>
  <si>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</si>
  <si>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</si>
  <si>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L.S.</t>
  </si>
  <si>
    <t>E1 ; E3 ; E6</t>
  </si>
  <si>
    <t>E1 ; E2 ; E6</t>
  </si>
  <si>
    <t>2nd Floor Level</t>
  </si>
  <si>
    <t>Main Floor Level</t>
  </si>
  <si>
    <t>3rd Floor Level</t>
  </si>
  <si>
    <t>E1 ; E4 ; E6</t>
  </si>
  <si>
    <t>4th Floor Level</t>
  </si>
  <si>
    <t>E1 ; E5 ; E6</t>
  </si>
  <si>
    <t xml:space="preserve">               INTERIOR RENOVATIONS FOR MILLENNIUM LIBRARY - 251 DONALD STREET</t>
  </si>
  <si>
    <t>CO ; D1</t>
  </si>
  <si>
    <t>E6</t>
  </si>
  <si>
    <t>4th floor demolition - electrical work</t>
  </si>
  <si>
    <t>3rd floor demolition - electrical work</t>
  </si>
  <si>
    <t>2nd floor demolition - electrical work</t>
  </si>
  <si>
    <t>A1.1 ; A1.2 A1.3 ; A1.4</t>
  </si>
  <si>
    <t>sq. yard</t>
  </si>
  <si>
    <t>Removal and disposal of existing rubber wall base (all floor levels)</t>
  </si>
  <si>
    <t>linear feet</t>
  </si>
  <si>
    <t>A2.1.1 ; A2.2.1 ; A2.3.1 ; A2.4.1 ;     A3.1 A3.2</t>
  </si>
  <si>
    <t>Main floor demolition - electrical work</t>
  </si>
  <si>
    <t>Removal and disposal of existing carpet tile flooring (all floor levels)</t>
  </si>
  <si>
    <t>ELECTRICAL WORKS</t>
  </si>
  <si>
    <t>FLOORING WORKS</t>
  </si>
  <si>
    <t>General Conditions, prime contractor, project management, insurance, bonding, safety, permit, close-out submittals and all other work as specified herein.</t>
  </si>
  <si>
    <t>D1</t>
  </si>
  <si>
    <t>Supply and installation of new rubber wall base (all floor levels)</t>
  </si>
  <si>
    <t xml:space="preserve">Type 'A' : BJ Take BL-SPI-H-4-4.5-8-40-347-L18, M1-M7, LED 4000 </t>
  </si>
  <si>
    <t>Type 'D' : Axis TB4SLED-1000-80-40-SO-4-W-347-DP-1, LED 4000</t>
  </si>
  <si>
    <r>
      <t>Type 'B'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: BJ Take BL-SPI-H-4-3.5-8-40-347-L18, M1-M7, LED 4000 </t>
    </r>
  </si>
  <si>
    <t>Type 'C' : BJ Take BL-SPI-H-4-6.5-8-40-347-L18,M1-M7 (TBD), M9, LED 4000</t>
  </si>
  <si>
    <t>Type 'F' : Axis TB4WDILED-400-1000-80-40-SO-12-W-347-DP-1-DS                                        Day light harvesting controls (2xcircuits)</t>
  </si>
  <si>
    <t>Moving of furnishings, shelving units, bookcases, artifacts, sculptures, etc.</t>
  </si>
  <si>
    <r>
      <t xml:space="preserve">Installation </t>
    </r>
    <r>
      <rPr>
        <b/>
        <sz val="9"/>
        <rFont val="Arial"/>
        <family val="2"/>
      </rPr>
      <t>ONLY</t>
    </r>
    <r>
      <rPr>
        <sz val="9"/>
        <rFont val="Arial"/>
        <family val="2"/>
      </rPr>
      <t xml:space="preserve"> of new 24" x 24" carpet tile flooring </t>
    </r>
  </si>
  <si>
    <r>
      <t>Type 'A' : BJ Take BL-SPI-H-4-4.5-8-40-347-L18, M1-M7 (Supply</t>
    </r>
    <r>
      <rPr>
        <b/>
        <sz val="9"/>
        <rFont val="Arial"/>
        <family val="2"/>
      </rPr>
      <t xml:space="preserve"> ONLY</t>
    </r>
    <r>
      <rPr>
        <sz val="9"/>
        <rFont val="Arial"/>
        <family val="2"/>
      </rPr>
      <t xml:space="preserve">) </t>
    </r>
  </si>
  <si>
    <r>
      <t xml:space="preserve">Type 'B' : BJ Take BL-SPI-H-4-3.5-8-40-347-L18, M1-M7 (Supply </t>
    </r>
    <r>
      <rPr>
        <b/>
        <sz val="9"/>
        <rFont val="Arial"/>
        <family val="2"/>
      </rPr>
      <t>ONLY</t>
    </r>
    <r>
      <rPr>
        <sz val="9"/>
        <rFont val="Arial"/>
        <family val="2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</si>
</sst>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9"/>
      <name val="Arial"/>
      <family val="2"/>
    </font>
    <font>
      <b/>
      <sz val="9"/>
      <color theme="3"/>
      <name val="Arial"/>
      <family val="2"/>
    </font>
    <font>
      <sz val="9"/>
      <color theme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11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1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164" fontId="0" fillId="0" borderId="0" xfId="0" applyNumberFormat="1" applyAlignment="1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20" xfId="0" applyFont="1" applyBorder="1" applyAlignment="1" applyProtection="1">
      <alignment horizontal="center" wrapText="1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1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  <protection locked="0"/>
    </xf>
    <xf numFmtId="0" fontId="36" fillId="24" borderId="25" xfId="1" applyNumberFormat="1" applyFont="1" applyBorder="1" applyAlignment="1">
      <alignment horizontal="left"/>
    </xf>
    <xf numFmtId="4" fontId="0" fillId="0" borderId="27" xfId="0" applyNumberFormat="1" applyBorder="1" applyAlignment="1" applyProtection="1">
      <alignment horizontal="right"/>
      <protection locked="0"/>
    </xf>
    <xf numFmtId="4" fontId="0" fillId="0" borderId="28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0" fillId="0" borderId="30" xfId="0" applyFont="1" applyBorder="1" applyAlignment="1" applyProtection="1">
      <alignment wrapText="1"/>
    </xf>
    <xf numFmtId="0" fontId="0" fillId="0" borderId="0" xfId="0" applyNumberFormat="1" applyAlignment="1"/>
    <xf numFmtId="0" fontId="30" fillId="0" borderId="30" xfId="0" applyFont="1" applyBorder="1" applyAlignment="1" applyProtection="1">
      <alignment vertical="center" wrapText="1"/>
    </xf>
    <xf numFmtId="3" fontId="30" fillId="0" borderId="27" xfId="0" applyNumberFormat="1" applyFont="1" applyBorder="1" applyAlignment="1" applyProtection="1">
      <alignment horizontal="center" vertical="center"/>
    </xf>
    <xf numFmtId="0" fontId="30" fillId="0" borderId="27" xfId="0" applyFont="1" applyBorder="1" applyAlignment="1" applyProtection="1">
      <alignment horizontal="center" vertical="center" wrapText="1"/>
    </xf>
    <xf numFmtId="0" fontId="30" fillId="0" borderId="27" xfId="0" applyFont="1" applyBorder="1" applyAlignment="1" applyProtection="1">
      <alignment horizontal="center" wrapText="1"/>
    </xf>
    <xf numFmtId="3" fontId="30" fillId="0" borderId="27" xfId="0" applyNumberFormat="1" applyFont="1" applyBorder="1" applyAlignment="1" applyProtection="1">
      <alignment horizontal="center"/>
    </xf>
    <xf numFmtId="3" fontId="30" fillId="0" borderId="27" xfId="0" applyNumberFormat="1" applyFont="1" applyBorder="1" applyAlignment="1" applyProtection="1">
      <alignment horizontal="center" vertical="center" wrapText="1"/>
    </xf>
    <xf numFmtId="0" fontId="30" fillId="0" borderId="12" xfId="0" applyFont="1" applyBorder="1" applyAlignment="1">
      <alignment horizontal="center" wrapText="1"/>
    </xf>
    <xf numFmtId="4" fontId="30" fillId="0" borderId="12" xfId="0" applyNumberFormat="1" applyFont="1" applyBorder="1" applyAlignment="1">
      <alignment horizontal="center" wrapText="1"/>
    </xf>
    <xf numFmtId="4" fontId="30" fillId="0" borderId="12" xfId="0" applyNumberFormat="1" applyFont="1" applyBorder="1" applyAlignment="1" applyProtection="1">
      <alignment horizontal="center" wrapText="1"/>
    </xf>
    <xf numFmtId="4" fontId="30" fillId="0" borderId="27" xfId="0" applyNumberFormat="1" applyFont="1" applyBorder="1" applyAlignment="1" applyProtection="1">
      <alignment horizontal="right" vertical="center"/>
      <protection locked="0"/>
    </xf>
    <xf numFmtId="4" fontId="30" fillId="0" borderId="28" xfId="0" applyNumberFormat="1" applyFont="1" applyBorder="1" applyAlignment="1" applyProtection="1">
      <alignment horizontal="right" vertical="center"/>
    </xf>
    <xf numFmtId="4" fontId="30" fillId="0" borderId="27" xfId="0" applyNumberFormat="1" applyFont="1" applyBorder="1" applyAlignment="1" applyProtection="1">
      <alignment horizontal="right"/>
      <protection locked="0"/>
    </xf>
    <xf numFmtId="4" fontId="30" fillId="0" borderId="28" xfId="0" applyNumberFormat="1" applyFont="1" applyBorder="1" applyAlignment="1" applyProtection="1">
      <alignment horizontal="right"/>
    </xf>
    <xf numFmtId="164" fontId="30" fillId="0" borderId="29" xfId="0" applyNumberFormat="1" applyFont="1" applyBorder="1" applyAlignment="1" applyProtection="1">
      <alignment vertical="top"/>
    </xf>
    <xf numFmtId="0" fontId="30" fillId="0" borderId="34" xfId="0" applyFont="1" applyBorder="1" applyAlignment="1" applyProtection="1">
      <alignment wrapText="1"/>
    </xf>
    <xf numFmtId="164" fontId="30" fillId="0" borderId="31" xfId="0" applyNumberFormat="1" applyFont="1" applyBorder="1" applyAlignment="1" applyProtection="1">
      <alignment vertical="top"/>
    </xf>
    <xf numFmtId="164" fontId="30" fillId="0" borderId="35" xfId="0" applyNumberFormat="1" applyFont="1" applyBorder="1" applyAlignment="1" applyProtection="1">
      <alignment horizontal="right" vertical="top"/>
    </xf>
    <xf numFmtId="0" fontId="30" fillId="0" borderId="36" xfId="0" applyFont="1" applyBorder="1" applyAlignment="1" applyProtection="1">
      <alignment vertical="top" wrapText="1"/>
    </xf>
    <xf numFmtId="0" fontId="30" fillId="0" borderId="36" xfId="0" applyFont="1" applyBorder="1" applyAlignment="1" applyProtection="1">
      <alignment horizontal="center" vertical="center" wrapText="1"/>
    </xf>
    <xf numFmtId="164" fontId="30" fillId="0" borderId="35" xfId="0" applyNumberFormat="1" applyFont="1" applyBorder="1" applyAlignment="1" applyProtection="1">
      <alignment horizontal="center" vertical="top"/>
    </xf>
    <xf numFmtId="164" fontId="30" fillId="0" borderId="33" xfId="0" applyNumberFormat="1" applyFont="1" applyBorder="1" applyAlignment="1" applyProtection="1">
      <alignment vertical="top"/>
    </xf>
    <xf numFmtId="0" fontId="30" fillId="0" borderId="34" xfId="0" applyFont="1" applyBorder="1" applyAlignment="1" applyProtection="1">
      <alignment vertical="center" wrapText="1"/>
    </xf>
    <xf numFmtId="164" fontId="42" fillId="0" borderId="35" xfId="0" applyNumberFormat="1" applyFont="1" applyBorder="1" applyAlignment="1" applyProtection="1"/>
    <xf numFmtId="0" fontId="41" fillId="25" borderId="36" xfId="0" applyFont="1" applyFill="1" applyBorder="1" applyAlignment="1" applyProtection="1">
      <alignment horizontal="center" wrapText="1"/>
    </xf>
    <xf numFmtId="0" fontId="30" fillId="0" borderId="32" xfId="0" applyFont="1" applyBorder="1" applyAlignment="1" applyProtection="1">
      <alignment wrapText="1"/>
    </xf>
    <xf numFmtId="0" fontId="30" fillId="0" borderId="32" xfId="0" applyFont="1" applyBorder="1" applyAlignment="1" applyProtection="1">
      <alignment horizontal="left" vertical="center" wrapText="1"/>
    </xf>
    <xf numFmtId="164" fontId="30" fillId="0" borderId="35" xfId="0" applyNumberFormat="1" applyFont="1" applyBorder="1" applyAlignment="1" applyProtection="1">
      <alignment vertical="top"/>
    </xf>
    <xf numFmtId="0" fontId="30" fillId="0" borderId="36" xfId="0" applyFont="1" applyBorder="1" applyAlignment="1" applyProtection="1">
      <alignment wrapText="1"/>
    </xf>
    <xf numFmtId="0" fontId="30" fillId="0" borderId="36" xfId="0" applyFont="1" applyBorder="1" applyAlignment="1" applyProtection="1">
      <alignment vertical="center" wrapText="1"/>
    </xf>
    <xf numFmtId="0" fontId="30" fillId="0" borderId="36" xfId="0" applyFont="1" applyBorder="1" applyAlignment="1" applyProtection="1">
      <alignment horizontal="left" vertical="center" wrapText="1"/>
    </xf>
    <xf numFmtId="164" fontId="30" fillId="0" borderId="35" xfId="0" applyNumberFormat="1" applyFont="1" applyBorder="1" applyAlignment="1" applyProtection="1"/>
    <xf numFmtId="164" fontId="30" fillId="0" borderId="37" xfId="0" applyNumberFormat="1" applyFont="1" applyBorder="1" applyAlignment="1" applyProtection="1">
      <alignment vertical="top"/>
    </xf>
    <xf numFmtId="0" fontId="30" fillId="0" borderId="38" xfId="0" applyFont="1" applyBorder="1" applyAlignment="1" applyProtection="1">
      <alignment vertical="top" wrapText="1"/>
    </xf>
    <xf numFmtId="4" fontId="30" fillId="0" borderId="42" xfId="0" applyNumberFormat="1" applyFont="1" applyBorder="1" applyAlignment="1">
      <alignment horizontal="center" wrapText="1"/>
    </xf>
    <xf numFmtId="0" fontId="30" fillId="0" borderId="41" xfId="0" applyFont="1" applyBorder="1" applyAlignment="1" applyProtection="1">
      <alignment horizontal="center" vertical="center" wrapText="1"/>
    </xf>
    <xf numFmtId="3" fontId="2" fillId="0" borderId="43" xfId="0" applyNumberFormat="1" applyFont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4" xfId="1" applyNumberFormat="1" applyFont="1" applyBorder="1" applyAlignment="1"/>
    <xf numFmtId="7" fontId="36" fillId="24" borderId="14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164" fontId="30" fillId="26" borderId="13" xfId="0" applyNumberFormat="1" applyFont="1" applyFill="1" applyBorder="1" applyAlignment="1" applyProtection="1">
      <alignment horizontal="center" vertical="top"/>
    </xf>
    <xf numFmtId="164" fontId="30" fillId="26" borderId="39" xfId="0" applyNumberFormat="1" applyFont="1" applyFill="1" applyBorder="1" applyAlignment="1" applyProtection="1">
      <alignment horizontal="center" vertical="top"/>
    </xf>
    <xf numFmtId="164" fontId="30" fillId="26" borderId="14" xfId="0" applyNumberFormat="1" applyFont="1" applyFill="1" applyBorder="1" applyAlignment="1" applyProtection="1">
      <alignment horizontal="center" vertical="top"/>
    </xf>
    <xf numFmtId="164" fontId="30" fillId="26" borderId="26" xfId="0" applyNumberFormat="1" applyFont="1" applyFill="1" applyBorder="1" applyAlignment="1" applyProtection="1">
      <alignment horizontal="center" vertical="top"/>
    </xf>
    <xf numFmtId="164" fontId="30" fillId="26" borderId="13" xfId="0" applyNumberFormat="1" applyFont="1" applyFill="1" applyBorder="1" applyAlignment="1" applyProtection="1">
      <alignment horizontal="center"/>
    </xf>
    <xf numFmtId="164" fontId="30" fillId="26" borderId="39" xfId="0" applyNumberFormat="1" applyFont="1" applyFill="1" applyBorder="1" applyAlignment="1" applyProtection="1">
      <alignment horizontal="center"/>
    </xf>
    <xf numFmtId="164" fontId="30" fillId="26" borderId="26" xfId="0" applyNumberFormat="1" applyFont="1" applyFill="1" applyBorder="1" applyAlignment="1" applyProtection="1">
      <alignment horizontal="center"/>
    </xf>
    <xf numFmtId="0" fontId="40" fillId="0" borderId="40" xfId="0" applyFont="1" applyBorder="1" applyAlignment="1" applyProtection="1">
      <alignment horizontal="left" vertical="top" wrapText="1"/>
    </xf>
    <xf numFmtId="0" fontId="40" fillId="0" borderId="39" xfId="0" applyFont="1" applyBorder="1" applyAlignment="1" applyProtection="1">
      <alignment horizontal="left" vertical="top" wrapText="1"/>
    </xf>
    <xf numFmtId="0" fontId="40" fillId="0" borderId="26" xfId="0" applyFont="1" applyBorder="1" applyAlignment="1" applyProtection="1">
      <alignment horizontal="left" vertical="top" wrapText="1"/>
    </xf>
    <xf numFmtId="0" fontId="40" fillId="0" borderId="40" xfId="0" applyFont="1" applyBorder="1" applyAlignment="1" applyProtection="1">
      <alignment horizontal="left" wrapText="1"/>
    </xf>
    <xf numFmtId="0" fontId="40" fillId="0" borderId="39" xfId="0" applyFont="1" applyBorder="1" applyAlignment="1" applyProtection="1">
      <alignment horizontal="left" wrapText="1"/>
    </xf>
    <xf numFmtId="0" fontId="40" fillId="0" borderId="26" xfId="0" applyFont="1" applyBorder="1" applyAlignment="1" applyProtection="1">
      <alignment horizontal="left" wrapText="1"/>
    </xf>
    <xf numFmtId="0" fontId="30" fillId="25" borderId="40" xfId="0" applyFont="1" applyFill="1" applyBorder="1" applyAlignment="1" applyProtection="1">
      <alignment horizontal="center" wrapText="1"/>
    </xf>
    <xf numFmtId="0" fontId="30" fillId="25" borderId="39" xfId="0" applyFont="1" applyFill="1" applyBorder="1" applyAlignment="1" applyProtection="1">
      <alignment horizontal="center" wrapText="1"/>
    </xf>
    <xf numFmtId="0" fontId="30" fillId="25" borderId="26" xfId="0" applyFont="1" applyFill="1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61"/>
  <sheetViews>
    <sheetView showGridLines="0" tabSelected="1" view="pageLayout" zoomScaleNormal="100" zoomScaleSheetLayoutView="100" workbookViewId="0">
      <selection activeCell="F29" sqref="F29:F30"/>
    </sheetView>
  </sheetViews>
  <sheetFormatPr defaultRowHeight="12.75" x14ac:dyDescent="0.2"/>
  <cols>
    <col min="1" max="1" width="6.85546875" style="45" customWidth="1"/>
    <col min="2" max="2" width="31.140625" style="45" customWidth="1"/>
    <col min="3" max="3" width="10.28515625" style="45" customWidth="1"/>
    <col min="4" max="4" width="13.7109375" style="27" customWidth="1"/>
    <col min="5" max="5" width="10.7109375" style="21" customWidth="1"/>
    <col min="6" max="6" width="12.42578125" style="1" customWidth="1"/>
    <col min="7" max="7" width="13.85546875" style="1" customWidth="1"/>
  </cols>
  <sheetData>
    <row r="1" spans="1:7" x14ac:dyDescent="0.2">
      <c r="A1" s="89"/>
      <c r="B1" s="89"/>
      <c r="C1" s="88" t="s">
        <v>11</v>
      </c>
      <c r="D1" s="88"/>
      <c r="G1" s="15"/>
    </row>
    <row r="2" spans="1:7" x14ac:dyDescent="0.2">
      <c r="A2" s="87"/>
      <c r="B2" s="87"/>
      <c r="C2" s="47" t="s">
        <v>13</v>
      </c>
      <c r="D2" s="47"/>
      <c r="F2" s="3"/>
      <c r="G2" s="16"/>
    </row>
    <row r="3" spans="1:7" x14ac:dyDescent="0.2">
      <c r="A3" s="47"/>
      <c r="B3" s="50"/>
      <c r="C3" s="48" t="s">
        <v>24</v>
      </c>
      <c r="D3" s="28"/>
      <c r="F3" s="3"/>
      <c r="G3" s="16"/>
    </row>
    <row r="4" spans="1:7" x14ac:dyDescent="0.2">
      <c r="A4" s="45" t="s">
        <v>12</v>
      </c>
      <c r="F4" s="3"/>
      <c r="G4" s="16"/>
    </row>
    <row r="5" spans="1:7" ht="30.75" customHeight="1" x14ac:dyDescent="0.2">
      <c r="A5" s="57" t="s">
        <v>0</v>
      </c>
      <c r="B5" s="57" t="s">
        <v>1</v>
      </c>
      <c r="C5" s="57" t="s">
        <v>10</v>
      </c>
      <c r="D5" s="57" t="s">
        <v>3</v>
      </c>
      <c r="E5" s="84" t="s">
        <v>2</v>
      </c>
      <c r="F5" s="58" t="s">
        <v>4</v>
      </c>
      <c r="G5" s="59" t="s">
        <v>5</v>
      </c>
    </row>
    <row r="6" spans="1:7" ht="63" customHeight="1" x14ac:dyDescent="0.2">
      <c r="A6" s="67">
        <v>1</v>
      </c>
      <c r="B6" s="68" t="s">
        <v>39</v>
      </c>
      <c r="C6" s="69" t="s">
        <v>25</v>
      </c>
      <c r="D6" s="52" t="s">
        <v>15</v>
      </c>
      <c r="E6" s="52">
        <v>1</v>
      </c>
      <c r="F6" s="60"/>
      <c r="G6" s="61">
        <f>ROUND(E6*F6,2)</f>
        <v>0</v>
      </c>
    </row>
    <row r="7" spans="1:7" ht="24" x14ac:dyDescent="0.2">
      <c r="A7" s="67">
        <v>2</v>
      </c>
      <c r="B7" s="68" t="s">
        <v>47</v>
      </c>
      <c r="C7" s="69" t="s">
        <v>40</v>
      </c>
      <c r="D7" s="52" t="s">
        <v>15</v>
      </c>
      <c r="E7" s="52">
        <v>1</v>
      </c>
      <c r="F7" s="60"/>
      <c r="G7" s="61">
        <f>ROUND(E7*F7,2)</f>
        <v>0</v>
      </c>
    </row>
    <row r="8" spans="1:7" x14ac:dyDescent="0.2">
      <c r="A8" s="94"/>
      <c r="B8" s="95"/>
      <c r="C8" s="95"/>
      <c r="D8" s="95"/>
      <c r="E8" s="96"/>
      <c r="F8" s="95"/>
      <c r="G8" s="97"/>
    </row>
    <row r="9" spans="1:7" x14ac:dyDescent="0.2">
      <c r="A9" s="70"/>
      <c r="B9" s="101" t="s">
        <v>37</v>
      </c>
      <c r="C9" s="102"/>
      <c r="D9" s="102"/>
      <c r="E9" s="102"/>
      <c r="F9" s="102"/>
      <c r="G9" s="103"/>
    </row>
    <row r="10" spans="1:7" x14ac:dyDescent="0.2">
      <c r="A10" s="73"/>
      <c r="B10" s="74" t="s">
        <v>19</v>
      </c>
      <c r="C10" s="107"/>
      <c r="D10" s="108"/>
      <c r="E10" s="108"/>
      <c r="F10" s="108"/>
      <c r="G10" s="109"/>
    </row>
    <row r="11" spans="1:7" ht="24" x14ac:dyDescent="0.2">
      <c r="A11" s="71">
        <v>3</v>
      </c>
      <c r="B11" s="65" t="s">
        <v>42</v>
      </c>
      <c r="C11" s="72" t="s">
        <v>17</v>
      </c>
      <c r="D11" s="53" t="s">
        <v>8</v>
      </c>
      <c r="E11" s="52">
        <v>651</v>
      </c>
      <c r="F11" s="60"/>
      <c r="G11" s="61">
        <f t="shared" ref="G11:G32" si="0">ROUND(E11*F11,2)</f>
        <v>0</v>
      </c>
    </row>
    <row r="12" spans="1:7" ht="24" x14ac:dyDescent="0.2">
      <c r="A12" s="64">
        <f t="shared" ref="A12:A32" si="1">A11+1</f>
        <v>4</v>
      </c>
      <c r="B12" s="49" t="s">
        <v>43</v>
      </c>
      <c r="C12" s="51" t="s">
        <v>17</v>
      </c>
      <c r="D12" s="53" t="s">
        <v>8</v>
      </c>
      <c r="E12" s="52">
        <v>21</v>
      </c>
      <c r="F12" s="60"/>
      <c r="G12" s="61">
        <f t="shared" si="0"/>
        <v>0</v>
      </c>
    </row>
    <row r="13" spans="1:7" x14ac:dyDescent="0.2">
      <c r="A13" s="66">
        <v>5</v>
      </c>
      <c r="B13" s="75" t="s">
        <v>35</v>
      </c>
      <c r="C13" s="76" t="s">
        <v>26</v>
      </c>
      <c r="D13" s="53" t="s">
        <v>8</v>
      </c>
      <c r="E13" s="52">
        <v>672</v>
      </c>
      <c r="F13" s="60"/>
      <c r="G13" s="61">
        <f t="shared" ref="G13" si="2">ROUND(E13*F13,2)</f>
        <v>0</v>
      </c>
    </row>
    <row r="14" spans="1:7" x14ac:dyDescent="0.2">
      <c r="A14" s="77"/>
      <c r="B14" s="74" t="s">
        <v>18</v>
      </c>
      <c r="C14" s="107"/>
      <c r="D14" s="108"/>
      <c r="E14" s="108"/>
      <c r="F14" s="108"/>
      <c r="G14" s="109"/>
    </row>
    <row r="15" spans="1:7" ht="24" x14ac:dyDescent="0.2">
      <c r="A15" s="77">
        <v>6</v>
      </c>
      <c r="B15" s="78" t="s">
        <v>42</v>
      </c>
      <c r="C15" s="79" t="s">
        <v>16</v>
      </c>
      <c r="D15" s="53" t="s">
        <v>8</v>
      </c>
      <c r="E15" s="52">
        <v>495</v>
      </c>
      <c r="F15" s="60"/>
      <c r="G15" s="61">
        <f t="shared" si="0"/>
        <v>0</v>
      </c>
    </row>
    <row r="16" spans="1:7" x14ac:dyDescent="0.2">
      <c r="A16" s="77">
        <v>7</v>
      </c>
      <c r="B16" s="78" t="s">
        <v>29</v>
      </c>
      <c r="C16" s="80" t="s">
        <v>26</v>
      </c>
      <c r="D16" s="53" t="s">
        <v>8</v>
      </c>
      <c r="E16" s="52">
        <v>495</v>
      </c>
      <c r="F16" s="60"/>
      <c r="G16" s="61">
        <f t="shared" ref="G16" si="3">ROUND(E16*F16,2)</f>
        <v>0</v>
      </c>
    </row>
    <row r="17" spans="1:7" x14ac:dyDescent="0.2">
      <c r="A17" s="77"/>
      <c r="B17" s="74" t="s">
        <v>20</v>
      </c>
      <c r="C17" s="107"/>
      <c r="D17" s="108"/>
      <c r="E17" s="108"/>
      <c r="F17" s="108"/>
      <c r="G17" s="109"/>
    </row>
    <row r="18" spans="1:7" ht="24" x14ac:dyDescent="0.2">
      <c r="A18" s="77">
        <v>8</v>
      </c>
      <c r="B18" s="78" t="s">
        <v>44</v>
      </c>
      <c r="C18" s="79" t="s">
        <v>21</v>
      </c>
      <c r="D18" s="53" t="s">
        <v>8</v>
      </c>
      <c r="E18" s="52">
        <v>333</v>
      </c>
      <c r="F18" s="60"/>
      <c r="G18" s="61">
        <f t="shared" si="0"/>
        <v>0</v>
      </c>
    </row>
    <row r="19" spans="1:7" x14ac:dyDescent="0.2">
      <c r="A19" s="77">
        <v>9</v>
      </c>
      <c r="B19" s="78" t="s">
        <v>28</v>
      </c>
      <c r="C19" s="79" t="s">
        <v>26</v>
      </c>
      <c r="D19" s="53" t="s">
        <v>8</v>
      </c>
      <c r="E19" s="52">
        <v>333</v>
      </c>
      <c r="F19" s="60"/>
      <c r="G19" s="61">
        <f t="shared" si="0"/>
        <v>0</v>
      </c>
    </row>
    <row r="20" spans="1:7" x14ac:dyDescent="0.2">
      <c r="A20" s="81"/>
      <c r="B20" s="74" t="s">
        <v>22</v>
      </c>
      <c r="C20" s="107"/>
      <c r="D20" s="108"/>
      <c r="E20" s="108"/>
      <c r="F20" s="108"/>
      <c r="G20" s="109"/>
    </row>
    <row r="21" spans="1:7" ht="36" x14ac:dyDescent="0.2">
      <c r="A21" s="77">
        <v>10</v>
      </c>
      <c r="B21" s="68" t="s">
        <v>45</v>
      </c>
      <c r="C21" s="79" t="s">
        <v>23</v>
      </c>
      <c r="D21" s="53" t="s">
        <v>8</v>
      </c>
      <c r="E21" s="52">
        <v>218</v>
      </c>
      <c r="F21" s="60"/>
      <c r="G21" s="61">
        <f t="shared" si="0"/>
        <v>0</v>
      </c>
    </row>
    <row r="22" spans="1:7" ht="48" x14ac:dyDescent="0.2">
      <c r="A22" s="77">
        <f t="shared" si="1"/>
        <v>11</v>
      </c>
      <c r="B22" s="78" t="s">
        <v>46</v>
      </c>
      <c r="C22" s="79" t="s">
        <v>23</v>
      </c>
      <c r="D22" s="53" t="s">
        <v>8</v>
      </c>
      <c r="E22" s="52">
        <v>69</v>
      </c>
      <c r="F22" s="60"/>
      <c r="G22" s="61">
        <f t="shared" si="0"/>
        <v>0</v>
      </c>
    </row>
    <row r="23" spans="1:7" x14ac:dyDescent="0.2">
      <c r="A23" s="77">
        <f>A22+1</f>
        <v>12</v>
      </c>
      <c r="B23" s="78" t="s">
        <v>27</v>
      </c>
      <c r="C23" s="78" t="s">
        <v>26</v>
      </c>
      <c r="D23" s="54" t="s">
        <v>8</v>
      </c>
      <c r="E23" s="55">
        <v>287</v>
      </c>
      <c r="F23" s="62"/>
      <c r="G23" s="63">
        <f t="shared" si="0"/>
        <v>0</v>
      </c>
    </row>
    <row r="24" spans="1:7" x14ac:dyDescent="0.2">
      <c r="A24" s="94"/>
      <c r="B24" s="95"/>
      <c r="C24" s="95"/>
      <c r="D24" s="95"/>
      <c r="E24" s="95"/>
      <c r="F24" s="95"/>
      <c r="G24" s="97"/>
    </row>
    <row r="25" spans="1:7" ht="24" x14ac:dyDescent="0.2">
      <c r="A25" s="77">
        <f>A23+1</f>
        <v>13</v>
      </c>
      <c r="B25" s="78" t="s">
        <v>49</v>
      </c>
      <c r="C25" s="79" t="s">
        <v>26</v>
      </c>
      <c r="D25" s="53" t="s">
        <v>8</v>
      </c>
      <c r="E25" s="52">
        <v>8</v>
      </c>
      <c r="F25" s="60"/>
      <c r="G25" s="61">
        <f t="shared" si="0"/>
        <v>0</v>
      </c>
    </row>
    <row r="26" spans="1:7" ht="24" x14ac:dyDescent="0.2">
      <c r="A26" s="77">
        <f>A25+1</f>
        <v>14</v>
      </c>
      <c r="B26" s="78" t="s">
        <v>50</v>
      </c>
      <c r="C26" s="79" t="s">
        <v>26</v>
      </c>
      <c r="D26" s="53" t="s">
        <v>8</v>
      </c>
      <c r="E26" s="52">
        <v>4</v>
      </c>
      <c r="F26" s="60"/>
      <c r="G26" s="61">
        <f t="shared" si="0"/>
        <v>0</v>
      </c>
    </row>
    <row r="27" spans="1:7" x14ac:dyDescent="0.2">
      <c r="A27" s="98"/>
      <c r="B27" s="99"/>
      <c r="C27" s="99"/>
      <c r="D27" s="99"/>
      <c r="E27" s="99"/>
      <c r="F27" s="99"/>
      <c r="G27" s="100"/>
    </row>
    <row r="28" spans="1:7" x14ac:dyDescent="0.2">
      <c r="A28" s="81"/>
      <c r="B28" s="104" t="s">
        <v>38</v>
      </c>
      <c r="C28" s="105"/>
      <c r="D28" s="105"/>
      <c r="E28" s="105"/>
      <c r="F28" s="105"/>
      <c r="G28" s="106"/>
    </row>
    <row r="29" spans="1:7" ht="24" x14ac:dyDescent="0.2">
      <c r="A29" s="77">
        <f>A26+1</f>
        <v>15</v>
      </c>
      <c r="B29" s="68" t="s">
        <v>36</v>
      </c>
      <c r="C29" s="79" t="s">
        <v>30</v>
      </c>
      <c r="D29" s="53" t="s">
        <v>31</v>
      </c>
      <c r="E29" s="52">
        <v>11295</v>
      </c>
      <c r="F29" s="60"/>
      <c r="G29" s="61">
        <f t="shared" si="0"/>
        <v>0</v>
      </c>
    </row>
    <row r="30" spans="1:7" ht="24" x14ac:dyDescent="0.2">
      <c r="A30" s="82">
        <f t="shared" si="1"/>
        <v>16</v>
      </c>
      <c r="B30" s="83" t="s">
        <v>32</v>
      </c>
      <c r="C30" s="83" t="s">
        <v>30</v>
      </c>
      <c r="D30" s="53" t="s">
        <v>33</v>
      </c>
      <c r="E30" s="52">
        <v>9100</v>
      </c>
      <c r="F30" s="60"/>
      <c r="G30" s="61">
        <f t="shared" si="0"/>
        <v>0</v>
      </c>
    </row>
    <row r="31" spans="1:7" ht="60" x14ac:dyDescent="0.2">
      <c r="A31" s="82">
        <f t="shared" si="1"/>
        <v>17</v>
      </c>
      <c r="B31" s="83" t="s">
        <v>48</v>
      </c>
      <c r="C31" s="83" t="s">
        <v>34</v>
      </c>
      <c r="D31" s="56" t="s">
        <v>31</v>
      </c>
      <c r="E31" s="52">
        <v>11295</v>
      </c>
      <c r="F31" s="60"/>
      <c r="G31" s="61">
        <f t="shared" si="0"/>
        <v>0</v>
      </c>
    </row>
    <row r="32" spans="1:7" ht="68.25" customHeight="1" x14ac:dyDescent="0.2">
      <c r="A32" s="82">
        <f t="shared" si="1"/>
        <v>18</v>
      </c>
      <c r="B32" s="83" t="s">
        <v>41</v>
      </c>
      <c r="C32" s="83" t="s">
        <v>34</v>
      </c>
      <c r="D32" s="85" t="s">
        <v>33</v>
      </c>
      <c r="E32" s="56">
        <v>9100</v>
      </c>
      <c r="F32" s="60"/>
      <c r="G32" s="61">
        <f t="shared" si="0"/>
        <v>0</v>
      </c>
    </row>
    <row r="33" spans="1:7" ht="26.25" customHeight="1" thickBot="1" x14ac:dyDescent="0.25">
      <c r="A33" s="14">
        <v>19</v>
      </c>
      <c r="B33" s="26" t="s">
        <v>6</v>
      </c>
      <c r="C33" s="26"/>
      <c r="D33" s="29" t="s">
        <v>7</v>
      </c>
      <c r="E33" s="86">
        <v>1</v>
      </c>
      <c r="F33" s="42"/>
      <c r="G33" s="43">
        <f t="shared" ref="G33" si="4">ROUND(E33*F33,2)</f>
        <v>0</v>
      </c>
    </row>
    <row r="34" spans="1:7" ht="15" thickTop="1" x14ac:dyDescent="0.2">
      <c r="A34" s="4"/>
      <c r="B34" s="5"/>
      <c r="C34" s="5"/>
      <c r="D34" s="30"/>
      <c r="E34" s="22"/>
      <c r="F34" s="17"/>
      <c r="G34" s="41"/>
    </row>
    <row r="35" spans="1:7" ht="14.25" x14ac:dyDescent="0.2">
      <c r="A35" s="6"/>
      <c r="B35" s="7"/>
      <c r="C35" s="7"/>
      <c r="D35" s="31"/>
      <c r="E35" s="23"/>
      <c r="F35" s="90"/>
      <c r="G35" s="91"/>
    </row>
    <row r="36" spans="1:7" ht="14.25" x14ac:dyDescent="0.2">
      <c r="A36" s="6" t="s">
        <v>14</v>
      </c>
      <c r="C36" s="44"/>
      <c r="D36" s="31"/>
      <c r="E36" s="23"/>
      <c r="F36" s="92">
        <f>SUM(G6:G33)</f>
        <v>0</v>
      </c>
      <c r="G36" s="93"/>
    </row>
    <row r="37" spans="1:7" ht="14.25" x14ac:dyDescent="0.2">
      <c r="A37" s="9"/>
      <c r="B37" s="10"/>
      <c r="C37" s="10"/>
      <c r="D37" s="46"/>
      <c r="E37" s="24"/>
      <c r="F37" s="18"/>
      <c r="G37" s="10"/>
    </row>
    <row r="38" spans="1:7" x14ac:dyDescent="0.2">
      <c r="A38" s="33"/>
      <c r="B38" s="8"/>
      <c r="C38" s="8"/>
      <c r="D38" s="32"/>
      <c r="E38" s="20"/>
      <c r="F38" s="2"/>
      <c r="G38" s="38"/>
    </row>
    <row r="39" spans="1:7" x14ac:dyDescent="0.2">
      <c r="A39" s="34"/>
      <c r="B39" s="8"/>
      <c r="C39" s="8"/>
      <c r="D39" s="32"/>
      <c r="E39" s="25"/>
      <c r="F39" s="19"/>
      <c r="G39" s="39"/>
    </row>
    <row r="40" spans="1:7" x14ac:dyDescent="0.2">
      <c r="A40" s="34"/>
      <c r="B40" s="8"/>
      <c r="C40" s="8"/>
      <c r="D40" s="32"/>
      <c r="E40" s="110" t="s">
        <v>9</v>
      </c>
      <c r="F40" s="110"/>
      <c r="G40" s="40"/>
    </row>
    <row r="41" spans="1:7" x14ac:dyDescent="0.2">
      <c r="A41" s="35"/>
      <c r="B41" s="36"/>
      <c r="C41" s="36"/>
      <c r="D41" s="37"/>
      <c r="E41" s="25"/>
      <c r="F41" s="19"/>
      <c r="G41" s="39"/>
    </row>
    <row r="43" spans="1:7" x14ac:dyDescent="0.2">
      <c r="A43" s="11"/>
    </row>
    <row r="44" spans="1:7" x14ac:dyDescent="0.2">
      <c r="A44" s="12"/>
      <c r="B44" s="111"/>
      <c r="C44" s="111"/>
      <c r="D44" s="111"/>
      <c r="E44" s="111"/>
      <c r="F44" s="13"/>
      <c r="G44" s="13"/>
    </row>
    <row r="45" spans="1:7" x14ac:dyDescent="0.2">
      <c r="A45" s="12"/>
      <c r="B45" s="111"/>
      <c r="C45" s="111"/>
      <c r="D45" s="111"/>
      <c r="E45" s="111"/>
      <c r="F45" s="13"/>
      <c r="G45" s="13"/>
    </row>
    <row r="46" spans="1:7" x14ac:dyDescent="0.2">
      <c r="A46" s="12"/>
      <c r="B46" s="111"/>
      <c r="C46" s="111"/>
      <c r="D46" s="111"/>
      <c r="E46" s="111"/>
      <c r="F46" s="13"/>
      <c r="G46" s="13"/>
    </row>
    <row r="47" spans="1:7" x14ac:dyDescent="0.2">
      <c r="A47" s="12"/>
      <c r="B47" s="111"/>
      <c r="C47" s="111"/>
      <c r="D47" s="111"/>
      <c r="E47" s="111"/>
      <c r="F47" s="13"/>
      <c r="G47" s="13"/>
    </row>
    <row r="48" spans="1:7" x14ac:dyDescent="0.2">
      <c r="A48" s="12"/>
      <c r="B48" s="111"/>
      <c r="C48" s="111"/>
      <c r="D48" s="111"/>
      <c r="E48" s="111"/>
      <c r="F48" s="13"/>
      <c r="G48" s="13"/>
    </row>
    <row r="49" spans="1:7" x14ac:dyDescent="0.2">
      <c r="A49" s="12"/>
      <c r="B49" s="111"/>
      <c r="C49" s="111"/>
      <c r="D49" s="111"/>
      <c r="E49" s="111"/>
      <c r="F49" s="13"/>
      <c r="G49" s="13"/>
    </row>
    <row r="50" spans="1:7" x14ac:dyDescent="0.2">
      <c r="A50" s="12"/>
      <c r="B50" s="111"/>
      <c r="C50" s="111"/>
      <c r="D50" s="111"/>
      <c r="E50" s="111"/>
      <c r="F50" s="13"/>
      <c r="G50" s="13"/>
    </row>
    <row r="51" spans="1:7" x14ac:dyDescent="0.2">
      <c r="A51" s="12"/>
      <c r="B51" s="111"/>
      <c r="C51" s="111"/>
      <c r="D51" s="111"/>
      <c r="E51" s="111"/>
      <c r="F51" s="13"/>
      <c r="G51" s="13"/>
    </row>
    <row r="52" spans="1:7" x14ac:dyDescent="0.2">
      <c r="A52" s="12"/>
      <c r="B52" s="111"/>
      <c r="C52" s="111"/>
      <c r="D52" s="111"/>
      <c r="E52" s="111"/>
      <c r="F52" s="13"/>
      <c r="G52" s="13"/>
    </row>
    <row r="53" spans="1:7" x14ac:dyDescent="0.2">
      <c r="A53" s="12"/>
      <c r="B53" s="111"/>
      <c r="C53" s="111"/>
      <c r="D53" s="111"/>
      <c r="E53" s="111"/>
      <c r="F53" s="13"/>
      <c r="G53" s="13"/>
    </row>
    <row r="54" spans="1:7" x14ac:dyDescent="0.2">
      <c r="A54" s="12"/>
      <c r="B54" s="111"/>
      <c r="C54" s="111"/>
      <c r="D54" s="111"/>
      <c r="E54" s="111"/>
      <c r="F54" s="13"/>
      <c r="G54" s="13"/>
    </row>
    <row r="55" spans="1:7" x14ac:dyDescent="0.2">
      <c r="A55" s="12"/>
      <c r="B55" s="111"/>
      <c r="C55" s="111"/>
      <c r="D55" s="111"/>
      <c r="E55" s="111"/>
      <c r="F55" s="13"/>
      <c r="G55" s="13"/>
    </row>
    <row r="56" spans="1:7" x14ac:dyDescent="0.2">
      <c r="A56" s="12"/>
      <c r="B56" s="111"/>
      <c r="C56" s="111"/>
      <c r="D56" s="111"/>
      <c r="E56" s="111"/>
      <c r="F56" s="13"/>
      <c r="G56" s="13"/>
    </row>
    <row r="57" spans="1:7" x14ac:dyDescent="0.2">
      <c r="A57" s="12"/>
      <c r="B57" s="111"/>
      <c r="C57" s="111"/>
      <c r="D57" s="111"/>
      <c r="E57" s="111"/>
      <c r="F57" s="13"/>
      <c r="G57" s="13"/>
    </row>
    <row r="58" spans="1:7" x14ac:dyDescent="0.2">
      <c r="A58" s="12"/>
      <c r="B58" s="111"/>
      <c r="C58" s="111"/>
      <c r="D58" s="111"/>
      <c r="E58" s="111"/>
      <c r="F58" s="13"/>
      <c r="G58" s="13"/>
    </row>
    <row r="59" spans="1:7" x14ac:dyDescent="0.2">
      <c r="A59" s="12"/>
      <c r="B59" s="111"/>
      <c r="C59" s="111"/>
      <c r="D59" s="111"/>
      <c r="E59" s="111"/>
      <c r="F59" s="13"/>
      <c r="G59" s="13"/>
    </row>
    <row r="60" spans="1:7" x14ac:dyDescent="0.2">
      <c r="A60" s="12"/>
      <c r="B60" s="111"/>
      <c r="C60" s="111"/>
      <c r="D60" s="111"/>
      <c r="E60" s="111"/>
      <c r="F60" s="13"/>
      <c r="G60" s="13"/>
    </row>
    <row r="61" spans="1:7" x14ac:dyDescent="0.2">
      <c r="A61" s="12"/>
      <c r="B61" s="111"/>
      <c r="C61" s="111"/>
      <c r="D61" s="111"/>
      <c r="E61" s="111"/>
      <c r="F61" s="13"/>
      <c r="G61" s="13"/>
    </row>
  </sheetData>
  <sheetProtection algorithmName="SHA-512" hashValue="oqtk+YtwHM/HQ/8CsOUNLZ3dsCg2+O/qK+65egO3ZEfL3S+PbHeDBR7yLlbHdeDfhb9RdlsX/Hg8iYyg7tmVCQ==" saltValue="nYeGqpSaWEePKq9VLLtCLA==" spinCount="100000" sheet="1" objects="1" scenarios="1" selectLockedCells="1"/>
  <mergeCells count="33">
    <mergeCell ref="B61:E61"/>
    <mergeCell ref="B54:E54"/>
    <mergeCell ref="B55:E55"/>
    <mergeCell ref="B58:E58"/>
    <mergeCell ref="B59:E59"/>
    <mergeCell ref="B57:E57"/>
    <mergeCell ref="B56:E56"/>
    <mergeCell ref="E40:F40"/>
    <mergeCell ref="B44:E44"/>
    <mergeCell ref="B52:E52"/>
    <mergeCell ref="B60:E60"/>
    <mergeCell ref="B53:E53"/>
    <mergeCell ref="B48:E48"/>
    <mergeCell ref="B49:E49"/>
    <mergeCell ref="B50:E50"/>
    <mergeCell ref="B51:E51"/>
    <mergeCell ref="B45:E45"/>
    <mergeCell ref="B46:E46"/>
    <mergeCell ref="B47:E47"/>
    <mergeCell ref="A2:B2"/>
    <mergeCell ref="C1:D1"/>
    <mergeCell ref="A1:B1"/>
    <mergeCell ref="F35:G35"/>
    <mergeCell ref="F36:G36"/>
    <mergeCell ref="A8:G8"/>
    <mergeCell ref="A27:G27"/>
    <mergeCell ref="A24:G24"/>
    <mergeCell ref="B9:G9"/>
    <mergeCell ref="B28:G28"/>
    <mergeCell ref="C10:G10"/>
    <mergeCell ref="C14:G14"/>
    <mergeCell ref="C17:G17"/>
    <mergeCell ref="C20:G20"/>
  </mergeCells>
  <phoneticPr fontId="0" type="noConversion"/>
  <dataValidations xWindow="813" yWindow="369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29:F33 F25:F26 F11:F13 F15:F16 F21:F23 F18:F19 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8" fitToHeight="0" orientation="portrait" r:id="rId1"/>
  <headerFooter alignWithMargins="0">
    <oddHeader xml:space="preserve">&amp;LThe City of Winnipeg
Tender No.139-2022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2022-02-23T18:31:01Z</dcterms:modified>
</cp:coreProperties>
</file>