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06-2022\WORK IN PROGRESS\"/>
    </mc:Choice>
  </mc:AlternateContent>
  <xr:revisionPtr revIDLastSave="0" documentId="13_ncr:1_{051060E2-BA56-49A3-89A4-18089C2FB4B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prices'!$A$5:$G$279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prices'!$A$1:$G$286</definedName>
    <definedName name="Print_Area_1">'Unit prices'!$A$6:$G$306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48" i="2" l="1"/>
  <c r="G39" i="2" l="1"/>
  <c r="G40" i="2"/>
  <c r="G91" i="2"/>
  <c r="G131" i="2"/>
  <c r="G132" i="2"/>
  <c r="G133" i="2"/>
  <c r="G267" i="2" l="1"/>
  <c r="G268" i="2"/>
  <c r="G270" i="2"/>
  <c r="G271" i="2"/>
  <c r="G273" i="2"/>
  <c r="G275" i="2"/>
  <c r="G276" i="2"/>
  <c r="G278" i="2"/>
  <c r="G231" i="2"/>
  <c r="G232" i="2"/>
  <c r="G234" i="2"/>
  <c r="G236" i="2"/>
  <c r="G225" i="2"/>
  <c r="G226" i="2"/>
  <c r="G259" i="2"/>
  <c r="G258" i="2"/>
  <c r="G257" i="2"/>
  <c r="G255" i="2"/>
  <c r="G253" i="2"/>
  <c r="G251" i="2"/>
  <c r="G250" i="2"/>
  <c r="G246" i="2"/>
  <c r="G243" i="2"/>
  <c r="G241" i="2"/>
  <c r="G239" i="2"/>
  <c r="G228" i="2"/>
  <c r="G223" i="2"/>
  <c r="G212" i="2"/>
  <c r="G214" i="2"/>
  <c r="G210" i="2"/>
  <c r="G206" i="2"/>
  <c r="G195" i="2"/>
  <c r="G197" i="2"/>
  <c r="G199" i="2"/>
  <c r="G188" i="2"/>
  <c r="G190" i="2"/>
  <c r="G193" i="2"/>
  <c r="G181" i="2"/>
  <c r="G172" i="2"/>
  <c r="G160" i="2"/>
  <c r="G163" i="2"/>
  <c r="G165" i="2"/>
  <c r="G166" i="2"/>
  <c r="G152" i="2"/>
  <c r="G154" i="2"/>
  <c r="G156" i="2"/>
  <c r="G158" i="2"/>
  <c r="G148" i="2"/>
  <c r="G149" i="2"/>
  <c r="G139" i="2"/>
  <c r="G124" i="2"/>
  <c r="G126" i="2"/>
  <c r="G128" i="2"/>
  <c r="G130" i="2"/>
  <c r="G120" i="2"/>
  <c r="G118" i="2"/>
  <c r="G100" i="2"/>
  <c r="G102" i="2"/>
  <c r="G103" i="2"/>
  <c r="G105" i="2"/>
  <c r="G107" i="2"/>
  <c r="G97" i="2"/>
  <c r="G94" i="2"/>
  <c r="G90" i="2"/>
  <c r="G83" i="2"/>
  <c r="G82" i="2"/>
  <c r="G78" i="2"/>
  <c r="G75" i="2"/>
  <c r="G56" i="2"/>
  <c r="G260" i="2" l="1"/>
  <c r="G265" i="2" l="1"/>
  <c r="G264" i="2"/>
  <c r="G263" i="2"/>
  <c r="G262" i="2"/>
  <c r="G217" i="2"/>
  <c r="G279" i="2" l="1"/>
  <c r="G218" i="2"/>
  <c r="G216" i="2"/>
  <c r="G207" i="2"/>
  <c r="G204" i="2"/>
  <c r="G201" i="2"/>
  <c r="G186" i="2"/>
  <c r="G183" i="2"/>
  <c r="G179" i="2"/>
  <c r="G178" i="2"/>
  <c r="G173" i="2"/>
  <c r="G170" i="2"/>
  <c r="G168" i="2"/>
  <c r="G145" i="2"/>
  <c r="G143" i="2"/>
  <c r="G141" i="2"/>
  <c r="G138" i="2"/>
  <c r="G121" i="2"/>
  <c r="G117" i="2"/>
  <c r="G114" i="2"/>
  <c r="G112" i="2"/>
  <c r="G110" i="2"/>
  <c r="G96" i="2"/>
  <c r="G93" i="2"/>
  <c r="G88" i="2"/>
  <c r="G219" i="2" l="1"/>
  <c r="G134" i="2"/>
  <c r="G174" i="2"/>
  <c r="G45" i="2" l="1"/>
  <c r="G80" i="2" l="1"/>
  <c r="G77" i="2"/>
  <c r="G74" i="2"/>
  <c r="G72" i="2"/>
  <c r="G70" i="2"/>
  <c r="G67" i="2"/>
  <c r="G65" i="2"/>
  <c r="G63" i="2"/>
  <c r="G61" i="2"/>
  <c r="G59" i="2"/>
  <c r="G54" i="2"/>
  <c r="G51" i="2"/>
  <c r="G49" i="2"/>
  <c r="G47" i="2"/>
  <c r="G84" i="2" l="1"/>
  <c r="G37" i="2"/>
  <c r="G35" i="2"/>
  <c r="G33" i="2"/>
  <c r="G31" i="2"/>
  <c r="G28" i="2"/>
  <c r="G26" i="2"/>
  <c r="G24" i="2"/>
  <c r="G22" i="2"/>
  <c r="G20" i="2"/>
  <c r="G17" i="2"/>
  <c r="G14" i="2"/>
  <c r="G12" i="2"/>
  <c r="G10" i="2"/>
  <c r="G9" i="2"/>
  <c r="G41" i="2" l="1"/>
  <c r="F282" i="2" s="1"/>
</calcChain>
</file>

<file path=xl/sharedStrings.xml><?xml version="1.0" encoding="utf-8"?>
<sst xmlns="http://schemas.openxmlformats.org/spreadsheetml/2006/main" count="912" uniqueCount="235">
  <si>
    <t>each</t>
  </si>
  <si>
    <t>Name of Bidder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</si>
  <si>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</si>
  <si>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</si>
  <si>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</si>
  <si>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</si>
  <si>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</si>
  <si>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</si>
  <si>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</si>
  <si>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</si>
  <si>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</si>
  <si>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</si>
  <si>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</si>
  <si>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>a)</t>
  </si>
  <si>
    <t>150mm</t>
  </si>
  <si>
    <t>i)</t>
  </si>
  <si>
    <t>trenchless installation, Class B sand bedding, Class 5 backfill</t>
  </si>
  <si>
    <t>m</t>
  </si>
  <si>
    <t>ii)</t>
  </si>
  <si>
    <t>trenchless installation, Class B sand bedding, Class 3 backfill</t>
  </si>
  <si>
    <t>SD-007</t>
  </si>
  <si>
    <t>Bends (SD-004)</t>
  </si>
  <si>
    <r>
      <t>150mm - 45</t>
    </r>
    <r>
      <rPr>
        <sz val="10"/>
        <color rgb="FF000000"/>
        <rFont val="Calibri"/>
        <family val="2"/>
      </rPr>
      <t>°</t>
    </r>
  </si>
  <si>
    <t>19mm</t>
  </si>
  <si>
    <t>In-line connection - no plug existing</t>
  </si>
  <si>
    <t>On Water Services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</si>
  <si>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</si>
  <si>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</si>
  <si>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Sidewalk (SD-228A)</t>
  </si>
  <si>
    <t>tonne</t>
  </si>
  <si>
    <t>b)</t>
  </si>
  <si>
    <t>250mm</t>
  </si>
  <si>
    <t>Reducers</t>
  </si>
  <si>
    <t>c)</t>
  </si>
  <si>
    <t>Crosses</t>
  </si>
  <si>
    <t xml:space="preserve">
Watermain Renewal</t>
  </si>
  <si>
    <t xml:space="preserve">
Hydrant Assembly</t>
  </si>
  <si>
    <t xml:space="preserve">
Watermain Valve</t>
  </si>
  <si>
    <t xml:space="preserve">
Fittings</t>
  </si>
  <si>
    <t xml:space="preserve">
Water Services</t>
  </si>
  <si>
    <t xml:space="preserve">
Corporation Stops</t>
  </si>
  <si>
    <t xml:space="preserve">
Curb Stops</t>
  </si>
  <si>
    <t xml:space="preserve">
Curb Stop Boxes</t>
  </si>
  <si>
    <t xml:space="preserve">
Connecting Existing Copper  Water Services to New Watermains</t>
  </si>
  <si>
    <t xml:space="preserve">
Connecting to Existing Watermains and Large Diameter Water Services</t>
  </si>
  <si>
    <t xml:space="preserve">
10.9 Kilogram Sacrificial Zinc Anodes</t>
  </si>
  <si>
    <t xml:space="preserve">
Partial Slab Patches</t>
  </si>
  <si>
    <t xml:space="preserve">
Construction of Asphaltic Concrete Overlays Type 1A</t>
  </si>
  <si>
    <t xml:space="preserve">
Miscellaneous Concrete Slab Renewal</t>
  </si>
  <si>
    <t xml:space="preserve">
A.14</t>
  </si>
  <si>
    <t xml:space="preserve">
A.1</t>
  </si>
  <si>
    <t xml:space="preserve">
A.2</t>
  </si>
  <si>
    <t xml:space="preserve">
A.3</t>
  </si>
  <si>
    <t xml:space="preserve">
A.4</t>
  </si>
  <si>
    <t xml:space="preserve">
A.5</t>
  </si>
  <si>
    <t xml:space="preserve">
A.6</t>
  </si>
  <si>
    <t xml:space="preserve">
A.7</t>
  </si>
  <si>
    <t xml:space="preserve">
A.8</t>
  </si>
  <si>
    <t xml:space="preserve">
A.9</t>
  </si>
  <si>
    <t xml:space="preserve">
A.10</t>
  </si>
  <si>
    <t xml:space="preserve">
A.11</t>
  </si>
  <si>
    <t xml:space="preserve">
A.12</t>
  </si>
  <si>
    <t xml:space="preserve">
A.13</t>
  </si>
  <si>
    <t xml:space="preserve">
A</t>
  </si>
  <si>
    <t xml:space="preserve">
B</t>
  </si>
  <si>
    <t>200mm</t>
  </si>
  <si>
    <t>300mm</t>
  </si>
  <si>
    <t>Tees</t>
  </si>
  <si>
    <t>300mm x 300mm x 150mm</t>
  </si>
  <si>
    <t xml:space="preserve">Barrier curb </t>
  </si>
  <si>
    <t xml:space="preserve">
Concrete Curb Renewal</t>
  </si>
  <si>
    <t xml:space="preserve">
CW 3240</t>
  </si>
  <si>
    <t xml:space="preserve">
CW 2110</t>
  </si>
  <si>
    <t xml:space="preserve">
CW 3235</t>
  </si>
  <si>
    <t xml:space="preserve">
CW 3410</t>
  </si>
  <si>
    <t>Subtotal A:</t>
  </si>
  <si>
    <t>Subtotal B:</t>
  </si>
  <si>
    <t xml:space="preserve">
B.1</t>
  </si>
  <si>
    <t xml:space="preserve">
B.2</t>
  </si>
  <si>
    <t xml:space="preserve">
B.3</t>
  </si>
  <si>
    <t xml:space="preserve">
B.4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</si>
  <si>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</si>
  <si>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</si>
  <si>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</si>
  <si>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</si>
  <si>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</si>
  <si>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</si>
  <si>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B.11</t>
  </si>
  <si>
    <t xml:space="preserve">
B.12</t>
  </si>
  <si>
    <t xml:space="preserve">
B.13</t>
  </si>
  <si>
    <t xml:space="preserve">
B.14</t>
  </si>
  <si>
    <t xml:space="preserve">
B.15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</si>
  <si>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</si>
  <si>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</si>
  <si>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</si>
  <si>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</si>
  <si>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</si>
  <si>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</si>
  <si>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 xml:space="preserve">
C.6</t>
  </si>
  <si>
    <t xml:space="preserve">
C.8</t>
  </si>
  <si>
    <t xml:space="preserve">
C.10</t>
  </si>
  <si>
    <t xml:space="preserve">
C.11</t>
  </si>
  <si>
    <t xml:space="preserve">
C.12</t>
  </si>
  <si>
    <t xml:space="preserve">
C.7</t>
  </si>
  <si>
    <t>200mm reinforced concrete pavement for early opening (24 hours)</t>
  </si>
  <si>
    <t>Subtotal C:</t>
  </si>
  <si>
    <t xml:space="preserve">
D</t>
  </si>
  <si>
    <t xml:space="preserve">
D.1</t>
  </si>
  <si>
    <t xml:space="preserve">
D.2</t>
  </si>
  <si>
    <t xml:space="preserve">
D.3</t>
  </si>
  <si>
    <t xml:space="preserve">
D.4</t>
  </si>
  <si>
    <t xml:space="preserve">
D.5</t>
  </si>
  <si>
    <t xml:space="preserve">
D.7</t>
  </si>
  <si>
    <t xml:space="preserve">
D.8</t>
  </si>
  <si>
    <t xml:space="preserve">
D.9</t>
  </si>
  <si>
    <t>Subtotal D:</t>
  </si>
  <si>
    <t xml:space="preserve">
E</t>
  </si>
  <si>
    <t xml:space="preserve">
E.1</t>
  </si>
  <si>
    <t xml:space="preserve">
E.2</t>
  </si>
  <si>
    <t xml:space="preserve">
E.3</t>
  </si>
  <si>
    <t xml:space="preserve">
E.4</t>
  </si>
  <si>
    <t xml:space="preserve">
E.5</t>
  </si>
  <si>
    <t xml:space="preserve">
E.6</t>
  </si>
  <si>
    <t xml:space="preserve">
E.7</t>
  </si>
  <si>
    <t xml:space="preserve">
E.8</t>
  </si>
  <si>
    <t xml:space="preserve">
E.9</t>
  </si>
  <si>
    <t xml:space="preserve">
E.10</t>
  </si>
  <si>
    <t>Subtotal E:</t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</si>
  <si>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</si>
  <si>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</si>
  <si>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t>Bends (SD-005)</t>
  </si>
  <si>
    <t xml:space="preserve"> </t>
  </si>
  <si>
    <t>Subtotal F:</t>
  </si>
  <si>
    <t xml:space="preserve">
PROVISIONAL ITEMS</t>
  </si>
  <si>
    <t xml:space="preserve">
F</t>
  </si>
  <si>
    <t xml:space="preserve">
Cement Stabilized Fill</t>
  </si>
  <si>
    <t xml:space="preserve">
Regrading Existing Interlocking Paving Stone Installations</t>
  </si>
  <si>
    <t xml:space="preserve">
Adjustment of Precast Sidewalk Blocks</t>
  </si>
  <si>
    <t xml:space="preserve">
Sodding </t>
  </si>
  <si>
    <t xml:space="preserve">
Maintaining Curb Stop Excavations</t>
  </si>
  <si>
    <t xml:space="preserve">
Regrading of Existing Sewer Service - Up to 1.5 metres Long</t>
  </si>
  <si>
    <t xml:space="preserve">
CW 3330</t>
  </si>
  <si>
    <t xml:space="preserve">
CW 3510</t>
  </si>
  <si>
    <t xml:space="preserve">
F.1</t>
  </si>
  <si>
    <t xml:space="preserve">
F.2</t>
  </si>
  <si>
    <t xml:space="preserve">
F.3</t>
  </si>
  <si>
    <t xml:space="preserve">
F.4</t>
  </si>
  <si>
    <t xml:space="preserve">
F.5</t>
  </si>
  <si>
    <t xml:space="preserve">
F.6</t>
  </si>
  <si>
    <t xml:space="preserve">
F.7</t>
  </si>
  <si>
    <t xml:space="preserve">
CW 3230</t>
  </si>
  <si>
    <t xml:space="preserve">
SADLER AVENUE</t>
  </si>
  <si>
    <t>Barrier curb &amp; Gutter(SD-200)</t>
  </si>
  <si>
    <t xml:space="preserve">
Construction of Asphaltic Concrete Patches Type 1A (100mm Thick)</t>
  </si>
  <si>
    <t xml:space="preserve">
A.15</t>
  </si>
  <si>
    <t>SADLER AVENUE</t>
  </si>
  <si>
    <t xml:space="preserve">
THORNDALE AVENUE</t>
  </si>
  <si>
    <t>Perpendicular connection</t>
  </si>
  <si>
    <t>On Metallic Watermains</t>
  </si>
  <si>
    <t>THORNDALE AVENUE</t>
  </si>
  <si>
    <t xml:space="preserve">
DUBUC STREET</t>
  </si>
  <si>
    <t>SD-006</t>
  </si>
  <si>
    <t>200mm X 200mm X 200mm</t>
  </si>
  <si>
    <r>
      <t xml:space="preserve">200mm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</si>
  <si>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r>
      <t>200mm - 90</t>
    </r>
    <r>
      <rPr>
        <vertAlign val="superscript"/>
        <sz val="8"/>
        <color indexed="8"/>
        <rFont val="Arial"/>
        <family val="2"/>
      </rPr>
      <t>o</t>
    </r>
  </si>
  <si>
    <t>200mm x 200mm X 200mm X 200mm</t>
  </si>
  <si>
    <t>d)</t>
  </si>
  <si>
    <t xml:space="preserve">Ramp curb </t>
  </si>
  <si>
    <t xml:space="preserve">
Construction of Chipseal Surface Treatment (CST) Road - Chipseal</t>
  </si>
  <si>
    <t xml:space="preserve">
C.13</t>
  </si>
  <si>
    <t xml:space="preserve">
C.14</t>
  </si>
  <si>
    <t xml:space="preserve">
C.15</t>
  </si>
  <si>
    <t>DUBUC STREET</t>
  </si>
  <si>
    <t xml:space="preserve">
DUPONT STREET</t>
  </si>
  <si>
    <t>Watermain and Water Service Insulation</t>
  </si>
  <si>
    <t>In a trench (SD - 018)</t>
  </si>
  <si>
    <t>75mm thick</t>
  </si>
  <si>
    <t>150mm x 150mm x 150mm</t>
  </si>
  <si>
    <t>200mm x 150mm x 150mm</t>
  </si>
  <si>
    <t xml:space="preserve">
D.6</t>
  </si>
  <si>
    <t xml:space="preserve">
D.10</t>
  </si>
  <si>
    <t xml:space="preserve">
D.11</t>
  </si>
  <si>
    <t>D.12</t>
  </si>
  <si>
    <t xml:space="preserve">
D.13</t>
  </si>
  <si>
    <t xml:space="preserve">
D.14</t>
  </si>
  <si>
    <t xml:space="preserve">
D.15</t>
  </si>
  <si>
    <t>DUPONT STREET</t>
  </si>
  <si>
    <t xml:space="preserve">
EDGEWOOD STREET</t>
  </si>
  <si>
    <r>
      <t xml:space="preserve">150mm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</si>
  <si>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200mm x 200mm X 150mm X 150mm</t>
  </si>
  <si>
    <t xml:space="preserve">
E.11</t>
  </si>
  <si>
    <t xml:space="preserve">
E.12</t>
  </si>
  <si>
    <t xml:space="preserve">
E.13</t>
  </si>
  <si>
    <t xml:space="preserve">
E.14</t>
  </si>
  <si>
    <t xml:space="preserve">
E.15</t>
  </si>
  <si>
    <t xml:space="preserve">
E.16</t>
  </si>
  <si>
    <t>EDGEWOOD STREET</t>
  </si>
  <si>
    <t xml:space="preserve">
RUE YOUVILLE</t>
  </si>
  <si>
    <t>400mm x 400mm x 200mm</t>
  </si>
  <si>
    <t>200mm - 150mm</t>
  </si>
  <si>
    <t xml:space="preserve">
F.8</t>
  </si>
  <si>
    <t xml:space="preserve">
F.9</t>
  </si>
  <si>
    <t xml:space="preserve">
F.10</t>
  </si>
  <si>
    <t xml:space="preserve">
F.11</t>
  </si>
  <si>
    <t xml:space="preserve">
F.12</t>
  </si>
  <si>
    <t>RUE YOUVILLE</t>
  </si>
  <si>
    <t>Temporary Surface Restoration</t>
  </si>
  <si>
    <t>CW 3650</t>
  </si>
  <si>
    <t>Street Pavement</t>
  </si>
  <si>
    <t>Remove and Replace Existing Catch Basin</t>
  </si>
  <si>
    <t xml:space="preserve">
CW 3450-R3</t>
  </si>
  <si>
    <t xml:space="preserve">SD-024 </t>
  </si>
  <si>
    <t xml:space="preserve">SD-025 </t>
  </si>
  <si>
    <t>Remove and Replace Existing Catch Pit</t>
  </si>
  <si>
    <t xml:space="preserve">
CW 2130</t>
  </si>
  <si>
    <t xml:space="preserve">SD-023 </t>
  </si>
  <si>
    <t xml:space="preserve">
Drainage Connection Pipe</t>
  </si>
  <si>
    <t xml:space="preserve">
each / day</t>
  </si>
  <si>
    <t>2022 WATER MAIN RENEWALS - CONTRACT 11</t>
  </si>
  <si>
    <t xml:space="preserve">
C.9</t>
  </si>
  <si>
    <t xml:space="preserve">
G</t>
  </si>
  <si>
    <t xml:space="preserve">
G.1</t>
  </si>
  <si>
    <t xml:space="preserve">
G.2</t>
  </si>
  <si>
    <t xml:space="preserve">
G.3</t>
  </si>
  <si>
    <t xml:space="preserve">
G.4</t>
  </si>
  <si>
    <t xml:space="preserve">
G.5</t>
  </si>
  <si>
    <t xml:space="preserve">
G.6</t>
  </si>
  <si>
    <t xml:space="preserve">
G.7</t>
  </si>
  <si>
    <t xml:space="preserve">
G.8</t>
  </si>
  <si>
    <t xml:space="preserve">
G.9</t>
  </si>
  <si>
    <t xml:space="preserve">
G.10</t>
  </si>
  <si>
    <t>Subtotal G:</t>
  </si>
  <si>
    <t>Perpindicular Connection</t>
  </si>
  <si>
    <t>400mm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</si>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</sst>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15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12" xfId="0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3" fillId="0" borderId="0" xfId="0" applyNumberFormat="1" applyFont="1" applyAlignment="1"/>
    <xf numFmtId="0" fontId="0" fillId="0" borderId="0" xfId="0" applyAlignment="1"/>
    <xf numFmtId="0" fontId="3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0" fontId="3" fillId="0" borderId="10" xfId="0" applyNumberFormat="1" applyFont="1" applyFill="1" applyBorder="1" applyAlignment="1" applyProtection="1">
      <alignment horizont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0" fontId="2" fillId="0" borderId="33" xfId="117" applyFont="1" applyBorder="1" applyAlignment="1" applyProtection="1">
      <alignment horizontal="center" wrapText="1"/>
    </xf>
    <xf numFmtId="176" fontId="27" fillId="0" borderId="24" xfId="117" applyNumberFormat="1" applyFont="1" applyFill="1" applyBorder="1" applyAlignment="1" applyProtection="1">
      <alignment horizontal="right"/>
    </xf>
    <xf numFmtId="0" fontId="0" fillId="0" borderId="14" xfId="0" applyBorder="1" applyAlignment="1" applyProtection="1">
      <alignment horizontal="center" wrapText="1"/>
    </xf>
    <xf numFmtId="0" fontId="3" fillId="0" borderId="33" xfId="117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4" fontId="0" fillId="0" borderId="33" xfId="0" applyNumberForma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</xf>
    <xf numFmtId="165" fontId="27" fillId="0" borderId="13" xfId="0" applyNumberFormat="1" applyFont="1" applyFill="1" applyBorder="1" applyAlignment="1" applyProtection="1">
      <alignment horizontal="left" wrapText="1"/>
    </xf>
    <xf numFmtId="165" fontId="41" fillId="0" borderId="22" xfId="0" applyNumberFormat="1" applyFont="1" applyFill="1" applyBorder="1" applyAlignment="1" applyProtection="1">
      <alignment horizontal="left" wrapText="1" indent="1"/>
    </xf>
    <xf numFmtId="165" fontId="41" fillId="0" borderId="22" xfId="0" applyNumberFormat="1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vertical="top" wrapText="1" indent="2"/>
    </xf>
    <xf numFmtId="165" fontId="42" fillId="0" borderId="22" xfId="117" applyNumberFormat="1" applyFont="1" applyFill="1" applyBorder="1" applyAlignment="1" applyProtection="1">
      <alignment horizontal="left" vertical="top" wrapText="1" indent="2"/>
    </xf>
    <xf numFmtId="165" fontId="42" fillId="0" borderId="22" xfId="117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alignment horizontal="left" vertical="top" wrapText="1" indent="2"/>
    </xf>
    <xf numFmtId="165" fontId="41" fillId="0" borderId="22" xfId="118" applyNumberFormat="1" applyFont="1" applyFill="1" applyBorder="1" applyAlignment="1" applyProtection="1">
      <alignment horizontal="left" vertical="top" wrapText="1" indent="1"/>
    </xf>
    <xf numFmtId="0" fontId="0" fillId="0" borderId="0" xfId="0" applyFill="1" applyBorder="1" applyAlignment="1" applyProtection="1">
      <alignment horizontal="left" vertical="top" wrapText="1" indent="1"/>
    </xf>
    <xf numFmtId="175" fontId="41" fillId="0" borderId="10" xfId="0" applyNumberFormat="1" applyFont="1" applyFill="1" applyBorder="1" applyAlignment="1" applyProtection="1">
      <alignment horizontal="left" vertical="top" indent="1"/>
    </xf>
    <xf numFmtId="175" fontId="41" fillId="0" borderId="10" xfId="0" applyNumberFormat="1" applyFont="1" applyFill="1" applyBorder="1" applyAlignment="1" applyProtection="1">
      <alignment horizontal="left" vertical="top" indent="2"/>
    </xf>
    <xf numFmtId="175" fontId="42" fillId="0" borderId="10" xfId="117" applyNumberFormat="1" applyFont="1" applyFill="1" applyBorder="1" applyAlignment="1" applyProtection="1">
      <alignment horizontal="left" vertical="top" indent="2"/>
    </xf>
    <xf numFmtId="175" fontId="41" fillId="0" borderId="10" xfId="117" applyNumberFormat="1" applyFont="1" applyFill="1" applyBorder="1" applyAlignment="1" applyProtection="1">
      <alignment horizontal="left" vertical="top" inden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vertical="top" wrapText="1"/>
    </xf>
    <xf numFmtId="164" fontId="2" fillId="0" borderId="30" xfId="0" applyNumberFormat="1" applyFont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4" fontId="40" fillId="0" borderId="29" xfId="0" applyNumberFormat="1" applyFont="1" applyBorder="1" applyAlignment="1" applyProtection="1">
      <alignment horizontal="center" vertical="top" wrapText="1"/>
    </xf>
    <xf numFmtId="176" fontId="27" fillId="0" borderId="24" xfId="117" applyNumberFormat="1" applyFont="1" applyFill="1" applyBorder="1" applyAlignment="1" applyProtection="1">
      <alignment horizontal="right" wrapText="1"/>
    </xf>
    <xf numFmtId="175" fontId="27" fillId="0" borderId="33" xfId="0" applyNumberFormat="1" applyFont="1" applyFill="1" applyBorder="1" applyAlignment="1" applyProtection="1">
      <alignment horizontal="right" vertical="top" wrapText="1"/>
    </xf>
    <xf numFmtId="175" fontId="27" fillId="0" borderId="33" xfId="0" applyNumberFormat="1" applyFont="1" applyFill="1" applyBorder="1" applyAlignment="1" applyProtection="1">
      <alignment vertical="top" wrapText="1"/>
    </xf>
    <xf numFmtId="0" fontId="0" fillId="0" borderId="0" xfId="0" applyNumberFormat="1" applyAlignment="1"/>
    <xf numFmtId="0" fontId="3" fillId="0" borderId="0" xfId="0" applyNumberFormat="1" applyFont="1" applyAlignment="1">
      <alignment horizontal="center" vertical="center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65" fontId="41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28" xfId="0" applyFont="1" applyBorder="1" applyAlignment="1" applyProtection="1">
      <alignment horizontal="center" vertical="top" wrapText="1"/>
    </xf>
    <xf numFmtId="3" fontId="0" fillId="0" borderId="28" xfId="0" applyNumberFormat="1" applyBorder="1" applyAlignment="1" applyProtection="1">
      <alignment horizontal="center" vertical="top"/>
    </xf>
    <xf numFmtId="4" fontId="0" fillId="0" borderId="28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1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65" fontId="41" fillId="0" borderId="28" xfId="0" applyNumberFormat="1" applyFont="1" applyFill="1" applyBorder="1" applyAlignment="1" applyProtection="1">
      <alignment horizontal="center" vertical="top" wrapText="1"/>
    </xf>
    <xf numFmtId="165" fontId="42" fillId="0" borderId="10" xfId="117" applyNumberFormat="1" applyFont="1" applyFill="1" applyBorder="1" applyAlignment="1" applyProtection="1">
      <alignment horizontal="center" vertical="top" wrapText="1"/>
    </xf>
    <xf numFmtId="165" fontId="41" fillId="0" borderId="10" xfId="118" applyNumberFormat="1" applyFont="1" applyFill="1" applyBorder="1" applyAlignment="1" applyProtection="1">
      <alignment horizontal="center" vertical="top" wrapText="1"/>
    </xf>
    <xf numFmtId="176" fontId="41" fillId="0" borderId="10" xfId="0" applyNumberFormat="1" applyFont="1" applyFill="1" applyBorder="1" applyAlignment="1" applyProtection="1">
      <alignment horizontal="right"/>
      <protection locked="0"/>
    </xf>
    <xf numFmtId="175" fontId="41" fillId="0" borderId="10" xfId="0" applyNumberFormat="1" applyFont="1" applyFill="1" applyBorder="1" applyAlignment="1" applyProtection="1">
      <alignment horizontal="left" indent="2"/>
    </xf>
    <xf numFmtId="165" fontId="27" fillId="0" borderId="15" xfId="117" applyNumberFormat="1" applyFont="1" applyFill="1" applyBorder="1" applyAlignment="1" applyProtection="1">
      <alignment horizontal="left" vertical="center" wrapText="1"/>
    </xf>
    <xf numFmtId="0" fontId="3" fillId="0" borderId="0" xfId="117" applyBorder="1" applyAlignment="1" applyProtection="1">
      <alignment wrapText="1"/>
    </xf>
    <xf numFmtId="0" fontId="3" fillId="0" borderId="0" xfId="117" applyFont="1" applyBorder="1" applyAlignment="1" applyProtection="1">
      <alignment horizontal="center" wrapText="1"/>
    </xf>
    <xf numFmtId="3" fontId="3" fillId="0" borderId="0" xfId="117" applyNumberFormat="1" applyBorder="1" applyAlignment="1" applyProtection="1">
      <alignment horizontal="center"/>
    </xf>
    <xf numFmtId="4" fontId="3" fillId="0" borderId="22" xfId="117" applyNumberFormat="1" applyBorder="1" applyAlignment="1" applyProtection="1">
      <alignment horizontal="right"/>
    </xf>
    <xf numFmtId="165" fontId="42" fillId="0" borderId="28" xfId="117" applyNumberFormat="1" applyFont="1" applyFill="1" applyBorder="1" applyAlignment="1" applyProtection="1">
      <alignment horizontal="center" vertical="top" wrapText="1"/>
    </xf>
    <xf numFmtId="175" fontId="42" fillId="0" borderId="34" xfId="117" applyNumberFormat="1" applyFont="1" applyFill="1" applyBorder="1" applyAlignment="1" applyProtection="1">
      <alignment horizontal="left" vertical="center"/>
    </xf>
    <xf numFmtId="165" fontId="27" fillId="0" borderId="34" xfId="117" applyNumberFormat="1" applyFont="1" applyFill="1" applyBorder="1" applyAlignment="1" applyProtection="1">
      <alignment horizontal="left" vertical="center" wrapText="1"/>
    </xf>
    <xf numFmtId="165" fontId="42" fillId="0" borderId="26" xfId="117" applyNumberFormat="1" applyFont="1" applyFill="1" applyBorder="1" applyAlignment="1" applyProtection="1">
      <alignment horizontal="center" vertical="top" wrapText="1"/>
    </xf>
    <xf numFmtId="0" fontId="3" fillId="0" borderId="26" xfId="117" applyNumberFormat="1" applyFont="1" applyFill="1" applyBorder="1" applyAlignment="1" applyProtection="1">
      <alignment horizontal="center" vertical="center" wrapText="1"/>
    </xf>
    <xf numFmtId="164" fontId="40" fillId="0" borderId="11" xfId="117" applyNumberFormat="1" applyFont="1" applyBorder="1" applyAlignment="1" applyProtection="1">
      <alignment horizontal="center" vertical="center" wrapText="1"/>
    </xf>
    <xf numFmtId="175" fontId="39" fillId="0" borderId="10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vertical="top" wrapText="1"/>
    </xf>
    <xf numFmtId="165" fontId="41" fillId="0" borderId="22" xfId="0" applyNumberFormat="1" applyFont="1" applyFill="1" applyBorder="1" applyAlignment="1" applyProtection="1">
      <alignment horizontal="left" wrapText="1"/>
    </xf>
    <xf numFmtId="165" fontId="41" fillId="0" borderId="10" xfId="0" applyNumberFormat="1" applyFont="1" applyFill="1" applyBorder="1" applyAlignment="1" applyProtection="1">
      <alignment horizontal="center" wrapText="1"/>
    </xf>
    <xf numFmtId="177" fontId="3" fillId="0" borderId="25" xfId="0" applyNumberFormat="1" applyFont="1" applyFill="1" applyBorder="1" applyAlignment="1" applyProtection="1">
      <alignment horizontal="center"/>
    </xf>
    <xf numFmtId="176" fontId="41" fillId="0" borderId="10" xfId="0" applyNumberFormat="1" applyFont="1" applyFill="1" applyBorder="1" applyAlignment="1" applyProtection="1">
      <alignment horizontal="right"/>
    </xf>
    <xf numFmtId="165" fontId="41" fillId="0" borderId="10" xfId="0" applyNumberFormat="1" applyFont="1" applyFill="1" applyBorder="1" applyAlignment="1" applyProtection="1">
      <alignment horizontal="center" vertical="center" wrapText="1"/>
    </xf>
    <xf numFmtId="165" fontId="41" fillId="0" borderId="22" xfId="0" applyNumberFormat="1" applyFont="1" applyFill="1" applyBorder="1" applyAlignment="1" applyProtection="1">
      <alignment horizontal="left" wrapText="1" indent="2"/>
    </xf>
    <xf numFmtId="0" fontId="3" fillId="0" borderId="0" xfId="0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vertical="center" wrapText="1" indent="1"/>
    </xf>
    <xf numFmtId="165" fontId="41" fillId="0" borderId="22" xfId="0" applyNumberFormat="1" applyFont="1" applyFill="1" applyBorder="1" applyAlignment="1" applyProtection="1">
      <alignment horizontal="left" vertical="center" wrapText="1" indent="2"/>
    </xf>
    <xf numFmtId="0" fontId="2" fillId="0" borderId="0" xfId="0" applyFont="1" applyFill="1" applyBorder="1" applyAlignment="1" applyProtection="1">
      <alignment horizontal="left" wrapText="1"/>
    </xf>
    <xf numFmtId="0" fontId="0" fillId="0" borderId="0" xfId="0" applyFont="1" applyFill="1" applyAlignment="1">
      <alignment horizontal="left" wrapText="1" indent="2"/>
    </xf>
    <xf numFmtId="165" fontId="27" fillId="0" borderId="22" xfId="0" applyNumberFormat="1" applyFont="1" applyFill="1" applyBorder="1" applyAlignment="1" applyProtection="1">
      <alignment horizontal="left" wrapText="1"/>
    </xf>
    <xf numFmtId="165" fontId="39" fillId="0" borderId="22" xfId="117" applyNumberFormat="1" applyFont="1" applyFill="1" applyBorder="1" applyAlignment="1" applyProtection="1">
      <alignment wrapText="1"/>
    </xf>
    <xf numFmtId="176" fontId="2" fillId="0" borderId="27" xfId="117" applyNumberFormat="1" applyFont="1" applyFill="1" applyBorder="1" applyAlignment="1" applyProtection="1">
      <alignment horizontal="right" vertical="center"/>
    </xf>
    <xf numFmtId="4" fontId="0" fillId="0" borderId="22" xfId="0" applyNumberFormat="1" applyBorder="1" applyAlignment="1" applyProtection="1">
      <alignment horizontal="right"/>
    </xf>
    <xf numFmtId="176" fontId="41" fillId="0" borderId="22" xfId="0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center"/>
    </xf>
    <xf numFmtId="0" fontId="3" fillId="0" borderId="10" xfId="117" applyNumberFormat="1" applyFont="1" applyFill="1" applyBorder="1" applyAlignment="1" applyProtection="1">
      <alignment horizontal="center" wrapText="1"/>
    </xf>
    <xf numFmtId="177" fontId="3" fillId="0" borderId="31" xfId="117" applyNumberFormat="1" applyFont="1" applyFill="1" applyBorder="1" applyAlignment="1" applyProtection="1">
      <alignment horizontal="center"/>
    </xf>
    <xf numFmtId="176" fontId="42" fillId="0" borderId="10" xfId="117" applyNumberFormat="1" applyFont="1" applyFill="1" applyBorder="1" applyAlignment="1" applyProtection="1">
      <alignment horizontal="right"/>
    </xf>
    <xf numFmtId="176" fontId="3" fillId="0" borderId="10" xfId="117" applyNumberFormat="1" applyFont="1" applyFill="1" applyBorder="1" applyAlignment="1" applyProtection="1"/>
    <xf numFmtId="1" fontId="3" fillId="0" borderId="31" xfId="117" applyNumberFormat="1" applyFont="1" applyFill="1" applyBorder="1" applyAlignment="1" applyProtection="1">
      <alignment horizontal="center"/>
    </xf>
    <xf numFmtId="176" fontId="42" fillId="0" borderId="10" xfId="117" applyNumberFormat="1" applyFont="1" applyFill="1" applyBorder="1" applyAlignment="1" applyProtection="1">
      <alignment horizontal="right"/>
      <protection locked="0"/>
    </xf>
    <xf numFmtId="0" fontId="3" fillId="0" borderId="10" xfId="118" applyNumberFormat="1" applyFont="1" applyFill="1" applyBorder="1" applyAlignment="1" applyProtection="1">
      <alignment horizontal="center" wrapText="1"/>
    </xf>
    <xf numFmtId="1" fontId="3" fillId="0" borderId="32" xfId="118" applyNumberFormat="1" applyFont="1" applyFill="1" applyBorder="1" applyAlignment="1" applyProtection="1">
      <alignment horizontal="center"/>
    </xf>
    <xf numFmtId="176" fontId="0" fillId="0" borderId="22" xfId="0" applyNumberFormat="1" applyBorder="1" applyAlignment="1" applyProtection="1">
      <alignment horizontal="right"/>
    </xf>
    <xf numFmtId="0" fontId="3" fillId="0" borderId="28" xfId="117" applyNumberFormat="1" applyFont="1" applyFill="1" applyBorder="1" applyAlignment="1" applyProtection="1">
      <alignment horizontal="center" wrapText="1"/>
    </xf>
    <xf numFmtId="177" fontId="3" fillId="0" borderId="35" xfId="117" applyNumberFormat="1" applyFont="1" applyFill="1" applyBorder="1" applyAlignment="1" applyProtection="1">
      <alignment horizontal="center"/>
    </xf>
    <xf numFmtId="176" fontId="0" fillId="0" borderId="28" xfId="0" applyNumberFormat="1" applyBorder="1" applyAlignment="1" applyProtection="1">
      <alignment horizontal="right"/>
    </xf>
    <xf numFmtId="175" fontId="27" fillId="0" borderId="10" xfId="0" applyNumberFormat="1" applyFont="1" applyFill="1" applyBorder="1" applyAlignment="1" applyProtection="1">
      <alignment horizontal="left" wrapText="1"/>
    </xf>
    <xf numFmtId="4" fontId="3" fillId="0" borderId="33" xfId="117" applyNumberFormat="1" applyBorder="1" applyAlignment="1" applyProtection="1">
      <alignment horizontal="right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3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6" fillId="24" borderId="16" xfId="1" applyNumberFormat="1" applyFont="1" applyBorder="1" applyAlignment="1" applyProtection="1"/>
    <xf numFmtId="0" fontId="36" fillId="24" borderId="0" xfId="1" applyNumberFormat="1" applyFont="1" applyBorder="1" applyAlignment="1" applyProtection="1"/>
    <xf numFmtId="4" fontId="36" fillId="24" borderId="0" xfId="1" applyNumberFormat="1" applyFont="1" applyBorder="1" applyAlignment="1" applyProtection="1"/>
    <xf numFmtId="164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4" fontId="0" fillId="0" borderId="14" xfId="0" applyNumberFormat="1" applyBorder="1" applyAlignment="1" applyProtection="1">
      <alignment horizontal="center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7" fontId="36" fillId="24" borderId="0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3" fontId="2" fillId="0" borderId="33" xfId="0" applyNumberFormat="1" applyFon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JECTS\Water\W-1041%202022%20Water%20Main%20Renewals%20-%20Contract%2011\4.0%20Contract%20Admin\4.1%20Bid%20Opportunity%20Documents\106-2022Form%20B%20-%20Bid%20Opp%20(20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06"/>
  <sheetViews>
    <sheetView showGridLines="0" showRowColHeaders="0" tabSelected="1" view="pageLayout" zoomScaleNormal="100" zoomScaleSheetLayoutView="115" workbookViewId="0">
      <selection activeCell="F248" sqref="F248"/>
    </sheetView>
  </sheetViews>
  <sheetFormatPr defaultRowHeight="12.75" x14ac:dyDescent="0.2"/>
  <cols>
    <col min="1" max="1" width="5.7109375" style="13" customWidth="1"/>
    <col min="2" max="2" width="31.140625" style="15" customWidth="1"/>
    <col min="3" max="3" width="10.28515625" style="9" customWidth="1"/>
    <col min="4" max="4" width="13.7109375" style="9" customWidth="1"/>
    <col min="5" max="5" width="10.7109375" style="8" customWidth="1"/>
    <col min="6" max="6" width="12.42578125" style="1" customWidth="1"/>
    <col min="7" max="7" width="13.85546875" style="1" customWidth="1"/>
  </cols>
  <sheetData>
    <row r="1" spans="1:7" x14ac:dyDescent="0.2">
      <c r="A1" s="146"/>
      <c r="B1" s="146"/>
      <c r="C1" s="145" t="s">
        <v>234</v>
      </c>
      <c r="D1" s="145"/>
      <c r="G1" s="6"/>
    </row>
    <row r="2" spans="1:7" x14ac:dyDescent="0.2">
      <c r="A2" s="57"/>
      <c r="B2" s="57"/>
      <c r="C2" s="58" t="s">
        <v>9</v>
      </c>
      <c r="D2" s="14"/>
      <c r="F2" s="2"/>
      <c r="G2" s="7"/>
    </row>
    <row r="3" spans="1:7" x14ac:dyDescent="0.2">
      <c r="A3" s="14"/>
      <c r="B3" s="57"/>
      <c r="C3" s="58" t="s">
        <v>218</v>
      </c>
      <c r="D3" s="10"/>
      <c r="F3" s="2"/>
      <c r="G3" s="7"/>
    </row>
    <row r="4" spans="1:7" x14ac:dyDescent="0.2">
      <c r="A4" s="13" t="s">
        <v>2</v>
      </c>
      <c r="F4" s="2"/>
      <c r="G4" s="7"/>
    </row>
    <row r="5" spans="1:7" ht="22.5" x14ac:dyDescent="0.2">
      <c r="A5" s="16" t="s">
        <v>3</v>
      </c>
      <c r="B5" s="11" t="s">
        <v>4</v>
      </c>
      <c r="C5" s="27" t="s">
        <v>11</v>
      </c>
      <c r="D5" s="27" t="s">
        <v>5</v>
      </c>
      <c r="E5" s="29" t="s">
        <v>12</v>
      </c>
      <c r="F5" s="17" t="s">
        <v>6</v>
      </c>
      <c r="G5" s="29" t="s">
        <v>7</v>
      </c>
    </row>
    <row r="6" spans="1:7" ht="25.5" x14ac:dyDescent="0.2">
      <c r="A6" s="53" t="s">
        <v>63</v>
      </c>
      <c r="B6" s="52" t="s">
        <v>151</v>
      </c>
      <c r="C6" s="25"/>
      <c r="D6" s="18"/>
      <c r="E6" s="19"/>
      <c r="F6" s="12"/>
      <c r="G6" s="20"/>
    </row>
    <row r="7" spans="1:7" ht="25.5" x14ac:dyDescent="0.2">
      <c r="A7" s="50" t="s">
        <v>50</v>
      </c>
      <c r="B7" s="45" t="s">
        <v>35</v>
      </c>
      <c r="C7" s="69" t="s">
        <v>72</v>
      </c>
      <c r="D7" s="62"/>
      <c r="E7" s="63"/>
      <c r="F7" s="64"/>
      <c r="G7" s="65"/>
    </row>
    <row r="8" spans="1:7" x14ac:dyDescent="0.2">
      <c r="A8" s="41" t="s">
        <v>13</v>
      </c>
      <c r="B8" s="34" t="s">
        <v>14</v>
      </c>
      <c r="C8" s="60" t="s">
        <v>8</v>
      </c>
      <c r="D8" s="61"/>
      <c r="E8" s="66"/>
      <c r="F8" s="67"/>
      <c r="G8" s="68"/>
    </row>
    <row r="9" spans="1:7" ht="25.5" x14ac:dyDescent="0.2">
      <c r="A9" s="42" t="s">
        <v>15</v>
      </c>
      <c r="B9" s="35" t="s">
        <v>19</v>
      </c>
      <c r="C9" s="60"/>
      <c r="D9" s="21" t="s">
        <v>17</v>
      </c>
      <c r="E9" s="90">
        <v>59</v>
      </c>
      <c r="F9" s="72"/>
      <c r="G9" s="31">
        <f t="shared" ref="G9:G10" si="0">ROUND(E9*F9,2)</f>
        <v>0</v>
      </c>
    </row>
    <row r="10" spans="1:7" ht="25.5" x14ac:dyDescent="0.2">
      <c r="A10" s="42" t="s">
        <v>18</v>
      </c>
      <c r="B10" s="35" t="s">
        <v>16</v>
      </c>
      <c r="C10" s="60"/>
      <c r="D10" s="21" t="s">
        <v>17</v>
      </c>
      <c r="E10" s="90">
        <v>70</v>
      </c>
      <c r="F10" s="72"/>
      <c r="G10" s="31">
        <f t="shared" si="0"/>
        <v>0</v>
      </c>
    </row>
    <row r="11" spans="1:7" ht="25.5" x14ac:dyDescent="0.2">
      <c r="A11" s="51" t="s">
        <v>51</v>
      </c>
      <c r="B11" s="45" t="s">
        <v>36</v>
      </c>
      <c r="C11" s="60" t="s">
        <v>72</v>
      </c>
      <c r="D11" s="21"/>
      <c r="E11" s="90"/>
      <c r="F11" s="91"/>
      <c r="G11" s="103"/>
    </row>
    <row r="12" spans="1:7" x14ac:dyDescent="0.2">
      <c r="A12" s="41" t="s">
        <v>13</v>
      </c>
      <c r="B12" s="34" t="s">
        <v>20</v>
      </c>
      <c r="C12" s="60" t="s">
        <v>8</v>
      </c>
      <c r="D12" s="21" t="s">
        <v>0</v>
      </c>
      <c r="E12" s="30">
        <v>2</v>
      </c>
      <c r="F12" s="72"/>
      <c r="G12" s="31">
        <f t="shared" ref="G12" si="1">ROUND(E12*F12,2)</f>
        <v>0</v>
      </c>
    </row>
    <row r="13" spans="1:7" ht="25.5" x14ac:dyDescent="0.2">
      <c r="A13" s="51" t="s">
        <v>52</v>
      </c>
      <c r="B13" s="45" t="s">
        <v>37</v>
      </c>
      <c r="C13" s="60" t="s">
        <v>72</v>
      </c>
      <c r="D13" s="21"/>
      <c r="E13" s="90"/>
      <c r="F13" s="91"/>
      <c r="G13" s="103"/>
    </row>
    <row r="14" spans="1:7" x14ac:dyDescent="0.2">
      <c r="A14" s="41" t="s">
        <v>13</v>
      </c>
      <c r="B14" s="34" t="s">
        <v>14</v>
      </c>
      <c r="C14" s="60" t="s">
        <v>8</v>
      </c>
      <c r="D14" s="21" t="s">
        <v>0</v>
      </c>
      <c r="E14" s="30">
        <v>1</v>
      </c>
      <c r="F14" s="72"/>
      <c r="G14" s="31">
        <f t="shared" ref="G14" si="2">ROUND(E14*F14,2)</f>
        <v>0</v>
      </c>
    </row>
    <row r="15" spans="1:7" ht="25.5" x14ac:dyDescent="0.2">
      <c r="A15" s="49" t="s">
        <v>53</v>
      </c>
      <c r="B15" s="45" t="s">
        <v>38</v>
      </c>
      <c r="C15" s="60" t="s">
        <v>72</v>
      </c>
      <c r="D15" s="21"/>
      <c r="E15" s="90"/>
      <c r="F15" s="91"/>
      <c r="G15" s="106"/>
    </row>
    <row r="16" spans="1:7" x14ac:dyDescent="0.2">
      <c r="A16" s="44" t="s">
        <v>13</v>
      </c>
      <c r="B16" s="37" t="s">
        <v>21</v>
      </c>
      <c r="C16" s="70" t="s">
        <v>8</v>
      </c>
      <c r="D16" s="108"/>
      <c r="E16" s="109"/>
      <c r="F16" s="110"/>
      <c r="G16" s="111"/>
    </row>
    <row r="17" spans="1:7" x14ac:dyDescent="0.2">
      <c r="A17" s="43" t="s">
        <v>15</v>
      </c>
      <c r="B17" s="36" t="s">
        <v>22</v>
      </c>
      <c r="C17" s="70" t="s">
        <v>8</v>
      </c>
      <c r="D17" s="108" t="s">
        <v>0</v>
      </c>
      <c r="E17" s="112">
        <v>2</v>
      </c>
      <c r="F17" s="113"/>
      <c r="G17" s="31">
        <f t="shared" ref="G17" si="3">ROUND(E17*F17,2)</f>
        <v>0</v>
      </c>
    </row>
    <row r="18" spans="1:7" ht="25.5" x14ac:dyDescent="0.2">
      <c r="A18" s="51" t="s">
        <v>54</v>
      </c>
      <c r="B18" s="45" t="s">
        <v>39</v>
      </c>
      <c r="C18" s="60" t="s">
        <v>72</v>
      </c>
      <c r="D18" s="21"/>
      <c r="E18" s="90"/>
      <c r="F18" s="91"/>
      <c r="G18" s="103"/>
    </row>
    <row r="19" spans="1:7" x14ac:dyDescent="0.2">
      <c r="A19" s="41" t="s">
        <v>13</v>
      </c>
      <c r="B19" s="34" t="s">
        <v>23</v>
      </c>
      <c r="C19" s="60" t="s">
        <v>8</v>
      </c>
      <c r="D19" s="21"/>
      <c r="E19" s="90"/>
      <c r="F19" s="91"/>
      <c r="G19" s="103"/>
    </row>
    <row r="20" spans="1:7" ht="25.5" x14ac:dyDescent="0.2">
      <c r="A20" s="42" t="s">
        <v>15</v>
      </c>
      <c r="B20" s="35" t="s">
        <v>19</v>
      </c>
      <c r="C20" s="60"/>
      <c r="D20" s="21" t="s">
        <v>17</v>
      </c>
      <c r="E20" s="90">
        <v>30</v>
      </c>
      <c r="F20" s="72"/>
      <c r="G20" s="31">
        <f t="shared" ref="G20" si="4">ROUND(E20*F20,2)</f>
        <v>0</v>
      </c>
    </row>
    <row r="21" spans="1:7" ht="25.5" x14ac:dyDescent="0.2">
      <c r="A21" s="51" t="s">
        <v>55</v>
      </c>
      <c r="B21" s="45" t="s">
        <v>40</v>
      </c>
      <c r="C21" s="60" t="s">
        <v>72</v>
      </c>
      <c r="D21" s="21"/>
      <c r="E21" s="90"/>
      <c r="F21" s="91"/>
      <c r="G21" s="103"/>
    </row>
    <row r="22" spans="1:7" x14ac:dyDescent="0.2">
      <c r="A22" s="41" t="s">
        <v>13</v>
      </c>
      <c r="B22" s="34" t="s">
        <v>23</v>
      </c>
      <c r="C22" s="60" t="s">
        <v>8</v>
      </c>
      <c r="D22" s="21" t="s">
        <v>0</v>
      </c>
      <c r="E22" s="30">
        <v>17</v>
      </c>
      <c r="F22" s="72"/>
      <c r="G22" s="31">
        <f t="shared" ref="G22" si="5">ROUND(E22*F22,2)</f>
        <v>0</v>
      </c>
    </row>
    <row r="23" spans="1:7" ht="25.5" x14ac:dyDescent="0.2">
      <c r="A23" s="51" t="s">
        <v>56</v>
      </c>
      <c r="B23" s="46" t="s">
        <v>41</v>
      </c>
      <c r="C23" s="71" t="s">
        <v>72</v>
      </c>
      <c r="D23" s="114"/>
      <c r="E23" s="115"/>
      <c r="F23" s="91"/>
      <c r="G23" s="31"/>
    </row>
    <row r="24" spans="1:7" x14ac:dyDescent="0.2">
      <c r="A24" s="41" t="s">
        <v>13</v>
      </c>
      <c r="B24" s="39" t="s">
        <v>23</v>
      </c>
      <c r="C24" s="71" t="s">
        <v>8</v>
      </c>
      <c r="D24" s="114" t="s">
        <v>0</v>
      </c>
      <c r="E24" s="115">
        <v>2</v>
      </c>
      <c r="F24" s="72"/>
      <c r="G24" s="31">
        <f t="shared" ref="G24" si="6">ROUND(E24*F24,2)</f>
        <v>0</v>
      </c>
    </row>
    <row r="25" spans="1:7" ht="25.5" x14ac:dyDescent="0.2">
      <c r="A25" s="51" t="s">
        <v>57</v>
      </c>
      <c r="B25" s="46" t="s">
        <v>42</v>
      </c>
      <c r="C25" s="71" t="s">
        <v>72</v>
      </c>
      <c r="D25" s="114"/>
      <c r="E25" s="115"/>
      <c r="F25" s="91"/>
      <c r="G25" s="31"/>
    </row>
    <row r="26" spans="1:7" x14ac:dyDescent="0.2">
      <c r="A26" s="41" t="s">
        <v>13</v>
      </c>
      <c r="B26" s="39" t="s">
        <v>23</v>
      </c>
      <c r="C26" s="71" t="s">
        <v>8</v>
      </c>
      <c r="D26" s="114" t="s">
        <v>0</v>
      </c>
      <c r="E26" s="115">
        <v>2</v>
      </c>
      <c r="F26" s="72"/>
      <c r="G26" s="31">
        <f t="shared" ref="G26" si="7">ROUND(E26*F26,2)</f>
        <v>0</v>
      </c>
    </row>
    <row r="27" spans="1:7" ht="51" x14ac:dyDescent="0.2">
      <c r="A27" s="51" t="s">
        <v>58</v>
      </c>
      <c r="B27" s="45" t="s">
        <v>43</v>
      </c>
      <c r="C27" s="60" t="s">
        <v>72</v>
      </c>
      <c r="D27" s="21"/>
      <c r="E27" s="90"/>
      <c r="F27" s="91"/>
      <c r="G27" s="103"/>
    </row>
    <row r="28" spans="1:7" x14ac:dyDescent="0.2">
      <c r="A28" s="41" t="s">
        <v>13</v>
      </c>
      <c r="B28" s="33" t="s">
        <v>23</v>
      </c>
      <c r="C28" s="60"/>
      <c r="D28" s="21" t="s">
        <v>0</v>
      </c>
      <c r="E28" s="30">
        <v>17</v>
      </c>
      <c r="F28" s="72"/>
      <c r="G28" s="31">
        <f t="shared" ref="G28" si="8">ROUND(E28*F28,2)</f>
        <v>0</v>
      </c>
    </row>
    <row r="29" spans="1:7" ht="51" x14ac:dyDescent="0.2">
      <c r="A29" s="51" t="s">
        <v>59</v>
      </c>
      <c r="B29" s="45" t="s">
        <v>44</v>
      </c>
      <c r="C29" s="60" t="s">
        <v>72</v>
      </c>
      <c r="D29" s="21"/>
      <c r="E29" s="90"/>
      <c r="F29" s="91"/>
      <c r="G29" s="103"/>
    </row>
    <row r="30" spans="1:7" ht="12" customHeight="1" x14ac:dyDescent="0.2">
      <c r="A30" s="41" t="s">
        <v>13</v>
      </c>
      <c r="B30" s="34" t="s">
        <v>24</v>
      </c>
      <c r="C30" s="60"/>
      <c r="D30" s="21"/>
      <c r="E30" s="90"/>
      <c r="F30" s="91"/>
      <c r="G30" s="103"/>
    </row>
    <row r="31" spans="1:7" x14ac:dyDescent="0.2">
      <c r="A31" s="42" t="s">
        <v>15</v>
      </c>
      <c r="B31" s="35" t="s">
        <v>14</v>
      </c>
      <c r="C31" s="60" t="s">
        <v>8</v>
      </c>
      <c r="D31" s="21" t="s">
        <v>0</v>
      </c>
      <c r="E31" s="30">
        <v>2</v>
      </c>
      <c r="F31" s="72"/>
      <c r="G31" s="31">
        <f t="shared" ref="G31" si="9">ROUND(E31*F31,2)</f>
        <v>0</v>
      </c>
    </row>
    <row r="32" spans="1:7" ht="38.25" x14ac:dyDescent="0.2">
      <c r="A32" s="51" t="s">
        <v>60</v>
      </c>
      <c r="B32" s="47" t="s">
        <v>45</v>
      </c>
      <c r="C32" s="60" t="s">
        <v>72</v>
      </c>
      <c r="D32" s="104"/>
      <c r="E32" s="30"/>
      <c r="F32" s="91"/>
      <c r="G32" s="103"/>
    </row>
    <row r="33" spans="1:7" x14ac:dyDescent="0.2">
      <c r="A33" s="41" t="s">
        <v>13</v>
      </c>
      <c r="B33" s="40" t="s">
        <v>25</v>
      </c>
      <c r="C33" s="60" t="s">
        <v>8</v>
      </c>
      <c r="D33" s="21" t="s">
        <v>0</v>
      </c>
      <c r="E33" s="30">
        <v>19</v>
      </c>
      <c r="F33" s="72"/>
      <c r="G33" s="31">
        <f t="shared" ref="G33" si="10">ROUND(E33*F33,2)</f>
        <v>0</v>
      </c>
    </row>
    <row r="34" spans="1:7" ht="25.5" x14ac:dyDescent="0.2">
      <c r="A34" s="49" t="s">
        <v>61</v>
      </c>
      <c r="B34" s="45" t="s">
        <v>46</v>
      </c>
      <c r="C34" s="60" t="s">
        <v>150</v>
      </c>
      <c r="D34" s="105"/>
      <c r="E34" s="30"/>
      <c r="F34" s="106"/>
      <c r="G34" s="31"/>
    </row>
    <row r="35" spans="1:7" ht="25.5" x14ac:dyDescent="0.2">
      <c r="A35" s="41" t="s">
        <v>13</v>
      </c>
      <c r="B35" s="34" t="s">
        <v>26</v>
      </c>
      <c r="C35" s="60"/>
      <c r="D35" s="21" t="s">
        <v>27</v>
      </c>
      <c r="E35" s="90">
        <v>20</v>
      </c>
      <c r="F35" s="72"/>
      <c r="G35" s="31">
        <f t="shared" ref="G35" si="11">ROUND(E35*F35,2)</f>
        <v>0</v>
      </c>
    </row>
    <row r="36" spans="1:7" ht="38.25" x14ac:dyDescent="0.2">
      <c r="A36" s="49" t="s">
        <v>62</v>
      </c>
      <c r="B36" s="45" t="s">
        <v>48</v>
      </c>
      <c r="C36" s="60" t="s">
        <v>73</v>
      </c>
      <c r="D36" s="21"/>
      <c r="E36" s="90"/>
      <c r="F36" s="91"/>
      <c r="G36" s="31"/>
    </row>
    <row r="37" spans="1:7" x14ac:dyDescent="0.2">
      <c r="A37" s="41" t="s">
        <v>13</v>
      </c>
      <c r="B37" s="34" t="s">
        <v>28</v>
      </c>
      <c r="C37" s="60" t="s">
        <v>8</v>
      </c>
      <c r="D37" s="21" t="s">
        <v>27</v>
      </c>
      <c r="E37" s="90">
        <v>40</v>
      </c>
      <c r="F37" s="72"/>
      <c r="G37" s="31">
        <f t="shared" ref="G37:G40" si="12">ROUND(E37*F37,2)</f>
        <v>0</v>
      </c>
    </row>
    <row r="38" spans="1:7" ht="25.5" x14ac:dyDescent="0.2">
      <c r="A38" s="49" t="s">
        <v>49</v>
      </c>
      <c r="B38" s="59" t="s">
        <v>70</v>
      </c>
      <c r="C38" s="60" t="s">
        <v>71</v>
      </c>
      <c r="D38" s="21"/>
      <c r="E38" s="90"/>
      <c r="F38" s="91"/>
      <c r="G38" s="31"/>
    </row>
    <row r="39" spans="1:7" x14ac:dyDescent="0.2">
      <c r="A39" s="41" t="s">
        <v>13</v>
      </c>
      <c r="B39" s="39" t="s">
        <v>152</v>
      </c>
      <c r="C39" s="60" t="s">
        <v>8</v>
      </c>
      <c r="D39" s="21" t="s">
        <v>17</v>
      </c>
      <c r="E39" s="90">
        <v>20</v>
      </c>
      <c r="F39" s="72"/>
      <c r="G39" s="31">
        <f t="shared" si="12"/>
        <v>0</v>
      </c>
    </row>
    <row r="40" spans="1:7" ht="51" x14ac:dyDescent="0.2">
      <c r="A40" s="49" t="s">
        <v>154</v>
      </c>
      <c r="B40" s="48" t="s">
        <v>153</v>
      </c>
      <c r="C40" s="60" t="s">
        <v>74</v>
      </c>
      <c r="D40" s="21" t="s">
        <v>27</v>
      </c>
      <c r="E40" s="107">
        <v>15</v>
      </c>
      <c r="F40" s="72"/>
      <c r="G40" s="31">
        <f t="shared" si="12"/>
        <v>0</v>
      </c>
    </row>
    <row r="41" spans="1:7" x14ac:dyDescent="0.2">
      <c r="A41" s="22"/>
      <c r="B41" s="32" t="s">
        <v>155</v>
      </c>
      <c r="C41" s="26"/>
      <c r="D41" s="23"/>
      <c r="E41" s="28"/>
      <c r="F41" s="56" t="s">
        <v>75</v>
      </c>
      <c r="G41" s="24">
        <f>SUM(G9:G40)</f>
        <v>0</v>
      </c>
    </row>
    <row r="42" spans="1:7" ht="25.5" x14ac:dyDescent="0.2">
      <c r="A42" s="53" t="s">
        <v>64</v>
      </c>
      <c r="B42" s="52" t="s">
        <v>156</v>
      </c>
      <c r="C42" s="25"/>
      <c r="D42" s="18"/>
      <c r="E42" s="19"/>
      <c r="F42" s="12"/>
      <c r="G42" s="20"/>
    </row>
    <row r="43" spans="1:7" ht="25.5" x14ac:dyDescent="0.2">
      <c r="A43" s="50" t="s">
        <v>77</v>
      </c>
      <c r="B43" s="45" t="s">
        <v>35</v>
      </c>
      <c r="C43" s="69" t="s">
        <v>72</v>
      </c>
      <c r="D43" s="62"/>
      <c r="E43" s="63"/>
      <c r="F43" s="64"/>
      <c r="G43" s="65"/>
    </row>
    <row r="44" spans="1:7" x14ac:dyDescent="0.2">
      <c r="A44" s="41" t="s">
        <v>13</v>
      </c>
      <c r="B44" s="34" t="s">
        <v>14</v>
      </c>
      <c r="C44" s="60" t="s">
        <v>8</v>
      </c>
      <c r="D44" s="61"/>
      <c r="E44" s="66"/>
      <c r="F44" s="67"/>
      <c r="G44" s="68"/>
    </row>
    <row r="45" spans="1:7" ht="25.5" x14ac:dyDescent="0.2">
      <c r="A45" s="42" t="s">
        <v>15</v>
      </c>
      <c r="B45" s="35" t="s">
        <v>19</v>
      </c>
      <c r="C45" s="60"/>
      <c r="D45" s="21" t="s">
        <v>17</v>
      </c>
      <c r="E45" s="90">
        <v>264</v>
      </c>
      <c r="F45" s="72"/>
      <c r="G45" s="31">
        <f t="shared" ref="G45" si="13">ROUND(E45*F45,2)</f>
        <v>0</v>
      </c>
    </row>
    <row r="46" spans="1:7" x14ac:dyDescent="0.2">
      <c r="A46" s="41" t="s">
        <v>30</v>
      </c>
      <c r="B46" s="34" t="s">
        <v>66</v>
      </c>
      <c r="C46" s="60" t="s">
        <v>8</v>
      </c>
      <c r="D46" s="21"/>
      <c r="E46" s="90"/>
      <c r="F46" s="67"/>
      <c r="G46" s="116"/>
    </row>
    <row r="47" spans="1:7" ht="25.5" x14ac:dyDescent="0.2">
      <c r="A47" s="42" t="s">
        <v>15</v>
      </c>
      <c r="B47" s="35" t="s">
        <v>19</v>
      </c>
      <c r="C47" s="60"/>
      <c r="D47" s="21" t="s">
        <v>17</v>
      </c>
      <c r="E47" s="90">
        <v>1</v>
      </c>
      <c r="F47" s="72"/>
      <c r="G47" s="103">
        <f t="shared" ref="G47" si="14">ROUND(E47*F47,2)</f>
        <v>0</v>
      </c>
    </row>
    <row r="48" spans="1:7" ht="25.5" x14ac:dyDescent="0.2">
      <c r="A48" s="51" t="s">
        <v>78</v>
      </c>
      <c r="B48" s="45" t="s">
        <v>36</v>
      </c>
      <c r="C48" s="60" t="s">
        <v>72</v>
      </c>
      <c r="D48" s="21"/>
      <c r="E48" s="90"/>
      <c r="F48" s="91"/>
      <c r="G48" s="103"/>
    </row>
    <row r="49" spans="1:7" x14ac:dyDescent="0.2">
      <c r="A49" s="41" t="s">
        <v>13</v>
      </c>
      <c r="B49" s="34" t="s">
        <v>20</v>
      </c>
      <c r="C49" s="60" t="s">
        <v>8</v>
      </c>
      <c r="D49" s="21" t="s">
        <v>0</v>
      </c>
      <c r="E49" s="30">
        <v>3</v>
      </c>
      <c r="F49" s="72"/>
      <c r="G49" s="31">
        <f t="shared" ref="G49" si="15">ROUND(E49*F49,2)</f>
        <v>0</v>
      </c>
    </row>
    <row r="50" spans="1:7" ht="25.5" x14ac:dyDescent="0.2">
      <c r="A50" s="51" t="s">
        <v>79</v>
      </c>
      <c r="B50" s="45" t="s">
        <v>37</v>
      </c>
      <c r="C50" s="60" t="s">
        <v>72</v>
      </c>
      <c r="D50" s="21"/>
      <c r="E50" s="90"/>
      <c r="F50" s="91"/>
      <c r="G50" s="103"/>
    </row>
    <row r="51" spans="1:7" x14ac:dyDescent="0.2">
      <c r="A51" s="41" t="s">
        <v>13</v>
      </c>
      <c r="B51" s="34" t="s">
        <v>14</v>
      </c>
      <c r="C51" s="60" t="s">
        <v>8</v>
      </c>
      <c r="D51" s="21" t="s">
        <v>0</v>
      </c>
      <c r="E51" s="30">
        <v>2</v>
      </c>
      <c r="F51" s="72"/>
      <c r="G51" s="31">
        <f t="shared" ref="G51" si="16">ROUND(E51*F51,2)</f>
        <v>0</v>
      </c>
    </row>
    <row r="52" spans="1:7" ht="25.5" x14ac:dyDescent="0.2">
      <c r="A52" s="49" t="s">
        <v>80</v>
      </c>
      <c r="B52" s="45" t="s">
        <v>38</v>
      </c>
      <c r="C52" s="60" t="s">
        <v>72</v>
      </c>
      <c r="D52" s="21"/>
      <c r="E52" s="90"/>
      <c r="F52" s="91"/>
      <c r="G52" s="106"/>
    </row>
    <row r="53" spans="1:7" x14ac:dyDescent="0.2">
      <c r="A53" s="44" t="s">
        <v>13</v>
      </c>
      <c r="B53" s="37" t="s">
        <v>21</v>
      </c>
      <c r="C53" s="70" t="s">
        <v>8</v>
      </c>
      <c r="D53" s="108"/>
      <c r="E53" s="109"/>
      <c r="F53" s="91"/>
      <c r="G53" s="111"/>
    </row>
    <row r="54" spans="1:7" x14ac:dyDescent="0.2">
      <c r="A54" s="43" t="s">
        <v>15</v>
      </c>
      <c r="B54" s="36" t="s">
        <v>22</v>
      </c>
      <c r="C54" s="70" t="s">
        <v>8</v>
      </c>
      <c r="D54" s="108" t="s">
        <v>0</v>
      </c>
      <c r="E54" s="112">
        <v>5</v>
      </c>
      <c r="F54" s="72"/>
      <c r="G54" s="31">
        <f t="shared" ref="G54:G56" si="17">ROUND(E54*F54,2)</f>
        <v>0</v>
      </c>
    </row>
    <row r="55" spans="1:7" x14ac:dyDescent="0.2">
      <c r="A55" s="41" t="s">
        <v>30</v>
      </c>
      <c r="B55" s="34" t="s">
        <v>67</v>
      </c>
      <c r="C55" s="60" t="s">
        <v>8</v>
      </c>
      <c r="D55" s="21"/>
      <c r="E55" s="90"/>
      <c r="F55" s="91"/>
      <c r="G55" s="31"/>
    </row>
    <row r="56" spans="1:7" x14ac:dyDescent="0.2">
      <c r="A56" s="73" t="s">
        <v>15</v>
      </c>
      <c r="B56" s="38" t="s">
        <v>68</v>
      </c>
      <c r="C56" s="60" t="s">
        <v>8</v>
      </c>
      <c r="D56" s="21" t="s">
        <v>0</v>
      </c>
      <c r="E56" s="30">
        <v>1</v>
      </c>
      <c r="F56" s="72"/>
      <c r="G56" s="31">
        <f t="shared" si="17"/>
        <v>0</v>
      </c>
    </row>
    <row r="57" spans="1:7" ht="25.5" x14ac:dyDescent="0.2">
      <c r="A57" s="51" t="s">
        <v>81</v>
      </c>
      <c r="B57" s="45" t="s">
        <v>39</v>
      </c>
      <c r="C57" s="60" t="s">
        <v>72</v>
      </c>
      <c r="D57" s="21"/>
      <c r="E57" s="90"/>
      <c r="F57" s="91"/>
      <c r="G57" s="103"/>
    </row>
    <row r="58" spans="1:7" x14ac:dyDescent="0.2">
      <c r="A58" s="41" t="s">
        <v>13</v>
      </c>
      <c r="B58" s="34" t="s">
        <v>23</v>
      </c>
      <c r="C58" s="60" t="s">
        <v>8</v>
      </c>
      <c r="D58" s="21"/>
      <c r="E58" s="90"/>
      <c r="F58" s="91"/>
      <c r="G58" s="103"/>
    </row>
    <row r="59" spans="1:7" ht="25.5" x14ac:dyDescent="0.2">
      <c r="A59" s="42" t="s">
        <v>15</v>
      </c>
      <c r="B59" s="35" t="s">
        <v>19</v>
      </c>
      <c r="C59" s="60"/>
      <c r="D59" s="21" t="s">
        <v>17</v>
      </c>
      <c r="E59" s="90">
        <v>40</v>
      </c>
      <c r="F59" s="72"/>
      <c r="G59" s="31">
        <f t="shared" ref="G59" si="18">ROUND(E59*F59,2)</f>
        <v>0</v>
      </c>
    </row>
    <row r="60" spans="1:7" ht="25.5" x14ac:dyDescent="0.2">
      <c r="A60" s="51" t="s">
        <v>82</v>
      </c>
      <c r="B60" s="45" t="s">
        <v>40</v>
      </c>
      <c r="C60" s="60" t="s">
        <v>72</v>
      </c>
      <c r="D60" s="21"/>
      <c r="E60" s="90"/>
      <c r="F60" s="91"/>
      <c r="G60" s="103"/>
    </row>
    <row r="61" spans="1:7" x14ac:dyDescent="0.2">
      <c r="A61" s="41" t="s">
        <v>13</v>
      </c>
      <c r="B61" s="34" t="s">
        <v>23</v>
      </c>
      <c r="C61" s="60" t="s">
        <v>8</v>
      </c>
      <c r="D61" s="21" t="s">
        <v>0</v>
      </c>
      <c r="E61" s="30">
        <v>29</v>
      </c>
      <c r="F61" s="72"/>
      <c r="G61" s="31">
        <f t="shared" ref="G61" si="19">ROUND(E61*F61,2)</f>
        <v>0</v>
      </c>
    </row>
    <row r="62" spans="1:7" ht="25.5" x14ac:dyDescent="0.2">
      <c r="A62" s="51" t="s">
        <v>83</v>
      </c>
      <c r="B62" s="46" t="s">
        <v>41</v>
      </c>
      <c r="C62" s="71" t="s">
        <v>72</v>
      </c>
      <c r="D62" s="114"/>
      <c r="E62" s="115"/>
      <c r="F62" s="91"/>
      <c r="G62" s="31"/>
    </row>
    <row r="63" spans="1:7" x14ac:dyDescent="0.2">
      <c r="A63" s="41" t="s">
        <v>13</v>
      </c>
      <c r="B63" s="39" t="s">
        <v>23</v>
      </c>
      <c r="C63" s="71" t="s">
        <v>8</v>
      </c>
      <c r="D63" s="114" t="s">
        <v>0</v>
      </c>
      <c r="E63" s="115">
        <v>2</v>
      </c>
      <c r="F63" s="72"/>
      <c r="G63" s="31">
        <f t="shared" ref="G63" si="20">ROUND(E63*F63,2)</f>
        <v>0</v>
      </c>
    </row>
    <row r="64" spans="1:7" ht="25.5" x14ac:dyDescent="0.2">
      <c r="A64" s="51" t="s">
        <v>84</v>
      </c>
      <c r="B64" s="46" t="s">
        <v>42</v>
      </c>
      <c r="C64" s="71" t="s">
        <v>72</v>
      </c>
      <c r="D64" s="114"/>
      <c r="E64" s="115"/>
      <c r="F64" s="91"/>
      <c r="G64" s="31"/>
    </row>
    <row r="65" spans="1:7" x14ac:dyDescent="0.2">
      <c r="A65" s="41" t="s">
        <v>13</v>
      </c>
      <c r="B65" s="39" t="s">
        <v>23</v>
      </c>
      <c r="C65" s="71" t="s">
        <v>8</v>
      </c>
      <c r="D65" s="114" t="s">
        <v>0</v>
      </c>
      <c r="E65" s="115">
        <v>2</v>
      </c>
      <c r="F65" s="72"/>
      <c r="G65" s="31">
        <f t="shared" ref="G65" si="21">ROUND(E65*F65,2)</f>
        <v>0</v>
      </c>
    </row>
    <row r="66" spans="1:7" ht="51" x14ac:dyDescent="0.2">
      <c r="A66" s="51" t="s">
        <v>85</v>
      </c>
      <c r="B66" s="45" t="s">
        <v>43</v>
      </c>
      <c r="C66" s="60" t="s">
        <v>72</v>
      </c>
      <c r="D66" s="21"/>
      <c r="E66" s="90"/>
      <c r="F66" s="91"/>
      <c r="G66" s="103"/>
    </row>
    <row r="67" spans="1:7" x14ac:dyDescent="0.2">
      <c r="A67" s="41" t="s">
        <v>13</v>
      </c>
      <c r="B67" s="33" t="s">
        <v>23</v>
      </c>
      <c r="C67" s="60"/>
      <c r="D67" s="21" t="s">
        <v>0</v>
      </c>
      <c r="E67" s="30">
        <v>29</v>
      </c>
      <c r="F67" s="72"/>
      <c r="G67" s="31">
        <f t="shared" ref="G67" si="22">ROUND(E67*F67,2)</f>
        <v>0</v>
      </c>
    </row>
    <row r="68" spans="1:7" ht="51" x14ac:dyDescent="0.2">
      <c r="A68" s="51" t="s">
        <v>86</v>
      </c>
      <c r="B68" s="45" t="s">
        <v>44</v>
      </c>
      <c r="C68" s="60" t="s">
        <v>72</v>
      </c>
      <c r="D68" s="21"/>
      <c r="E68" s="90"/>
      <c r="F68" s="91"/>
      <c r="G68" s="103"/>
    </row>
    <row r="69" spans="1:7" ht="14.25" customHeight="1" x14ac:dyDescent="0.2">
      <c r="A69" s="41" t="s">
        <v>13</v>
      </c>
      <c r="B69" s="34" t="s">
        <v>24</v>
      </c>
      <c r="C69" s="60"/>
      <c r="D69" s="21"/>
      <c r="E69" s="90"/>
      <c r="F69" s="91"/>
      <c r="G69" s="103"/>
    </row>
    <row r="70" spans="1:7" x14ac:dyDescent="0.2">
      <c r="A70" s="42" t="s">
        <v>15</v>
      </c>
      <c r="B70" s="35" t="s">
        <v>14</v>
      </c>
      <c r="C70" s="60" t="s">
        <v>8</v>
      </c>
      <c r="D70" s="21" t="s">
        <v>0</v>
      </c>
      <c r="E70" s="30">
        <v>1</v>
      </c>
      <c r="F70" s="72"/>
      <c r="G70" s="31">
        <f t="shared" ref="G70:G72" si="23">ROUND(E70*F70,2)</f>
        <v>0</v>
      </c>
    </row>
    <row r="71" spans="1:7" x14ac:dyDescent="0.2">
      <c r="A71" s="41" t="s">
        <v>30</v>
      </c>
      <c r="B71" s="34" t="s">
        <v>157</v>
      </c>
      <c r="C71" s="60" t="s">
        <v>8</v>
      </c>
      <c r="D71" s="21"/>
      <c r="E71" s="30"/>
      <c r="F71" s="91"/>
      <c r="G71" s="31"/>
    </row>
    <row r="72" spans="1:7" x14ac:dyDescent="0.2">
      <c r="A72" s="42" t="s">
        <v>15</v>
      </c>
      <c r="B72" s="35" t="s">
        <v>66</v>
      </c>
      <c r="C72" s="60" t="s">
        <v>8</v>
      </c>
      <c r="D72" s="21" t="s">
        <v>0</v>
      </c>
      <c r="E72" s="30">
        <v>1</v>
      </c>
      <c r="F72" s="72"/>
      <c r="G72" s="31">
        <f t="shared" si="23"/>
        <v>0</v>
      </c>
    </row>
    <row r="73" spans="1:7" ht="38.25" x14ac:dyDescent="0.2">
      <c r="A73" s="51" t="s">
        <v>87</v>
      </c>
      <c r="B73" s="47" t="s">
        <v>45</v>
      </c>
      <c r="C73" s="60" t="s">
        <v>72</v>
      </c>
      <c r="D73" s="104"/>
      <c r="E73" s="30"/>
      <c r="F73" s="91"/>
      <c r="G73" s="103"/>
    </row>
    <row r="74" spans="1:7" x14ac:dyDescent="0.2">
      <c r="A74" s="41" t="s">
        <v>13</v>
      </c>
      <c r="B74" s="40" t="s">
        <v>25</v>
      </c>
      <c r="C74" s="60" t="s">
        <v>8</v>
      </c>
      <c r="D74" s="21" t="s">
        <v>0</v>
      </c>
      <c r="E74" s="30">
        <v>31</v>
      </c>
      <c r="F74" s="72"/>
      <c r="G74" s="31">
        <f t="shared" ref="G74" si="24">ROUND(E74*F74,2)</f>
        <v>0</v>
      </c>
    </row>
    <row r="75" spans="1:7" x14ac:dyDescent="0.2">
      <c r="A75" s="41" t="s">
        <v>30</v>
      </c>
      <c r="B75" s="40" t="s">
        <v>158</v>
      </c>
      <c r="C75" s="60" t="s">
        <v>8</v>
      </c>
      <c r="D75" s="21" t="s">
        <v>0</v>
      </c>
      <c r="E75" s="30">
        <v>2</v>
      </c>
      <c r="F75" s="72"/>
      <c r="G75" s="31">
        <f t="shared" ref="G75" si="25">ROUND(E75*F75,2)</f>
        <v>0</v>
      </c>
    </row>
    <row r="76" spans="1:7" ht="25.5" x14ac:dyDescent="0.2">
      <c r="A76" s="49" t="s">
        <v>88</v>
      </c>
      <c r="B76" s="45" t="s">
        <v>46</v>
      </c>
      <c r="C76" s="60" t="s">
        <v>150</v>
      </c>
      <c r="D76" s="105"/>
      <c r="E76" s="30"/>
      <c r="F76" s="91"/>
      <c r="G76" s="31"/>
    </row>
    <row r="77" spans="1:7" ht="25.5" x14ac:dyDescent="0.2">
      <c r="A77" s="41" t="s">
        <v>13</v>
      </c>
      <c r="B77" s="34" t="s">
        <v>26</v>
      </c>
      <c r="C77" s="60"/>
      <c r="D77" s="21" t="s">
        <v>27</v>
      </c>
      <c r="E77" s="90">
        <v>30</v>
      </c>
      <c r="F77" s="72"/>
      <c r="G77" s="31">
        <f t="shared" ref="G77" si="26">ROUND(E77*F77,2)</f>
        <v>0</v>
      </c>
    </row>
    <row r="78" spans="1:7" ht="38.25" x14ac:dyDescent="0.2">
      <c r="A78" s="41" t="s">
        <v>30</v>
      </c>
      <c r="B78" s="34" t="s">
        <v>104</v>
      </c>
      <c r="C78" s="60"/>
      <c r="D78" s="21" t="s">
        <v>27</v>
      </c>
      <c r="E78" s="90">
        <v>15</v>
      </c>
      <c r="F78" s="72"/>
      <c r="G78" s="31">
        <f t="shared" ref="G78" si="27">ROUND(E78*F78,2)</f>
        <v>0</v>
      </c>
    </row>
    <row r="79" spans="1:7" ht="38.25" x14ac:dyDescent="0.2">
      <c r="A79" s="49" t="s">
        <v>89</v>
      </c>
      <c r="B79" s="45" t="s">
        <v>48</v>
      </c>
      <c r="C79" s="60" t="s">
        <v>73</v>
      </c>
      <c r="D79" s="21"/>
      <c r="E79" s="90"/>
      <c r="F79" s="91"/>
      <c r="G79" s="31"/>
    </row>
    <row r="80" spans="1:7" x14ac:dyDescent="0.2">
      <c r="A80" s="41" t="s">
        <v>13</v>
      </c>
      <c r="B80" s="34" t="s">
        <v>28</v>
      </c>
      <c r="C80" s="60" t="s">
        <v>8</v>
      </c>
      <c r="D80" s="21" t="s">
        <v>27</v>
      </c>
      <c r="E80" s="90">
        <v>120</v>
      </c>
      <c r="F80" s="72"/>
      <c r="G80" s="31">
        <f t="shared" ref="G80:G83" si="28">ROUND(E80*F80,2)</f>
        <v>0</v>
      </c>
    </row>
    <row r="81" spans="1:7" ht="25.5" x14ac:dyDescent="0.2">
      <c r="A81" s="49" t="s">
        <v>90</v>
      </c>
      <c r="B81" s="59" t="s">
        <v>70</v>
      </c>
      <c r="C81" s="60" t="s">
        <v>71</v>
      </c>
      <c r="D81" s="21"/>
      <c r="E81" s="90"/>
      <c r="F81" s="91"/>
      <c r="G81" s="31"/>
    </row>
    <row r="82" spans="1:7" x14ac:dyDescent="0.2">
      <c r="A82" s="41" t="s">
        <v>13</v>
      </c>
      <c r="B82" s="39" t="s">
        <v>69</v>
      </c>
      <c r="C82" s="60" t="s">
        <v>8</v>
      </c>
      <c r="D82" s="21" t="s">
        <v>17</v>
      </c>
      <c r="E82" s="90">
        <v>40</v>
      </c>
      <c r="F82" s="72"/>
      <c r="G82" s="31">
        <f t="shared" si="28"/>
        <v>0</v>
      </c>
    </row>
    <row r="83" spans="1:7" ht="38.25" x14ac:dyDescent="0.2">
      <c r="A83" s="49" t="s">
        <v>91</v>
      </c>
      <c r="B83" s="48" t="s">
        <v>47</v>
      </c>
      <c r="C83" s="60" t="s">
        <v>74</v>
      </c>
      <c r="D83" s="21" t="s">
        <v>29</v>
      </c>
      <c r="E83" s="107">
        <v>6</v>
      </c>
      <c r="F83" s="72"/>
      <c r="G83" s="31">
        <f t="shared" si="28"/>
        <v>0</v>
      </c>
    </row>
    <row r="84" spans="1:7" x14ac:dyDescent="0.2">
      <c r="A84" s="22"/>
      <c r="B84" s="32" t="s">
        <v>159</v>
      </c>
      <c r="C84" s="26"/>
      <c r="D84" s="23"/>
      <c r="E84" s="28"/>
      <c r="F84" s="55" t="s">
        <v>76</v>
      </c>
      <c r="G84" s="54">
        <f>SUM(G43:G83)</f>
        <v>0</v>
      </c>
    </row>
    <row r="85" spans="1:7" ht="25.5" x14ac:dyDescent="0.2">
      <c r="A85" s="53" t="s">
        <v>92</v>
      </c>
      <c r="B85" s="52" t="s">
        <v>160</v>
      </c>
      <c r="C85" s="25"/>
      <c r="D85" s="18"/>
      <c r="E85" s="19"/>
      <c r="F85" s="12"/>
      <c r="G85" s="20"/>
    </row>
    <row r="86" spans="1:7" ht="25.5" x14ac:dyDescent="0.2">
      <c r="A86" s="50" t="s">
        <v>93</v>
      </c>
      <c r="B86" s="45" t="s">
        <v>35</v>
      </c>
      <c r="C86" s="69" t="s">
        <v>72</v>
      </c>
      <c r="D86" s="62"/>
      <c r="E86" s="63"/>
      <c r="F86" s="64"/>
      <c r="G86" s="65"/>
    </row>
    <row r="87" spans="1:7" x14ac:dyDescent="0.2">
      <c r="A87" s="41" t="s">
        <v>13</v>
      </c>
      <c r="B87" s="34" t="s">
        <v>14</v>
      </c>
      <c r="C87" s="60" t="s">
        <v>8</v>
      </c>
      <c r="D87" s="61"/>
      <c r="E87" s="66"/>
      <c r="F87" s="67"/>
      <c r="G87" s="68"/>
    </row>
    <row r="88" spans="1:7" ht="25.5" x14ac:dyDescent="0.2">
      <c r="A88" s="42" t="s">
        <v>15</v>
      </c>
      <c r="B88" s="35" t="s">
        <v>19</v>
      </c>
      <c r="C88" s="60"/>
      <c r="D88" s="21" t="s">
        <v>17</v>
      </c>
      <c r="E88" s="90">
        <v>95</v>
      </c>
      <c r="F88" s="72"/>
      <c r="G88" s="31">
        <f t="shared" ref="G88:G91" si="29">ROUND(E88*F88,2)</f>
        <v>0</v>
      </c>
    </row>
    <row r="89" spans="1:7" x14ac:dyDescent="0.2">
      <c r="A89" s="41" t="s">
        <v>30</v>
      </c>
      <c r="B89" s="34" t="s">
        <v>65</v>
      </c>
      <c r="C89" s="89" t="s">
        <v>8</v>
      </c>
      <c r="D89" s="21"/>
      <c r="E89" s="90"/>
      <c r="F89" s="91"/>
      <c r="G89" s="31"/>
    </row>
    <row r="90" spans="1:7" ht="25.5" x14ac:dyDescent="0.2">
      <c r="A90" s="42" t="s">
        <v>15</v>
      </c>
      <c r="B90" s="35" t="s">
        <v>19</v>
      </c>
      <c r="C90" s="89"/>
      <c r="D90" s="21" t="s">
        <v>17</v>
      </c>
      <c r="E90" s="90">
        <v>30</v>
      </c>
      <c r="F90" s="72"/>
      <c r="G90" s="91">
        <f t="shared" si="29"/>
        <v>0</v>
      </c>
    </row>
    <row r="91" spans="1:7" ht="25.5" x14ac:dyDescent="0.2">
      <c r="A91" s="42" t="s">
        <v>18</v>
      </c>
      <c r="B91" s="35" t="s">
        <v>16</v>
      </c>
      <c r="C91" s="89"/>
      <c r="D91" s="21" t="s">
        <v>17</v>
      </c>
      <c r="E91" s="90">
        <v>99</v>
      </c>
      <c r="F91" s="72"/>
      <c r="G91" s="91">
        <f t="shared" si="29"/>
        <v>0</v>
      </c>
    </row>
    <row r="92" spans="1:7" ht="25.5" x14ac:dyDescent="0.2">
      <c r="A92" s="51" t="s">
        <v>94</v>
      </c>
      <c r="B92" s="45" t="s">
        <v>36</v>
      </c>
      <c r="C92" s="60" t="s">
        <v>72</v>
      </c>
      <c r="D92" s="21"/>
      <c r="E92" s="90"/>
      <c r="F92" s="91"/>
      <c r="G92" s="103"/>
    </row>
    <row r="93" spans="1:7" x14ac:dyDescent="0.2">
      <c r="A93" s="41" t="s">
        <v>13</v>
      </c>
      <c r="B93" s="34" t="s">
        <v>161</v>
      </c>
      <c r="C93" s="60" t="s">
        <v>8</v>
      </c>
      <c r="D93" s="21" t="s">
        <v>0</v>
      </c>
      <c r="E93" s="30">
        <v>2</v>
      </c>
      <c r="F93" s="72"/>
      <c r="G93" s="31">
        <f t="shared" ref="G93" si="30">ROUND(E93*F93,2)</f>
        <v>0</v>
      </c>
    </row>
    <row r="94" spans="1:7" x14ac:dyDescent="0.2">
      <c r="A94" s="41" t="s">
        <v>30</v>
      </c>
      <c r="B94" s="34" t="s">
        <v>20</v>
      </c>
      <c r="C94" s="60" t="s">
        <v>8</v>
      </c>
      <c r="D94" s="21" t="s">
        <v>0</v>
      </c>
      <c r="E94" s="30">
        <v>1</v>
      </c>
      <c r="F94" s="72"/>
      <c r="G94" s="31">
        <f t="shared" ref="G94" si="31">ROUND(E94*F94,2)</f>
        <v>0</v>
      </c>
    </row>
    <row r="95" spans="1:7" ht="25.5" x14ac:dyDescent="0.2">
      <c r="A95" s="51" t="s">
        <v>95</v>
      </c>
      <c r="B95" s="45" t="s">
        <v>37</v>
      </c>
      <c r="C95" s="60" t="s">
        <v>72</v>
      </c>
      <c r="D95" s="21"/>
      <c r="E95" s="90"/>
      <c r="F95" s="91"/>
      <c r="G95" s="103"/>
    </row>
    <row r="96" spans="1:7" x14ac:dyDescent="0.2">
      <c r="A96" s="41" t="s">
        <v>13</v>
      </c>
      <c r="B96" s="34" t="s">
        <v>14</v>
      </c>
      <c r="C96" s="60" t="s">
        <v>8</v>
      </c>
      <c r="D96" s="21" t="s">
        <v>0</v>
      </c>
      <c r="E96" s="30">
        <v>1</v>
      </c>
      <c r="F96" s="72"/>
      <c r="G96" s="31">
        <f t="shared" ref="G96" si="32">ROUND(E96*F96,2)</f>
        <v>0</v>
      </c>
    </row>
    <row r="97" spans="1:7" x14ac:dyDescent="0.2">
      <c r="A97" s="41" t="s">
        <v>30</v>
      </c>
      <c r="B97" s="34" t="s">
        <v>65</v>
      </c>
      <c r="C97" s="60" t="s">
        <v>8</v>
      </c>
      <c r="D97" s="21" t="s">
        <v>0</v>
      </c>
      <c r="E97" s="30">
        <v>3</v>
      </c>
      <c r="F97" s="72"/>
      <c r="G97" s="31">
        <f t="shared" ref="G97:G107" si="33">ROUND(E97*F97,2)</f>
        <v>0</v>
      </c>
    </row>
    <row r="98" spans="1:7" ht="25.5" x14ac:dyDescent="0.2">
      <c r="A98" s="49" t="s">
        <v>96</v>
      </c>
      <c r="B98" s="45" t="s">
        <v>38</v>
      </c>
      <c r="C98" s="60" t="s">
        <v>72</v>
      </c>
      <c r="D98" s="21"/>
      <c r="E98" s="90"/>
      <c r="F98" s="91"/>
      <c r="G98" s="31"/>
    </row>
    <row r="99" spans="1:7" x14ac:dyDescent="0.2">
      <c r="A99" s="44" t="s">
        <v>13</v>
      </c>
      <c r="B99" s="34" t="s">
        <v>67</v>
      </c>
      <c r="C99" s="60"/>
      <c r="D99" s="21"/>
      <c r="E99" s="90"/>
      <c r="F99" s="91"/>
      <c r="G99" s="31"/>
    </row>
    <row r="100" spans="1:7" x14ac:dyDescent="0.2">
      <c r="A100" s="43" t="s">
        <v>15</v>
      </c>
      <c r="B100" s="93" t="s">
        <v>162</v>
      </c>
      <c r="C100" s="89" t="s">
        <v>8</v>
      </c>
      <c r="D100" s="21" t="s">
        <v>0</v>
      </c>
      <c r="E100" s="30">
        <v>1</v>
      </c>
      <c r="F100" s="72"/>
      <c r="G100" s="31">
        <f t="shared" si="33"/>
        <v>0</v>
      </c>
    </row>
    <row r="101" spans="1:7" x14ac:dyDescent="0.2">
      <c r="A101" s="44" t="s">
        <v>30</v>
      </c>
      <c r="B101" s="33" t="s">
        <v>21</v>
      </c>
      <c r="C101" s="89" t="s">
        <v>8</v>
      </c>
      <c r="D101" s="21"/>
      <c r="E101" s="90"/>
      <c r="F101" s="91"/>
      <c r="G101" s="31"/>
    </row>
    <row r="102" spans="1:7" x14ac:dyDescent="0.2">
      <c r="A102" s="43" t="s">
        <v>15</v>
      </c>
      <c r="B102" s="93" t="s">
        <v>163</v>
      </c>
      <c r="C102" s="92" t="s">
        <v>8</v>
      </c>
      <c r="D102" s="21" t="s">
        <v>0</v>
      </c>
      <c r="E102" s="30">
        <v>2</v>
      </c>
      <c r="F102" s="72"/>
      <c r="G102" s="31">
        <f t="shared" si="33"/>
        <v>0</v>
      </c>
    </row>
    <row r="103" spans="1:7" x14ac:dyDescent="0.2">
      <c r="A103" s="43" t="s">
        <v>18</v>
      </c>
      <c r="B103" s="93" t="s">
        <v>164</v>
      </c>
      <c r="C103" s="92" t="s">
        <v>8</v>
      </c>
      <c r="D103" s="21" t="s">
        <v>0</v>
      </c>
      <c r="E103" s="30">
        <v>1</v>
      </c>
      <c r="F103" s="72"/>
      <c r="G103" s="31">
        <f t="shared" si="33"/>
        <v>0</v>
      </c>
    </row>
    <row r="104" spans="1:7" x14ac:dyDescent="0.2">
      <c r="A104" s="44" t="s">
        <v>33</v>
      </c>
      <c r="B104" s="33" t="s">
        <v>130</v>
      </c>
      <c r="C104" s="89" t="s">
        <v>8</v>
      </c>
      <c r="D104" s="21"/>
      <c r="E104" s="90"/>
      <c r="F104" s="91"/>
      <c r="G104" s="31"/>
    </row>
    <row r="105" spans="1:7" x14ac:dyDescent="0.2">
      <c r="A105" s="43" t="s">
        <v>15</v>
      </c>
      <c r="B105" s="93" t="s">
        <v>163</v>
      </c>
      <c r="C105" s="92" t="s">
        <v>8</v>
      </c>
      <c r="D105" s="21" t="s">
        <v>0</v>
      </c>
      <c r="E105" s="30">
        <v>2</v>
      </c>
      <c r="F105" s="72"/>
      <c r="G105" s="31">
        <f t="shared" si="33"/>
        <v>0</v>
      </c>
    </row>
    <row r="106" spans="1:7" x14ac:dyDescent="0.2">
      <c r="A106" s="44" t="s">
        <v>166</v>
      </c>
      <c r="B106" s="33" t="s">
        <v>34</v>
      </c>
      <c r="C106" s="89"/>
      <c r="D106" s="21"/>
      <c r="E106" s="90"/>
      <c r="F106" s="91"/>
      <c r="G106" s="31"/>
    </row>
    <row r="107" spans="1:7" ht="25.5" x14ac:dyDescent="0.2">
      <c r="A107" s="43" t="s">
        <v>15</v>
      </c>
      <c r="B107" s="93" t="s">
        <v>165</v>
      </c>
      <c r="C107" s="89" t="s">
        <v>8</v>
      </c>
      <c r="D107" s="21" t="s">
        <v>0</v>
      </c>
      <c r="E107" s="30">
        <v>1</v>
      </c>
      <c r="F107" s="72"/>
      <c r="G107" s="91">
        <f t="shared" si="33"/>
        <v>0</v>
      </c>
    </row>
    <row r="108" spans="1:7" ht="25.5" x14ac:dyDescent="0.2">
      <c r="A108" s="51" t="s">
        <v>97</v>
      </c>
      <c r="B108" s="45" t="s">
        <v>39</v>
      </c>
      <c r="C108" s="60" t="s">
        <v>72</v>
      </c>
      <c r="D108" s="21"/>
      <c r="E108" s="90"/>
      <c r="F108" s="91"/>
      <c r="G108" s="103"/>
    </row>
    <row r="109" spans="1:7" x14ac:dyDescent="0.2">
      <c r="A109" s="41" t="s">
        <v>13</v>
      </c>
      <c r="B109" s="34" t="s">
        <v>23</v>
      </c>
      <c r="C109" s="60" t="s">
        <v>8</v>
      </c>
      <c r="D109" s="21"/>
      <c r="E109" s="90"/>
      <c r="F109" s="91"/>
      <c r="G109" s="103"/>
    </row>
    <row r="110" spans="1:7" ht="25.5" x14ac:dyDescent="0.2">
      <c r="A110" s="42" t="s">
        <v>15</v>
      </c>
      <c r="B110" s="35" t="s">
        <v>19</v>
      </c>
      <c r="C110" s="60"/>
      <c r="D110" s="21" t="s">
        <v>17</v>
      </c>
      <c r="E110" s="90">
        <v>40</v>
      </c>
      <c r="F110" s="72"/>
      <c r="G110" s="31">
        <f t="shared" ref="G110" si="34">ROUND(E110*F110,2)</f>
        <v>0</v>
      </c>
    </row>
    <row r="111" spans="1:7" ht="25.5" x14ac:dyDescent="0.2">
      <c r="A111" s="51" t="s">
        <v>98</v>
      </c>
      <c r="B111" s="45" t="s">
        <v>40</v>
      </c>
      <c r="C111" s="60" t="s">
        <v>72</v>
      </c>
      <c r="D111" s="21"/>
      <c r="E111" s="90"/>
      <c r="F111" s="91"/>
      <c r="G111" s="103"/>
    </row>
    <row r="112" spans="1:7" x14ac:dyDescent="0.2">
      <c r="A112" s="41" t="s">
        <v>13</v>
      </c>
      <c r="B112" s="34" t="s">
        <v>23</v>
      </c>
      <c r="C112" s="60" t="s">
        <v>8</v>
      </c>
      <c r="D112" s="21" t="s">
        <v>0</v>
      </c>
      <c r="E112" s="30">
        <v>19</v>
      </c>
      <c r="F112" s="72"/>
      <c r="G112" s="31">
        <f t="shared" ref="G112" si="35">ROUND(E112*F112,2)</f>
        <v>0</v>
      </c>
    </row>
    <row r="113" spans="1:7" ht="51" x14ac:dyDescent="0.2">
      <c r="A113" s="51" t="s">
        <v>103</v>
      </c>
      <c r="B113" s="45" t="s">
        <v>43</v>
      </c>
      <c r="C113" s="60" t="s">
        <v>72</v>
      </c>
      <c r="D113" s="21"/>
      <c r="E113" s="90"/>
      <c r="F113" s="91"/>
      <c r="G113" s="103"/>
    </row>
    <row r="114" spans="1:7" x14ac:dyDescent="0.2">
      <c r="A114" s="41" t="s">
        <v>13</v>
      </c>
      <c r="B114" s="33" t="s">
        <v>23</v>
      </c>
      <c r="C114" s="60"/>
      <c r="D114" s="21" t="s">
        <v>0</v>
      </c>
      <c r="E114" s="30">
        <v>19</v>
      </c>
      <c r="F114" s="72"/>
      <c r="G114" s="31">
        <f t="shared" ref="G114" si="36">ROUND(E114*F114,2)</f>
        <v>0</v>
      </c>
    </row>
    <row r="115" spans="1:7" ht="51" x14ac:dyDescent="0.2">
      <c r="A115" s="51" t="s">
        <v>99</v>
      </c>
      <c r="B115" s="45" t="s">
        <v>44</v>
      </c>
      <c r="C115" s="60" t="s">
        <v>72</v>
      </c>
      <c r="D115" s="21"/>
      <c r="E115" s="90"/>
      <c r="F115" s="91"/>
      <c r="G115" s="103"/>
    </row>
    <row r="116" spans="1:7" ht="14.25" customHeight="1" x14ac:dyDescent="0.2">
      <c r="A116" s="41" t="s">
        <v>13</v>
      </c>
      <c r="B116" s="34" t="s">
        <v>24</v>
      </c>
      <c r="C116" s="60"/>
      <c r="D116" s="21"/>
      <c r="E116" s="90"/>
      <c r="F116" s="91"/>
      <c r="G116" s="103"/>
    </row>
    <row r="117" spans="1:7" x14ac:dyDescent="0.2">
      <c r="A117" s="42" t="s">
        <v>15</v>
      </c>
      <c r="B117" s="35" t="s">
        <v>14</v>
      </c>
      <c r="C117" s="60" t="s">
        <v>8</v>
      </c>
      <c r="D117" s="21" t="s">
        <v>0</v>
      </c>
      <c r="E117" s="30">
        <v>1</v>
      </c>
      <c r="F117" s="72"/>
      <c r="G117" s="31">
        <f t="shared" ref="G117" si="37">ROUND(E117*F117,2)</f>
        <v>0</v>
      </c>
    </row>
    <row r="118" spans="1:7" x14ac:dyDescent="0.2">
      <c r="A118" s="42" t="s">
        <v>18</v>
      </c>
      <c r="B118" s="35" t="s">
        <v>65</v>
      </c>
      <c r="C118" s="60" t="s">
        <v>8</v>
      </c>
      <c r="D118" s="21" t="s">
        <v>0</v>
      </c>
      <c r="E118" s="30">
        <v>1</v>
      </c>
      <c r="F118" s="72"/>
      <c r="G118" s="31">
        <f t="shared" ref="G118" si="38">ROUND(E118*F118,2)</f>
        <v>0</v>
      </c>
    </row>
    <row r="119" spans="1:7" ht="38.25" x14ac:dyDescent="0.2">
      <c r="A119" s="51" t="s">
        <v>219</v>
      </c>
      <c r="B119" s="47" t="s">
        <v>45</v>
      </c>
      <c r="C119" s="60" t="s">
        <v>72</v>
      </c>
      <c r="D119" s="104"/>
      <c r="E119" s="30"/>
      <c r="F119" s="91"/>
      <c r="G119" s="103"/>
    </row>
    <row r="120" spans="1:7" x14ac:dyDescent="0.2">
      <c r="A120" s="41" t="s">
        <v>13</v>
      </c>
      <c r="B120" s="94" t="s">
        <v>158</v>
      </c>
      <c r="C120" s="60" t="s">
        <v>8</v>
      </c>
      <c r="D120" s="21" t="s">
        <v>0</v>
      </c>
      <c r="E120" s="30">
        <v>2</v>
      </c>
      <c r="F120" s="72"/>
      <c r="G120" s="31">
        <f t="shared" ref="G120" si="39">ROUND(E120*F120,2)</f>
        <v>0</v>
      </c>
    </row>
    <row r="121" spans="1:7" x14ac:dyDescent="0.2">
      <c r="A121" s="41" t="s">
        <v>30</v>
      </c>
      <c r="B121" s="40" t="s">
        <v>25</v>
      </c>
      <c r="C121" s="60" t="s">
        <v>8</v>
      </c>
      <c r="D121" s="21" t="s">
        <v>0</v>
      </c>
      <c r="E121" s="30">
        <v>19</v>
      </c>
      <c r="F121" s="72"/>
      <c r="G121" s="31">
        <f t="shared" ref="G121:G133" si="40">ROUND(E121*F121,2)</f>
        <v>0</v>
      </c>
    </row>
    <row r="122" spans="1:7" ht="38.25" customHeight="1" x14ac:dyDescent="0.2">
      <c r="A122" s="51" t="s">
        <v>100</v>
      </c>
      <c r="B122" s="97" t="s">
        <v>174</v>
      </c>
      <c r="C122" s="89" t="s">
        <v>72</v>
      </c>
      <c r="D122" s="21"/>
      <c r="E122" s="90"/>
      <c r="F122" s="91"/>
      <c r="G122" s="31"/>
    </row>
    <row r="123" spans="1:7" x14ac:dyDescent="0.2">
      <c r="A123" s="41" t="s">
        <v>13</v>
      </c>
      <c r="B123" s="95" t="s">
        <v>175</v>
      </c>
      <c r="C123" s="92" t="s">
        <v>8</v>
      </c>
      <c r="D123" s="21"/>
      <c r="E123" s="30"/>
      <c r="F123" s="91"/>
      <c r="G123" s="31"/>
    </row>
    <row r="124" spans="1:7" x14ac:dyDescent="0.2">
      <c r="A124" s="42" t="s">
        <v>15</v>
      </c>
      <c r="B124" s="96" t="s">
        <v>176</v>
      </c>
      <c r="C124" s="92" t="s">
        <v>8</v>
      </c>
      <c r="D124" s="21" t="s">
        <v>17</v>
      </c>
      <c r="E124" s="90">
        <v>5</v>
      </c>
      <c r="F124" s="72"/>
      <c r="G124" s="31">
        <f t="shared" si="40"/>
        <v>0</v>
      </c>
    </row>
    <row r="125" spans="1:7" ht="25.5" x14ac:dyDescent="0.2">
      <c r="A125" s="49" t="s">
        <v>101</v>
      </c>
      <c r="B125" s="45" t="s">
        <v>46</v>
      </c>
      <c r="C125" s="60" t="s">
        <v>150</v>
      </c>
      <c r="D125" s="105"/>
      <c r="E125" s="30"/>
      <c r="F125" s="91"/>
      <c r="G125" s="31"/>
    </row>
    <row r="126" spans="1:7" ht="25.5" x14ac:dyDescent="0.2">
      <c r="A126" s="41" t="s">
        <v>13</v>
      </c>
      <c r="B126" s="34" t="s">
        <v>26</v>
      </c>
      <c r="C126" s="60"/>
      <c r="D126" s="21" t="s">
        <v>27</v>
      </c>
      <c r="E126" s="90">
        <v>50</v>
      </c>
      <c r="F126" s="72"/>
      <c r="G126" s="31">
        <f t="shared" si="40"/>
        <v>0</v>
      </c>
    </row>
    <row r="127" spans="1:7" ht="38.25" x14ac:dyDescent="0.2">
      <c r="A127" s="49" t="s">
        <v>102</v>
      </c>
      <c r="B127" s="45" t="s">
        <v>48</v>
      </c>
      <c r="C127" s="60" t="s">
        <v>73</v>
      </c>
      <c r="D127" s="21"/>
      <c r="E127" s="90"/>
      <c r="F127" s="91"/>
      <c r="G127" s="31"/>
    </row>
    <row r="128" spans="1:7" x14ac:dyDescent="0.2">
      <c r="A128" s="41" t="s">
        <v>13</v>
      </c>
      <c r="B128" s="34" t="s">
        <v>28</v>
      </c>
      <c r="C128" s="60" t="s">
        <v>8</v>
      </c>
      <c r="D128" s="21" t="s">
        <v>27</v>
      </c>
      <c r="E128" s="90">
        <v>50</v>
      </c>
      <c r="F128" s="72"/>
      <c r="G128" s="31">
        <f t="shared" si="40"/>
        <v>0</v>
      </c>
    </row>
    <row r="129" spans="1:7" ht="25.5" x14ac:dyDescent="0.2">
      <c r="A129" s="49" t="s">
        <v>169</v>
      </c>
      <c r="B129" s="59" t="s">
        <v>70</v>
      </c>
      <c r="C129" s="60" t="s">
        <v>71</v>
      </c>
      <c r="D129" s="21"/>
      <c r="E129" s="90"/>
      <c r="F129" s="91"/>
      <c r="G129" s="31"/>
    </row>
    <row r="130" spans="1:7" x14ac:dyDescent="0.2">
      <c r="A130" s="41" t="s">
        <v>13</v>
      </c>
      <c r="B130" s="39" t="s">
        <v>69</v>
      </c>
      <c r="C130" s="60" t="s">
        <v>8</v>
      </c>
      <c r="D130" s="21" t="s">
        <v>17</v>
      </c>
      <c r="E130" s="90">
        <v>10</v>
      </c>
      <c r="F130" s="72"/>
      <c r="G130" s="31">
        <f t="shared" si="40"/>
        <v>0</v>
      </c>
    </row>
    <row r="131" spans="1:7" x14ac:dyDescent="0.2">
      <c r="A131" s="41" t="s">
        <v>30</v>
      </c>
      <c r="B131" s="39" t="s">
        <v>167</v>
      </c>
      <c r="C131" s="60" t="s">
        <v>8</v>
      </c>
      <c r="D131" s="21" t="s">
        <v>17</v>
      </c>
      <c r="E131" s="90">
        <v>10</v>
      </c>
      <c r="F131" s="72"/>
      <c r="G131" s="31">
        <f t="shared" si="40"/>
        <v>0</v>
      </c>
    </row>
    <row r="132" spans="1:7" ht="38.25" x14ac:dyDescent="0.2">
      <c r="A132" s="49" t="s">
        <v>170</v>
      </c>
      <c r="B132" s="48" t="s">
        <v>47</v>
      </c>
      <c r="C132" s="60" t="s">
        <v>74</v>
      </c>
      <c r="D132" s="21" t="s">
        <v>29</v>
      </c>
      <c r="E132" s="107">
        <v>3</v>
      </c>
      <c r="F132" s="72"/>
      <c r="G132" s="31">
        <f t="shared" si="40"/>
        <v>0</v>
      </c>
    </row>
    <row r="133" spans="1:7" ht="51" x14ac:dyDescent="0.2">
      <c r="A133" s="49" t="s">
        <v>171</v>
      </c>
      <c r="B133" s="48" t="s">
        <v>168</v>
      </c>
      <c r="C133" s="60" t="s">
        <v>74</v>
      </c>
      <c r="D133" s="21" t="s">
        <v>29</v>
      </c>
      <c r="E133" s="107">
        <v>20</v>
      </c>
      <c r="F133" s="72"/>
      <c r="G133" s="31">
        <f t="shared" si="40"/>
        <v>0</v>
      </c>
    </row>
    <row r="134" spans="1:7" x14ac:dyDescent="0.2">
      <c r="A134" s="22"/>
      <c r="B134" s="32" t="s">
        <v>172</v>
      </c>
      <c r="C134" s="26"/>
      <c r="D134" s="23"/>
      <c r="E134" s="28"/>
      <c r="F134" s="55" t="s">
        <v>105</v>
      </c>
      <c r="G134" s="54">
        <f>SUM(G88:G133)</f>
        <v>0</v>
      </c>
    </row>
    <row r="135" spans="1:7" ht="25.5" x14ac:dyDescent="0.2">
      <c r="A135" s="53" t="s">
        <v>106</v>
      </c>
      <c r="B135" s="52" t="s">
        <v>173</v>
      </c>
      <c r="C135" s="25"/>
      <c r="D135" s="18"/>
      <c r="E135" s="19"/>
      <c r="F135" s="12"/>
      <c r="G135" s="20"/>
    </row>
    <row r="136" spans="1:7" ht="25.5" x14ac:dyDescent="0.2">
      <c r="A136" s="50" t="s">
        <v>107</v>
      </c>
      <c r="B136" s="45" t="s">
        <v>35</v>
      </c>
      <c r="C136" s="69" t="s">
        <v>72</v>
      </c>
      <c r="D136" s="62"/>
      <c r="E136" s="63"/>
      <c r="F136" s="64"/>
      <c r="G136" s="65"/>
    </row>
    <row r="137" spans="1:7" x14ac:dyDescent="0.2">
      <c r="A137" s="41" t="s">
        <v>13</v>
      </c>
      <c r="B137" s="34" t="s">
        <v>14</v>
      </c>
      <c r="C137" s="60" t="s">
        <v>8</v>
      </c>
      <c r="D137" s="61"/>
      <c r="E137" s="66"/>
      <c r="F137" s="67"/>
      <c r="G137" s="68"/>
    </row>
    <row r="138" spans="1:7" ht="25.5" x14ac:dyDescent="0.2">
      <c r="A138" s="42" t="s">
        <v>15</v>
      </c>
      <c r="B138" s="35" t="s">
        <v>19</v>
      </c>
      <c r="C138" s="60"/>
      <c r="D138" s="21" t="s">
        <v>17</v>
      </c>
      <c r="E138" s="90">
        <v>20</v>
      </c>
      <c r="F138" s="72"/>
      <c r="G138" s="31">
        <f t="shared" ref="G138" si="41">ROUND(E138*F138,2)</f>
        <v>0</v>
      </c>
    </row>
    <row r="139" spans="1:7" ht="25.5" x14ac:dyDescent="0.2">
      <c r="A139" s="42" t="s">
        <v>18</v>
      </c>
      <c r="B139" s="35" t="s">
        <v>16</v>
      </c>
      <c r="C139" s="60"/>
      <c r="D139" s="21" t="s">
        <v>17</v>
      </c>
      <c r="E139" s="90">
        <v>128</v>
      </c>
      <c r="F139" s="72"/>
      <c r="G139" s="31">
        <f t="shared" ref="G139" si="42">ROUND(E139*F139,2)</f>
        <v>0</v>
      </c>
    </row>
    <row r="140" spans="1:7" x14ac:dyDescent="0.2">
      <c r="A140" s="41" t="s">
        <v>30</v>
      </c>
      <c r="B140" s="34" t="s">
        <v>65</v>
      </c>
      <c r="C140" s="60" t="s">
        <v>8</v>
      </c>
      <c r="D140" s="21"/>
      <c r="E140" s="90"/>
      <c r="F140" s="91"/>
      <c r="G140" s="102"/>
    </row>
    <row r="141" spans="1:7" ht="25.5" x14ac:dyDescent="0.2">
      <c r="A141" s="42" t="s">
        <v>15</v>
      </c>
      <c r="B141" s="35" t="s">
        <v>19</v>
      </c>
      <c r="C141" s="60"/>
      <c r="D141" s="21" t="s">
        <v>17</v>
      </c>
      <c r="E141" s="90">
        <v>12</v>
      </c>
      <c r="F141" s="72"/>
      <c r="G141" s="31">
        <f t="shared" ref="G141" si="43">ROUND(E141*F141,2)</f>
        <v>0</v>
      </c>
    </row>
    <row r="142" spans="1:7" ht="25.5" x14ac:dyDescent="0.2">
      <c r="A142" s="51" t="s">
        <v>108</v>
      </c>
      <c r="B142" s="45" t="s">
        <v>36</v>
      </c>
      <c r="C142" s="60" t="s">
        <v>72</v>
      </c>
      <c r="D142" s="21"/>
      <c r="E142" s="90"/>
      <c r="F142" s="91"/>
      <c r="G142" s="103"/>
    </row>
    <row r="143" spans="1:7" x14ac:dyDescent="0.2">
      <c r="A143" s="41" t="s">
        <v>13</v>
      </c>
      <c r="B143" s="34" t="s">
        <v>161</v>
      </c>
      <c r="C143" s="60" t="s">
        <v>8</v>
      </c>
      <c r="D143" s="21" t="s">
        <v>0</v>
      </c>
      <c r="E143" s="30">
        <v>2</v>
      </c>
      <c r="F143" s="72"/>
      <c r="G143" s="31">
        <f t="shared" ref="G143" si="44">ROUND(E143*F143,2)</f>
        <v>0</v>
      </c>
    </row>
    <row r="144" spans="1:7" ht="25.5" x14ac:dyDescent="0.2">
      <c r="A144" s="51" t="s">
        <v>109</v>
      </c>
      <c r="B144" s="45" t="s">
        <v>37</v>
      </c>
      <c r="C144" s="60" t="s">
        <v>72</v>
      </c>
      <c r="D144" s="21"/>
      <c r="E144" s="90"/>
      <c r="F144" s="91"/>
      <c r="G144" s="103"/>
    </row>
    <row r="145" spans="1:7" x14ac:dyDescent="0.2">
      <c r="A145" s="41" t="s">
        <v>13</v>
      </c>
      <c r="B145" s="34" t="s">
        <v>14</v>
      </c>
      <c r="C145" s="60" t="s">
        <v>8</v>
      </c>
      <c r="D145" s="21" t="s">
        <v>0</v>
      </c>
      <c r="E145" s="30">
        <v>2</v>
      </c>
      <c r="F145" s="72"/>
      <c r="G145" s="31">
        <f t="shared" ref="G145:G166" si="45">ROUND(E145*F145,2)</f>
        <v>0</v>
      </c>
    </row>
    <row r="146" spans="1:7" ht="25.5" x14ac:dyDescent="0.2">
      <c r="A146" s="49" t="s">
        <v>110</v>
      </c>
      <c r="B146" s="45" t="s">
        <v>38</v>
      </c>
      <c r="C146" s="60" t="s">
        <v>72</v>
      </c>
      <c r="D146" s="21"/>
      <c r="E146" s="90"/>
      <c r="F146" s="91"/>
      <c r="G146" s="31"/>
    </row>
    <row r="147" spans="1:7" x14ac:dyDescent="0.2">
      <c r="A147" s="41" t="s">
        <v>13</v>
      </c>
      <c r="B147" s="34" t="s">
        <v>67</v>
      </c>
      <c r="C147" s="60" t="s">
        <v>8</v>
      </c>
      <c r="D147" s="21"/>
      <c r="E147" s="90"/>
      <c r="F147" s="91"/>
      <c r="G147" s="31"/>
    </row>
    <row r="148" spans="1:7" x14ac:dyDescent="0.2">
      <c r="A148" s="73" t="s">
        <v>15</v>
      </c>
      <c r="B148" s="38" t="s">
        <v>177</v>
      </c>
      <c r="C148" s="60" t="s">
        <v>8</v>
      </c>
      <c r="D148" s="21" t="s">
        <v>0</v>
      </c>
      <c r="E148" s="30">
        <v>1</v>
      </c>
      <c r="F148" s="72"/>
      <c r="G148" s="31">
        <f t="shared" si="45"/>
        <v>0</v>
      </c>
    </row>
    <row r="149" spans="1:7" x14ac:dyDescent="0.2">
      <c r="A149" s="73" t="s">
        <v>18</v>
      </c>
      <c r="B149" s="38" t="s">
        <v>178</v>
      </c>
      <c r="C149" s="60" t="s">
        <v>8</v>
      </c>
      <c r="D149" s="21" t="s">
        <v>0</v>
      </c>
      <c r="E149" s="30">
        <v>1</v>
      </c>
      <c r="F149" s="72"/>
      <c r="G149" s="31">
        <f t="shared" si="45"/>
        <v>0</v>
      </c>
    </row>
    <row r="150" spans="1:7" ht="25.5" x14ac:dyDescent="0.2">
      <c r="A150" s="51" t="s">
        <v>111</v>
      </c>
      <c r="B150" s="45" t="s">
        <v>39</v>
      </c>
      <c r="C150" s="60" t="s">
        <v>72</v>
      </c>
      <c r="D150" s="21"/>
      <c r="E150" s="90"/>
      <c r="F150" s="91"/>
      <c r="G150" s="31"/>
    </row>
    <row r="151" spans="1:7" x14ac:dyDescent="0.2">
      <c r="A151" s="41" t="s">
        <v>13</v>
      </c>
      <c r="B151" s="34" t="s">
        <v>23</v>
      </c>
      <c r="C151" s="60" t="s">
        <v>8</v>
      </c>
      <c r="D151" s="21"/>
      <c r="E151" s="90"/>
      <c r="F151" s="91"/>
      <c r="G151" s="31"/>
    </row>
    <row r="152" spans="1:7" ht="25.5" x14ac:dyDescent="0.2">
      <c r="A152" s="42" t="s">
        <v>15</v>
      </c>
      <c r="B152" s="35" t="s">
        <v>19</v>
      </c>
      <c r="C152" s="60"/>
      <c r="D152" s="21" t="s">
        <v>17</v>
      </c>
      <c r="E152" s="90">
        <v>30</v>
      </c>
      <c r="F152" s="72"/>
      <c r="G152" s="31">
        <f t="shared" si="45"/>
        <v>0</v>
      </c>
    </row>
    <row r="153" spans="1:7" ht="25.5" x14ac:dyDescent="0.2">
      <c r="A153" s="51" t="s">
        <v>179</v>
      </c>
      <c r="B153" s="45" t="s">
        <v>40</v>
      </c>
      <c r="C153" s="60" t="s">
        <v>72</v>
      </c>
      <c r="D153" s="21"/>
      <c r="E153" s="90"/>
      <c r="F153" s="91"/>
      <c r="G153" s="31"/>
    </row>
    <row r="154" spans="1:7" x14ac:dyDescent="0.2">
      <c r="A154" s="41" t="s">
        <v>13</v>
      </c>
      <c r="B154" s="34" t="s">
        <v>23</v>
      </c>
      <c r="C154" s="60" t="s">
        <v>8</v>
      </c>
      <c r="D154" s="21" t="s">
        <v>0</v>
      </c>
      <c r="E154" s="30">
        <v>19</v>
      </c>
      <c r="F154" s="72"/>
      <c r="G154" s="31">
        <f t="shared" si="45"/>
        <v>0</v>
      </c>
    </row>
    <row r="155" spans="1:7" ht="25.5" x14ac:dyDescent="0.2">
      <c r="A155" s="51" t="s">
        <v>112</v>
      </c>
      <c r="B155" s="46" t="s">
        <v>41</v>
      </c>
      <c r="C155" s="71" t="s">
        <v>72</v>
      </c>
      <c r="D155" s="114"/>
      <c r="E155" s="115"/>
      <c r="F155" s="91"/>
      <c r="G155" s="31"/>
    </row>
    <row r="156" spans="1:7" x14ac:dyDescent="0.2">
      <c r="A156" s="41" t="s">
        <v>13</v>
      </c>
      <c r="B156" s="39" t="s">
        <v>23</v>
      </c>
      <c r="C156" s="71" t="s">
        <v>8</v>
      </c>
      <c r="D156" s="114" t="s">
        <v>0</v>
      </c>
      <c r="E156" s="115">
        <v>1</v>
      </c>
      <c r="F156" s="72"/>
      <c r="G156" s="31">
        <f t="shared" si="45"/>
        <v>0</v>
      </c>
    </row>
    <row r="157" spans="1:7" ht="25.5" x14ac:dyDescent="0.2">
      <c r="A157" s="51" t="s">
        <v>113</v>
      </c>
      <c r="B157" s="46" t="s">
        <v>42</v>
      </c>
      <c r="C157" s="71" t="s">
        <v>72</v>
      </c>
      <c r="D157" s="114"/>
      <c r="E157" s="115"/>
      <c r="F157" s="91"/>
      <c r="G157" s="31"/>
    </row>
    <row r="158" spans="1:7" x14ac:dyDescent="0.2">
      <c r="A158" s="41" t="s">
        <v>13</v>
      </c>
      <c r="B158" s="39" t="s">
        <v>23</v>
      </c>
      <c r="C158" s="71" t="s">
        <v>8</v>
      </c>
      <c r="D158" s="114" t="s">
        <v>0</v>
      </c>
      <c r="E158" s="115">
        <v>1</v>
      </c>
      <c r="F158" s="72"/>
      <c r="G158" s="31">
        <f t="shared" si="45"/>
        <v>0</v>
      </c>
    </row>
    <row r="159" spans="1:7" ht="51" x14ac:dyDescent="0.2">
      <c r="A159" s="51" t="s">
        <v>114</v>
      </c>
      <c r="B159" s="45" t="s">
        <v>43</v>
      </c>
      <c r="C159" s="60" t="s">
        <v>72</v>
      </c>
      <c r="D159" s="21"/>
      <c r="E159" s="90"/>
      <c r="F159" s="91"/>
      <c r="G159" s="31"/>
    </row>
    <row r="160" spans="1:7" x14ac:dyDescent="0.2">
      <c r="A160" s="41" t="s">
        <v>13</v>
      </c>
      <c r="B160" s="33" t="s">
        <v>23</v>
      </c>
      <c r="C160" s="60"/>
      <c r="D160" s="21" t="s">
        <v>0</v>
      </c>
      <c r="E160" s="30">
        <v>19</v>
      </c>
      <c r="F160" s="72"/>
      <c r="G160" s="31">
        <f t="shared" si="45"/>
        <v>0</v>
      </c>
    </row>
    <row r="161" spans="1:7" ht="51" x14ac:dyDescent="0.2">
      <c r="A161" s="51" t="s">
        <v>180</v>
      </c>
      <c r="B161" s="45" t="s">
        <v>44</v>
      </c>
      <c r="C161" s="60" t="s">
        <v>72</v>
      </c>
      <c r="D161" s="21"/>
      <c r="E161" s="90"/>
      <c r="F161" s="91"/>
      <c r="G161" s="31"/>
    </row>
    <row r="162" spans="1:7" ht="13.5" customHeight="1" x14ac:dyDescent="0.2">
      <c r="A162" s="41" t="s">
        <v>13</v>
      </c>
      <c r="B162" s="88" t="s">
        <v>157</v>
      </c>
      <c r="C162" s="60"/>
      <c r="D162" s="21"/>
      <c r="E162" s="90"/>
      <c r="F162" s="91"/>
      <c r="G162" s="31"/>
    </row>
    <row r="163" spans="1:7" x14ac:dyDescent="0.2">
      <c r="A163" s="42" t="s">
        <v>15</v>
      </c>
      <c r="B163" s="35" t="s">
        <v>14</v>
      </c>
      <c r="C163" s="60" t="s">
        <v>8</v>
      </c>
      <c r="D163" s="21" t="s">
        <v>0</v>
      </c>
      <c r="E163" s="30">
        <v>1</v>
      </c>
      <c r="F163" s="72"/>
      <c r="G163" s="31">
        <f t="shared" si="45"/>
        <v>0</v>
      </c>
    </row>
    <row r="164" spans="1:7" ht="38.25" x14ac:dyDescent="0.2">
      <c r="A164" s="51" t="s">
        <v>181</v>
      </c>
      <c r="B164" s="47" t="s">
        <v>45</v>
      </c>
      <c r="C164" s="60" t="s">
        <v>72</v>
      </c>
      <c r="D164" s="104"/>
      <c r="E164" s="30"/>
      <c r="F164" s="91"/>
      <c r="G164" s="31"/>
    </row>
    <row r="165" spans="1:7" x14ac:dyDescent="0.2">
      <c r="A165" s="41" t="s">
        <v>13</v>
      </c>
      <c r="B165" s="94" t="s">
        <v>158</v>
      </c>
      <c r="C165" s="60" t="s">
        <v>8</v>
      </c>
      <c r="D165" s="21" t="s">
        <v>0</v>
      </c>
      <c r="E165" s="30">
        <v>2</v>
      </c>
      <c r="F165" s="72"/>
      <c r="G165" s="31">
        <f t="shared" si="45"/>
        <v>0</v>
      </c>
    </row>
    <row r="166" spans="1:7" x14ac:dyDescent="0.2">
      <c r="A166" s="41" t="s">
        <v>30</v>
      </c>
      <c r="B166" s="40" t="s">
        <v>25</v>
      </c>
      <c r="C166" s="60" t="s">
        <v>8</v>
      </c>
      <c r="D166" s="21" t="s">
        <v>0</v>
      </c>
      <c r="E166" s="30">
        <v>20</v>
      </c>
      <c r="F166" s="72"/>
      <c r="G166" s="31">
        <f t="shared" si="45"/>
        <v>0</v>
      </c>
    </row>
    <row r="167" spans="1:7" ht="25.5" customHeight="1" x14ac:dyDescent="0.2">
      <c r="A167" s="120" t="s">
        <v>182</v>
      </c>
      <c r="B167" s="45" t="s">
        <v>46</v>
      </c>
      <c r="C167" s="60" t="s">
        <v>150</v>
      </c>
      <c r="D167" s="105"/>
      <c r="E167" s="30"/>
      <c r="F167" s="91"/>
      <c r="G167" s="31"/>
    </row>
    <row r="168" spans="1:7" ht="25.5" x14ac:dyDescent="0.2">
      <c r="A168" s="41" t="s">
        <v>13</v>
      </c>
      <c r="B168" s="34" t="s">
        <v>26</v>
      </c>
      <c r="C168" s="60"/>
      <c r="D168" s="21" t="s">
        <v>27</v>
      </c>
      <c r="E168" s="90">
        <v>20</v>
      </c>
      <c r="F168" s="72"/>
      <c r="G168" s="31">
        <f t="shared" ref="G168" si="46">ROUND(E168*F168,2)</f>
        <v>0</v>
      </c>
    </row>
    <row r="169" spans="1:7" ht="38.25" x14ac:dyDescent="0.2">
      <c r="A169" s="49" t="s">
        <v>183</v>
      </c>
      <c r="B169" s="45" t="s">
        <v>48</v>
      </c>
      <c r="C169" s="60" t="s">
        <v>73</v>
      </c>
      <c r="D169" s="21"/>
      <c r="E169" s="90"/>
      <c r="F169" s="91"/>
      <c r="G169" s="31"/>
    </row>
    <row r="170" spans="1:7" x14ac:dyDescent="0.2">
      <c r="A170" s="41" t="s">
        <v>13</v>
      </c>
      <c r="B170" s="34" t="s">
        <v>28</v>
      </c>
      <c r="C170" s="60" t="s">
        <v>8</v>
      </c>
      <c r="D170" s="21" t="s">
        <v>27</v>
      </c>
      <c r="E170" s="90">
        <v>20</v>
      </c>
      <c r="F170" s="72"/>
      <c r="G170" s="31">
        <f t="shared" ref="G170:G172" si="47">ROUND(E170*F170,2)</f>
        <v>0</v>
      </c>
    </row>
    <row r="171" spans="1:7" ht="25.5" x14ac:dyDescent="0.2">
      <c r="A171" s="49" t="s">
        <v>184</v>
      </c>
      <c r="B171" s="59" t="s">
        <v>70</v>
      </c>
      <c r="C171" s="60" t="s">
        <v>71</v>
      </c>
      <c r="D171" s="21"/>
      <c r="E171" s="90"/>
      <c r="F171" s="91"/>
      <c r="G171" s="31"/>
    </row>
    <row r="172" spans="1:7" x14ac:dyDescent="0.2">
      <c r="A172" s="41" t="s">
        <v>13</v>
      </c>
      <c r="B172" s="39" t="s">
        <v>69</v>
      </c>
      <c r="C172" s="60" t="s">
        <v>8</v>
      </c>
      <c r="D172" s="21" t="s">
        <v>17</v>
      </c>
      <c r="E172" s="90">
        <v>10</v>
      </c>
      <c r="F172" s="72"/>
      <c r="G172" s="31">
        <f t="shared" si="47"/>
        <v>0</v>
      </c>
    </row>
    <row r="173" spans="1:7" ht="38.25" x14ac:dyDescent="0.2">
      <c r="A173" s="49" t="s">
        <v>185</v>
      </c>
      <c r="B173" s="48" t="s">
        <v>47</v>
      </c>
      <c r="C173" s="60" t="s">
        <v>74</v>
      </c>
      <c r="D173" s="21" t="s">
        <v>29</v>
      </c>
      <c r="E173" s="107">
        <v>3</v>
      </c>
      <c r="F173" s="72"/>
      <c r="G173" s="31">
        <f t="shared" ref="G173" si="48">ROUND(E173*F173,2)</f>
        <v>0</v>
      </c>
    </row>
    <row r="174" spans="1:7" x14ac:dyDescent="0.2">
      <c r="A174" s="22"/>
      <c r="B174" s="32" t="s">
        <v>186</v>
      </c>
      <c r="C174" s="26"/>
      <c r="D174" s="23"/>
      <c r="E174" s="28"/>
      <c r="F174" s="55" t="s">
        <v>115</v>
      </c>
      <c r="G174" s="54">
        <f>SUM(G136:G173)</f>
        <v>0</v>
      </c>
    </row>
    <row r="175" spans="1:7" ht="25.5" x14ac:dyDescent="0.2">
      <c r="A175" s="53" t="s">
        <v>116</v>
      </c>
      <c r="B175" s="52" t="s">
        <v>187</v>
      </c>
      <c r="C175" s="25"/>
      <c r="D175" s="18"/>
      <c r="E175" s="19"/>
      <c r="F175" s="12"/>
      <c r="G175" s="20"/>
    </row>
    <row r="176" spans="1:7" ht="25.5" x14ac:dyDescent="0.2">
      <c r="A176" s="50" t="s">
        <v>117</v>
      </c>
      <c r="B176" s="45" t="s">
        <v>35</v>
      </c>
      <c r="C176" s="69" t="s">
        <v>72</v>
      </c>
      <c r="D176" s="62"/>
      <c r="E176" s="63"/>
      <c r="F176" s="64"/>
      <c r="G176" s="65"/>
    </row>
    <row r="177" spans="1:7" x14ac:dyDescent="0.2">
      <c r="A177" s="41" t="s">
        <v>13</v>
      </c>
      <c r="B177" s="34" t="s">
        <v>14</v>
      </c>
      <c r="C177" s="60" t="s">
        <v>8</v>
      </c>
      <c r="D177" s="61"/>
      <c r="E177" s="66"/>
      <c r="F177" s="67"/>
      <c r="G177" s="68"/>
    </row>
    <row r="178" spans="1:7" ht="25.5" x14ac:dyDescent="0.2">
      <c r="A178" s="42" t="s">
        <v>15</v>
      </c>
      <c r="B178" s="35" t="s">
        <v>19</v>
      </c>
      <c r="C178" s="60"/>
      <c r="D178" s="21" t="s">
        <v>17</v>
      </c>
      <c r="E178" s="90">
        <v>30</v>
      </c>
      <c r="F178" s="72"/>
      <c r="G178" s="31">
        <f t="shared" ref="G178" si="49">ROUND(E178*F178,2)</f>
        <v>0</v>
      </c>
    </row>
    <row r="179" spans="1:7" ht="25.5" x14ac:dyDescent="0.2">
      <c r="A179" s="42" t="s">
        <v>18</v>
      </c>
      <c r="B179" s="35" t="s">
        <v>16</v>
      </c>
      <c r="C179" s="60"/>
      <c r="D179" s="21" t="s">
        <v>17</v>
      </c>
      <c r="E179" s="90">
        <v>142</v>
      </c>
      <c r="F179" s="72"/>
      <c r="G179" s="103">
        <f t="shared" ref="G179:G181" si="50">ROUND(E179*F179,2)</f>
        <v>0</v>
      </c>
    </row>
    <row r="180" spans="1:7" ht="25.5" x14ac:dyDescent="0.2">
      <c r="A180" s="51" t="s">
        <v>118</v>
      </c>
      <c r="B180" s="45" t="s">
        <v>36</v>
      </c>
      <c r="C180" s="60" t="s">
        <v>72</v>
      </c>
      <c r="D180" s="21"/>
      <c r="E180" s="90"/>
      <c r="F180" s="91"/>
      <c r="G180" s="103"/>
    </row>
    <row r="181" spans="1:7" x14ac:dyDescent="0.2">
      <c r="A181" s="41" t="s">
        <v>13</v>
      </c>
      <c r="B181" s="34" t="s">
        <v>161</v>
      </c>
      <c r="C181" s="60" t="s">
        <v>8</v>
      </c>
      <c r="D181" s="21" t="s">
        <v>0</v>
      </c>
      <c r="E181" s="30">
        <v>3</v>
      </c>
      <c r="F181" s="72"/>
      <c r="G181" s="103">
        <f t="shared" si="50"/>
        <v>0</v>
      </c>
    </row>
    <row r="182" spans="1:7" ht="25.5" x14ac:dyDescent="0.2">
      <c r="A182" s="51" t="s">
        <v>119</v>
      </c>
      <c r="B182" s="45" t="s">
        <v>37</v>
      </c>
      <c r="C182" s="60" t="s">
        <v>72</v>
      </c>
      <c r="D182" s="21"/>
      <c r="E182" s="90"/>
      <c r="F182" s="91"/>
      <c r="G182" s="103"/>
    </row>
    <row r="183" spans="1:7" x14ac:dyDescent="0.2">
      <c r="A183" s="41" t="s">
        <v>13</v>
      </c>
      <c r="B183" s="34" t="s">
        <v>14</v>
      </c>
      <c r="C183" s="60" t="s">
        <v>8</v>
      </c>
      <c r="D183" s="21" t="s">
        <v>0</v>
      </c>
      <c r="E183" s="30">
        <v>3</v>
      </c>
      <c r="F183" s="72"/>
      <c r="G183" s="31">
        <f t="shared" ref="G183" si="51">ROUND(E183*F183,2)</f>
        <v>0</v>
      </c>
    </row>
    <row r="184" spans="1:7" ht="25.5" x14ac:dyDescent="0.2">
      <c r="A184" s="49" t="s">
        <v>120</v>
      </c>
      <c r="B184" s="45" t="s">
        <v>38</v>
      </c>
      <c r="C184" s="60" t="s">
        <v>72</v>
      </c>
      <c r="D184" s="21"/>
      <c r="E184" s="90"/>
      <c r="F184" s="91"/>
      <c r="G184" s="106"/>
    </row>
    <row r="185" spans="1:7" x14ac:dyDescent="0.2">
      <c r="A185" s="44" t="s">
        <v>13</v>
      </c>
      <c r="B185" s="33" t="s">
        <v>21</v>
      </c>
      <c r="C185" s="89" t="s">
        <v>8</v>
      </c>
      <c r="D185" s="21"/>
      <c r="E185" s="90"/>
      <c r="F185" s="91"/>
      <c r="G185" s="111"/>
    </row>
    <row r="186" spans="1:7" x14ac:dyDescent="0.2">
      <c r="A186" s="43" t="s">
        <v>15</v>
      </c>
      <c r="B186" s="93" t="s">
        <v>188</v>
      </c>
      <c r="C186" s="89" t="s">
        <v>8</v>
      </c>
      <c r="D186" s="21" t="s">
        <v>0</v>
      </c>
      <c r="E186" s="30">
        <v>2</v>
      </c>
      <c r="F186" s="72"/>
      <c r="G186" s="31">
        <f t="shared" ref="G186:G199" si="52">ROUND(E186*F186,2)</f>
        <v>0</v>
      </c>
    </row>
    <row r="187" spans="1:7" x14ac:dyDescent="0.2">
      <c r="A187" s="41" t="s">
        <v>30</v>
      </c>
      <c r="B187" s="33" t="s">
        <v>130</v>
      </c>
      <c r="C187" s="89" t="s">
        <v>8</v>
      </c>
      <c r="D187" s="21"/>
      <c r="E187" s="90"/>
      <c r="F187" s="91"/>
      <c r="G187" s="31"/>
    </row>
    <row r="188" spans="1:7" x14ac:dyDescent="0.2">
      <c r="A188" s="42" t="s">
        <v>15</v>
      </c>
      <c r="B188" s="93" t="s">
        <v>188</v>
      </c>
      <c r="C188" s="89" t="s">
        <v>8</v>
      </c>
      <c r="D188" s="21" t="s">
        <v>0</v>
      </c>
      <c r="E188" s="30">
        <v>4</v>
      </c>
      <c r="F188" s="72"/>
      <c r="G188" s="31">
        <f t="shared" si="52"/>
        <v>0</v>
      </c>
    </row>
    <row r="189" spans="1:7" x14ac:dyDescent="0.2">
      <c r="A189" s="41" t="s">
        <v>33</v>
      </c>
      <c r="B189" s="33" t="s">
        <v>34</v>
      </c>
      <c r="C189" s="89"/>
      <c r="D189" s="21"/>
      <c r="E189" s="90"/>
      <c r="F189" s="91"/>
      <c r="G189" s="31"/>
    </row>
    <row r="190" spans="1:7" ht="25.5" x14ac:dyDescent="0.2">
      <c r="A190" s="42" t="s">
        <v>15</v>
      </c>
      <c r="B190" s="93" t="s">
        <v>189</v>
      </c>
      <c r="C190" s="89" t="s">
        <v>8</v>
      </c>
      <c r="D190" s="21" t="s">
        <v>0</v>
      </c>
      <c r="E190" s="30">
        <v>1</v>
      </c>
      <c r="F190" s="72"/>
      <c r="G190" s="31">
        <f t="shared" si="52"/>
        <v>0</v>
      </c>
    </row>
    <row r="191" spans="1:7" ht="25.5" x14ac:dyDescent="0.2">
      <c r="A191" s="51" t="s">
        <v>121</v>
      </c>
      <c r="B191" s="45" t="s">
        <v>39</v>
      </c>
      <c r="C191" s="60" t="s">
        <v>72</v>
      </c>
      <c r="D191" s="21"/>
      <c r="E191" s="90"/>
      <c r="F191" s="91"/>
      <c r="G191" s="31"/>
    </row>
    <row r="192" spans="1:7" x14ac:dyDescent="0.2">
      <c r="A192" s="41" t="s">
        <v>13</v>
      </c>
      <c r="B192" s="34" t="s">
        <v>23</v>
      </c>
      <c r="C192" s="60" t="s">
        <v>8</v>
      </c>
      <c r="D192" s="21"/>
      <c r="E192" s="90"/>
      <c r="F192" s="91"/>
      <c r="G192" s="31"/>
    </row>
    <row r="193" spans="1:7" ht="25.5" x14ac:dyDescent="0.2">
      <c r="A193" s="42" t="s">
        <v>15</v>
      </c>
      <c r="B193" s="35" t="s">
        <v>19</v>
      </c>
      <c r="C193" s="60"/>
      <c r="D193" s="21" t="s">
        <v>17</v>
      </c>
      <c r="E193" s="90">
        <v>160</v>
      </c>
      <c r="F193" s="72"/>
      <c r="G193" s="31">
        <f t="shared" si="52"/>
        <v>0</v>
      </c>
    </row>
    <row r="194" spans="1:7" ht="25.5" x14ac:dyDescent="0.2">
      <c r="A194" s="51" t="s">
        <v>122</v>
      </c>
      <c r="B194" s="45" t="s">
        <v>40</v>
      </c>
      <c r="C194" s="60" t="s">
        <v>72</v>
      </c>
      <c r="D194" s="21"/>
      <c r="E194" s="90"/>
      <c r="F194" s="91"/>
      <c r="G194" s="31"/>
    </row>
    <row r="195" spans="1:7" x14ac:dyDescent="0.2">
      <c r="A195" s="41" t="s">
        <v>13</v>
      </c>
      <c r="B195" s="34" t="s">
        <v>23</v>
      </c>
      <c r="C195" s="60" t="s">
        <v>8</v>
      </c>
      <c r="D195" s="21" t="s">
        <v>0</v>
      </c>
      <c r="E195" s="30">
        <v>25</v>
      </c>
      <c r="F195" s="72"/>
      <c r="G195" s="31">
        <f t="shared" si="52"/>
        <v>0</v>
      </c>
    </row>
    <row r="196" spans="1:7" ht="25.5" x14ac:dyDescent="0.2">
      <c r="A196" s="51" t="s">
        <v>123</v>
      </c>
      <c r="B196" s="46" t="s">
        <v>41</v>
      </c>
      <c r="C196" s="71" t="s">
        <v>72</v>
      </c>
      <c r="D196" s="114"/>
      <c r="E196" s="115"/>
      <c r="F196" s="91"/>
      <c r="G196" s="31"/>
    </row>
    <row r="197" spans="1:7" x14ac:dyDescent="0.2">
      <c r="A197" s="41" t="s">
        <v>13</v>
      </c>
      <c r="B197" s="39" t="s">
        <v>23</v>
      </c>
      <c r="C197" s="71" t="s">
        <v>8</v>
      </c>
      <c r="D197" s="114" t="s">
        <v>0</v>
      </c>
      <c r="E197" s="115">
        <v>8</v>
      </c>
      <c r="F197" s="72"/>
      <c r="G197" s="31">
        <f t="shared" si="52"/>
        <v>0</v>
      </c>
    </row>
    <row r="198" spans="1:7" ht="25.5" x14ac:dyDescent="0.2">
      <c r="A198" s="51" t="s">
        <v>124</v>
      </c>
      <c r="B198" s="46" t="s">
        <v>42</v>
      </c>
      <c r="C198" s="71" t="s">
        <v>72</v>
      </c>
      <c r="D198" s="114"/>
      <c r="E198" s="115"/>
      <c r="F198" s="91"/>
      <c r="G198" s="31"/>
    </row>
    <row r="199" spans="1:7" x14ac:dyDescent="0.2">
      <c r="A199" s="41" t="s">
        <v>13</v>
      </c>
      <c r="B199" s="39" t="s">
        <v>23</v>
      </c>
      <c r="C199" s="71" t="s">
        <v>8</v>
      </c>
      <c r="D199" s="114" t="s">
        <v>0</v>
      </c>
      <c r="E199" s="115">
        <v>8</v>
      </c>
      <c r="F199" s="72"/>
      <c r="G199" s="31">
        <f t="shared" si="52"/>
        <v>0</v>
      </c>
    </row>
    <row r="200" spans="1:7" ht="51" x14ac:dyDescent="0.2">
      <c r="A200" s="51" t="s">
        <v>125</v>
      </c>
      <c r="B200" s="45" t="s">
        <v>43</v>
      </c>
      <c r="C200" s="60" t="s">
        <v>72</v>
      </c>
      <c r="D200" s="21"/>
      <c r="E200" s="90"/>
      <c r="F200" s="91"/>
      <c r="G200" s="103"/>
    </row>
    <row r="201" spans="1:7" x14ac:dyDescent="0.2">
      <c r="A201" s="41" t="s">
        <v>13</v>
      </c>
      <c r="B201" s="33" t="s">
        <v>23</v>
      </c>
      <c r="C201" s="60"/>
      <c r="D201" s="21" t="s">
        <v>0</v>
      </c>
      <c r="E201" s="30">
        <v>25</v>
      </c>
      <c r="F201" s="72"/>
      <c r="G201" s="31">
        <f t="shared" ref="G201" si="53">ROUND(E201*F201,2)</f>
        <v>0</v>
      </c>
    </row>
    <row r="202" spans="1:7" ht="51" x14ac:dyDescent="0.2">
      <c r="A202" s="51" t="s">
        <v>126</v>
      </c>
      <c r="B202" s="45" t="s">
        <v>44</v>
      </c>
      <c r="C202" s="60" t="s">
        <v>72</v>
      </c>
      <c r="D202" s="21"/>
      <c r="E202" s="90"/>
      <c r="F202" s="91"/>
      <c r="G202" s="103"/>
    </row>
    <row r="203" spans="1:7" ht="14.25" customHeight="1" x14ac:dyDescent="0.2">
      <c r="A203" s="41" t="s">
        <v>13</v>
      </c>
      <c r="B203" s="34" t="s">
        <v>24</v>
      </c>
      <c r="C203" s="60"/>
      <c r="D203" s="21"/>
      <c r="E203" s="90"/>
      <c r="F203" s="91"/>
      <c r="G203" s="103"/>
    </row>
    <row r="204" spans="1:7" x14ac:dyDescent="0.2">
      <c r="A204" s="42" t="s">
        <v>15</v>
      </c>
      <c r="B204" s="35" t="s">
        <v>14</v>
      </c>
      <c r="C204" s="60" t="s">
        <v>8</v>
      </c>
      <c r="D204" s="21" t="s">
        <v>0</v>
      </c>
      <c r="E204" s="30">
        <v>1</v>
      </c>
      <c r="F204" s="72"/>
      <c r="G204" s="31">
        <f t="shared" ref="G204" si="54">ROUND(E204*F204,2)</f>
        <v>0</v>
      </c>
    </row>
    <row r="205" spans="1:7" ht="38.25" x14ac:dyDescent="0.2">
      <c r="A205" s="51" t="s">
        <v>190</v>
      </c>
      <c r="B205" s="47" t="s">
        <v>45</v>
      </c>
      <c r="C205" s="60" t="s">
        <v>72</v>
      </c>
      <c r="D205" s="104"/>
      <c r="E205" s="30"/>
      <c r="F205" s="91"/>
      <c r="G205" s="103"/>
    </row>
    <row r="206" spans="1:7" x14ac:dyDescent="0.2">
      <c r="A206" s="41" t="s">
        <v>13</v>
      </c>
      <c r="B206" s="94" t="s">
        <v>158</v>
      </c>
      <c r="C206" s="60" t="s">
        <v>8</v>
      </c>
      <c r="D206" s="21" t="s">
        <v>0</v>
      </c>
      <c r="E206" s="30">
        <v>1</v>
      </c>
      <c r="F206" s="72"/>
      <c r="G206" s="31">
        <f t="shared" ref="G206" si="55">ROUND(E206*F206,2)</f>
        <v>0</v>
      </c>
    </row>
    <row r="207" spans="1:7" x14ac:dyDescent="0.2">
      <c r="A207" s="41" t="s">
        <v>30</v>
      </c>
      <c r="B207" s="40" t="s">
        <v>25</v>
      </c>
      <c r="C207" s="60" t="s">
        <v>8</v>
      </c>
      <c r="D207" s="21" t="s">
        <v>0</v>
      </c>
      <c r="E207" s="30">
        <v>33</v>
      </c>
      <c r="F207" s="72"/>
      <c r="G207" s="31">
        <f t="shared" ref="G207:G214" si="56">ROUND(E207*F207,2)</f>
        <v>0</v>
      </c>
    </row>
    <row r="208" spans="1:7" ht="38.25" customHeight="1" x14ac:dyDescent="0.2">
      <c r="A208" s="51" t="s">
        <v>191</v>
      </c>
      <c r="B208" s="97" t="s">
        <v>174</v>
      </c>
      <c r="C208" s="89" t="s">
        <v>72</v>
      </c>
      <c r="D208" s="21"/>
      <c r="E208" s="90"/>
      <c r="F208" s="91"/>
      <c r="G208" s="31"/>
    </row>
    <row r="209" spans="1:7" x14ac:dyDescent="0.2">
      <c r="A209" s="41" t="s">
        <v>13</v>
      </c>
      <c r="B209" s="95" t="s">
        <v>175</v>
      </c>
      <c r="C209" s="92" t="s">
        <v>8</v>
      </c>
      <c r="D209" s="21"/>
      <c r="E209" s="30"/>
      <c r="F209" s="91"/>
      <c r="G209" s="31"/>
    </row>
    <row r="210" spans="1:7" x14ac:dyDescent="0.2">
      <c r="A210" s="42" t="s">
        <v>15</v>
      </c>
      <c r="B210" s="96" t="s">
        <v>176</v>
      </c>
      <c r="C210" s="92" t="s">
        <v>8</v>
      </c>
      <c r="D210" s="21" t="s">
        <v>17</v>
      </c>
      <c r="E210" s="90">
        <v>6</v>
      </c>
      <c r="F210" s="72"/>
      <c r="G210" s="31">
        <f t="shared" si="56"/>
        <v>0</v>
      </c>
    </row>
    <row r="211" spans="1:7" ht="25.5" x14ac:dyDescent="0.2">
      <c r="A211" s="49" t="s">
        <v>192</v>
      </c>
      <c r="B211" s="45" t="s">
        <v>46</v>
      </c>
      <c r="C211" s="60" t="s">
        <v>150</v>
      </c>
      <c r="D211" s="105"/>
      <c r="E211" s="30"/>
      <c r="F211" s="91"/>
      <c r="G211" s="31"/>
    </row>
    <row r="212" spans="1:7" ht="25.5" x14ac:dyDescent="0.2">
      <c r="A212" s="41" t="s">
        <v>13</v>
      </c>
      <c r="B212" s="34" t="s">
        <v>26</v>
      </c>
      <c r="C212" s="60"/>
      <c r="D212" s="21" t="s">
        <v>27</v>
      </c>
      <c r="E212" s="90">
        <v>40</v>
      </c>
      <c r="F212" s="72"/>
      <c r="G212" s="31">
        <f t="shared" si="56"/>
        <v>0</v>
      </c>
    </row>
    <row r="213" spans="1:7" ht="38.25" x14ac:dyDescent="0.2">
      <c r="A213" s="49" t="s">
        <v>193</v>
      </c>
      <c r="B213" s="45" t="s">
        <v>48</v>
      </c>
      <c r="C213" s="60" t="s">
        <v>73</v>
      </c>
      <c r="D213" s="21"/>
      <c r="E213" s="90"/>
      <c r="F213" s="91"/>
      <c r="G213" s="31"/>
    </row>
    <row r="214" spans="1:7" x14ac:dyDescent="0.2">
      <c r="A214" s="41" t="s">
        <v>13</v>
      </c>
      <c r="B214" s="34" t="s">
        <v>28</v>
      </c>
      <c r="C214" s="60" t="s">
        <v>8</v>
      </c>
      <c r="D214" s="21" t="s">
        <v>27</v>
      </c>
      <c r="E214" s="90">
        <v>120</v>
      </c>
      <c r="F214" s="72"/>
      <c r="G214" s="31">
        <f t="shared" si="56"/>
        <v>0</v>
      </c>
    </row>
    <row r="215" spans="1:7" ht="25.5" x14ac:dyDescent="0.2">
      <c r="A215" s="49" t="s">
        <v>194</v>
      </c>
      <c r="B215" s="59" t="s">
        <v>70</v>
      </c>
      <c r="C215" s="60" t="s">
        <v>71</v>
      </c>
      <c r="D215" s="21"/>
      <c r="E215" s="90"/>
      <c r="F215" s="91"/>
      <c r="G215" s="31"/>
    </row>
    <row r="216" spans="1:7" x14ac:dyDescent="0.2">
      <c r="A216" s="41" t="s">
        <v>13</v>
      </c>
      <c r="B216" s="39" t="s">
        <v>69</v>
      </c>
      <c r="C216" s="60" t="s">
        <v>8</v>
      </c>
      <c r="D216" s="21" t="s">
        <v>17</v>
      </c>
      <c r="E216" s="90">
        <v>20</v>
      </c>
      <c r="F216" s="72"/>
      <c r="G216" s="31">
        <f t="shared" ref="G216" si="57">ROUND(E216*F216,2)</f>
        <v>0</v>
      </c>
    </row>
    <row r="217" spans="1:7" x14ac:dyDescent="0.2">
      <c r="A217" s="41" t="s">
        <v>30</v>
      </c>
      <c r="B217" s="39" t="s">
        <v>167</v>
      </c>
      <c r="C217" s="60" t="s">
        <v>8</v>
      </c>
      <c r="D217" s="21" t="s">
        <v>17</v>
      </c>
      <c r="E217" s="90">
        <v>10</v>
      </c>
      <c r="F217" s="72"/>
      <c r="G217" s="31">
        <f t="shared" ref="G217" si="58">ROUND(E217*F217,2)</f>
        <v>0</v>
      </c>
    </row>
    <row r="218" spans="1:7" ht="38.25" x14ac:dyDescent="0.2">
      <c r="A218" s="49" t="s">
        <v>195</v>
      </c>
      <c r="B218" s="48" t="s">
        <v>47</v>
      </c>
      <c r="C218" s="60" t="s">
        <v>74</v>
      </c>
      <c r="D218" s="21" t="s">
        <v>29</v>
      </c>
      <c r="E218" s="107">
        <v>6</v>
      </c>
      <c r="F218" s="72"/>
      <c r="G218" s="31">
        <f t="shared" ref="G218" si="59">ROUND(E218*F218,2)</f>
        <v>0</v>
      </c>
    </row>
    <row r="219" spans="1:7" x14ac:dyDescent="0.2">
      <c r="A219" s="22"/>
      <c r="B219" s="32" t="s">
        <v>196</v>
      </c>
      <c r="C219" s="26"/>
      <c r="D219" s="23"/>
      <c r="E219" s="28"/>
      <c r="F219" s="56" t="s">
        <v>127</v>
      </c>
      <c r="G219" s="24">
        <f>SUM(G178:G218)</f>
        <v>0</v>
      </c>
    </row>
    <row r="220" spans="1:7" ht="25.5" x14ac:dyDescent="0.2">
      <c r="A220" s="53" t="s">
        <v>134</v>
      </c>
      <c r="B220" s="52" t="s">
        <v>197</v>
      </c>
      <c r="C220" s="25"/>
      <c r="D220" s="18"/>
      <c r="E220" s="19"/>
      <c r="F220" s="12"/>
      <c r="G220" s="20"/>
    </row>
    <row r="221" spans="1:7" ht="25.5" x14ac:dyDescent="0.2">
      <c r="A221" s="50" t="s">
        <v>143</v>
      </c>
      <c r="B221" s="45" t="s">
        <v>35</v>
      </c>
      <c r="C221" s="69" t="s">
        <v>72</v>
      </c>
      <c r="D221" s="62"/>
      <c r="E221" s="63"/>
      <c r="F221" s="64"/>
      <c r="G221" s="65"/>
    </row>
    <row r="222" spans="1:7" x14ac:dyDescent="0.2">
      <c r="A222" s="41" t="s">
        <v>13</v>
      </c>
      <c r="B222" s="34" t="s">
        <v>14</v>
      </c>
      <c r="C222" s="60" t="s">
        <v>8</v>
      </c>
      <c r="D222" s="61"/>
      <c r="E222" s="66"/>
      <c r="F222" s="67"/>
      <c r="G222" s="68"/>
    </row>
    <row r="223" spans="1:7" ht="25.5" x14ac:dyDescent="0.2">
      <c r="A223" s="42" t="s">
        <v>15</v>
      </c>
      <c r="B223" s="35" t="s">
        <v>19</v>
      </c>
      <c r="C223" s="60"/>
      <c r="D223" s="21" t="s">
        <v>17</v>
      </c>
      <c r="E223" s="90">
        <v>10</v>
      </c>
      <c r="F223" s="72"/>
      <c r="G223" s="31">
        <f t="shared" ref="G223" si="60">ROUND(E223*F223,2)</f>
        <v>0</v>
      </c>
    </row>
    <row r="224" spans="1:7" x14ac:dyDescent="0.2">
      <c r="A224" s="41" t="s">
        <v>30</v>
      </c>
      <c r="B224" s="34" t="s">
        <v>65</v>
      </c>
      <c r="C224" s="60" t="s">
        <v>8</v>
      </c>
      <c r="D224" s="21"/>
      <c r="E224" s="90"/>
      <c r="F224" s="91"/>
      <c r="G224" s="102"/>
    </row>
    <row r="225" spans="1:7" ht="25.5" x14ac:dyDescent="0.2">
      <c r="A225" s="42" t="s">
        <v>15</v>
      </c>
      <c r="B225" s="35" t="s">
        <v>19</v>
      </c>
      <c r="C225" s="60"/>
      <c r="D225" s="21" t="s">
        <v>17</v>
      </c>
      <c r="E225" s="90">
        <v>60.1</v>
      </c>
      <c r="F225" s="72"/>
      <c r="G225" s="31">
        <f t="shared" ref="G225:G226" si="61">ROUND(E225*F225,2)</f>
        <v>0</v>
      </c>
    </row>
    <row r="226" spans="1:7" ht="25.5" x14ac:dyDescent="0.2">
      <c r="A226" s="42" t="s">
        <v>18</v>
      </c>
      <c r="B226" s="35" t="s">
        <v>16</v>
      </c>
      <c r="C226" s="60"/>
      <c r="D226" s="21" t="s">
        <v>17</v>
      </c>
      <c r="E226" s="90">
        <v>166</v>
      </c>
      <c r="F226" s="72"/>
      <c r="G226" s="103">
        <f t="shared" si="61"/>
        <v>0</v>
      </c>
    </row>
    <row r="227" spans="1:7" ht="25.5" x14ac:dyDescent="0.2">
      <c r="A227" s="51" t="s">
        <v>144</v>
      </c>
      <c r="B227" s="45" t="s">
        <v>37</v>
      </c>
      <c r="C227" s="60" t="s">
        <v>72</v>
      </c>
      <c r="D227" s="21"/>
      <c r="E227" s="90"/>
      <c r="F227" s="91"/>
      <c r="G227" s="103"/>
    </row>
    <row r="228" spans="1:7" x14ac:dyDescent="0.2">
      <c r="A228" s="41" t="s">
        <v>13</v>
      </c>
      <c r="B228" s="34" t="s">
        <v>65</v>
      </c>
      <c r="C228" s="60" t="s">
        <v>8</v>
      </c>
      <c r="D228" s="21" t="s">
        <v>0</v>
      </c>
      <c r="E228" s="30">
        <v>7</v>
      </c>
      <c r="F228" s="72"/>
      <c r="G228" s="31">
        <f t="shared" ref="G228:G236" si="62">ROUND(E228*F228,2)</f>
        <v>0</v>
      </c>
    </row>
    <row r="229" spans="1:7" ht="25.5" x14ac:dyDescent="0.2">
      <c r="A229" s="49" t="s">
        <v>145</v>
      </c>
      <c r="B229" s="45" t="s">
        <v>38</v>
      </c>
      <c r="C229" s="60" t="s">
        <v>72</v>
      </c>
      <c r="D229" s="21"/>
      <c r="E229" s="90"/>
      <c r="F229" s="91"/>
      <c r="G229" s="31"/>
    </row>
    <row r="230" spans="1:7" x14ac:dyDescent="0.2">
      <c r="A230" s="41" t="s">
        <v>13</v>
      </c>
      <c r="B230" s="33" t="s">
        <v>67</v>
      </c>
      <c r="C230" s="89" t="s">
        <v>8</v>
      </c>
      <c r="D230" s="21"/>
      <c r="E230" s="90"/>
      <c r="F230" s="91"/>
      <c r="G230" s="31"/>
    </row>
    <row r="231" spans="1:7" x14ac:dyDescent="0.2">
      <c r="A231" s="43" t="s">
        <v>15</v>
      </c>
      <c r="B231" s="93" t="s">
        <v>162</v>
      </c>
      <c r="C231" s="89" t="s">
        <v>8</v>
      </c>
      <c r="D231" s="21" t="s">
        <v>0</v>
      </c>
      <c r="E231" s="30">
        <v>2</v>
      </c>
      <c r="F231" s="72"/>
      <c r="G231" s="31">
        <f t="shared" si="62"/>
        <v>0</v>
      </c>
    </row>
    <row r="232" spans="1:7" x14ac:dyDescent="0.2">
      <c r="A232" s="43" t="s">
        <v>18</v>
      </c>
      <c r="B232" s="98" t="s">
        <v>198</v>
      </c>
      <c r="C232" s="89" t="s">
        <v>8</v>
      </c>
      <c r="D232" s="21" t="s">
        <v>0</v>
      </c>
      <c r="E232" s="30">
        <v>1</v>
      </c>
      <c r="F232" s="72"/>
      <c r="G232" s="31">
        <f t="shared" si="62"/>
        <v>0</v>
      </c>
    </row>
    <row r="233" spans="1:7" x14ac:dyDescent="0.2">
      <c r="A233" s="41" t="s">
        <v>30</v>
      </c>
      <c r="B233" s="33" t="s">
        <v>21</v>
      </c>
      <c r="C233" s="89" t="s">
        <v>8</v>
      </c>
      <c r="D233" s="21"/>
      <c r="E233" s="90"/>
      <c r="F233" s="91"/>
      <c r="G233" s="31"/>
    </row>
    <row r="234" spans="1:7" x14ac:dyDescent="0.2">
      <c r="A234" s="42" t="s">
        <v>15</v>
      </c>
      <c r="B234" s="93" t="s">
        <v>163</v>
      </c>
      <c r="C234" s="89" t="s">
        <v>8</v>
      </c>
      <c r="D234" s="21" t="s">
        <v>0</v>
      </c>
      <c r="E234" s="30">
        <v>4</v>
      </c>
      <c r="F234" s="72"/>
      <c r="G234" s="31">
        <f t="shared" si="62"/>
        <v>0</v>
      </c>
    </row>
    <row r="235" spans="1:7" x14ac:dyDescent="0.2">
      <c r="A235" s="41" t="s">
        <v>33</v>
      </c>
      <c r="B235" s="33" t="s">
        <v>32</v>
      </c>
      <c r="C235" s="89" t="s">
        <v>8</v>
      </c>
      <c r="D235" s="21"/>
      <c r="E235" s="90"/>
      <c r="F235" s="91"/>
      <c r="G235" s="31"/>
    </row>
    <row r="236" spans="1:7" x14ac:dyDescent="0.2">
      <c r="A236" s="42" t="s">
        <v>15</v>
      </c>
      <c r="B236" s="93" t="s">
        <v>199</v>
      </c>
      <c r="C236" s="89" t="s">
        <v>8</v>
      </c>
      <c r="D236" s="21" t="s">
        <v>0</v>
      </c>
      <c r="E236" s="30">
        <v>4</v>
      </c>
      <c r="F236" s="72"/>
      <c r="G236" s="31">
        <f t="shared" si="62"/>
        <v>0</v>
      </c>
    </row>
    <row r="237" spans="1:7" ht="25.5" x14ac:dyDescent="0.2">
      <c r="A237" s="51" t="s">
        <v>146</v>
      </c>
      <c r="B237" s="45" t="s">
        <v>39</v>
      </c>
      <c r="C237" s="60" t="s">
        <v>72</v>
      </c>
      <c r="D237" s="21"/>
      <c r="E237" s="90"/>
      <c r="F237" s="91"/>
      <c r="G237" s="31"/>
    </row>
    <row r="238" spans="1:7" x14ac:dyDescent="0.2">
      <c r="A238" s="41" t="s">
        <v>13</v>
      </c>
      <c r="B238" s="34" t="s">
        <v>23</v>
      </c>
      <c r="C238" s="60" t="s">
        <v>8</v>
      </c>
      <c r="D238" s="21"/>
      <c r="E238" s="90"/>
      <c r="F238" s="91"/>
      <c r="G238" s="31"/>
    </row>
    <row r="239" spans="1:7" ht="25.5" x14ac:dyDescent="0.2">
      <c r="A239" s="42" t="s">
        <v>15</v>
      </c>
      <c r="B239" s="35" t="s">
        <v>19</v>
      </c>
      <c r="C239" s="60"/>
      <c r="D239" s="21" t="s">
        <v>17</v>
      </c>
      <c r="E239" s="90">
        <v>15</v>
      </c>
      <c r="F239" s="72"/>
      <c r="G239" s="31">
        <f t="shared" ref="G239" si="63">ROUND(E239*F239,2)</f>
        <v>0</v>
      </c>
    </row>
    <row r="240" spans="1:7" ht="25.5" x14ac:dyDescent="0.2">
      <c r="A240" s="51" t="s">
        <v>147</v>
      </c>
      <c r="B240" s="45" t="s">
        <v>40</v>
      </c>
      <c r="C240" s="60" t="s">
        <v>72</v>
      </c>
      <c r="D240" s="21"/>
      <c r="E240" s="90"/>
      <c r="F240" s="91"/>
      <c r="G240" s="31"/>
    </row>
    <row r="241" spans="1:7" x14ac:dyDescent="0.2">
      <c r="A241" s="41" t="s">
        <v>13</v>
      </c>
      <c r="B241" s="34" t="s">
        <v>23</v>
      </c>
      <c r="C241" s="60" t="s">
        <v>8</v>
      </c>
      <c r="D241" s="21" t="s">
        <v>0</v>
      </c>
      <c r="E241" s="30">
        <v>4</v>
      </c>
      <c r="F241" s="72"/>
      <c r="G241" s="31">
        <f t="shared" ref="G241" si="64">ROUND(E241*F241,2)</f>
        <v>0</v>
      </c>
    </row>
    <row r="242" spans="1:7" ht="51" x14ac:dyDescent="0.2">
      <c r="A242" s="51" t="s">
        <v>148</v>
      </c>
      <c r="B242" s="45" t="s">
        <v>43</v>
      </c>
      <c r="C242" s="60" t="s">
        <v>72</v>
      </c>
      <c r="D242" s="21"/>
      <c r="E242" s="90"/>
      <c r="F242" s="91"/>
      <c r="G242" s="103"/>
    </row>
    <row r="243" spans="1:7" x14ac:dyDescent="0.2">
      <c r="A243" s="41" t="s">
        <v>13</v>
      </c>
      <c r="B243" s="33" t="s">
        <v>23</v>
      </c>
      <c r="C243" s="60"/>
      <c r="D243" s="21" t="s">
        <v>0</v>
      </c>
      <c r="E243" s="30">
        <v>4</v>
      </c>
      <c r="F243" s="72"/>
      <c r="G243" s="31">
        <f t="shared" ref="G243" si="65">ROUND(E243*F243,2)</f>
        <v>0</v>
      </c>
    </row>
    <row r="244" spans="1:7" ht="51" x14ac:dyDescent="0.2">
      <c r="A244" s="51" t="s">
        <v>149</v>
      </c>
      <c r="B244" s="45" t="s">
        <v>44</v>
      </c>
      <c r="C244" s="60" t="s">
        <v>72</v>
      </c>
      <c r="D244" s="21"/>
      <c r="E244" s="90"/>
      <c r="F244" s="91"/>
      <c r="G244" s="103"/>
    </row>
    <row r="245" spans="1:7" ht="14.25" customHeight="1" x14ac:dyDescent="0.2">
      <c r="A245" s="41" t="s">
        <v>13</v>
      </c>
      <c r="B245" s="34" t="s">
        <v>24</v>
      </c>
      <c r="C245" s="60"/>
      <c r="D245" s="21"/>
      <c r="E245" s="90"/>
      <c r="F245" s="91"/>
      <c r="G245" s="103"/>
    </row>
    <row r="246" spans="1:7" x14ac:dyDescent="0.2">
      <c r="A246" s="42" t="s">
        <v>15</v>
      </c>
      <c r="B246" s="35" t="s">
        <v>14</v>
      </c>
      <c r="C246" s="60" t="s">
        <v>8</v>
      </c>
      <c r="D246" s="21" t="s">
        <v>0</v>
      </c>
      <c r="E246" s="30">
        <v>4</v>
      </c>
      <c r="F246" s="72"/>
      <c r="G246" s="31">
        <f t="shared" ref="G246" si="66">ROUND(E246*F246,2)</f>
        <v>0</v>
      </c>
    </row>
    <row r="247" spans="1:7" ht="14.25" customHeight="1" x14ac:dyDescent="0.2">
      <c r="A247" s="41" t="s">
        <v>30</v>
      </c>
      <c r="B247" s="34" t="s">
        <v>232</v>
      </c>
      <c r="C247" s="60"/>
      <c r="D247" s="21"/>
      <c r="E247" s="90"/>
      <c r="F247" s="91"/>
      <c r="G247" s="103"/>
    </row>
    <row r="248" spans="1:7" x14ac:dyDescent="0.2">
      <c r="A248" s="42" t="s">
        <v>15</v>
      </c>
      <c r="B248" s="35" t="s">
        <v>233</v>
      </c>
      <c r="C248" s="60" t="s">
        <v>8</v>
      </c>
      <c r="D248" s="21" t="s">
        <v>0</v>
      </c>
      <c r="E248" s="30">
        <v>1</v>
      </c>
      <c r="F248" s="72"/>
      <c r="G248" s="31">
        <f t="shared" ref="G248" si="67">ROUND(E248*F248,2)</f>
        <v>0</v>
      </c>
    </row>
    <row r="249" spans="1:7" ht="38.25" x14ac:dyDescent="0.2">
      <c r="A249" s="51" t="s">
        <v>200</v>
      </c>
      <c r="B249" s="47" t="s">
        <v>45</v>
      </c>
      <c r="C249" s="60" t="s">
        <v>72</v>
      </c>
      <c r="D249" s="104"/>
      <c r="E249" s="30"/>
      <c r="F249" s="91"/>
      <c r="G249" s="103"/>
    </row>
    <row r="250" spans="1:7" x14ac:dyDescent="0.2">
      <c r="A250" s="41" t="s">
        <v>13</v>
      </c>
      <c r="B250" s="94" t="s">
        <v>158</v>
      </c>
      <c r="C250" s="60" t="s">
        <v>8</v>
      </c>
      <c r="D250" s="21" t="s">
        <v>0</v>
      </c>
      <c r="E250" s="30">
        <v>2</v>
      </c>
      <c r="F250" s="72"/>
      <c r="G250" s="31">
        <f t="shared" ref="G250:G251" si="68">ROUND(E250*F250,2)</f>
        <v>0</v>
      </c>
    </row>
    <row r="251" spans="1:7" x14ac:dyDescent="0.2">
      <c r="A251" s="41" t="s">
        <v>30</v>
      </c>
      <c r="B251" s="40" t="s">
        <v>25</v>
      </c>
      <c r="C251" s="60" t="s">
        <v>8</v>
      </c>
      <c r="D251" s="21" t="s">
        <v>0</v>
      </c>
      <c r="E251" s="30">
        <v>4</v>
      </c>
      <c r="F251" s="72"/>
      <c r="G251" s="31">
        <f t="shared" si="68"/>
        <v>0</v>
      </c>
    </row>
    <row r="252" spans="1:7" ht="25.5" x14ac:dyDescent="0.2">
      <c r="A252" s="49" t="s">
        <v>201</v>
      </c>
      <c r="B252" s="45" t="s">
        <v>46</v>
      </c>
      <c r="C252" s="60" t="s">
        <v>150</v>
      </c>
      <c r="D252" s="105"/>
      <c r="E252" s="30"/>
      <c r="F252" s="91"/>
      <c r="G252" s="31"/>
    </row>
    <row r="253" spans="1:7" ht="25.5" x14ac:dyDescent="0.2">
      <c r="A253" s="41" t="s">
        <v>13</v>
      </c>
      <c r="B253" s="34" t="s">
        <v>26</v>
      </c>
      <c r="C253" s="60"/>
      <c r="D253" s="21" t="s">
        <v>27</v>
      </c>
      <c r="E253" s="90">
        <v>20</v>
      </c>
      <c r="F253" s="72"/>
      <c r="G253" s="31">
        <f t="shared" ref="G253" si="69">ROUND(E253*F253,2)</f>
        <v>0</v>
      </c>
    </row>
    <row r="254" spans="1:7" ht="38.25" x14ac:dyDescent="0.2">
      <c r="A254" s="49" t="s">
        <v>202</v>
      </c>
      <c r="B254" s="45" t="s">
        <v>48</v>
      </c>
      <c r="C254" s="60" t="s">
        <v>73</v>
      </c>
      <c r="D254" s="21"/>
      <c r="E254" s="90"/>
      <c r="F254" s="91"/>
      <c r="G254" s="31"/>
    </row>
    <row r="255" spans="1:7" x14ac:dyDescent="0.2">
      <c r="A255" s="41" t="s">
        <v>13</v>
      </c>
      <c r="B255" s="34" t="s">
        <v>28</v>
      </c>
      <c r="C255" s="60" t="s">
        <v>8</v>
      </c>
      <c r="D255" s="21" t="s">
        <v>27</v>
      </c>
      <c r="E255" s="90">
        <v>40</v>
      </c>
      <c r="F255" s="72"/>
      <c r="G255" s="31">
        <f t="shared" ref="G255" si="70">ROUND(E255*F255,2)</f>
        <v>0</v>
      </c>
    </row>
    <row r="256" spans="1:7" ht="25.5" x14ac:dyDescent="0.2">
      <c r="A256" s="49" t="s">
        <v>203</v>
      </c>
      <c r="B256" s="59" t="s">
        <v>70</v>
      </c>
      <c r="C256" s="60" t="s">
        <v>71</v>
      </c>
      <c r="D256" s="21"/>
      <c r="E256" s="90"/>
      <c r="F256" s="91"/>
      <c r="G256" s="31"/>
    </row>
    <row r="257" spans="1:7" x14ac:dyDescent="0.2">
      <c r="A257" s="41" t="s">
        <v>13</v>
      </c>
      <c r="B257" s="39" t="s">
        <v>69</v>
      </c>
      <c r="C257" s="60" t="s">
        <v>8</v>
      </c>
      <c r="D257" s="21" t="s">
        <v>17</v>
      </c>
      <c r="E257" s="90">
        <v>20</v>
      </c>
      <c r="F257" s="72"/>
      <c r="G257" s="31">
        <f t="shared" ref="G257:G259" si="71">ROUND(E257*F257,2)</f>
        <v>0</v>
      </c>
    </row>
    <row r="258" spans="1:7" x14ac:dyDescent="0.2">
      <c r="A258" s="41" t="s">
        <v>30</v>
      </c>
      <c r="B258" s="39" t="s">
        <v>167</v>
      </c>
      <c r="C258" s="60" t="s">
        <v>8</v>
      </c>
      <c r="D258" s="21" t="s">
        <v>17</v>
      </c>
      <c r="E258" s="90">
        <v>10</v>
      </c>
      <c r="F258" s="72"/>
      <c r="G258" s="31">
        <f t="shared" si="71"/>
        <v>0</v>
      </c>
    </row>
    <row r="259" spans="1:7" ht="38.25" x14ac:dyDescent="0.2">
      <c r="A259" s="49" t="s">
        <v>204</v>
      </c>
      <c r="B259" s="48" t="s">
        <v>47</v>
      </c>
      <c r="C259" s="60" t="s">
        <v>74</v>
      </c>
      <c r="D259" s="21" t="s">
        <v>29</v>
      </c>
      <c r="E259" s="107">
        <v>3</v>
      </c>
      <c r="F259" s="72"/>
      <c r="G259" s="31">
        <f t="shared" si="71"/>
        <v>0</v>
      </c>
    </row>
    <row r="260" spans="1:7" x14ac:dyDescent="0.2">
      <c r="A260" s="22"/>
      <c r="B260" s="32" t="s">
        <v>205</v>
      </c>
      <c r="C260" s="26"/>
      <c r="D260" s="23"/>
      <c r="E260" s="28"/>
      <c r="F260" s="56" t="s">
        <v>132</v>
      </c>
      <c r="G260" s="24">
        <f>SUM(G223:G259)</f>
        <v>0</v>
      </c>
    </row>
    <row r="261" spans="1:7" ht="25.5" x14ac:dyDescent="0.2">
      <c r="A261" s="84" t="s">
        <v>220</v>
      </c>
      <c r="B261" s="74" t="s">
        <v>133</v>
      </c>
      <c r="C261" s="75"/>
      <c r="D261" s="76"/>
      <c r="E261" s="77"/>
      <c r="F261" s="121"/>
      <c r="G261" s="78"/>
    </row>
    <row r="262" spans="1:7" ht="25.5" x14ac:dyDescent="0.2">
      <c r="A262" s="85" t="s">
        <v>221</v>
      </c>
      <c r="B262" s="86" t="s">
        <v>135</v>
      </c>
      <c r="C262" s="79"/>
      <c r="D262" s="117" t="s">
        <v>129</v>
      </c>
      <c r="E262" s="118">
        <v>5</v>
      </c>
      <c r="F262" s="72"/>
      <c r="G262" s="119">
        <f t="shared" ref="G262" si="72">ROUND(E262*F262,2)</f>
        <v>0</v>
      </c>
    </row>
    <row r="263" spans="1:7" ht="38.25" x14ac:dyDescent="0.2">
      <c r="A263" s="85" t="s">
        <v>222</v>
      </c>
      <c r="B263" s="86" t="s">
        <v>136</v>
      </c>
      <c r="C263" s="70" t="s">
        <v>141</v>
      </c>
      <c r="D263" s="108" t="s">
        <v>27</v>
      </c>
      <c r="E263" s="109">
        <v>20</v>
      </c>
      <c r="F263" s="72"/>
      <c r="G263" s="31">
        <f t="shared" ref="G263" si="73">ROUND(E263*F263,2)</f>
        <v>0</v>
      </c>
    </row>
    <row r="264" spans="1:7" ht="38.25" x14ac:dyDescent="0.2">
      <c r="A264" s="85" t="s">
        <v>223</v>
      </c>
      <c r="B264" s="86" t="s">
        <v>137</v>
      </c>
      <c r="C264" s="70" t="s">
        <v>73</v>
      </c>
      <c r="D264" s="108" t="s">
        <v>27</v>
      </c>
      <c r="E264" s="109">
        <v>20</v>
      </c>
      <c r="F264" s="72"/>
      <c r="G264" s="31">
        <f t="shared" ref="G264" si="74">ROUND(E264*F264,2)</f>
        <v>0</v>
      </c>
    </row>
    <row r="265" spans="1:7" ht="25.5" x14ac:dyDescent="0.2">
      <c r="A265" s="85" t="s">
        <v>224</v>
      </c>
      <c r="B265" s="87" t="s">
        <v>138</v>
      </c>
      <c r="C265" s="70" t="s">
        <v>142</v>
      </c>
      <c r="D265" s="108" t="s">
        <v>27</v>
      </c>
      <c r="E265" s="109">
        <v>50</v>
      </c>
      <c r="F265" s="72"/>
      <c r="G265" s="31">
        <f t="shared" ref="G265:G278" si="75">ROUND(E265*F265,2)</f>
        <v>0</v>
      </c>
    </row>
    <row r="266" spans="1:7" ht="27" customHeight="1" x14ac:dyDescent="0.2">
      <c r="A266" s="85" t="s">
        <v>225</v>
      </c>
      <c r="B266" s="99" t="s">
        <v>206</v>
      </c>
      <c r="C266" s="89" t="s">
        <v>207</v>
      </c>
      <c r="D266" s="21" t="s">
        <v>131</v>
      </c>
      <c r="E266" s="90"/>
      <c r="F266" s="91"/>
      <c r="G266" s="31"/>
    </row>
    <row r="267" spans="1:7" x14ac:dyDescent="0.2">
      <c r="A267" s="41" t="s">
        <v>13</v>
      </c>
      <c r="B267" s="33" t="s">
        <v>208</v>
      </c>
      <c r="C267" s="89" t="s">
        <v>8</v>
      </c>
      <c r="D267" s="108" t="s">
        <v>27</v>
      </c>
      <c r="E267" s="90">
        <v>20</v>
      </c>
      <c r="F267" s="72"/>
      <c r="G267" s="31">
        <f t="shared" si="75"/>
        <v>0</v>
      </c>
    </row>
    <row r="268" spans="1:7" x14ac:dyDescent="0.2">
      <c r="A268" s="41" t="s">
        <v>30</v>
      </c>
      <c r="B268" s="33" t="s">
        <v>28</v>
      </c>
      <c r="C268" s="89" t="s">
        <v>8</v>
      </c>
      <c r="D268" s="108" t="s">
        <v>27</v>
      </c>
      <c r="E268" s="90">
        <v>20</v>
      </c>
      <c r="F268" s="72"/>
      <c r="G268" s="31">
        <f t="shared" si="75"/>
        <v>0</v>
      </c>
    </row>
    <row r="269" spans="1:7" ht="38.25" customHeight="1" x14ac:dyDescent="0.2">
      <c r="A269" s="85" t="s">
        <v>226</v>
      </c>
      <c r="B269" s="100" t="s">
        <v>209</v>
      </c>
      <c r="C269" s="89" t="s">
        <v>210</v>
      </c>
      <c r="D269" s="21"/>
      <c r="E269" s="90"/>
      <c r="F269" s="91"/>
      <c r="G269" s="31"/>
    </row>
    <row r="270" spans="1:7" x14ac:dyDescent="0.2">
      <c r="A270" s="41" t="s">
        <v>13</v>
      </c>
      <c r="B270" s="33" t="s">
        <v>211</v>
      </c>
      <c r="C270" s="89" t="s">
        <v>8</v>
      </c>
      <c r="D270" s="21" t="s">
        <v>0</v>
      </c>
      <c r="E270" s="30">
        <v>3</v>
      </c>
      <c r="F270" s="72"/>
      <c r="G270" s="31">
        <f t="shared" si="75"/>
        <v>0</v>
      </c>
    </row>
    <row r="271" spans="1:7" x14ac:dyDescent="0.2">
      <c r="A271" s="41" t="s">
        <v>30</v>
      </c>
      <c r="B271" s="33" t="s">
        <v>212</v>
      </c>
      <c r="C271" s="89" t="s">
        <v>8</v>
      </c>
      <c r="D271" s="21" t="s">
        <v>0</v>
      </c>
      <c r="E271" s="30">
        <v>3</v>
      </c>
      <c r="F271" s="72"/>
      <c r="G271" s="31">
        <f t="shared" si="75"/>
        <v>0</v>
      </c>
    </row>
    <row r="272" spans="1:7" ht="37.5" customHeight="1" x14ac:dyDescent="0.2">
      <c r="A272" s="85" t="s">
        <v>227</v>
      </c>
      <c r="B272" s="100" t="s">
        <v>213</v>
      </c>
      <c r="C272" s="89" t="s">
        <v>214</v>
      </c>
      <c r="D272" s="21"/>
      <c r="E272" s="90"/>
      <c r="F272" s="91"/>
      <c r="G272" s="31"/>
    </row>
    <row r="273" spans="1:7" x14ac:dyDescent="0.2">
      <c r="A273" s="41" t="s">
        <v>13</v>
      </c>
      <c r="B273" s="33" t="s">
        <v>215</v>
      </c>
      <c r="C273" s="89" t="s">
        <v>8</v>
      </c>
      <c r="D273" s="21" t="s">
        <v>0</v>
      </c>
      <c r="E273" s="30">
        <v>3</v>
      </c>
      <c r="F273" s="72"/>
      <c r="G273" s="31">
        <f t="shared" si="75"/>
        <v>0</v>
      </c>
    </row>
    <row r="274" spans="1:7" ht="25.5" x14ac:dyDescent="0.2">
      <c r="A274" s="85" t="s">
        <v>228</v>
      </c>
      <c r="B274" s="87" t="s">
        <v>216</v>
      </c>
      <c r="C274" s="89" t="s">
        <v>214</v>
      </c>
      <c r="D274" s="21"/>
      <c r="E274" s="90"/>
      <c r="F274" s="91"/>
      <c r="G274" s="31"/>
    </row>
    <row r="275" spans="1:7" x14ac:dyDescent="0.2">
      <c r="A275" s="41" t="s">
        <v>13</v>
      </c>
      <c r="B275" s="33" t="s">
        <v>31</v>
      </c>
      <c r="C275" s="89" t="s">
        <v>8</v>
      </c>
      <c r="D275" s="21" t="s">
        <v>17</v>
      </c>
      <c r="E275" s="90">
        <v>15</v>
      </c>
      <c r="F275" s="72"/>
      <c r="G275" s="31">
        <f t="shared" si="75"/>
        <v>0</v>
      </c>
    </row>
    <row r="276" spans="1:7" ht="38.25" x14ac:dyDescent="0.2">
      <c r="A276" s="85" t="s">
        <v>229</v>
      </c>
      <c r="B276" s="87" t="s">
        <v>139</v>
      </c>
      <c r="C276" s="89" t="s">
        <v>72</v>
      </c>
      <c r="D276" s="21" t="s">
        <v>217</v>
      </c>
      <c r="E276" s="30">
        <v>75</v>
      </c>
      <c r="F276" s="72"/>
      <c r="G276" s="91">
        <f t="shared" si="75"/>
        <v>0</v>
      </c>
    </row>
    <row r="277" spans="1:7" ht="38.25" x14ac:dyDescent="0.2">
      <c r="A277" s="85" t="s">
        <v>230</v>
      </c>
      <c r="B277" s="87" t="s">
        <v>140</v>
      </c>
      <c r="C277" s="89" t="s">
        <v>72</v>
      </c>
      <c r="D277" s="21" t="s">
        <v>131</v>
      </c>
      <c r="E277" s="90"/>
      <c r="F277" s="91"/>
      <c r="G277" s="31"/>
    </row>
    <row r="278" spans="1:7" x14ac:dyDescent="0.2">
      <c r="A278" s="41" t="s">
        <v>13</v>
      </c>
      <c r="B278" s="33" t="s">
        <v>14</v>
      </c>
      <c r="C278" s="89" t="s">
        <v>8</v>
      </c>
      <c r="D278" s="21" t="s">
        <v>0</v>
      </c>
      <c r="E278" s="30">
        <v>10</v>
      </c>
      <c r="F278" s="72"/>
      <c r="G278" s="31">
        <f t="shared" si="75"/>
        <v>0</v>
      </c>
    </row>
    <row r="279" spans="1:7" ht="13.5" thickBot="1" x14ac:dyDescent="0.25">
      <c r="A279" s="80"/>
      <c r="B279" s="81" t="s">
        <v>128</v>
      </c>
      <c r="C279" s="82"/>
      <c r="D279" s="83"/>
      <c r="E279" s="149" t="s">
        <v>231</v>
      </c>
      <c r="F279" s="149"/>
      <c r="G279" s="101">
        <f>SUM(G262:G278)</f>
        <v>0</v>
      </c>
    </row>
    <row r="280" spans="1:7" ht="15" thickTop="1" x14ac:dyDescent="0.2">
      <c r="A280" s="122"/>
      <c r="B280" s="123"/>
      <c r="C280" s="124"/>
      <c r="D280" s="124"/>
      <c r="E280" s="125"/>
      <c r="F280" s="126"/>
      <c r="G280" s="127"/>
    </row>
    <row r="281" spans="1:7" ht="14.25" x14ac:dyDescent="0.2">
      <c r="A281" s="128"/>
      <c r="B281" s="129"/>
      <c r="C281" s="130"/>
      <c r="D281" s="130"/>
      <c r="E281" s="131"/>
      <c r="F281" s="147"/>
      <c r="G281" s="148"/>
    </row>
    <row r="282" spans="1:7" ht="14.25" x14ac:dyDescent="0.2">
      <c r="A282" s="128" t="s">
        <v>10</v>
      </c>
      <c r="B282" s="132"/>
      <c r="C282" s="133"/>
      <c r="D282" s="130"/>
      <c r="E282" s="131"/>
      <c r="F282" s="153">
        <f>SUM(G41,G84,G134,G174,G219,G260,G279)</f>
        <v>0</v>
      </c>
      <c r="G282" s="154"/>
    </row>
    <row r="283" spans="1:7" ht="14.25" x14ac:dyDescent="0.2">
      <c r="A283" s="134"/>
      <c r="B283" s="135"/>
      <c r="C283" s="130"/>
      <c r="D283" s="130"/>
      <c r="E283" s="131"/>
      <c r="F283" s="136"/>
      <c r="G283" s="135"/>
    </row>
    <row r="284" spans="1:7" x14ac:dyDescent="0.2">
      <c r="A284" s="137"/>
      <c r="B284" s="138"/>
      <c r="C284" s="139"/>
      <c r="D284" s="139"/>
      <c r="E284" s="150"/>
      <c r="F284" s="151"/>
      <c r="G284" s="152"/>
    </row>
    <row r="285" spans="1:7" x14ac:dyDescent="0.2">
      <c r="A285" s="137"/>
      <c r="B285" s="138"/>
      <c r="C285" s="139"/>
      <c r="D285" s="139"/>
      <c r="E285" s="144" t="s">
        <v>1</v>
      </c>
      <c r="F285" s="144"/>
      <c r="G285" s="102"/>
    </row>
    <row r="286" spans="1:7" x14ac:dyDescent="0.2">
      <c r="A286" s="140"/>
      <c r="B286" s="141"/>
      <c r="C286" s="25"/>
      <c r="D286" s="25"/>
      <c r="E286" s="142"/>
      <c r="F286" s="12"/>
      <c r="G286" s="20"/>
    </row>
    <row r="288" spans="1:7" x14ac:dyDescent="0.2">
      <c r="A288" s="3"/>
    </row>
    <row r="289" spans="1:7" x14ac:dyDescent="0.2">
      <c r="A289" s="4"/>
      <c r="B289" s="143"/>
      <c r="C289" s="143"/>
      <c r="D289" s="143"/>
      <c r="E289" s="143"/>
      <c r="F289" s="5"/>
      <c r="G289" s="5"/>
    </row>
    <row r="290" spans="1:7" x14ac:dyDescent="0.2">
      <c r="A290" s="4"/>
      <c r="B290" s="143"/>
      <c r="C290" s="143"/>
      <c r="D290" s="143"/>
      <c r="E290" s="143"/>
      <c r="F290" s="5"/>
      <c r="G290" s="5"/>
    </row>
    <row r="291" spans="1:7" x14ac:dyDescent="0.2">
      <c r="A291" s="4"/>
      <c r="B291" s="143"/>
      <c r="C291" s="143"/>
      <c r="D291" s="143"/>
      <c r="E291" s="143"/>
      <c r="F291" s="5"/>
      <c r="G291" s="5"/>
    </row>
    <row r="292" spans="1:7" x14ac:dyDescent="0.2">
      <c r="A292" s="4"/>
      <c r="B292" s="143"/>
      <c r="C292" s="143"/>
      <c r="D292" s="143"/>
      <c r="E292" s="143"/>
      <c r="F292" s="5"/>
      <c r="G292" s="5"/>
    </row>
    <row r="293" spans="1:7" x14ac:dyDescent="0.2">
      <c r="A293" s="4"/>
      <c r="B293" s="143"/>
      <c r="C293" s="143"/>
      <c r="D293" s="143"/>
      <c r="E293" s="143"/>
      <c r="F293" s="5"/>
      <c r="G293" s="5"/>
    </row>
    <row r="294" spans="1:7" x14ac:dyDescent="0.2">
      <c r="A294" s="4"/>
      <c r="B294" s="143"/>
      <c r="C294" s="143"/>
      <c r="D294" s="143"/>
      <c r="E294" s="143"/>
      <c r="F294" s="5"/>
      <c r="G294" s="5"/>
    </row>
    <row r="295" spans="1:7" x14ac:dyDescent="0.2">
      <c r="A295" s="4"/>
      <c r="B295" s="143"/>
      <c r="C295" s="143"/>
      <c r="D295" s="143"/>
      <c r="E295" s="143"/>
      <c r="F295" s="5"/>
      <c r="G295" s="5"/>
    </row>
    <row r="296" spans="1:7" x14ac:dyDescent="0.2">
      <c r="A296" s="4"/>
      <c r="B296" s="143"/>
      <c r="C296" s="143"/>
      <c r="D296" s="143"/>
      <c r="E296" s="143"/>
      <c r="F296" s="5"/>
      <c r="G296" s="5"/>
    </row>
    <row r="297" spans="1:7" x14ac:dyDescent="0.2">
      <c r="A297" s="4"/>
      <c r="B297" s="143"/>
      <c r="C297" s="143"/>
      <c r="D297" s="143"/>
      <c r="E297" s="143"/>
      <c r="F297" s="5"/>
      <c r="G297" s="5"/>
    </row>
    <row r="298" spans="1:7" x14ac:dyDescent="0.2">
      <c r="A298" s="4"/>
      <c r="B298" s="143"/>
      <c r="C298" s="143"/>
      <c r="D298" s="143"/>
      <c r="E298" s="143"/>
      <c r="F298" s="5"/>
      <c r="G298" s="5"/>
    </row>
    <row r="299" spans="1:7" x14ac:dyDescent="0.2">
      <c r="A299" s="4"/>
      <c r="B299" s="143"/>
      <c r="C299" s="143"/>
      <c r="D299" s="143"/>
      <c r="E299" s="143"/>
      <c r="F299" s="5"/>
      <c r="G299" s="5"/>
    </row>
    <row r="300" spans="1:7" x14ac:dyDescent="0.2">
      <c r="A300" s="4"/>
      <c r="B300" s="143"/>
      <c r="C300" s="143"/>
      <c r="D300" s="143"/>
      <c r="E300" s="143"/>
      <c r="F300" s="5"/>
      <c r="G300" s="5"/>
    </row>
    <row r="301" spans="1:7" x14ac:dyDescent="0.2">
      <c r="A301" s="4"/>
      <c r="B301" s="143"/>
      <c r="C301" s="143"/>
      <c r="D301" s="143"/>
      <c r="E301" s="143"/>
      <c r="F301" s="5"/>
      <c r="G301" s="5"/>
    </row>
    <row r="302" spans="1:7" x14ac:dyDescent="0.2">
      <c r="A302" s="4"/>
      <c r="B302" s="143"/>
      <c r="C302" s="143"/>
      <c r="D302" s="143"/>
      <c r="E302" s="143"/>
      <c r="F302" s="5"/>
      <c r="G302" s="5"/>
    </row>
    <row r="303" spans="1:7" x14ac:dyDescent="0.2">
      <c r="A303" s="4"/>
      <c r="B303" s="143"/>
      <c r="C303" s="143"/>
      <c r="D303" s="143"/>
      <c r="E303" s="143"/>
      <c r="F303" s="5"/>
      <c r="G303" s="5"/>
    </row>
    <row r="304" spans="1:7" x14ac:dyDescent="0.2">
      <c r="A304" s="4"/>
      <c r="B304" s="143"/>
      <c r="C304" s="143"/>
      <c r="D304" s="143"/>
      <c r="E304" s="143"/>
      <c r="F304" s="5"/>
      <c r="G304" s="5"/>
    </row>
    <row r="305" spans="1:7" x14ac:dyDescent="0.2">
      <c r="A305" s="4"/>
      <c r="B305" s="143"/>
      <c r="C305" s="143"/>
      <c r="D305" s="143"/>
      <c r="E305" s="143"/>
      <c r="F305" s="5"/>
      <c r="G305" s="5"/>
    </row>
    <row r="306" spans="1:7" x14ac:dyDescent="0.2">
      <c r="A306" s="4"/>
      <c r="B306" s="143"/>
      <c r="C306" s="143"/>
      <c r="D306" s="143"/>
      <c r="E306" s="143"/>
      <c r="F306" s="5"/>
      <c r="G306" s="5"/>
    </row>
  </sheetData>
  <sheetProtection algorithmName="SHA-512" hashValue="whOGBYcFpVq3cSc+jlG6D7FtnrD83zB/jKaz17G7mxFE3pOieOd8sYFuczoaicPrs3vjdVn/GCSPwGyg1mTgdA==" saltValue="3EmuiU25k2/kgFif5iabhg==" spinCount="100000" sheet="1" selectLockedCells="1"/>
  <mergeCells count="25">
    <mergeCell ref="C1:D1"/>
    <mergeCell ref="A1:B1"/>
    <mergeCell ref="F281:G281"/>
    <mergeCell ref="E279:F279"/>
    <mergeCell ref="E284:G284"/>
    <mergeCell ref="F282:G282"/>
    <mergeCell ref="E285:F285"/>
    <mergeCell ref="B289:E289"/>
    <mergeCell ref="B297:E297"/>
    <mergeCell ref="B305:E305"/>
    <mergeCell ref="B298:E298"/>
    <mergeCell ref="B293:E293"/>
    <mergeCell ref="B294:E294"/>
    <mergeCell ref="B295:E295"/>
    <mergeCell ref="B296:E296"/>
    <mergeCell ref="B290:E290"/>
    <mergeCell ref="B291:E291"/>
    <mergeCell ref="B292:E292"/>
    <mergeCell ref="B306:E306"/>
    <mergeCell ref="B299:E299"/>
    <mergeCell ref="B300:E300"/>
    <mergeCell ref="B303:E303"/>
    <mergeCell ref="B304:E304"/>
    <mergeCell ref="B302:E302"/>
    <mergeCell ref="B301:E301"/>
  </mergeCells>
  <phoneticPr fontId="0" type="noConversion"/>
  <dataValidations xWindow="684" yWindow="41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262:F279 F6:F40 F175:F218 F85:F133 F135:F173 F42:F83 F220:F25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106-2022 Addendum 1
&amp;C                     &amp;R Bid Submission
Page &amp;P           </oddHeader>
    <oddFooter xml:space="preserve">&amp;R____________________________
Name of Bidder                    </oddFooter>
  </headerFooter>
  <rowBreaks count="11" manualBreakCount="11">
    <brk id="33" max="6" man="1"/>
    <brk id="63" max="6" man="1"/>
    <brk id="84" max="6" man="1"/>
    <brk id="114" max="6" man="1"/>
    <brk id="134" max="6" man="1"/>
    <brk id="163" max="6" man="1"/>
    <brk id="174" max="6" man="1"/>
    <brk id="204" max="6" man="1"/>
    <brk id="219" max="6" man="1"/>
    <brk id="251" max="6" man="1"/>
    <brk id="26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2022-04-04T16:54:58Z</cp:lastPrinted>
  <dcterms:created xsi:type="dcterms:W3CDTF">1999-10-18T14:40:40Z</dcterms:created>
  <dcterms:modified xsi:type="dcterms:W3CDTF">2022-04-04T16:56:25Z</dcterms:modified>
</cp:coreProperties>
</file>