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94-2021\WORK IN PROGRESS\FTP2021 03 22\94-2021\"/>
    </mc:Choice>
  </mc:AlternateContent>
  <xr:revisionPtr revIDLastSave="0" documentId="13_ncr:1_{C34857E2-CFAA-446F-8A58-1C189CB7CD7B}" xr6:coauthVersionLast="36" xr6:coauthVersionMax="36" xr10:uidLastSave="{00000000-0000-0000-0000-000000000000}"/>
  <bookViews>
    <workbookView xWindow="-15" yWindow="15" windowWidth="11595" windowHeight="12825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prices'!$A$1:$G$111</definedName>
    <definedName name="Print_Area_1">'Unit prices'!$A$6:$G$131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4" i="2" l="1"/>
  <c r="G69" i="2"/>
  <c r="G87" i="2"/>
  <c r="G78" i="2"/>
  <c r="G59" i="2"/>
  <c r="G53" i="2"/>
  <c r="G54" i="2"/>
  <c r="G49" i="2"/>
  <c r="G50" i="2"/>
  <c r="G40" i="2"/>
  <c r="G41" i="2"/>
  <c r="G36" i="2"/>
  <c r="G37" i="2"/>
  <c r="G32" i="2"/>
  <c r="G33" i="2"/>
  <c r="G27" i="2"/>
  <c r="G29" i="2"/>
  <c r="G92" i="2" l="1"/>
  <c r="G93" i="2"/>
  <c r="G98" i="2" l="1"/>
  <c r="G100" i="2"/>
  <c r="G94" i="2" l="1"/>
  <c r="G96" i="2"/>
  <c r="G102" i="2"/>
  <c r="G90" i="2"/>
  <c r="G103" i="2" l="1"/>
  <c r="G80" i="2"/>
  <c r="G82" i="2"/>
  <c r="G84" i="2"/>
  <c r="G86" i="2"/>
  <c r="G67" i="2"/>
  <c r="G71" i="2"/>
  <c r="G75" i="2"/>
  <c r="G88" i="2" l="1"/>
  <c r="G35" i="2"/>
  <c r="G39" i="2"/>
  <c r="G44" i="2"/>
  <c r="G46" i="2"/>
  <c r="G48" i="2"/>
  <c r="G52" i="2"/>
  <c r="G56" i="2"/>
  <c r="G57" i="2"/>
  <c r="G60" i="2"/>
  <c r="G61" i="2"/>
  <c r="G62" i="2"/>
  <c r="G9" i="2"/>
  <c r="G11" i="2"/>
  <c r="G13" i="2"/>
  <c r="G15" i="2"/>
  <c r="G18" i="2"/>
  <c r="G20" i="2"/>
  <c r="G22" i="2"/>
  <c r="G25" i="2"/>
  <c r="G31" i="2"/>
  <c r="G63" i="2" l="1"/>
  <c r="F106" i="2" s="1"/>
</calcChain>
</file>

<file path=xl/sharedStrings.xml><?xml version="1.0" encoding="utf-8"?>
<sst xmlns="http://schemas.openxmlformats.org/spreadsheetml/2006/main" count="342" uniqueCount="129">
  <si>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</si>
  <si>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</si>
  <si>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</si>
  <si>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</si>
  <si>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</si>
  <si>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</si>
  <si>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</si>
  <si>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</si>
  <si>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</si>
  <si>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</si>
  <si>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</si>
  <si>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/>
  </si>
  <si>
    <t>TOTAL BID PRICE (GST extra) (in numbers)</t>
  </si>
  <si>
    <t>A.</t>
  </si>
  <si>
    <t>A.1</t>
  </si>
  <si>
    <t xml:space="preserve">
Watermain Renewal</t>
  </si>
  <si>
    <t xml:space="preserve">
CW 2110</t>
  </si>
  <si>
    <t>150mm</t>
  </si>
  <si>
    <t>trenchless installation, Class B sand bedding, Class 3 backfill</t>
  </si>
  <si>
    <t>m</t>
  </si>
  <si>
    <t>a)</t>
  </si>
  <si>
    <t>i)</t>
  </si>
  <si>
    <t>250mm</t>
  </si>
  <si>
    <t>300mm</t>
  </si>
  <si>
    <t xml:space="preserve"> </t>
  </si>
  <si>
    <t>b)</t>
  </si>
  <si>
    <t>c)</t>
  </si>
  <si>
    <t>A.2</t>
  </si>
  <si>
    <t xml:space="preserve">
Hydrant Assembly</t>
  </si>
  <si>
    <t>SD-007</t>
  </si>
  <si>
    <t xml:space="preserve">
Watermain Valve</t>
  </si>
  <si>
    <t>A.3</t>
  </si>
  <si>
    <t xml:space="preserve">
Fittings</t>
  </si>
  <si>
    <t>Tees</t>
  </si>
  <si>
    <t>Bends (SD-004)</t>
  </si>
  <si>
    <r>
      <t xml:space="preserve">150mm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</si>
  <si>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Crosses</t>
  </si>
  <si>
    <t>A.4</t>
  </si>
  <si>
    <t>ii)</t>
  </si>
  <si>
    <t xml:space="preserve">
Water Services</t>
  </si>
  <si>
    <t>19mm</t>
  </si>
  <si>
    <t xml:space="preserve">
Corporation Stops</t>
  </si>
  <si>
    <t xml:space="preserve">
Curb Stops</t>
  </si>
  <si>
    <t xml:space="preserve">
Curb Stop Boxes</t>
  </si>
  <si>
    <t xml:space="preserve">
Connecting to Existing Watermains and Large Diameter Water Services</t>
  </si>
  <si>
    <t>In-line connection - no plug existing</t>
  </si>
  <si>
    <t>Perpendicular connection</t>
  </si>
  <si>
    <t xml:space="preserve">
Connecting Existing Copper  Water Services to New Watermains</t>
  </si>
  <si>
    <t>10.9 Kilogram Sacrificial Zinc Anodes</t>
  </si>
  <si>
    <t>On Water Services</t>
  </si>
  <si>
    <t>Partial Slab Patches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</si>
  <si>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</si>
  <si>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</si>
  <si>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200mm reinforced concrete pavement for early opening (24 hours)</t>
  </si>
  <si>
    <t>Miscellaneous Concrete Slab Renewal</t>
  </si>
  <si>
    <t>CW 3235</t>
  </si>
  <si>
    <t>Sidewalk (SD-228A)</t>
  </si>
  <si>
    <t xml:space="preserve">
Concrete Curb Renewal</t>
  </si>
  <si>
    <t xml:space="preserve">
CW 3240</t>
  </si>
  <si>
    <t>Lip curb &amp; gutter/Modifed Barrier Curb</t>
  </si>
  <si>
    <t>Ramp curb</t>
  </si>
  <si>
    <t xml:space="preserve">
CW 3410</t>
  </si>
  <si>
    <t>A.5</t>
  </si>
  <si>
    <t>A.6</t>
  </si>
  <si>
    <t>A.7</t>
  </si>
  <si>
    <t>A.8</t>
  </si>
  <si>
    <t>A.9</t>
  </si>
  <si>
    <t>A.10</t>
  </si>
  <si>
    <t>A.11</t>
  </si>
  <si>
    <t>A.12</t>
  </si>
  <si>
    <t>A.13</t>
  </si>
  <si>
    <t>A.14</t>
  </si>
  <si>
    <t>A.15</t>
  </si>
  <si>
    <t>SUBTOTAL:</t>
  </si>
  <si>
    <t>B.</t>
  </si>
  <si>
    <t>200mm</t>
  </si>
  <si>
    <r>
      <t xml:space="preserve">200mm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</si>
  <si>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25mm</t>
  </si>
  <si>
    <t>Barrier curb (SD-204)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</si>
  <si>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</si>
  <si>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</si>
  <si>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</si>
  <si>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</si>
  <si>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</si>
  <si>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</si>
  <si>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</si>
  <si>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</si>
  <si>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</si>
  <si>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</si>
  <si>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C.</t>
  </si>
  <si>
    <t>On Metallic Watermains</t>
  </si>
  <si>
    <t xml:space="preserve">
Construction of Asphaltic Concrete Overlays Type 1A</t>
  </si>
  <si>
    <t xml:space="preserve">
tonne</t>
  </si>
  <si>
    <t>Provisional Items</t>
  </si>
  <si>
    <t xml:space="preserve">
Cement Stabilized Fill</t>
  </si>
  <si>
    <r>
      <t>m</t>
    </r>
    <r>
      <rPr>
        <vertAlign val="superscript"/>
        <sz val="10"/>
        <rFont val="Arial"/>
        <family val="2"/>
      </rPr>
      <t>3</t>
    </r>
  </si>
  <si>
    <t xml:space="preserve">
Sodding </t>
  </si>
  <si>
    <t xml:space="preserve">
CW 3510</t>
  </si>
  <si>
    <r>
      <t>m</t>
    </r>
    <r>
      <rPr>
        <vertAlign val="superscript"/>
        <sz val="10"/>
        <rFont val="Arial"/>
        <family val="2"/>
      </rPr>
      <t>2</t>
    </r>
  </si>
  <si>
    <t>Remove and Replace Existing Catch Basin</t>
  </si>
  <si>
    <t xml:space="preserve">SD-024 </t>
  </si>
  <si>
    <t xml:space="preserve">
Regrading of Existing Sewer Service - Up to 1.5 metres Long</t>
  </si>
  <si>
    <t>38mm</t>
  </si>
  <si>
    <t>D.1</t>
  </si>
  <si>
    <t>D.2</t>
  </si>
  <si>
    <t>D.5</t>
  </si>
  <si>
    <t>D.6</t>
  </si>
  <si>
    <t>D.7</t>
  </si>
  <si>
    <t>D.8</t>
  </si>
  <si>
    <t>Remove and Replace Existing Catch Pit</t>
  </si>
  <si>
    <t xml:space="preserve">
CW 2130</t>
  </si>
  <si>
    <t xml:space="preserve">SD-023 </t>
  </si>
  <si>
    <t xml:space="preserve">
Drainage Connection Pipe</t>
  </si>
  <si>
    <t>D.9</t>
  </si>
  <si>
    <t>E5</t>
  </si>
  <si>
    <t xml:space="preserve">
CW 3450</t>
  </si>
  <si>
    <t>(See "B.10 Prices" clause in tender document)</t>
  </si>
  <si>
    <t>Temporary Surface Restoration</t>
  </si>
  <si>
    <t>CW 3650</t>
  </si>
  <si>
    <t>Street Pavement</t>
  </si>
  <si>
    <t>Sidewalk</t>
  </si>
  <si>
    <t>Bowman Avenue</t>
  </si>
  <si>
    <t>300mm x 300mm x150 mm</t>
  </si>
  <si>
    <t>200mm X 200mm X 150mm X 150mm</t>
  </si>
  <si>
    <t xml:space="preserve">
each</t>
  </si>
  <si>
    <t xml:space="preserve">
Maintaining Curb Stop Excavations</t>
  </si>
  <si>
    <t xml:space="preserve">
each / day</t>
  </si>
  <si>
    <t>Brazier Street</t>
  </si>
  <si>
    <r>
      <t>200mm - 22 1/2</t>
    </r>
    <r>
      <rPr>
        <vertAlign val="superscript"/>
        <sz val="8"/>
        <color indexed="8"/>
        <rFont val="Arial"/>
        <family val="2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</si>
</sst>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000000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148">
    <xf numFmtId="0" fontId="0" fillId="0" borderId="0" xfId="0"/>
    <xf numFmtId="4" fontId="0" fillId="0" borderId="0" xfId="0" applyNumberFormat="1" applyAlignment="1">
      <alignment horizontal="right"/>
    </xf>
    <xf numFmtId="0" fontId="36" fillId="24" borderId="17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15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3" fillId="0" borderId="27" xfId="0" applyFont="1" applyBorder="1" applyAlignment="1" applyProtection="1">
      <alignment horizontal="center" wrapText="1"/>
    </xf>
    <xf numFmtId="4" fontId="0" fillId="0" borderId="28" xfId="0" applyNumberFormat="1" applyBorder="1" applyAlignment="1" applyProtection="1">
      <alignment horizontal="right"/>
    </xf>
    <xf numFmtId="0" fontId="0" fillId="0" borderId="29" xfId="0" applyBorder="1" applyAlignment="1" applyProtection="1">
      <alignment wrapText="1"/>
    </xf>
    <xf numFmtId="3" fontId="0" fillId="0" borderId="27" xfId="0" applyNumberFormat="1" applyBorder="1" applyAlignment="1" applyProtection="1">
      <alignment horizontal="center"/>
    </xf>
    <xf numFmtId="0" fontId="0" fillId="0" borderId="0" xfId="0" applyAlignment="1"/>
    <xf numFmtId="165" fontId="38" fillId="0" borderId="23" xfId="0" applyNumberFormat="1" applyFont="1" applyFill="1" applyBorder="1" applyAlignment="1" applyProtection="1">
      <alignment horizontal="left" wrapText="1"/>
    </xf>
    <xf numFmtId="165" fontId="38" fillId="0" borderId="10" xfId="0" applyNumberFormat="1" applyFont="1" applyFill="1" applyBorder="1" applyAlignment="1" applyProtection="1">
      <alignment horizontal="center" wrapText="1"/>
    </xf>
    <xf numFmtId="165" fontId="38" fillId="0" borderId="23" xfId="0" applyNumberFormat="1" applyFont="1" applyFill="1" applyBorder="1" applyAlignment="1" applyProtection="1">
      <alignment horizontal="left" vertical="center" wrapText="1" inden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7" fontId="3" fillId="0" borderId="30" xfId="0" applyNumberFormat="1" applyFont="1" applyFill="1" applyBorder="1" applyAlignment="1" applyProtection="1">
      <alignment horizontal="center" vertical="center"/>
    </xf>
    <xf numFmtId="176" fontId="38" fillId="0" borderId="10" xfId="0" applyNumberFormat="1" applyFont="1" applyFill="1" applyBorder="1" applyAlignment="1" applyProtection="1">
      <alignment horizontal="right" vertical="center"/>
    </xf>
    <xf numFmtId="165" fontId="38" fillId="0" borderId="23" xfId="0" applyNumberFormat="1" applyFont="1" applyFill="1" applyBorder="1" applyAlignment="1" applyProtection="1">
      <alignment horizontal="left" vertical="center" wrapText="1" indent="2"/>
    </xf>
    <xf numFmtId="165" fontId="38" fillId="0" borderId="10" xfId="0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Alignment="1">
      <alignment horizontal="left" wrapText="1" indent="2"/>
    </xf>
    <xf numFmtId="165" fontId="38" fillId="0" borderId="23" xfId="0" applyNumberFormat="1" applyFont="1" applyFill="1" applyBorder="1" applyAlignment="1" applyProtection="1">
      <alignment horizontal="left" vertical="top" wrapText="1" indent="2"/>
    </xf>
    <xf numFmtId="0" fontId="3" fillId="0" borderId="10" xfId="0" applyNumberFormat="1" applyFont="1" applyFill="1" applyBorder="1" applyAlignment="1" applyProtection="1">
      <alignment horizontal="center" wrapText="1"/>
    </xf>
    <xf numFmtId="176" fontId="3" fillId="0" borderId="10" xfId="0" applyNumberFormat="1" applyFont="1" applyFill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3" fontId="0" fillId="0" borderId="32" xfId="0" applyNumberForma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177" fontId="3" fillId="0" borderId="30" xfId="0" applyNumberFormat="1" applyFont="1" applyFill="1" applyBorder="1" applyAlignment="1" applyProtection="1">
      <alignment horizontal="center"/>
    </xf>
    <xf numFmtId="165" fontId="27" fillId="0" borderId="13" xfId="0" applyNumberFormat="1" applyFont="1" applyFill="1" applyBorder="1" applyAlignment="1" applyProtection="1">
      <alignment horizontal="left" vertical="center" wrapText="1"/>
    </xf>
    <xf numFmtId="164" fontId="2" fillId="0" borderId="26" xfId="0" applyNumberFormat="1" applyFont="1" applyBorder="1" applyAlignment="1" applyProtection="1">
      <alignment horizontal="center" vertical="center"/>
    </xf>
    <xf numFmtId="4" fontId="0" fillId="0" borderId="16" xfId="0" applyNumberFormat="1" applyBorder="1" applyAlignment="1" applyProtection="1">
      <alignment horizontal="right"/>
    </xf>
    <xf numFmtId="0" fontId="31" fillId="0" borderId="0" xfId="0" applyFont="1" applyFill="1" applyAlignment="1">
      <alignment horizontal="justify"/>
    </xf>
    <xf numFmtId="165" fontId="38" fillId="0" borderId="23" xfId="0" applyNumberFormat="1" applyFont="1" applyFill="1" applyBorder="1" applyAlignment="1" applyProtection="1">
      <alignment wrapText="1"/>
    </xf>
    <xf numFmtId="175" fontId="38" fillId="0" borderId="10" xfId="0" applyNumberFormat="1" applyFont="1" applyFill="1" applyBorder="1" applyAlignment="1" applyProtection="1">
      <alignment horizontal="left"/>
    </xf>
    <xf numFmtId="4" fontId="1" fillId="0" borderId="25" xfId="0" applyNumberFormat="1" applyFont="1" applyBorder="1" applyAlignment="1" applyProtection="1">
      <alignment horizontal="left" wrapText="1"/>
    </xf>
    <xf numFmtId="4" fontId="0" fillId="0" borderId="36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5" fontId="38" fillId="0" borderId="21" xfId="0" applyNumberFormat="1" applyFont="1" applyFill="1" applyBorder="1" applyAlignment="1" applyProtection="1">
      <alignment horizontal="left" wrapText="1"/>
    </xf>
    <xf numFmtId="164" fontId="0" fillId="0" borderId="37" xfId="0" applyNumberFormat="1" applyBorder="1" applyAlignment="1" applyProtection="1"/>
    <xf numFmtId="0" fontId="3" fillId="0" borderId="38" xfId="0" applyFont="1" applyBorder="1" applyAlignment="1" applyProtection="1">
      <alignment horizontal="center" wrapText="1"/>
    </xf>
    <xf numFmtId="3" fontId="0" fillId="0" borderId="38" xfId="0" applyNumberFormat="1" applyBorder="1" applyAlignment="1" applyProtection="1">
      <alignment horizontal="center"/>
    </xf>
    <xf numFmtId="4" fontId="0" fillId="0" borderId="38" xfId="0" applyNumberFormat="1" applyBorder="1" applyAlignment="1" applyProtection="1">
      <alignment horizontal="right"/>
    </xf>
    <xf numFmtId="0" fontId="0" fillId="0" borderId="32" xfId="0" applyBorder="1" applyAlignment="1" applyProtection="1">
      <alignment wrapText="1"/>
    </xf>
    <xf numFmtId="165" fontId="38" fillId="0" borderId="38" xfId="0" applyNumberFormat="1" applyFont="1" applyFill="1" applyBorder="1" applyAlignment="1" applyProtection="1">
      <alignment horizontal="center" wrapText="1"/>
    </xf>
    <xf numFmtId="0" fontId="0" fillId="0" borderId="39" xfId="0" applyBorder="1" applyAlignment="1" applyProtection="1">
      <alignment wrapText="1"/>
    </xf>
    <xf numFmtId="0" fontId="2" fillId="0" borderId="39" xfId="0" applyFont="1" applyBorder="1" applyAlignment="1" applyProtection="1">
      <alignment horizontal="center" wrapText="1"/>
    </xf>
    <xf numFmtId="0" fontId="3" fillId="0" borderId="32" xfId="0" applyFont="1" applyBorder="1" applyAlignment="1" applyProtection="1">
      <alignment horizontal="center" wrapText="1"/>
    </xf>
    <xf numFmtId="0" fontId="3" fillId="0" borderId="38" xfId="0" applyNumberFormat="1" applyFont="1" applyFill="1" applyBorder="1" applyAlignment="1" applyProtection="1">
      <alignment horizontal="center" wrapText="1"/>
    </xf>
    <xf numFmtId="177" fontId="3" fillId="0" borderId="40" xfId="0" applyNumberFormat="1" applyFont="1" applyFill="1" applyBorder="1" applyAlignment="1" applyProtection="1">
      <alignment horizontal="center" vertical="center"/>
    </xf>
    <xf numFmtId="176" fontId="38" fillId="0" borderId="38" xfId="0" applyNumberFormat="1" applyFont="1" applyFill="1" applyBorder="1" applyAlignment="1" applyProtection="1">
      <alignment horizontal="right" vertical="center"/>
    </xf>
    <xf numFmtId="0" fontId="0" fillId="0" borderId="41" xfId="0" applyBorder="1" applyAlignment="1" applyProtection="1">
      <alignment wrapText="1"/>
    </xf>
    <xf numFmtId="0" fontId="2" fillId="0" borderId="41" xfId="0" applyFont="1" applyBorder="1" applyAlignment="1" applyProtection="1">
      <alignment horizontal="center" wrapText="1"/>
    </xf>
    <xf numFmtId="176" fontId="27" fillId="0" borderId="12" xfId="0" applyNumberFormat="1" applyFont="1" applyFill="1" applyBorder="1" applyAlignment="1" applyProtection="1">
      <alignment horizontal="right"/>
    </xf>
    <xf numFmtId="165" fontId="42" fillId="0" borderId="23" xfId="0" applyNumberFormat="1" applyFont="1" applyFill="1" applyBorder="1" applyAlignment="1" applyProtection="1">
      <alignment horizontal="left" wrapText="1"/>
    </xf>
    <xf numFmtId="165" fontId="42" fillId="0" borderId="10" xfId="0" applyNumberFormat="1" applyFont="1" applyFill="1" applyBorder="1" applyAlignment="1" applyProtection="1">
      <alignment horizontal="center" wrapText="1"/>
    </xf>
    <xf numFmtId="177" fontId="3" fillId="0" borderId="42" xfId="0" applyNumberFormat="1" applyFont="1" applyFill="1" applyBorder="1" applyAlignment="1" applyProtection="1">
      <alignment horizontal="center"/>
    </xf>
    <xf numFmtId="165" fontId="42" fillId="0" borderId="23" xfId="0" applyNumberFormat="1" applyFont="1" applyFill="1" applyBorder="1" applyAlignment="1" applyProtection="1">
      <alignment horizontal="left" vertical="center" wrapText="1" indent="1"/>
    </xf>
    <xf numFmtId="1" fontId="3" fillId="0" borderId="42" xfId="0" applyNumberFormat="1" applyFont="1" applyFill="1" applyBorder="1" applyAlignment="1" applyProtection="1">
      <alignment horizontal="center"/>
    </xf>
    <xf numFmtId="175" fontId="42" fillId="0" borderId="43" xfId="0" applyNumberFormat="1" applyFont="1" applyFill="1" applyBorder="1" applyAlignment="1" applyProtection="1">
      <alignment horizontal="left"/>
    </xf>
    <xf numFmtId="164" fontId="2" fillId="0" borderId="28" xfId="0" applyNumberFormat="1" applyFont="1" applyBorder="1" applyAlignment="1" applyProtection="1">
      <alignment horizontal="center" vertical="center"/>
    </xf>
    <xf numFmtId="175" fontId="38" fillId="0" borderId="43" xfId="0" applyNumberFormat="1" applyFont="1" applyFill="1" applyBorder="1" applyAlignment="1" applyProtection="1">
      <alignment horizontal="left"/>
    </xf>
    <xf numFmtId="164" fontId="2" fillId="0" borderId="44" xfId="0" applyNumberFormat="1" applyFont="1" applyBorder="1" applyAlignment="1" applyProtection="1">
      <alignment horizontal="center" vertic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4" fontId="0" fillId="0" borderId="21" xfId="0" applyNumberFormat="1" applyBorder="1" applyAlignment="1" applyProtection="1">
      <alignment horizontal="right"/>
    </xf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5" fontId="42" fillId="0" borderId="11" xfId="0" applyNumberFormat="1" applyFont="1" applyFill="1" applyBorder="1" applyAlignment="1" applyProtection="1">
      <alignment horizontal="center" wrapText="1"/>
    </xf>
    <xf numFmtId="1" fontId="3" fillId="0" borderId="30" xfId="0" applyNumberFormat="1" applyFont="1" applyFill="1" applyBorder="1" applyAlignment="1" applyProtection="1">
      <alignment horizontal="center"/>
    </xf>
    <xf numFmtId="0" fontId="3" fillId="0" borderId="11" xfId="0" applyNumberFormat="1" applyFont="1" applyFill="1" applyBorder="1" applyAlignment="1" applyProtection="1">
      <alignment horizontal="center" wrapText="1"/>
    </xf>
    <xf numFmtId="177" fontId="3" fillId="0" borderId="10" xfId="0" applyNumberFormat="1" applyFont="1" applyFill="1" applyBorder="1" applyAlignment="1" applyProtection="1">
      <alignment horizontal="center" wrapText="1"/>
    </xf>
    <xf numFmtId="0" fontId="3" fillId="0" borderId="35" xfId="0" applyNumberFormat="1" applyFont="1" applyFill="1" applyBorder="1" applyAlignment="1" applyProtection="1">
      <alignment horizontal="center" wrapText="1"/>
    </xf>
    <xf numFmtId="0" fontId="0" fillId="0" borderId="0" xfId="0" applyFill="1" applyAlignment="1">
      <alignment horizontal="left" wrapText="1" indent="1"/>
    </xf>
    <xf numFmtId="175" fontId="38" fillId="0" borderId="10" xfId="0" applyNumberFormat="1" applyFont="1" applyFill="1" applyBorder="1" applyAlignment="1" applyProtection="1">
      <alignment horizontal="center"/>
    </xf>
    <xf numFmtId="165" fontId="38" fillId="0" borderId="23" xfId="0" applyNumberFormat="1" applyFont="1" applyFill="1" applyBorder="1" applyAlignment="1" applyProtection="1">
      <alignment horizontal="left" wrapText="1" indent="1"/>
    </xf>
    <xf numFmtId="0" fontId="0" fillId="0" borderId="10" xfId="0" applyNumberFormat="1" applyFont="1" applyFill="1" applyBorder="1" applyAlignment="1" applyProtection="1">
      <alignment horizontal="center" wrapText="1"/>
    </xf>
    <xf numFmtId="177" fontId="3" fillId="0" borderId="40" xfId="0" applyNumberFormat="1" applyFont="1" applyFill="1" applyBorder="1" applyAlignment="1" applyProtection="1">
      <alignment horizontal="center"/>
    </xf>
    <xf numFmtId="175" fontId="38" fillId="0" borderId="10" xfId="0" applyNumberFormat="1" applyFont="1" applyFill="1" applyBorder="1" applyAlignment="1" applyProtection="1">
      <alignment horizontal="right"/>
    </xf>
    <xf numFmtId="175" fontId="38" fillId="0" borderId="43" xfId="0" applyNumberFormat="1" applyFont="1" applyFill="1" applyBorder="1" applyAlignment="1" applyProtection="1">
      <alignment horizontal="center"/>
    </xf>
    <xf numFmtId="176" fontId="38" fillId="0" borderId="38" xfId="0" applyNumberFormat="1" applyFont="1" applyFill="1" applyBorder="1" applyAlignment="1" applyProtection="1">
      <alignment horizontal="right"/>
      <protection locked="0"/>
    </xf>
    <xf numFmtId="176" fontId="38" fillId="0" borderId="10" xfId="0" applyNumberFormat="1" applyFont="1" applyFill="1" applyBorder="1" applyAlignment="1" applyProtection="1">
      <alignment horizontal="right"/>
    </xf>
    <xf numFmtId="176" fontId="38" fillId="0" borderId="10" xfId="0" applyNumberFormat="1" applyFont="1" applyFill="1" applyBorder="1" applyAlignment="1" applyProtection="1">
      <alignment horizontal="right"/>
      <protection locked="0"/>
    </xf>
    <xf numFmtId="176" fontId="38" fillId="0" borderId="11" xfId="0" applyNumberFormat="1" applyFont="1" applyFill="1" applyBorder="1" applyAlignment="1" applyProtection="1">
      <alignment horizontal="right"/>
      <protection locked="0"/>
    </xf>
    <xf numFmtId="176" fontId="38" fillId="0" borderId="23" xfId="0" applyNumberFormat="1" applyFont="1" applyFill="1" applyBorder="1" applyAlignment="1" applyProtection="1">
      <alignment horizontal="right"/>
    </xf>
    <xf numFmtId="165" fontId="38" fillId="0" borderId="23" xfId="0" applyNumberFormat="1" applyFont="1" applyFill="1" applyBorder="1" applyAlignment="1" applyProtection="1">
      <alignment horizontal="left" vertical="top" wrapText="1" indent="1"/>
    </xf>
    <xf numFmtId="4" fontId="0" fillId="0" borderId="32" xfId="0" applyNumberFormat="1" applyBorder="1" applyAlignment="1" applyProtection="1">
      <alignment horizontal="right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177" fontId="3" fillId="0" borderId="30" xfId="0" applyNumberFormat="1" applyFont="1" applyFill="1" applyBorder="1" applyAlignment="1" applyProtection="1">
      <alignment horizontal="center" vertical="top"/>
    </xf>
    <xf numFmtId="165" fontId="38" fillId="0" borderId="10" xfId="0" applyNumberFormat="1" applyFont="1" applyFill="1" applyBorder="1" applyAlignment="1" applyProtection="1">
      <alignment horizontal="center" vertical="center" wrapText="1"/>
    </xf>
    <xf numFmtId="1" fontId="3" fillId="0" borderId="3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left" vertical="center" inden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3" fillId="0" borderId="45" xfId="0" applyNumberFormat="1" applyFont="1" applyFill="1" applyBorder="1" applyAlignment="1" applyProtection="1">
      <alignment horizontal="center" wrapText="1"/>
    </xf>
    <xf numFmtId="165" fontId="42" fillId="0" borderId="11" xfId="0" applyNumberFormat="1" applyFont="1" applyFill="1" applyBorder="1" applyAlignment="1" applyProtection="1">
      <alignment horizontal="left" wrapText="1"/>
    </xf>
    <xf numFmtId="177" fontId="3" fillId="0" borderId="11" xfId="0" applyNumberFormat="1" applyFont="1" applyFill="1" applyBorder="1" applyAlignment="1" applyProtection="1">
      <alignment horizontal="center" wrapText="1"/>
    </xf>
    <xf numFmtId="165" fontId="38" fillId="0" borderId="11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4" fontId="3" fillId="0" borderId="14" xfId="0" applyNumberFormat="1" applyFont="1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3" fontId="2" fillId="0" borderId="33" xfId="0" applyNumberFormat="1" applyFont="1" applyBorder="1" applyAlignment="1" applyProtection="1">
      <alignment horizontal="left"/>
    </xf>
    <xf numFmtId="3" fontId="2" fillId="0" borderId="34" xfId="0" applyNumberFormat="1" applyFont="1" applyBorder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4" fontId="3" fillId="0" borderId="19" xfId="0" applyNumberFormat="1" applyFont="1" applyBorder="1" applyAlignment="1" applyProtection="1">
      <alignment horizontal="left"/>
    </xf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te 2" xfId="85" xr:uid="{00000000-0005-0000-0000-000058000000}"/>
    <cellStyle name="Note 2 2" xfId="112" xr:uid="{00000000-0005-0000-0000-000059000000}"/>
    <cellStyle name="Null" xfId="86" xr:uid="{00000000-0005-0000-0000-00005A000000}"/>
    <cellStyle name="Null 2" xfId="87" xr:uid="{00000000-0005-0000-0000-00005B000000}"/>
    <cellStyle name="Output 2" xfId="88" xr:uid="{00000000-0005-0000-0000-00005C000000}"/>
    <cellStyle name="Regular" xfId="89" xr:uid="{00000000-0005-0000-0000-00005D000000}"/>
    <cellStyle name="Regular 2" xfId="90" xr:uid="{00000000-0005-0000-0000-00005E000000}"/>
    <cellStyle name="Title 2" xfId="91" xr:uid="{00000000-0005-0000-0000-00005F000000}"/>
    <cellStyle name="TitleA" xfId="92" xr:uid="{00000000-0005-0000-0000-000060000000}"/>
    <cellStyle name="TitleA 2" xfId="93" xr:uid="{00000000-0005-0000-0000-000061000000}"/>
    <cellStyle name="TitleC" xfId="94" xr:uid="{00000000-0005-0000-0000-000062000000}"/>
    <cellStyle name="TitleC 2" xfId="95" xr:uid="{00000000-0005-0000-0000-000063000000}"/>
    <cellStyle name="TitleE8" xfId="96" xr:uid="{00000000-0005-0000-0000-000064000000}"/>
    <cellStyle name="TitleE8 2" xfId="97" xr:uid="{00000000-0005-0000-0000-000065000000}"/>
    <cellStyle name="TitleE8x" xfId="98" xr:uid="{00000000-0005-0000-0000-000066000000}"/>
    <cellStyle name="TitleE8x 2" xfId="99" xr:uid="{00000000-0005-0000-0000-000067000000}"/>
    <cellStyle name="TitleF" xfId="100" xr:uid="{00000000-0005-0000-0000-000068000000}"/>
    <cellStyle name="TitleF 2" xfId="101" xr:uid="{00000000-0005-0000-0000-000069000000}"/>
    <cellStyle name="TitleT" xfId="102" xr:uid="{00000000-0005-0000-0000-00006A000000}"/>
    <cellStyle name="TitleT 2" xfId="103" xr:uid="{00000000-0005-0000-0000-00006B000000}"/>
    <cellStyle name="TitleYC89" xfId="104" xr:uid="{00000000-0005-0000-0000-00006C000000}"/>
    <cellStyle name="TitleYC89 2" xfId="105" xr:uid="{00000000-0005-0000-0000-00006D000000}"/>
    <cellStyle name="TitleZ" xfId="106" xr:uid="{00000000-0005-0000-0000-00006E000000}"/>
    <cellStyle name="TitleZ 2" xfId="107" xr:uid="{00000000-0005-0000-0000-00006F000000}"/>
    <cellStyle name="Total 2" xfId="108" xr:uid="{00000000-0005-0000-0000-000070000000}"/>
    <cellStyle name="Warning Text 2" xfId="109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Gama\Contract%20Admin\2021\2021%20WM%20Renewals%20Contract%2012\4.0%20Contract%20Admin\4.1%20Bid%20Opportunity%20Documents\Form%20B%20-%20Bid%20Opp%20(201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131"/>
  <sheetViews>
    <sheetView tabSelected="1" view="pageBreakPreview" zoomScaleNormal="100" zoomScaleSheetLayoutView="100" workbookViewId="0">
      <selection activeCell="E109" sqref="E109"/>
    </sheetView>
  </sheetViews>
  <sheetFormatPr defaultRowHeight="12.75" x14ac:dyDescent="0.2"/>
  <cols>
    <col min="1" max="1" width="5.7109375" style="18" customWidth="1"/>
    <col min="2" max="2" width="32.5703125" style="18" customWidth="1"/>
    <col min="3" max="3" width="12.5703125" style="18" customWidth="1"/>
    <col min="4" max="4" width="13.7109375" style="12" customWidth="1"/>
    <col min="5" max="5" width="10.7109375" style="11" customWidth="1"/>
    <col min="6" max="6" width="12.42578125" style="1" customWidth="1"/>
    <col min="7" max="7" width="13.85546875" style="1" customWidth="1"/>
  </cols>
  <sheetData>
    <row r="1" spans="1:8" x14ac:dyDescent="0.2">
      <c r="A1" s="137"/>
      <c r="B1" s="137"/>
      <c r="C1" s="136" t="s">
        <v>9</v>
      </c>
      <c r="D1" s="136"/>
      <c r="E1" s="73"/>
      <c r="F1" s="8"/>
      <c r="G1" s="8"/>
    </row>
    <row r="2" spans="1:8" x14ac:dyDescent="0.2">
      <c r="A2" s="135"/>
      <c r="B2" s="135"/>
      <c r="C2" s="74" t="s">
        <v>116</v>
      </c>
      <c r="D2" s="74"/>
      <c r="E2" s="73"/>
      <c r="F2" s="9"/>
      <c r="G2" s="9"/>
    </row>
    <row r="3" spans="1:8" x14ac:dyDescent="0.2">
      <c r="A3" s="140"/>
      <c r="B3" s="135"/>
      <c r="C3" s="75"/>
      <c r="D3" s="76"/>
      <c r="E3" s="73"/>
      <c r="F3" s="9"/>
      <c r="G3" s="9"/>
    </row>
    <row r="4" spans="1:8" x14ac:dyDescent="0.2">
      <c r="A4" s="121" t="s">
        <v>10</v>
      </c>
      <c r="B4" s="121"/>
      <c r="C4" s="121"/>
      <c r="D4" s="77"/>
      <c r="E4" s="73"/>
      <c r="F4" s="9"/>
      <c r="G4" s="9"/>
    </row>
    <row r="5" spans="1:8" ht="22.5" x14ac:dyDescent="0.2">
      <c r="A5" s="78" t="s">
        <v>0</v>
      </c>
      <c r="B5" s="78" t="s">
        <v>1</v>
      </c>
      <c r="C5" s="79" t="s">
        <v>8</v>
      </c>
      <c r="D5" s="79" t="s">
        <v>3</v>
      </c>
      <c r="E5" s="80" t="s">
        <v>2</v>
      </c>
      <c r="F5" s="81" t="s">
        <v>4</v>
      </c>
      <c r="G5" s="42" t="s">
        <v>5</v>
      </c>
    </row>
    <row r="6" spans="1:8" ht="18" customHeight="1" x14ac:dyDescent="0.2">
      <c r="A6" s="37" t="s">
        <v>13</v>
      </c>
      <c r="B6" s="36" t="s">
        <v>121</v>
      </c>
      <c r="C6" s="50"/>
      <c r="D6" s="14"/>
      <c r="E6" s="17"/>
      <c r="F6" s="15"/>
      <c r="G6" s="43"/>
    </row>
    <row r="7" spans="1:8" ht="18.75" customHeight="1" x14ac:dyDescent="0.2">
      <c r="A7" s="46" t="s">
        <v>14</v>
      </c>
      <c r="B7" s="45" t="s">
        <v>15</v>
      </c>
      <c r="C7" s="51" t="s">
        <v>16</v>
      </c>
      <c r="D7" s="47"/>
      <c r="E7" s="48"/>
      <c r="F7" s="49"/>
      <c r="G7" s="49"/>
    </row>
    <row r="8" spans="1:8" x14ac:dyDescent="0.2">
      <c r="A8" s="98" t="s">
        <v>20</v>
      </c>
      <c r="B8" s="21" t="s">
        <v>17</v>
      </c>
      <c r="C8" s="20" t="s">
        <v>11</v>
      </c>
      <c r="D8" s="22"/>
      <c r="E8" s="23"/>
      <c r="F8" s="24"/>
      <c r="G8" s="44"/>
    </row>
    <row r="9" spans="1:8" ht="25.5" x14ac:dyDescent="0.2">
      <c r="A9" s="102" t="s">
        <v>21</v>
      </c>
      <c r="B9" s="25" t="s">
        <v>18</v>
      </c>
      <c r="C9" s="20"/>
      <c r="D9" s="29" t="s">
        <v>19</v>
      </c>
      <c r="E9" s="35">
        <v>623</v>
      </c>
      <c r="F9" s="106"/>
      <c r="G9" s="108">
        <f t="shared" ref="G9:G62" si="0">ROUND(E9*F9,2)</f>
        <v>0</v>
      </c>
      <c r="H9" s="38"/>
    </row>
    <row r="10" spans="1:8" x14ac:dyDescent="0.2">
      <c r="A10" s="98" t="s">
        <v>25</v>
      </c>
      <c r="B10" s="21" t="s">
        <v>23</v>
      </c>
      <c r="C10" s="20"/>
      <c r="D10" s="29" t="s">
        <v>24</v>
      </c>
      <c r="E10" s="35"/>
      <c r="F10" s="105"/>
      <c r="G10" s="108"/>
    </row>
    <row r="11" spans="1:8" ht="25.5" x14ac:dyDescent="0.2">
      <c r="A11" s="102" t="s">
        <v>21</v>
      </c>
      <c r="B11" s="25" t="s">
        <v>18</v>
      </c>
      <c r="C11" s="20"/>
      <c r="D11" s="29" t="s">
        <v>19</v>
      </c>
      <c r="E11" s="35">
        <v>1</v>
      </c>
      <c r="F11" s="106"/>
      <c r="G11" s="108">
        <f t="shared" si="0"/>
        <v>0</v>
      </c>
    </row>
    <row r="12" spans="1:8" ht="19.5" customHeight="1" x14ac:dyDescent="0.2">
      <c r="A12" s="41" t="s">
        <v>27</v>
      </c>
      <c r="B12" s="19" t="s">
        <v>28</v>
      </c>
      <c r="C12" s="20" t="s">
        <v>16</v>
      </c>
      <c r="D12" s="29"/>
      <c r="E12" s="35"/>
      <c r="F12" s="105"/>
      <c r="G12" s="108"/>
    </row>
    <row r="13" spans="1:8" x14ac:dyDescent="0.2">
      <c r="A13" s="98" t="s">
        <v>20</v>
      </c>
      <c r="B13" s="21" t="s">
        <v>29</v>
      </c>
      <c r="C13" s="20" t="s">
        <v>11</v>
      </c>
      <c r="D13" s="29" t="s">
        <v>6</v>
      </c>
      <c r="E13" s="93">
        <v>7</v>
      </c>
      <c r="F13" s="106"/>
      <c r="G13" s="108">
        <f t="shared" si="0"/>
        <v>0</v>
      </c>
    </row>
    <row r="14" spans="1:8" ht="17.25" customHeight="1" x14ac:dyDescent="0.2">
      <c r="A14" s="41" t="s">
        <v>31</v>
      </c>
      <c r="B14" s="19" t="s">
        <v>30</v>
      </c>
      <c r="C14" s="20" t="s">
        <v>16</v>
      </c>
      <c r="D14" s="29"/>
      <c r="E14" s="35"/>
      <c r="F14" s="105"/>
      <c r="G14" s="108"/>
    </row>
    <row r="15" spans="1:8" x14ac:dyDescent="0.2">
      <c r="A15" s="98" t="s">
        <v>20</v>
      </c>
      <c r="B15" s="21" t="s">
        <v>17</v>
      </c>
      <c r="C15" s="20" t="s">
        <v>11</v>
      </c>
      <c r="D15" s="29" t="s">
        <v>6</v>
      </c>
      <c r="E15" s="93">
        <v>8</v>
      </c>
      <c r="F15" s="106"/>
      <c r="G15" s="108">
        <f t="shared" si="0"/>
        <v>0</v>
      </c>
    </row>
    <row r="16" spans="1:8" ht="19.5" customHeight="1" x14ac:dyDescent="0.2">
      <c r="A16" s="41" t="s">
        <v>37</v>
      </c>
      <c r="B16" s="19" t="s">
        <v>32</v>
      </c>
      <c r="C16" s="20" t="s">
        <v>16</v>
      </c>
      <c r="D16" s="29"/>
      <c r="E16" s="35"/>
      <c r="F16" s="105"/>
      <c r="G16" s="108"/>
    </row>
    <row r="17" spans="1:7" x14ac:dyDescent="0.2">
      <c r="A17" s="98" t="s">
        <v>20</v>
      </c>
      <c r="B17" s="21" t="s">
        <v>33</v>
      </c>
      <c r="C17" s="20" t="s">
        <v>11</v>
      </c>
      <c r="D17" s="29"/>
      <c r="E17" s="35"/>
      <c r="F17" s="105"/>
      <c r="G17" s="108"/>
    </row>
    <row r="18" spans="1:7" x14ac:dyDescent="0.2">
      <c r="A18" s="102" t="s">
        <v>21</v>
      </c>
      <c r="B18" s="27" t="s">
        <v>122</v>
      </c>
      <c r="C18" s="20" t="s">
        <v>11</v>
      </c>
      <c r="D18" s="29" t="s">
        <v>6</v>
      </c>
      <c r="E18" s="93">
        <v>1</v>
      </c>
      <c r="F18" s="106"/>
      <c r="G18" s="108">
        <f t="shared" si="0"/>
        <v>0</v>
      </c>
    </row>
    <row r="19" spans="1:7" x14ac:dyDescent="0.2">
      <c r="A19" s="98" t="s">
        <v>25</v>
      </c>
      <c r="B19" s="21" t="s">
        <v>34</v>
      </c>
      <c r="C19" s="20" t="s">
        <v>11</v>
      </c>
      <c r="D19" s="29"/>
      <c r="E19" s="35"/>
      <c r="F19" s="105"/>
      <c r="G19" s="108"/>
    </row>
    <row r="20" spans="1:7" x14ac:dyDescent="0.2">
      <c r="A20" s="102" t="s">
        <v>21</v>
      </c>
      <c r="B20" s="25" t="s">
        <v>35</v>
      </c>
      <c r="C20" s="20" t="s">
        <v>11</v>
      </c>
      <c r="D20" s="29" t="s">
        <v>6</v>
      </c>
      <c r="E20" s="93">
        <v>4</v>
      </c>
      <c r="F20" s="106"/>
      <c r="G20" s="108">
        <f t="shared" si="0"/>
        <v>0</v>
      </c>
    </row>
    <row r="21" spans="1:7" x14ac:dyDescent="0.2">
      <c r="A21" s="98" t="s">
        <v>26</v>
      </c>
      <c r="B21" s="21" t="s">
        <v>36</v>
      </c>
      <c r="C21" s="20"/>
      <c r="D21" s="29"/>
      <c r="E21" s="35"/>
      <c r="F21" s="105"/>
      <c r="G21" s="108"/>
    </row>
    <row r="22" spans="1:7" ht="25.5" x14ac:dyDescent="0.2">
      <c r="A22" s="102" t="s">
        <v>21</v>
      </c>
      <c r="B22" s="25" t="s">
        <v>123</v>
      </c>
      <c r="C22" s="20"/>
      <c r="D22" s="29" t="s">
        <v>6</v>
      </c>
      <c r="E22" s="93">
        <v>1</v>
      </c>
      <c r="F22" s="106"/>
      <c r="G22" s="108">
        <f t="shared" si="0"/>
        <v>0</v>
      </c>
    </row>
    <row r="23" spans="1:7" ht="16.5" customHeight="1" x14ac:dyDescent="0.2">
      <c r="A23" s="41" t="s">
        <v>62</v>
      </c>
      <c r="B23" s="19" t="s">
        <v>39</v>
      </c>
      <c r="C23" s="20" t="s">
        <v>16</v>
      </c>
      <c r="D23" s="29"/>
      <c r="E23" s="35"/>
      <c r="F23" s="105"/>
      <c r="G23" s="108"/>
    </row>
    <row r="24" spans="1:7" x14ac:dyDescent="0.2">
      <c r="A24" s="98" t="s">
        <v>20</v>
      </c>
      <c r="B24" s="21" t="s">
        <v>40</v>
      </c>
      <c r="C24" s="20" t="s">
        <v>11</v>
      </c>
      <c r="D24" s="29"/>
      <c r="E24" s="35"/>
      <c r="F24" s="105"/>
      <c r="G24" s="108"/>
    </row>
    <row r="25" spans="1:7" ht="25.5" x14ac:dyDescent="0.2">
      <c r="A25" s="102" t="s">
        <v>21</v>
      </c>
      <c r="B25" s="28" t="s">
        <v>18</v>
      </c>
      <c r="C25" s="20"/>
      <c r="D25" s="29" t="s">
        <v>19</v>
      </c>
      <c r="E25" s="35">
        <v>350</v>
      </c>
      <c r="F25" s="106"/>
      <c r="G25" s="108">
        <f t="shared" si="0"/>
        <v>0</v>
      </c>
    </row>
    <row r="26" spans="1:7" x14ac:dyDescent="0.2">
      <c r="A26" s="98" t="s">
        <v>25</v>
      </c>
      <c r="B26" s="21" t="s">
        <v>77</v>
      </c>
      <c r="C26" s="26" t="s">
        <v>11</v>
      </c>
      <c r="D26" s="111"/>
      <c r="E26" s="112"/>
      <c r="F26" s="105"/>
      <c r="G26" s="108"/>
    </row>
    <row r="27" spans="1:7" ht="25.5" x14ac:dyDescent="0.2">
      <c r="A27" s="102" t="s">
        <v>21</v>
      </c>
      <c r="B27" s="28" t="s">
        <v>18</v>
      </c>
      <c r="C27" s="26"/>
      <c r="D27" s="111" t="s">
        <v>19</v>
      </c>
      <c r="E27" s="112">
        <v>5</v>
      </c>
      <c r="F27" s="106"/>
      <c r="G27" s="108">
        <f t="shared" si="0"/>
        <v>0</v>
      </c>
    </row>
    <row r="28" spans="1:7" x14ac:dyDescent="0.2">
      <c r="A28" s="98" t="s">
        <v>26</v>
      </c>
      <c r="B28" s="21" t="s">
        <v>102</v>
      </c>
      <c r="C28" s="26" t="s">
        <v>11</v>
      </c>
      <c r="D28" s="111"/>
      <c r="E28" s="112"/>
      <c r="F28" s="105"/>
      <c r="G28" s="108"/>
    </row>
    <row r="29" spans="1:7" ht="25.5" x14ac:dyDescent="0.2">
      <c r="A29" s="102" t="s">
        <v>21</v>
      </c>
      <c r="B29" s="28" t="s">
        <v>18</v>
      </c>
      <c r="C29" s="26"/>
      <c r="D29" s="111" t="s">
        <v>19</v>
      </c>
      <c r="E29" s="112">
        <v>5</v>
      </c>
      <c r="F29" s="106"/>
      <c r="G29" s="108">
        <f t="shared" si="0"/>
        <v>0</v>
      </c>
    </row>
    <row r="30" spans="1:7" ht="18" customHeight="1" x14ac:dyDescent="0.2">
      <c r="A30" s="41" t="s">
        <v>63</v>
      </c>
      <c r="B30" s="19" t="s">
        <v>41</v>
      </c>
      <c r="C30" s="20" t="s">
        <v>16</v>
      </c>
      <c r="D30" s="29"/>
      <c r="E30" s="35"/>
      <c r="F30" s="105"/>
      <c r="G30" s="108"/>
    </row>
    <row r="31" spans="1:7" x14ac:dyDescent="0.2">
      <c r="A31" s="98" t="s">
        <v>20</v>
      </c>
      <c r="B31" s="21" t="s">
        <v>40</v>
      </c>
      <c r="C31" s="20" t="s">
        <v>11</v>
      </c>
      <c r="D31" s="29" t="s">
        <v>6</v>
      </c>
      <c r="E31" s="93">
        <v>118</v>
      </c>
      <c r="F31" s="106"/>
      <c r="G31" s="108">
        <f t="shared" si="0"/>
        <v>0</v>
      </c>
    </row>
    <row r="32" spans="1:7" x14ac:dyDescent="0.2">
      <c r="A32" s="98" t="s">
        <v>25</v>
      </c>
      <c r="B32" s="21" t="s">
        <v>77</v>
      </c>
      <c r="C32" s="113" t="s">
        <v>11</v>
      </c>
      <c r="D32" s="22" t="s">
        <v>6</v>
      </c>
      <c r="E32" s="114">
        <v>1</v>
      </c>
      <c r="F32" s="106"/>
      <c r="G32" s="108">
        <f t="shared" si="0"/>
        <v>0</v>
      </c>
    </row>
    <row r="33" spans="1:7" x14ac:dyDescent="0.2">
      <c r="A33" s="98" t="s">
        <v>26</v>
      </c>
      <c r="B33" s="21" t="s">
        <v>102</v>
      </c>
      <c r="C33" s="113" t="s">
        <v>11</v>
      </c>
      <c r="D33" s="22" t="s">
        <v>6</v>
      </c>
      <c r="E33" s="114">
        <v>1</v>
      </c>
      <c r="F33" s="106"/>
      <c r="G33" s="108">
        <f t="shared" si="0"/>
        <v>0</v>
      </c>
    </row>
    <row r="34" spans="1:7" ht="16.5" customHeight="1" x14ac:dyDescent="0.2">
      <c r="A34" s="41" t="s">
        <v>64</v>
      </c>
      <c r="B34" s="19" t="s">
        <v>42</v>
      </c>
      <c r="C34" s="20" t="s">
        <v>16</v>
      </c>
      <c r="D34" s="29"/>
      <c r="E34" s="35"/>
      <c r="F34" s="105"/>
      <c r="G34" s="108"/>
    </row>
    <row r="35" spans="1:7" x14ac:dyDescent="0.2">
      <c r="A35" s="98" t="s">
        <v>20</v>
      </c>
      <c r="B35" s="21" t="s">
        <v>40</v>
      </c>
      <c r="C35" s="20" t="s">
        <v>11</v>
      </c>
      <c r="D35" s="29" t="s">
        <v>6</v>
      </c>
      <c r="E35" s="93">
        <v>41</v>
      </c>
      <c r="F35" s="106"/>
      <c r="G35" s="108">
        <f t="shared" si="0"/>
        <v>0</v>
      </c>
    </row>
    <row r="36" spans="1:7" x14ac:dyDescent="0.2">
      <c r="A36" s="98" t="s">
        <v>25</v>
      </c>
      <c r="B36" s="21" t="s">
        <v>77</v>
      </c>
      <c r="C36" s="113" t="s">
        <v>11</v>
      </c>
      <c r="D36" s="22" t="s">
        <v>6</v>
      </c>
      <c r="E36" s="114">
        <v>1</v>
      </c>
      <c r="F36" s="106"/>
      <c r="G36" s="108">
        <f t="shared" si="0"/>
        <v>0</v>
      </c>
    </row>
    <row r="37" spans="1:7" x14ac:dyDescent="0.2">
      <c r="A37" s="98" t="s">
        <v>26</v>
      </c>
      <c r="B37" s="21" t="s">
        <v>102</v>
      </c>
      <c r="C37" s="113" t="s">
        <v>11</v>
      </c>
      <c r="D37" s="22" t="s">
        <v>6</v>
      </c>
      <c r="E37" s="114">
        <v>1</v>
      </c>
      <c r="F37" s="106"/>
      <c r="G37" s="108">
        <f t="shared" si="0"/>
        <v>0</v>
      </c>
    </row>
    <row r="38" spans="1:7" ht="17.25" customHeight="1" x14ac:dyDescent="0.2">
      <c r="A38" s="41" t="s">
        <v>65</v>
      </c>
      <c r="B38" s="19" t="s">
        <v>43</v>
      </c>
      <c r="C38" s="20" t="s">
        <v>16</v>
      </c>
      <c r="D38" s="29"/>
      <c r="E38" s="35"/>
      <c r="F38" s="105"/>
      <c r="G38" s="44"/>
    </row>
    <row r="39" spans="1:7" x14ac:dyDescent="0.2">
      <c r="A39" s="98" t="s">
        <v>20</v>
      </c>
      <c r="B39" s="21" t="s">
        <v>40</v>
      </c>
      <c r="C39" s="20" t="s">
        <v>11</v>
      </c>
      <c r="D39" s="29" t="s">
        <v>6</v>
      </c>
      <c r="E39" s="93">
        <v>41</v>
      </c>
      <c r="F39" s="106"/>
      <c r="G39" s="108">
        <f t="shared" si="0"/>
        <v>0</v>
      </c>
    </row>
    <row r="40" spans="1:7" x14ac:dyDescent="0.2">
      <c r="A40" s="98" t="s">
        <v>25</v>
      </c>
      <c r="B40" s="21" t="s">
        <v>77</v>
      </c>
      <c r="C40" s="113" t="s">
        <v>11</v>
      </c>
      <c r="D40" s="22" t="s">
        <v>6</v>
      </c>
      <c r="E40" s="114">
        <v>1</v>
      </c>
      <c r="F40" s="106"/>
      <c r="G40" s="108">
        <f t="shared" si="0"/>
        <v>0</v>
      </c>
    </row>
    <row r="41" spans="1:7" x14ac:dyDescent="0.2">
      <c r="A41" s="98" t="s">
        <v>26</v>
      </c>
      <c r="B41" s="21" t="s">
        <v>102</v>
      </c>
      <c r="C41" s="113" t="s">
        <v>11</v>
      </c>
      <c r="D41" s="22" t="s">
        <v>6</v>
      </c>
      <c r="E41" s="114">
        <v>1</v>
      </c>
      <c r="F41" s="106"/>
      <c r="G41" s="108">
        <f t="shared" si="0"/>
        <v>0</v>
      </c>
    </row>
    <row r="42" spans="1:7" ht="28.15" customHeight="1" x14ac:dyDescent="0.2">
      <c r="A42" s="41" t="s">
        <v>66</v>
      </c>
      <c r="B42" s="19" t="s">
        <v>44</v>
      </c>
      <c r="C42" s="20" t="s">
        <v>16</v>
      </c>
      <c r="D42" s="29"/>
      <c r="E42" s="35"/>
      <c r="F42" s="105"/>
      <c r="G42" s="108"/>
    </row>
    <row r="43" spans="1:7" ht="17.45" customHeight="1" x14ac:dyDescent="0.2">
      <c r="A43" s="98" t="s">
        <v>20</v>
      </c>
      <c r="B43" s="99" t="s">
        <v>45</v>
      </c>
      <c r="C43" s="20" t="s">
        <v>11</v>
      </c>
      <c r="D43" s="29"/>
      <c r="E43" s="35"/>
      <c r="F43" s="105"/>
      <c r="G43" s="108"/>
    </row>
    <row r="44" spans="1:7" x14ac:dyDescent="0.2">
      <c r="A44" s="102" t="s">
        <v>21</v>
      </c>
      <c r="B44" s="25" t="s">
        <v>17</v>
      </c>
      <c r="C44" s="20" t="s">
        <v>11</v>
      </c>
      <c r="D44" s="29" t="s">
        <v>6</v>
      </c>
      <c r="E44" s="93">
        <v>1</v>
      </c>
      <c r="F44" s="106"/>
      <c r="G44" s="108">
        <f t="shared" si="0"/>
        <v>0</v>
      </c>
    </row>
    <row r="45" spans="1:7" x14ac:dyDescent="0.2">
      <c r="A45" s="98" t="s">
        <v>25</v>
      </c>
      <c r="B45" s="21" t="s">
        <v>46</v>
      </c>
      <c r="C45" s="20" t="s">
        <v>11</v>
      </c>
      <c r="D45" s="29"/>
      <c r="E45" s="35"/>
      <c r="F45" s="105"/>
      <c r="G45" s="108"/>
    </row>
    <row r="46" spans="1:7" x14ac:dyDescent="0.2">
      <c r="A46" s="102" t="s">
        <v>21</v>
      </c>
      <c r="B46" s="25" t="s">
        <v>23</v>
      </c>
      <c r="C46" s="20" t="s">
        <v>11</v>
      </c>
      <c r="D46" s="29" t="s">
        <v>6</v>
      </c>
      <c r="E46" s="93">
        <v>1</v>
      </c>
      <c r="F46" s="106"/>
      <c r="G46" s="108">
        <f t="shared" si="0"/>
        <v>0</v>
      </c>
    </row>
    <row r="47" spans="1:7" ht="27.6" customHeight="1" x14ac:dyDescent="0.2">
      <c r="A47" s="41" t="s">
        <v>67</v>
      </c>
      <c r="B47" s="19" t="s">
        <v>47</v>
      </c>
      <c r="C47" s="20" t="s">
        <v>16</v>
      </c>
      <c r="D47" s="29"/>
      <c r="E47" s="35"/>
      <c r="F47" s="105"/>
      <c r="G47" s="108"/>
    </row>
    <row r="48" spans="1:7" x14ac:dyDescent="0.2">
      <c r="A48" s="98" t="s">
        <v>20</v>
      </c>
      <c r="B48" s="21" t="s">
        <v>40</v>
      </c>
      <c r="C48" s="20" t="s">
        <v>11</v>
      </c>
      <c r="D48" s="29" t="s">
        <v>6</v>
      </c>
      <c r="E48" s="93">
        <v>118</v>
      </c>
      <c r="F48" s="106"/>
      <c r="G48" s="108">
        <f t="shared" si="0"/>
        <v>0</v>
      </c>
    </row>
    <row r="49" spans="1:7" x14ac:dyDescent="0.2">
      <c r="A49" s="98" t="s">
        <v>25</v>
      </c>
      <c r="B49" s="21" t="s">
        <v>77</v>
      </c>
      <c r="C49" s="113" t="s">
        <v>11</v>
      </c>
      <c r="D49" s="22" t="s">
        <v>6</v>
      </c>
      <c r="E49" s="114">
        <v>1</v>
      </c>
      <c r="F49" s="106"/>
      <c r="G49" s="108">
        <f t="shared" si="0"/>
        <v>0</v>
      </c>
    </row>
    <row r="50" spans="1:7" x14ac:dyDescent="0.2">
      <c r="A50" s="98" t="s">
        <v>26</v>
      </c>
      <c r="B50" s="21" t="s">
        <v>102</v>
      </c>
      <c r="C50" s="113" t="s">
        <v>11</v>
      </c>
      <c r="D50" s="22" t="s">
        <v>6</v>
      </c>
      <c r="E50" s="114">
        <v>1</v>
      </c>
      <c r="F50" s="106"/>
      <c r="G50" s="108">
        <f t="shared" si="0"/>
        <v>0</v>
      </c>
    </row>
    <row r="51" spans="1:7" ht="19.5" customHeight="1" x14ac:dyDescent="0.2">
      <c r="A51" s="41" t="s">
        <v>68</v>
      </c>
      <c r="B51" s="39" t="s">
        <v>48</v>
      </c>
      <c r="C51" s="20" t="s">
        <v>16</v>
      </c>
      <c r="D51" s="34"/>
      <c r="E51" s="93"/>
      <c r="F51" s="105"/>
      <c r="G51" s="108"/>
    </row>
    <row r="52" spans="1:7" ht="15.6" customHeight="1" x14ac:dyDescent="0.2">
      <c r="A52" s="98" t="s">
        <v>20</v>
      </c>
      <c r="B52" s="97" t="s">
        <v>49</v>
      </c>
      <c r="C52" s="20" t="s">
        <v>11</v>
      </c>
      <c r="D52" s="29" t="s">
        <v>6</v>
      </c>
      <c r="E52" s="93">
        <v>129</v>
      </c>
      <c r="F52" s="106"/>
      <c r="G52" s="108">
        <f>ROUND(E52*F52,2)</f>
        <v>0</v>
      </c>
    </row>
    <row r="53" spans="1:7" ht="15.6" customHeight="1" x14ac:dyDescent="0.2">
      <c r="A53" s="98" t="s">
        <v>25</v>
      </c>
      <c r="B53" s="115" t="s">
        <v>90</v>
      </c>
      <c r="C53" s="113" t="s">
        <v>11</v>
      </c>
      <c r="D53" s="29" t="s">
        <v>124</v>
      </c>
      <c r="E53" s="35">
        <v>2</v>
      </c>
      <c r="F53" s="106"/>
      <c r="G53" s="108">
        <f t="shared" ref="G53:G54" si="1">ROUND(E53*F53,2)</f>
        <v>0</v>
      </c>
    </row>
    <row r="54" spans="1:7" ht="19.899999999999999" customHeight="1" x14ac:dyDescent="0.2">
      <c r="A54" s="41" t="s">
        <v>69</v>
      </c>
      <c r="B54" s="19" t="s">
        <v>125</v>
      </c>
      <c r="C54" s="20" t="s">
        <v>16</v>
      </c>
      <c r="D54" s="29" t="s">
        <v>126</v>
      </c>
      <c r="E54" s="35">
        <v>105</v>
      </c>
      <c r="F54" s="106"/>
      <c r="G54" s="108">
        <f t="shared" si="1"/>
        <v>0</v>
      </c>
    </row>
    <row r="55" spans="1:7" ht="19.899999999999999" customHeight="1" x14ac:dyDescent="0.2">
      <c r="A55" s="41" t="s">
        <v>70</v>
      </c>
      <c r="B55" s="19" t="s">
        <v>50</v>
      </c>
      <c r="C55" s="20" t="s">
        <v>114</v>
      </c>
      <c r="D55" s="34"/>
      <c r="E55" s="93"/>
      <c r="F55" s="30"/>
      <c r="G55" s="108"/>
    </row>
    <row r="56" spans="1:7" ht="25.5" x14ac:dyDescent="0.2">
      <c r="A56" s="98" t="s">
        <v>20</v>
      </c>
      <c r="B56" s="109" t="s">
        <v>51</v>
      </c>
      <c r="C56" s="20"/>
      <c r="D56" s="29" t="s">
        <v>52</v>
      </c>
      <c r="E56" s="35">
        <v>20</v>
      </c>
      <c r="F56" s="106"/>
      <c r="G56" s="108">
        <f t="shared" si="0"/>
        <v>0</v>
      </c>
    </row>
    <row r="57" spans="1:7" ht="38.25" x14ac:dyDescent="0.2">
      <c r="A57" s="98" t="s">
        <v>25</v>
      </c>
      <c r="B57" s="109" t="s">
        <v>53</v>
      </c>
      <c r="C57" s="20" t="s">
        <v>11</v>
      </c>
      <c r="D57" s="29" t="s">
        <v>52</v>
      </c>
      <c r="E57" s="35">
        <v>15</v>
      </c>
      <c r="F57" s="106"/>
      <c r="G57" s="108">
        <f t="shared" si="0"/>
        <v>0</v>
      </c>
    </row>
    <row r="58" spans="1:7" ht="15.6" customHeight="1" x14ac:dyDescent="0.2">
      <c r="A58" s="41" t="s">
        <v>71</v>
      </c>
      <c r="B58" s="19" t="s">
        <v>57</v>
      </c>
      <c r="C58" s="20" t="s">
        <v>58</v>
      </c>
      <c r="D58" s="29"/>
      <c r="E58" s="35"/>
      <c r="F58" s="105"/>
      <c r="G58" s="108"/>
    </row>
    <row r="59" spans="1:7" ht="15.6" customHeight="1" x14ac:dyDescent="0.2">
      <c r="A59" s="98" t="s">
        <v>20</v>
      </c>
      <c r="B59" s="21" t="s">
        <v>78</v>
      </c>
      <c r="C59" s="113" t="s">
        <v>11</v>
      </c>
      <c r="D59" s="116" t="s">
        <v>19</v>
      </c>
      <c r="E59" s="23">
        <v>20</v>
      </c>
      <c r="F59" s="106"/>
      <c r="G59" s="108">
        <f t="shared" si="0"/>
        <v>0</v>
      </c>
    </row>
    <row r="60" spans="1:7" ht="25.5" x14ac:dyDescent="0.2">
      <c r="A60" s="98" t="s">
        <v>25</v>
      </c>
      <c r="B60" s="21" t="s">
        <v>59</v>
      </c>
      <c r="C60" s="20" t="s">
        <v>11</v>
      </c>
      <c r="D60" s="29" t="s">
        <v>19</v>
      </c>
      <c r="E60" s="35">
        <v>10</v>
      </c>
      <c r="F60" s="106"/>
      <c r="G60" s="108">
        <f t="shared" si="0"/>
        <v>0</v>
      </c>
    </row>
    <row r="61" spans="1:7" x14ac:dyDescent="0.2">
      <c r="A61" s="98" t="s">
        <v>26</v>
      </c>
      <c r="B61" s="21" t="s">
        <v>60</v>
      </c>
      <c r="C61" s="20" t="s">
        <v>11</v>
      </c>
      <c r="D61" s="29" t="s">
        <v>19</v>
      </c>
      <c r="E61" s="35">
        <v>10</v>
      </c>
      <c r="F61" s="106"/>
      <c r="G61" s="108">
        <f t="shared" si="0"/>
        <v>0</v>
      </c>
    </row>
    <row r="62" spans="1:7" ht="27" customHeight="1" x14ac:dyDescent="0.2">
      <c r="A62" s="41" t="s">
        <v>72</v>
      </c>
      <c r="B62" s="61" t="s">
        <v>91</v>
      </c>
      <c r="C62" s="92" t="s">
        <v>61</v>
      </c>
      <c r="D62" s="94" t="s">
        <v>92</v>
      </c>
      <c r="E62" s="95">
        <v>6</v>
      </c>
      <c r="F62" s="107"/>
      <c r="G62" s="108">
        <f t="shared" si="0"/>
        <v>0</v>
      </c>
    </row>
    <row r="63" spans="1:7" ht="19.5" customHeight="1" x14ac:dyDescent="0.2">
      <c r="A63" s="37"/>
      <c r="B63" s="36" t="s">
        <v>121</v>
      </c>
      <c r="C63" s="52"/>
      <c r="D63" s="53"/>
      <c r="E63" s="141" t="s">
        <v>73</v>
      </c>
      <c r="F63" s="142"/>
      <c r="G63" s="60">
        <f>SUM(G9:G62)</f>
        <v>0</v>
      </c>
    </row>
    <row r="64" spans="1:7" ht="19.5" customHeight="1" x14ac:dyDescent="0.2">
      <c r="A64" s="37" t="s">
        <v>74</v>
      </c>
      <c r="B64" s="36" t="s">
        <v>127</v>
      </c>
      <c r="C64" s="50"/>
      <c r="D64" s="54"/>
      <c r="E64" s="32"/>
      <c r="F64" s="110"/>
      <c r="G64" s="15"/>
    </row>
    <row r="65" spans="1:7" ht="19.5" customHeight="1" x14ac:dyDescent="0.2">
      <c r="A65" s="41" t="s">
        <v>79</v>
      </c>
      <c r="B65" s="19" t="s">
        <v>15</v>
      </c>
      <c r="C65" s="51" t="s">
        <v>16</v>
      </c>
      <c r="D65" s="55"/>
      <c r="E65" s="56"/>
      <c r="F65" s="57"/>
      <c r="G65" s="31"/>
    </row>
    <row r="66" spans="1:7" x14ac:dyDescent="0.2">
      <c r="A66" s="98" t="s">
        <v>20</v>
      </c>
      <c r="B66" s="21" t="s">
        <v>75</v>
      </c>
      <c r="C66" s="20" t="s">
        <v>11</v>
      </c>
      <c r="D66" s="29"/>
      <c r="E66" s="35"/>
      <c r="F66" s="105"/>
      <c r="G66" s="105"/>
    </row>
    <row r="67" spans="1:7" ht="25.5" x14ac:dyDescent="0.2">
      <c r="A67" s="102" t="s">
        <v>21</v>
      </c>
      <c r="B67" s="28" t="s">
        <v>18</v>
      </c>
      <c r="C67" s="20"/>
      <c r="D67" s="29" t="s">
        <v>19</v>
      </c>
      <c r="E67" s="35">
        <v>83</v>
      </c>
      <c r="F67" s="106"/>
      <c r="G67" s="105">
        <f t="shared" ref="G67:G87" si="2">ROUND(E67*F67,2)</f>
        <v>0</v>
      </c>
    </row>
    <row r="68" spans="1:7" ht="18.600000000000001" customHeight="1" x14ac:dyDescent="0.2">
      <c r="A68" s="41" t="s">
        <v>80</v>
      </c>
      <c r="B68" s="19" t="s">
        <v>28</v>
      </c>
      <c r="C68" s="20" t="s">
        <v>16</v>
      </c>
      <c r="D68" s="29"/>
      <c r="E68" s="35"/>
      <c r="F68" s="105"/>
      <c r="G68" s="105"/>
    </row>
    <row r="69" spans="1:7" x14ac:dyDescent="0.2">
      <c r="A69" s="98" t="s">
        <v>20</v>
      </c>
      <c r="B69" s="21" t="s">
        <v>29</v>
      </c>
      <c r="C69" s="20" t="s">
        <v>11</v>
      </c>
      <c r="D69" s="29" t="s">
        <v>6</v>
      </c>
      <c r="E69" s="93">
        <v>1</v>
      </c>
      <c r="F69" s="106"/>
      <c r="G69" s="105">
        <f t="shared" si="2"/>
        <v>0</v>
      </c>
    </row>
    <row r="70" spans="1:7" ht="16.899999999999999" customHeight="1" x14ac:dyDescent="0.2">
      <c r="A70" s="41" t="s">
        <v>81</v>
      </c>
      <c r="B70" s="19" t="s">
        <v>30</v>
      </c>
      <c r="C70" s="20" t="s">
        <v>16</v>
      </c>
      <c r="D70" s="29"/>
      <c r="E70" s="35"/>
      <c r="F70" s="105"/>
      <c r="G70" s="105"/>
    </row>
    <row r="71" spans="1:7" x14ac:dyDescent="0.2">
      <c r="A71" s="98" t="s">
        <v>20</v>
      </c>
      <c r="B71" s="21" t="s">
        <v>75</v>
      </c>
      <c r="C71" s="20" t="s">
        <v>11</v>
      </c>
      <c r="D71" s="29" t="s">
        <v>6</v>
      </c>
      <c r="E71" s="93">
        <v>1</v>
      </c>
      <c r="F71" s="106"/>
      <c r="G71" s="105">
        <f t="shared" si="2"/>
        <v>0</v>
      </c>
    </row>
    <row r="72" spans="1:7" ht="15.6" customHeight="1" x14ac:dyDescent="0.2">
      <c r="A72" s="41" t="s">
        <v>82</v>
      </c>
      <c r="B72" s="19" t="s">
        <v>32</v>
      </c>
      <c r="C72" s="20" t="s">
        <v>16</v>
      </c>
      <c r="D72" s="29"/>
      <c r="E72" s="35"/>
      <c r="F72" s="105"/>
      <c r="G72" s="105"/>
    </row>
    <row r="73" spans="1:7" x14ac:dyDescent="0.2">
      <c r="A73" s="98" t="s">
        <v>20</v>
      </c>
      <c r="B73" s="21" t="s">
        <v>34</v>
      </c>
      <c r="C73" s="20" t="s">
        <v>11</v>
      </c>
      <c r="D73" s="29"/>
      <c r="E73" s="35"/>
      <c r="F73" s="105"/>
      <c r="G73" s="105"/>
    </row>
    <row r="74" spans="1:7" x14ac:dyDescent="0.2">
      <c r="A74" s="102" t="s">
        <v>21</v>
      </c>
      <c r="B74" s="25" t="s">
        <v>128</v>
      </c>
      <c r="C74" s="20" t="s">
        <v>11</v>
      </c>
      <c r="D74" s="29" t="s">
        <v>6</v>
      </c>
      <c r="E74" s="93">
        <v>2</v>
      </c>
      <c r="F74" s="106"/>
      <c r="G74" s="105">
        <f t="shared" si="2"/>
        <v>0</v>
      </c>
    </row>
    <row r="75" spans="1:7" x14ac:dyDescent="0.2">
      <c r="A75" s="102" t="s">
        <v>38</v>
      </c>
      <c r="B75" s="25" t="s">
        <v>76</v>
      </c>
      <c r="C75" s="20" t="s">
        <v>11</v>
      </c>
      <c r="D75" s="29" t="s">
        <v>6</v>
      </c>
      <c r="E75" s="93">
        <v>2</v>
      </c>
      <c r="F75" s="106"/>
      <c r="G75" s="105">
        <f t="shared" si="2"/>
        <v>0</v>
      </c>
    </row>
    <row r="76" spans="1:7" ht="28.15" customHeight="1" x14ac:dyDescent="0.2">
      <c r="A76" s="41" t="s">
        <v>83</v>
      </c>
      <c r="B76" s="19" t="s">
        <v>44</v>
      </c>
      <c r="C76" s="20" t="s">
        <v>16</v>
      </c>
      <c r="D76" s="29"/>
      <c r="E76" s="35"/>
      <c r="F76" s="105"/>
      <c r="G76" s="108"/>
    </row>
    <row r="77" spans="1:7" ht="17.45" customHeight="1" x14ac:dyDescent="0.2">
      <c r="A77" s="98" t="s">
        <v>20</v>
      </c>
      <c r="B77" s="99" t="s">
        <v>45</v>
      </c>
      <c r="C77" s="20" t="s">
        <v>11</v>
      </c>
      <c r="D77" s="29"/>
      <c r="E77" s="35"/>
      <c r="F77" s="105"/>
      <c r="G77" s="108"/>
    </row>
    <row r="78" spans="1:7" x14ac:dyDescent="0.2">
      <c r="A78" s="102" t="s">
        <v>21</v>
      </c>
      <c r="B78" s="25" t="s">
        <v>75</v>
      </c>
      <c r="C78" s="20" t="s">
        <v>11</v>
      </c>
      <c r="D78" s="29" t="s">
        <v>6</v>
      </c>
      <c r="E78" s="93">
        <v>2</v>
      </c>
      <c r="F78" s="106"/>
      <c r="G78" s="108">
        <f t="shared" ref="G78" si="3">ROUND(E78*F78,2)</f>
        <v>0</v>
      </c>
    </row>
    <row r="79" spans="1:7" ht="21" customHeight="1" x14ac:dyDescent="0.2">
      <c r="A79" s="41" t="s">
        <v>84</v>
      </c>
      <c r="B79" s="39" t="s">
        <v>48</v>
      </c>
      <c r="C79" s="20" t="s">
        <v>16</v>
      </c>
      <c r="D79" s="34"/>
      <c r="E79" s="93"/>
      <c r="F79" s="105"/>
      <c r="G79" s="105"/>
    </row>
    <row r="80" spans="1:7" ht="19.899999999999999" customHeight="1" x14ac:dyDescent="0.2">
      <c r="A80" s="98" t="s">
        <v>20</v>
      </c>
      <c r="B80" s="115" t="s">
        <v>90</v>
      </c>
      <c r="C80" s="20" t="s">
        <v>11</v>
      </c>
      <c r="D80" s="29" t="s">
        <v>6</v>
      </c>
      <c r="E80" s="93">
        <v>1</v>
      </c>
      <c r="F80" s="106"/>
      <c r="G80" s="105">
        <f t="shared" si="2"/>
        <v>0</v>
      </c>
    </row>
    <row r="81" spans="1:7" x14ac:dyDescent="0.2">
      <c r="A81" s="41" t="s">
        <v>85</v>
      </c>
      <c r="B81" s="19" t="s">
        <v>50</v>
      </c>
      <c r="C81" s="20" t="s">
        <v>114</v>
      </c>
      <c r="D81" s="34"/>
      <c r="E81" s="93"/>
      <c r="F81" s="30"/>
      <c r="G81" s="105"/>
    </row>
    <row r="82" spans="1:7" ht="30.75" customHeight="1" x14ac:dyDescent="0.2">
      <c r="A82" s="98" t="s">
        <v>20</v>
      </c>
      <c r="B82" s="97" t="s">
        <v>51</v>
      </c>
      <c r="C82" s="20"/>
      <c r="D82" s="29" t="s">
        <v>52</v>
      </c>
      <c r="E82" s="35">
        <v>20</v>
      </c>
      <c r="F82" s="106"/>
      <c r="G82" s="105">
        <f t="shared" si="2"/>
        <v>0</v>
      </c>
    </row>
    <row r="83" spans="1:7" ht="18" customHeight="1" x14ac:dyDescent="0.2">
      <c r="A83" s="41" t="s">
        <v>86</v>
      </c>
      <c r="B83" s="19" t="s">
        <v>54</v>
      </c>
      <c r="C83" s="20" t="s">
        <v>55</v>
      </c>
      <c r="D83" s="29"/>
      <c r="E83" s="35"/>
      <c r="F83" s="105"/>
      <c r="G83" s="105"/>
    </row>
    <row r="84" spans="1:7" ht="17.25" customHeight="1" x14ac:dyDescent="0.2">
      <c r="A84" s="98" t="s">
        <v>20</v>
      </c>
      <c r="B84" s="99" t="s">
        <v>56</v>
      </c>
      <c r="C84" s="20" t="s">
        <v>11</v>
      </c>
      <c r="D84" s="29" t="s">
        <v>52</v>
      </c>
      <c r="E84" s="35">
        <v>15</v>
      </c>
      <c r="F84" s="106"/>
      <c r="G84" s="105">
        <f t="shared" si="2"/>
        <v>0</v>
      </c>
    </row>
    <row r="85" spans="1:7" ht="16.149999999999999" customHeight="1" x14ac:dyDescent="0.2">
      <c r="A85" s="41" t="s">
        <v>87</v>
      </c>
      <c r="B85" s="19" t="s">
        <v>57</v>
      </c>
      <c r="C85" s="20" t="s">
        <v>58</v>
      </c>
      <c r="D85" s="29"/>
      <c r="E85" s="35"/>
      <c r="F85" s="105"/>
      <c r="G85" s="105"/>
    </row>
    <row r="86" spans="1:7" ht="15.75" customHeight="1" x14ac:dyDescent="0.2">
      <c r="A86" s="98" t="s">
        <v>20</v>
      </c>
      <c r="B86" s="99" t="s">
        <v>78</v>
      </c>
      <c r="C86" s="113" t="s">
        <v>11</v>
      </c>
      <c r="D86" s="117" t="s">
        <v>19</v>
      </c>
      <c r="E86" s="35">
        <v>10</v>
      </c>
      <c r="F86" s="106"/>
      <c r="G86" s="105">
        <f t="shared" si="2"/>
        <v>0</v>
      </c>
    </row>
    <row r="87" spans="1:7" ht="27" customHeight="1" x14ac:dyDescent="0.2">
      <c r="A87" s="41" t="s">
        <v>88</v>
      </c>
      <c r="B87" s="118" t="s">
        <v>91</v>
      </c>
      <c r="C87" s="92" t="s">
        <v>61</v>
      </c>
      <c r="D87" s="94" t="s">
        <v>92</v>
      </c>
      <c r="E87" s="119">
        <v>3</v>
      </c>
      <c r="F87" s="107"/>
      <c r="G87" s="108">
        <f t="shared" si="2"/>
        <v>0</v>
      </c>
    </row>
    <row r="88" spans="1:7" ht="21.75" customHeight="1" x14ac:dyDescent="0.2">
      <c r="A88" s="37"/>
      <c r="B88" s="36" t="s">
        <v>127</v>
      </c>
      <c r="C88" s="16"/>
      <c r="D88" s="33"/>
      <c r="E88" s="141" t="s">
        <v>73</v>
      </c>
      <c r="F88" s="142"/>
      <c r="G88" s="60">
        <f>SUM(G65:G86)</f>
        <v>0</v>
      </c>
    </row>
    <row r="89" spans="1:7" ht="19.5" customHeight="1" x14ac:dyDescent="0.2">
      <c r="A89" s="67" t="s">
        <v>89</v>
      </c>
      <c r="B89" s="36" t="s">
        <v>93</v>
      </c>
      <c r="C89" s="50"/>
      <c r="D89" s="54"/>
      <c r="E89" s="32"/>
      <c r="F89" s="110"/>
      <c r="G89" s="15"/>
    </row>
    <row r="90" spans="1:7" ht="16.899999999999999" customHeight="1" x14ac:dyDescent="0.2">
      <c r="A90" s="68" t="s">
        <v>103</v>
      </c>
      <c r="B90" s="19" t="s">
        <v>94</v>
      </c>
      <c r="C90" s="51"/>
      <c r="D90" s="55" t="s">
        <v>95</v>
      </c>
      <c r="E90" s="101">
        <v>5</v>
      </c>
      <c r="F90" s="104"/>
      <c r="G90" s="105">
        <f t="shared" ref="G90:G102" si="4">ROUND(E90*F90,2)</f>
        <v>0</v>
      </c>
    </row>
    <row r="91" spans="1:7" ht="16.899999999999999" customHeight="1" x14ac:dyDescent="0.2">
      <c r="A91" s="68" t="s">
        <v>104</v>
      </c>
      <c r="B91" s="19" t="s">
        <v>117</v>
      </c>
      <c r="C91" s="20" t="s">
        <v>118</v>
      </c>
      <c r="D91" s="29"/>
      <c r="E91" s="35"/>
      <c r="F91" s="105"/>
      <c r="G91" s="105"/>
    </row>
    <row r="92" spans="1:7" ht="16.899999999999999" customHeight="1" x14ac:dyDescent="0.2">
      <c r="A92" s="103" t="s">
        <v>20</v>
      </c>
      <c r="B92" s="99" t="s">
        <v>119</v>
      </c>
      <c r="C92" s="20" t="s">
        <v>11</v>
      </c>
      <c r="D92" s="29" t="s">
        <v>98</v>
      </c>
      <c r="E92" s="35">
        <v>20</v>
      </c>
      <c r="F92" s="106"/>
      <c r="G92" s="105">
        <f t="shared" si="4"/>
        <v>0</v>
      </c>
    </row>
    <row r="93" spans="1:7" ht="16.899999999999999" customHeight="1" x14ac:dyDescent="0.2">
      <c r="A93" s="103" t="s">
        <v>25</v>
      </c>
      <c r="B93" s="99" t="s">
        <v>120</v>
      </c>
      <c r="C93" s="20" t="s">
        <v>11</v>
      </c>
      <c r="D93" s="29" t="s">
        <v>98</v>
      </c>
      <c r="E93" s="35">
        <v>20</v>
      </c>
      <c r="F93" s="106"/>
      <c r="G93" s="105">
        <f t="shared" si="4"/>
        <v>0</v>
      </c>
    </row>
    <row r="94" spans="1:7" ht="15" customHeight="1" x14ac:dyDescent="0.2">
      <c r="A94" s="68" t="s">
        <v>105</v>
      </c>
      <c r="B94" s="40" t="s">
        <v>96</v>
      </c>
      <c r="C94" s="20" t="s">
        <v>97</v>
      </c>
      <c r="D94" s="29" t="s">
        <v>98</v>
      </c>
      <c r="E94" s="35">
        <v>50</v>
      </c>
      <c r="F94" s="106"/>
      <c r="G94" s="105">
        <f t="shared" si="4"/>
        <v>0</v>
      </c>
    </row>
    <row r="95" spans="1:7" ht="25.5" x14ac:dyDescent="0.2">
      <c r="A95" s="68" t="s">
        <v>106</v>
      </c>
      <c r="B95" s="19" t="s">
        <v>99</v>
      </c>
      <c r="C95" s="20" t="s">
        <v>115</v>
      </c>
      <c r="D95" s="29"/>
      <c r="E95" s="35"/>
      <c r="F95" s="105"/>
      <c r="G95" s="105"/>
    </row>
    <row r="96" spans="1:7" x14ac:dyDescent="0.2">
      <c r="A96" s="103" t="s">
        <v>20</v>
      </c>
      <c r="B96" s="21" t="s">
        <v>100</v>
      </c>
      <c r="C96" s="20" t="s">
        <v>11</v>
      </c>
      <c r="D96" s="100" t="s">
        <v>6</v>
      </c>
      <c r="E96" s="93">
        <v>4</v>
      </c>
      <c r="F96" s="106"/>
      <c r="G96" s="105">
        <f t="shared" si="4"/>
        <v>0</v>
      </c>
    </row>
    <row r="97" spans="1:7" ht="25.5" x14ac:dyDescent="0.2">
      <c r="A97" s="68" t="s">
        <v>107</v>
      </c>
      <c r="B97" s="61" t="s">
        <v>109</v>
      </c>
      <c r="C97" s="62" t="s">
        <v>110</v>
      </c>
      <c r="D97" s="29"/>
      <c r="E97" s="63"/>
      <c r="F97" s="105"/>
      <c r="G97" s="105"/>
    </row>
    <row r="98" spans="1:7" x14ac:dyDescent="0.2">
      <c r="A98" s="103" t="s">
        <v>20</v>
      </c>
      <c r="B98" s="64" t="s">
        <v>111</v>
      </c>
      <c r="C98" s="62" t="s">
        <v>11</v>
      </c>
      <c r="D98" s="29" t="s">
        <v>6</v>
      </c>
      <c r="E98" s="65">
        <v>4</v>
      </c>
      <c r="F98" s="106"/>
      <c r="G98" s="105">
        <f t="shared" si="4"/>
        <v>0</v>
      </c>
    </row>
    <row r="99" spans="1:7" ht="15" customHeight="1" x14ac:dyDescent="0.2">
      <c r="A99" s="66" t="s">
        <v>108</v>
      </c>
      <c r="B99" s="61" t="s">
        <v>112</v>
      </c>
      <c r="C99" s="62" t="s">
        <v>110</v>
      </c>
      <c r="D99" s="29"/>
      <c r="E99" s="63"/>
      <c r="F99" s="105"/>
      <c r="G99" s="105"/>
    </row>
    <row r="100" spans="1:7" x14ac:dyDescent="0.2">
      <c r="A100" s="103" t="s">
        <v>20</v>
      </c>
      <c r="B100" s="64" t="s">
        <v>22</v>
      </c>
      <c r="C100" s="62" t="s">
        <v>11</v>
      </c>
      <c r="D100" s="29" t="s">
        <v>19</v>
      </c>
      <c r="E100" s="63">
        <v>20</v>
      </c>
      <c r="F100" s="106"/>
      <c r="G100" s="105">
        <f t="shared" si="4"/>
        <v>0</v>
      </c>
    </row>
    <row r="101" spans="1:7" ht="27.6" customHeight="1" x14ac:dyDescent="0.2">
      <c r="A101" s="66" t="s">
        <v>113</v>
      </c>
      <c r="B101" s="19" t="s">
        <v>101</v>
      </c>
      <c r="C101" s="20" t="s">
        <v>16</v>
      </c>
      <c r="D101" s="29" t="s">
        <v>24</v>
      </c>
      <c r="E101" s="35"/>
      <c r="F101" s="105"/>
      <c r="G101" s="105"/>
    </row>
    <row r="102" spans="1:7" x14ac:dyDescent="0.2">
      <c r="A102" s="103" t="s">
        <v>20</v>
      </c>
      <c r="B102" s="21" t="s">
        <v>17</v>
      </c>
      <c r="C102" s="120" t="s">
        <v>11</v>
      </c>
      <c r="D102" s="96" t="s">
        <v>6</v>
      </c>
      <c r="E102" s="93">
        <v>5</v>
      </c>
      <c r="F102" s="106"/>
      <c r="G102" s="105">
        <f t="shared" si="4"/>
        <v>0</v>
      </c>
    </row>
    <row r="103" spans="1:7" ht="21" customHeight="1" thickBot="1" x14ac:dyDescent="0.25">
      <c r="A103" s="69"/>
      <c r="B103" s="36" t="s">
        <v>93</v>
      </c>
      <c r="C103" s="58"/>
      <c r="D103" s="59"/>
      <c r="E103" s="141" t="s">
        <v>73</v>
      </c>
      <c r="F103" s="142"/>
      <c r="G103" s="60">
        <f>SUM(G90:G102)</f>
        <v>0</v>
      </c>
    </row>
    <row r="104" spans="1:7" ht="15" thickTop="1" x14ac:dyDescent="0.2">
      <c r="A104" s="2"/>
      <c r="B104" s="122"/>
      <c r="C104" s="122"/>
      <c r="D104" s="123"/>
      <c r="E104" s="124"/>
      <c r="F104" s="125"/>
      <c r="G104" s="126"/>
    </row>
    <row r="105" spans="1:7" ht="14.25" x14ac:dyDescent="0.2">
      <c r="A105" s="3"/>
      <c r="B105" s="127"/>
      <c r="C105" s="127"/>
      <c r="D105" s="128"/>
      <c r="E105" s="129"/>
      <c r="F105" s="138"/>
      <c r="G105" s="139"/>
    </row>
    <row r="106" spans="1:7" ht="14.25" x14ac:dyDescent="0.2">
      <c r="A106" s="3" t="s">
        <v>12</v>
      </c>
      <c r="B106" s="121"/>
      <c r="C106" s="121"/>
      <c r="D106" s="128"/>
      <c r="E106" s="129"/>
      <c r="F106" s="143">
        <f>SUM(G63,G88,G103)</f>
        <v>0</v>
      </c>
      <c r="G106" s="144"/>
    </row>
    <row r="107" spans="1:7" ht="14.25" x14ac:dyDescent="0.2">
      <c r="A107" s="4"/>
      <c r="B107" s="130"/>
      <c r="C107" s="130"/>
      <c r="D107" s="131"/>
      <c r="E107" s="132"/>
      <c r="F107" s="133"/>
      <c r="G107" s="130"/>
    </row>
    <row r="108" spans="1:7" x14ac:dyDescent="0.2">
      <c r="A108" s="83"/>
      <c r="B108" s="84"/>
      <c r="C108" s="84"/>
      <c r="D108" s="85"/>
      <c r="E108" s="73"/>
      <c r="F108" s="8"/>
      <c r="G108" s="82"/>
    </row>
    <row r="109" spans="1:7" x14ac:dyDescent="0.2">
      <c r="A109" s="86"/>
      <c r="B109" s="84"/>
      <c r="C109" s="87"/>
      <c r="D109" s="88"/>
      <c r="E109" s="134"/>
      <c r="F109" s="10"/>
      <c r="G109" s="13"/>
    </row>
    <row r="110" spans="1:7" x14ac:dyDescent="0.2">
      <c r="A110" s="86"/>
      <c r="B110" s="84"/>
      <c r="C110" s="84"/>
      <c r="D110" s="85"/>
      <c r="E110" s="145" t="s">
        <v>7</v>
      </c>
      <c r="F110" s="146"/>
      <c r="G110" s="44"/>
    </row>
    <row r="111" spans="1:7" x14ac:dyDescent="0.2">
      <c r="A111" s="89"/>
      <c r="B111" s="90"/>
      <c r="C111" s="90"/>
      <c r="D111" s="91"/>
      <c r="E111" s="70"/>
      <c r="F111" s="71"/>
      <c r="G111" s="72"/>
    </row>
    <row r="113" spans="1:7" x14ac:dyDescent="0.2">
      <c r="A113" s="5"/>
    </row>
    <row r="114" spans="1:7" x14ac:dyDescent="0.2">
      <c r="A114" s="6"/>
      <c r="B114" s="147"/>
      <c r="C114" s="147"/>
      <c r="D114" s="147"/>
      <c r="E114" s="147"/>
      <c r="F114" s="7"/>
      <c r="G114" s="7"/>
    </row>
    <row r="115" spans="1:7" x14ac:dyDescent="0.2">
      <c r="A115" s="6"/>
      <c r="B115" s="147"/>
      <c r="C115" s="147"/>
      <c r="D115" s="147"/>
      <c r="E115" s="147"/>
      <c r="F115" s="7"/>
      <c r="G115" s="7"/>
    </row>
    <row r="116" spans="1:7" x14ac:dyDescent="0.2">
      <c r="A116" s="6"/>
      <c r="B116" s="147"/>
      <c r="C116" s="147"/>
      <c r="D116" s="147"/>
      <c r="E116" s="147"/>
      <c r="F116" s="7"/>
      <c r="G116" s="7"/>
    </row>
    <row r="117" spans="1:7" x14ac:dyDescent="0.2">
      <c r="A117" s="6"/>
      <c r="B117" s="147"/>
      <c r="C117" s="147"/>
      <c r="D117" s="147"/>
      <c r="E117" s="147"/>
      <c r="F117" s="7"/>
      <c r="G117" s="7"/>
    </row>
    <row r="118" spans="1:7" x14ac:dyDescent="0.2">
      <c r="A118" s="6"/>
      <c r="B118" s="147"/>
      <c r="C118" s="147"/>
      <c r="D118" s="147"/>
      <c r="E118" s="147"/>
      <c r="F118" s="7"/>
      <c r="G118" s="7"/>
    </row>
    <row r="119" spans="1:7" x14ac:dyDescent="0.2">
      <c r="A119" s="6"/>
      <c r="B119" s="147"/>
      <c r="C119" s="147"/>
      <c r="D119" s="147"/>
      <c r="E119" s="147"/>
      <c r="F119" s="7"/>
      <c r="G119" s="7"/>
    </row>
    <row r="120" spans="1:7" x14ac:dyDescent="0.2">
      <c r="A120" s="6"/>
      <c r="B120" s="147"/>
      <c r="C120" s="147"/>
      <c r="D120" s="147"/>
      <c r="E120" s="147"/>
      <c r="F120" s="7"/>
      <c r="G120" s="7"/>
    </row>
    <row r="121" spans="1:7" x14ac:dyDescent="0.2">
      <c r="A121" s="6"/>
      <c r="B121" s="147"/>
      <c r="C121" s="147"/>
      <c r="D121" s="147"/>
      <c r="E121" s="147"/>
      <c r="F121" s="7"/>
      <c r="G121" s="7"/>
    </row>
    <row r="122" spans="1:7" x14ac:dyDescent="0.2">
      <c r="A122" s="6"/>
      <c r="B122" s="147"/>
      <c r="C122" s="147"/>
      <c r="D122" s="147"/>
      <c r="E122" s="147"/>
      <c r="F122" s="7"/>
      <c r="G122" s="7"/>
    </row>
    <row r="123" spans="1:7" x14ac:dyDescent="0.2">
      <c r="A123" s="6"/>
      <c r="B123" s="147"/>
      <c r="C123" s="147"/>
      <c r="D123" s="147"/>
      <c r="E123" s="147"/>
      <c r="F123" s="7"/>
      <c r="G123" s="7"/>
    </row>
    <row r="124" spans="1:7" x14ac:dyDescent="0.2">
      <c r="A124" s="6"/>
      <c r="B124" s="147"/>
      <c r="C124" s="147"/>
      <c r="D124" s="147"/>
      <c r="E124" s="147"/>
      <c r="F124" s="7"/>
      <c r="G124" s="7"/>
    </row>
    <row r="125" spans="1:7" x14ac:dyDescent="0.2">
      <c r="A125" s="6"/>
      <c r="B125" s="147"/>
      <c r="C125" s="147"/>
      <c r="D125" s="147"/>
      <c r="E125" s="147"/>
      <c r="F125" s="7"/>
      <c r="G125" s="7"/>
    </row>
    <row r="126" spans="1:7" x14ac:dyDescent="0.2">
      <c r="A126" s="6"/>
      <c r="B126" s="147"/>
      <c r="C126" s="147"/>
      <c r="D126" s="147"/>
      <c r="E126" s="147"/>
      <c r="F126" s="7"/>
      <c r="G126" s="7"/>
    </row>
    <row r="127" spans="1:7" x14ac:dyDescent="0.2">
      <c r="A127" s="6"/>
      <c r="B127" s="147"/>
      <c r="C127" s="147"/>
      <c r="D127" s="147"/>
      <c r="E127" s="147"/>
      <c r="F127" s="7"/>
      <c r="G127" s="7"/>
    </row>
    <row r="128" spans="1:7" x14ac:dyDescent="0.2">
      <c r="A128" s="6"/>
      <c r="B128" s="147"/>
      <c r="C128" s="147"/>
      <c r="D128" s="147"/>
      <c r="E128" s="147"/>
      <c r="F128" s="7"/>
      <c r="G128" s="7"/>
    </row>
    <row r="129" spans="1:7" x14ac:dyDescent="0.2">
      <c r="A129" s="6"/>
      <c r="B129" s="147"/>
      <c r="C129" s="147"/>
      <c r="D129" s="147"/>
      <c r="E129" s="147"/>
      <c r="F129" s="7"/>
      <c r="G129" s="7"/>
    </row>
    <row r="130" spans="1:7" x14ac:dyDescent="0.2">
      <c r="A130" s="6"/>
      <c r="B130" s="147"/>
      <c r="C130" s="147"/>
      <c r="D130" s="147"/>
      <c r="E130" s="147"/>
      <c r="F130" s="7"/>
      <c r="G130" s="7"/>
    </row>
    <row r="131" spans="1:7" x14ac:dyDescent="0.2">
      <c r="A131" s="6"/>
      <c r="B131" s="147"/>
      <c r="C131" s="147"/>
      <c r="D131" s="147"/>
      <c r="E131" s="147"/>
      <c r="F131" s="7"/>
      <c r="G131" s="7"/>
    </row>
  </sheetData>
  <sheetProtection algorithmName="SHA-512" hashValue="cqgcohbXtD8rYiWmd2qkyfv4S47bjlWlvzZN7cnHsxJGPk5nBuPhEnsommWaZSd09YGqElAoat+tRrPLDm224A==" saltValue="2lJ2rH/liR1sl08Yb1tJtA==" spinCount="100000" sheet="1" selectLockedCells="1"/>
  <mergeCells count="28">
    <mergeCell ref="B131:E131"/>
    <mergeCell ref="B124:E124"/>
    <mergeCell ref="B125:E125"/>
    <mergeCell ref="B128:E128"/>
    <mergeCell ref="B129:E129"/>
    <mergeCell ref="B127:E127"/>
    <mergeCell ref="B126:E126"/>
    <mergeCell ref="F106:G106"/>
    <mergeCell ref="E110:F110"/>
    <mergeCell ref="B114:E114"/>
    <mergeCell ref="B122:E122"/>
    <mergeCell ref="B130:E130"/>
    <mergeCell ref="B123:E123"/>
    <mergeCell ref="B118:E118"/>
    <mergeCell ref="B119:E119"/>
    <mergeCell ref="B120:E120"/>
    <mergeCell ref="B121:E121"/>
    <mergeCell ref="B115:E115"/>
    <mergeCell ref="B116:E116"/>
    <mergeCell ref="B117:E117"/>
    <mergeCell ref="A2:B2"/>
    <mergeCell ref="C1:D1"/>
    <mergeCell ref="A1:B1"/>
    <mergeCell ref="F105:G105"/>
    <mergeCell ref="A3:B3"/>
    <mergeCell ref="E63:F63"/>
    <mergeCell ref="E88:F88"/>
    <mergeCell ref="E103:F10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62 F64:F87 F89:F102" xr:uid="{00000000-0002-0000-0000-000000000000}">
      <formula1>IF(F6&gt;=0.01,ROUND(F6,2),0.01)</formula1>
    </dataValidation>
  </dataValidations>
  <pageMargins left="0.7" right="0.7" top="0.75" bottom="0.75" header="0.3" footer="0.3"/>
  <pageSetup scale="90" fitToHeight="0" orientation="portrait" r:id="rId1"/>
  <headerFooter alignWithMargins="0">
    <oddHeader xml:space="preserve">&amp;LThe City of Winnipeg
Tender No.94-2021
&amp;C                     &amp;R Bid Submission
Page &amp;P           </oddHeader>
  </headerFooter>
  <rowBreaks count="3" manualBreakCount="3">
    <brk id="46" max="6" man="1"/>
    <brk id="63" max="6" man="1"/>
    <brk id="8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Aguirre Pineda, Francisco</cp:lastModifiedBy>
  <cp:lastPrinted>2021-03-16T16:37:04Z</cp:lastPrinted>
  <dcterms:created xsi:type="dcterms:W3CDTF">1999-10-18T14:40:40Z</dcterms:created>
  <dcterms:modified xsi:type="dcterms:W3CDTF">2021-03-25T14:54:38Z</dcterms:modified>
</cp:coreProperties>
</file>