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RGama\Contract Admin\2021\2021 WM Renewals Contract 8\4.0 Contract Admin\4.1 Bid Opportunity Documents\93-2021\"/>
    </mc:Choice>
  </mc:AlternateContent>
  <xr:revisionPtr revIDLastSave="0" documentId="13_ncr:1_{FC027E52-2AF1-40F0-941D-42ACA6947392}" xr6:coauthVersionLast="36" xr6:coauthVersionMax="36" xr10:uidLastSave="{00000000-0000-0000-0000-000000000000}"/>
  <bookViews>
    <workbookView xWindow="-12" yWindow="12" windowWidth="11592" windowHeight="12828" xr2:uid="{00000000-000D-0000-FFFF-FFFF00000000}"/>
  </bookViews>
  <sheets>
    <sheet name="Unit prices" sheetId="2" r:id="rId1"/>
    <sheet name="Sheet1" sheetId="7" state="hidden" r:id="rId2"/>
  </sheets>
  <externalReferences>
    <externalReference r:id="rId3"/>
    <externalReference r:id="rId4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prices'!$A$5:$G$353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numbers">[2]Numbering!$A$1:$E$27</definedName>
    <definedName name="_xlnm.Print_Area" localSheetId="0">'Unit prices'!$A$1:$G$361</definedName>
    <definedName name="Print_Area_1">'Unit prices'!$A$6:$G$381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304" i="2" l="1"/>
  <c r="G305" i="2"/>
  <c r="G223" i="2" l="1"/>
  <c r="G181" i="2" l="1"/>
  <c r="G183" i="2"/>
  <c r="G184" i="2"/>
  <c r="G140" i="2"/>
  <c r="G312" i="2" l="1"/>
  <c r="G314" i="2"/>
  <c r="G316" i="2"/>
  <c r="G319" i="2"/>
  <c r="G322" i="2"/>
  <c r="G324" i="2"/>
  <c r="G327" i="2"/>
  <c r="G329" i="2"/>
  <c r="G331" i="2"/>
  <c r="G333" i="2"/>
  <c r="G335" i="2"/>
  <c r="G337" i="2"/>
  <c r="G338" i="2"/>
  <c r="G339" i="2"/>
  <c r="G311" i="2"/>
  <c r="G306" i="2"/>
  <c r="G296" i="2"/>
  <c r="G299" i="2"/>
  <c r="G302" i="2"/>
  <c r="G294" i="2"/>
  <c r="G263" i="2"/>
  <c r="G266" i="2"/>
  <c r="G268" i="2"/>
  <c r="G271" i="2"/>
  <c r="G273" i="2"/>
  <c r="G276" i="2"/>
  <c r="G277" i="2"/>
  <c r="G279" i="2"/>
  <c r="G281" i="2"/>
  <c r="G282" i="2"/>
  <c r="G284" i="2"/>
  <c r="G286" i="2"/>
  <c r="G288" i="2"/>
  <c r="G289" i="2"/>
  <c r="G261" i="2"/>
  <c r="G238" i="2"/>
  <c r="G240" i="2"/>
  <c r="G242" i="2"/>
  <c r="G243" i="2"/>
  <c r="G246" i="2"/>
  <c r="G248" i="2"/>
  <c r="G250" i="2"/>
  <c r="G253" i="2"/>
  <c r="G254" i="2"/>
  <c r="G255" i="2"/>
  <c r="G256" i="2"/>
  <c r="G237" i="2"/>
  <c r="G191" i="2"/>
  <c r="G193" i="2"/>
  <c r="G195" i="2"/>
  <c r="G197" i="2"/>
  <c r="G198" i="2"/>
  <c r="G199" i="2"/>
  <c r="G202" i="2"/>
  <c r="G203" i="2"/>
  <c r="G205" i="2"/>
  <c r="G206" i="2"/>
  <c r="G208" i="2"/>
  <c r="G211" i="2"/>
  <c r="G213" i="2"/>
  <c r="G216" i="2"/>
  <c r="G217" i="2"/>
  <c r="G219" i="2"/>
  <c r="G221" i="2"/>
  <c r="G222" i="2"/>
  <c r="G225" i="2"/>
  <c r="G227" i="2"/>
  <c r="G229" i="2"/>
  <c r="G230" i="2"/>
  <c r="G231" i="2"/>
  <c r="G232" i="2"/>
  <c r="G189" i="2"/>
  <c r="G160" i="2"/>
  <c r="G150" i="2"/>
  <c r="G152" i="2"/>
  <c r="G155" i="2"/>
  <c r="G158" i="2"/>
  <c r="G162" i="2"/>
  <c r="G164" i="2"/>
  <c r="G165" i="2"/>
  <c r="G166" i="2"/>
  <c r="G168" i="2"/>
  <c r="G170" i="2"/>
  <c r="G173" i="2"/>
  <c r="G175" i="2"/>
  <c r="G176" i="2"/>
  <c r="G177" i="2"/>
  <c r="G179" i="2"/>
  <c r="G180" i="2"/>
  <c r="G148" i="2"/>
  <c r="G142" i="2"/>
  <c r="G143" i="2"/>
  <c r="G119" i="2"/>
  <c r="G122" i="2"/>
  <c r="G123" i="2"/>
  <c r="G126" i="2"/>
  <c r="G128" i="2"/>
  <c r="G130" i="2"/>
  <c r="G131" i="2"/>
  <c r="G134" i="2"/>
  <c r="G136" i="2"/>
  <c r="G137" i="2"/>
  <c r="G139" i="2"/>
  <c r="G117" i="2"/>
  <c r="G85" i="2"/>
  <c r="G87" i="2"/>
  <c r="G90" i="2"/>
  <c r="G92" i="2"/>
  <c r="G95" i="2"/>
  <c r="G97" i="2"/>
  <c r="G99" i="2"/>
  <c r="G101" i="2"/>
  <c r="G104" i="2"/>
  <c r="G106" i="2"/>
  <c r="G108" i="2"/>
  <c r="G110" i="2"/>
  <c r="G112" i="2"/>
  <c r="G83" i="2"/>
  <c r="G78" i="2"/>
  <c r="G50" i="2"/>
  <c r="G53" i="2"/>
  <c r="G56" i="2"/>
  <c r="G58" i="2"/>
  <c r="G60" i="2"/>
  <c r="G62" i="2"/>
  <c r="G65" i="2"/>
  <c r="G67" i="2"/>
  <c r="G69" i="2"/>
  <c r="G70" i="2"/>
  <c r="G72" i="2"/>
  <c r="G74" i="2"/>
  <c r="G76" i="2"/>
  <c r="G77" i="2"/>
  <c r="G11" i="2"/>
  <c r="G13" i="2"/>
  <c r="G16" i="2"/>
  <c r="G18" i="2"/>
  <c r="G21" i="2"/>
  <c r="G23" i="2"/>
  <c r="G25" i="2"/>
  <c r="G27" i="2"/>
  <c r="G30" i="2"/>
  <c r="G32" i="2"/>
  <c r="G34" i="2"/>
  <c r="G35" i="2"/>
  <c r="G37" i="2"/>
  <c r="G39" i="2"/>
  <c r="G41" i="2"/>
  <c r="G42" i="2"/>
  <c r="G43" i="2"/>
  <c r="G113" i="2" l="1"/>
  <c r="G290" i="2"/>
  <c r="G340" i="2"/>
  <c r="G307" i="2"/>
  <c r="G257" i="2"/>
  <c r="G233" i="2"/>
  <c r="G185" i="2"/>
  <c r="G144" i="2"/>
  <c r="G344" i="2"/>
  <c r="G345" i="2"/>
  <c r="G350" i="2" l="1"/>
  <c r="G352" i="2"/>
  <c r="G346" i="2" l="1"/>
  <c r="G348" i="2"/>
  <c r="G342" i="2"/>
  <c r="G353" i="2" l="1"/>
  <c r="G48" i="2"/>
  <c r="G79" i="2" s="1"/>
  <c r="G9" i="2" l="1"/>
  <c r="G44" i="2" l="1"/>
  <c r="F356" i="2" s="1"/>
</calcChain>
</file>

<file path=xl/sharedStrings.xml><?xml version="1.0" encoding="utf-8"?>
<sst xmlns="http://schemas.openxmlformats.org/spreadsheetml/2006/main" count="1170" uniqueCount="258">
  <si>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</si>
  <si>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</si>
  <si>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</si>
  <si>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</si>
  <si>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</si>
  <si>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</si>
  <si>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</si>
  <si>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</si>
  <si>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</si>
  <si>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</si>
  <si>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</si>
  <si>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/>
  </si>
  <si>
    <t>TOTAL BID PRICE (GST extra) (in numbers)</t>
  </si>
  <si>
    <t>A.</t>
  </si>
  <si>
    <t>A.1</t>
  </si>
  <si>
    <t xml:space="preserve">
Watermain Renewal</t>
  </si>
  <si>
    <t xml:space="preserve">
CW 2110</t>
  </si>
  <si>
    <t>150mm</t>
  </si>
  <si>
    <t>trenchless installation, Class B sand bedding, Class 3 backfill</t>
  </si>
  <si>
    <t>m</t>
  </si>
  <si>
    <t>a)</t>
  </si>
  <si>
    <t>i)</t>
  </si>
  <si>
    <t>250mm</t>
  </si>
  <si>
    <t>300mm</t>
  </si>
  <si>
    <t xml:space="preserve"> </t>
  </si>
  <si>
    <t>b)</t>
  </si>
  <si>
    <t>c)</t>
  </si>
  <si>
    <t>A.2</t>
  </si>
  <si>
    <t xml:space="preserve">
Hydrant Assembly</t>
  </si>
  <si>
    <t>SD-007</t>
  </si>
  <si>
    <t xml:space="preserve">
Watermain Valve</t>
  </si>
  <si>
    <t>A.3</t>
  </si>
  <si>
    <t xml:space="preserve">
Fittings</t>
  </si>
  <si>
    <t>Tees</t>
  </si>
  <si>
    <t>Bends (SD-004)</t>
  </si>
  <si>
    <t>A.4</t>
  </si>
  <si>
    <t>ii)</t>
  </si>
  <si>
    <t xml:space="preserve">
Water Services</t>
  </si>
  <si>
    <t>19mm</t>
  </si>
  <si>
    <t xml:space="preserve">
Corporation Stops</t>
  </si>
  <si>
    <t xml:space="preserve">
Curb Stops</t>
  </si>
  <si>
    <t xml:space="preserve">
Curb Stop Boxes</t>
  </si>
  <si>
    <t xml:space="preserve">
Connecting to Existing Watermains and Large Diameter Water Services</t>
  </si>
  <si>
    <t>In-line connection - no plug existing</t>
  </si>
  <si>
    <t>Perpendicular connection</t>
  </si>
  <si>
    <t xml:space="preserve">
Connecting Existing Copper  Water Services to New Watermains</t>
  </si>
  <si>
    <t>10.9 Kilogram Sacrificial Zinc Anodes</t>
  </si>
  <si>
    <t>On Water Services</t>
  </si>
  <si>
    <t>Partial Slab Patches</t>
  </si>
  <si>
    <t>150mm reinforced concrete pavement</t>
  </si>
  <si>
    <r>
      <t>m</t>
    </r>
    <r>
      <rPr>
        <vertAlign val="superscript"/>
        <sz val="8"/>
        <rFont val="Arial"/>
        <family val="2"/>
      </rPr>
      <t>2</t>
    </r>
  </si>
  <si>
    <t>200mm reinforced concrete pavement for early opening (24 hours)</t>
  </si>
  <si>
    <t>Miscellaneous Concrete Slab Renewal</t>
  </si>
  <si>
    <t>CW 3235</t>
  </si>
  <si>
    <t>Sidewalk (SD-228A)</t>
  </si>
  <si>
    <t xml:space="preserve">
Concrete Curb Renewal</t>
  </si>
  <si>
    <t xml:space="preserve">
CW 3240</t>
  </si>
  <si>
    <t>Ramp curb</t>
  </si>
  <si>
    <t xml:space="preserve">
CW 3410</t>
  </si>
  <si>
    <t>A.5</t>
  </si>
  <si>
    <t>A.6</t>
  </si>
  <si>
    <t>A.7</t>
  </si>
  <si>
    <t>A.8</t>
  </si>
  <si>
    <t>A.9</t>
  </si>
  <si>
    <t>A.10</t>
  </si>
  <si>
    <t>A.11</t>
  </si>
  <si>
    <t>A.12</t>
  </si>
  <si>
    <t>A.13</t>
  </si>
  <si>
    <t>A.14</t>
  </si>
  <si>
    <t>A.15</t>
  </si>
  <si>
    <t>SUBTOTAL:</t>
  </si>
  <si>
    <t>B.</t>
  </si>
  <si>
    <t>200mm</t>
  </si>
  <si>
    <t>Barrier curb (SD-204)</t>
  </si>
  <si>
    <t>B.1</t>
  </si>
  <si>
    <t>B.2</t>
  </si>
  <si>
    <t>B.3</t>
  </si>
  <si>
    <t>B.4</t>
  </si>
  <si>
    <t>B.5</t>
  </si>
  <si>
    <t>B.6</t>
  </si>
  <si>
    <t>B.7</t>
  </si>
  <si>
    <t>B.8</t>
  </si>
  <si>
    <t>B.9</t>
  </si>
  <si>
    <t>B.10</t>
  </si>
  <si>
    <t>C.</t>
  </si>
  <si>
    <t>On Metallic Watermains</t>
  </si>
  <si>
    <t xml:space="preserve">
tonne</t>
  </si>
  <si>
    <t>Provisional Items</t>
  </si>
  <si>
    <t xml:space="preserve">
Cement Stabilized Fill</t>
  </si>
  <si>
    <r>
      <t>m</t>
    </r>
    <r>
      <rPr>
        <vertAlign val="superscript"/>
        <sz val="10"/>
        <rFont val="Arial"/>
        <family val="2"/>
      </rPr>
      <t>3</t>
    </r>
  </si>
  <si>
    <t xml:space="preserve">
Sodding </t>
  </si>
  <si>
    <t xml:space="preserve">
CW 3510</t>
  </si>
  <si>
    <r>
      <t>m</t>
    </r>
    <r>
      <rPr>
        <vertAlign val="superscript"/>
        <sz val="10"/>
        <rFont val="Arial"/>
        <family val="2"/>
      </rPr>
      <t>2</t>
    </r>
  </si>
  <si>
    <t>Remove and Replace Existing Catch Basin</t>
  </si>
  <si>
    <t xml:space="preserve">SD-024 </t>
  </si>
  <si>
    <t xml:space="preserve">
Regrading of Existing Sewer Service - Up to 1.5 metres Long</t>
  </si>
  <si>
    <t>38mm</t>
  </si>
  <si>
    <t>D.1</t>
  </si>
  <si>
    <t>D.2</t>
  </si>
  <si>
    <t>D.5</t>
  </si>
  <si>
    <t>D.6</t>
  </si>
  <si>
    <t>D.7</t>
  </si>
  <si>
    <t>D.8</t>
  </si>
  <si>
    <t xml:space="preserve">
CW 2130</t>
  </si>
  <si>
    <t xml:space="preserve">
Drainage Connection Pipe</t>
  </si>
  <si>
    <t>D.9</t>
  </si>
  <si>
    <t>(See "B.10 Prices" clause in tender document)</t>
  </si>
  <si>
    <t>Temporary Surface Restoration</t>
  </si>
  <si>
    <t>CW 3650</t>
  </si>
  <si>
    <t>Street Pavement</t>
  </si>
  <si>
    <t>Sidewalk</t>
  </si>
  <si>
    <t xml:space="preserve">
each</t>
  </si>
  <si>
    <t xml:space="preserve">
Maintaining Curb Stop Excavations</t>
  </si>
  <si>
    <t xml:space="preserve">
each / day</t>
  </si>
  <si>
    <t>Aberdeen Avenue</t>
  </si>
  <si>
    <t>SD-006</t>
  </si>
  <si>
    <t>150mm X 150mm X 150mm</t>
  </si>
  <si>
    <t>A.16</t>
  </si>
  <si>
    <t>McKenzie Street</t>
  </si>
  <si>
    <t>B.11</t>
  </si>
  <si>
    <t>B.12</t>
  </si>
  <si>
    <t>B.13</t>
  </si>
  <si>
    <t>B.14</t>
  </si>
  <si>
    <t>B.15</t>
  </si>
  <si>
    <t>Elgin Avenue West</t>
  </si>
  <si>
    <t>C.1</t>
  </si>
  <si>
    <t>C.2</t>
  </si>
  <si>
    <t>C.3</t>
  </si>
  <si>
    <t>C.4</t>
  </si>
  <si>
    <t>C.5</t>
  </si>
  <si>
    <t>C.6</t>
  </si>
  <si>
    <t>C.7</t>
  </si>
  <si>
    <t>C.8</t>
  </si>
  <si>
    <t>C.9</t>
  </si>
  <si>
    <t>C.10</t>
  </si>
  <si>
    <t>C.11</t>
  </si>
  <si>
    <t>D.</t>
  </si>
  <si>
    <t>Back Lane of Keewatin Street</t>
  </si>
  <si>
    <t>50mm</t>
  </si>
  <si>
    <t>D.3</t>
  </si>
  <si>
    <t>D.4</t>
  </si>
  <si>
    <t>C.12</t>
  </si>
  <si>
    <t>C.13</t>
  </si>
  <si>
    <t>D.10</t>
  </si>
  <si>
    <t>Erin Street (76 S of Richard Avenue to Richard Avenue)</t>
  </si>
  <si>
    <t>E.</t>
  </si>
  <si>
    <t>E.1</t>
  </si>
  <si>
    <t>E.2</t>
  </si>
  <si>
    <t>E.3</t>
  </si>
  <si>
    <t>E.4</t>
  </si>
  <si>
    <t>E.5</t>
  </si>
  <si>
    <t>E.6</t>
  </si>
  <si>
    <t>E.7</t>
  </si>
  <si>
    <t>E.8</t>
  </si>
  <si>
    <t>E.9</t>
  </si>
  <si>
    <t>E.10</t>
  </si>
  <si>
    <t>E.11</t>
  </si>
  <si>
    <t>E.12</t>
  </si>
  <si>
    <t>E.13</t>
  </si>
  <si>
    <t>E.14</t>
  </si>
  <si>
    <t>E.15</t>
  </si>
  <si>
    <t>F.</t>
  </si>
  <si>
    <t>Erin Street and St. Matthews Intersection</t>
  </si>
  <si>
    <t>350mm</t>
  </si>
  <si>
    <t>350mm x 350mm x 150 mm</t>
  </si>
  <si>
    <t>350mm x 350mm x 200 mm</t>
  </si>
  <si>
    <t>Reducers</t>
  </si>
  <si>
    <t>200mm - 150mm</t>
  </si>
  <si>
    <t>F.1</t>
  </si>
  <si>
    <t>F.2</t>
  </si>
  <si>
    <t>F.3</t>
  </si>
  <si>
    <t>F.4</t>
  </si>
  <si>
    <t>F.5</t>
  </si>
  <si>
    <t>F.6</t>
  </si>
  <si>
    <t>F.7</t>
  </si>
  <si>
    <t>F.8</t>
  </si>
  <si>
    <t>F.9</t>
  </si>
  <si>
    <t>F.10</t>
  </si>
  <si>
    <t>F.11</t>
  </si>
  <si>
    <t>F.12</t>
  </si>
  <si>
    <t>F.13</t>
  </si>
  <si>
    <t>F.14</t>
  </si>
  <si>
    <t>G.</t>
  </si>
  <si>
    <t>200mm X 200mm X 150mm</t>
  </si>
  <si>
    <t>Bends (SD-005)</t>
  </si>
  <si>
    <t>G.1</t>
  </si>
  <si>
    <t>G.2</t>
  </si>
  <si>
    <t>G.3</t>
  </si>
  <si>
    <t>G.4</t>
  </si>
  <si>
    <t>G.5</t>
  </si>
  <si>
    <t>G.6</t>
  </si>
  <si>
    <t>G.7</t>
  </si>
  <si>
    <t>H.</t>
  </si>
  <si>
    <t>Notre Dame Avenue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</si>
  <si>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</si>
  <si>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</si>
  <si>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</si>
  <si>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</si>
  <si>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</si>
  <si>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</si>
  <si>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</si>
  <si>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</si>
  <si>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</si>
  <si>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</si>
  <si>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</si>
  <si>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</si>
  <si>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I.</t>
  </si>
  <si>
    <t>Richard Avenue</t>
  </si>
  <si>
    <t>I.1</t>
  </si>
  <si>
    <t>I.2</t>
  </si>
  <si>
    <t>I.3</t>
  </si>
  <si>
    <t>I.4</t>
  </si>
  <si>
    <t>I.5</t>
  </si>
  <si>
    <t>Sinclair Street</t>
  </si>
  <si>
    <t>J.</t>
  </si>
  <si>
    <t>trenchless installation, Class B sand bedding, Class 5 backfill</t>
  </si>
  <si>
    <t>J.1</t>
  </si>
  <si>
    <t>J.2</t>
  </si>
  <si>
    <t>J.3</t>
  </si>
  <si>
    <t>J.4</t>
  </si>
  <si>
    <t>J.5</t>
  </si>
  <si>
    <t>J.6</t>
  </si>
  <si>
    <t>J.7</t>
  </si>
  <si>
    <t>J.8</t>
  </si>
  <si>
    <t>J.9</t>
  </si>
  <si>
    <t>J.10</t>
  </si>
  <si>
    <t>J.11</t>
  </si>
  <si>
    <t>J.12</t>
  </si>
  <si>
    <t>J.13</t>
  </si>
  <si>
    <r>
      <t>150mm - 45</t>
    </r>
    <r>
      <rPr>
        <vertAlign val="superscript"/>
        <sz val="9"/>
        <color rgb="FF000000"/>
        <rFont val="Arial"/>
        <family val="2"/>
      </rPr>
      <t>o</t>
    </r>
  </si>
  <si>
    <r>
      <t>150mm - 45</t>
    </r>
    <r>
      <rPr>
        <vertAlign val="superscript"/>
        <sz val="10"/>
        <color rgb="FF000000"/>
        <rFont val="Arial"/>
        <family val="2"/>
      </rPr>
      <t>o</t>
    </r>
  </si>
  <si>
    <r>
      <t>150mm - 22 1/2</t>
    </r>
    <r>
      <rPr>
        <vertAlign val="superscript"/>
        <sz val="10"/>
        <color rgb="FF000000"/>
        <rFont val="Arial"/>
        <family val="2"/>
      </rPr>
      <t>o</t>
    </r>
  </si>
  <si>
    <r>
      <t>200mm - 45</t>
    </r>
    <r>
      <rPr>
        <vertAlign val="superscript"/>
        <sz val="10"/>
        <color rgb="FF000000"/>
        <rFont val="Arial"/>
        <family val="2"/>
      </rPr>
      <t>o</t>
    </r>
  </si>
  <si>
    <r>
      <t>350mm - 45</t>
    </r>
    <r>
      <rPr>
        <vertAlign val="superscript"/>
        <sz val="10"/>
        <color rgb="FF000000"/>
        <rFont val="Arial"/>
        <family val="2"/>
      </rPr>
      <t>o</t>
    </r>
  </si>
  <si>
    <r>
      <t>200mm - 22 1/2</t>
    </r>
    <r>
      <rPr>
        <vertAlign val="superscript"/>
        <sz val="10"/>
        <color rgb="FF000000"/>
        <rFont val="Arial"/>
        <family val="2"/>
      </rPr>
      <t>o</t>
    </r>
  </si>
  <si>
    <r>
      <t>300mm - 45</t>
    </r>
    <r>
      <rPr>
        <vertAlign val="superscript"/>
        <sz val="10"/>
        <color rgb="FF000000"/>
        <rFont val="Arial"/>
        <family val="2"/>
      </rPr>
      <t>o</t>
    </r>
  </si>
  <si>
    <t>K.</t>
  </si>
  <si>
    <t xml:space="preserve">
CW 3450-R3</t>
  </si>
  <si>
    <t>K.1</t>
  </si>
  <si>
    <t>K.2</t>
  </si>
  <si>
    <t>K.3</t>
  </si>
  <si>
    <t>K.4</t>
  </si>
  <si>
    <t>K.5</t>
  </si>
  <si>
    <t>K.6</t>
  </si>
  <si>
    <t xml:space="preserve">
Construction of Asphaltic Concrete Overlays </t>
  </si>
  <si>
    <t>300mm x 300mm x 200 mm</t>
  </si>
  <si>
    <t xml:space="preserve">
Construction of Asphaltic Concrete Overlays</t>
  </si>
  <si>
    <t>Erin Street (170 S Notre Dame Avenue to Notre Dame Avenue)</t>
  </si>
  <si>
    <t>Abandonment of Existing Valve Pits</t>
  </si>
  <si>
    <t>E14</t>
  </si>
  <si>
    <t>F.15</t>
  </si>
  <si>
    <t>in a steel casing pipe</t>
  </si>
  <si>
    <t>m2</t>
  </si>
  <si>
    <t>I.6</t>
  </si>
  <si>
    <t>I.7</t>
  </si>
  <si>
    <t xml:space="preserve">
Construction of Asphaltic Patches</t>
  </si>
  <si>
    <t>E11</t>
  </si>
  <si>
    <t>E16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</si>
</sst>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0;0;[Red]&quot;###&quot;;@"/>
    <numFmt numFmtId="176" formatCode="&quot;$&quot;#,##0.00"/>
    <numFmt numFmtId="177" formatCode="0.0"/>
  </numFmts>
  <fonts count="4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  <font>
      <sz val="10"/>
      <color rgb="FF000000"/>
      <name val="Arial"/>
      <family val="2"/>
    </font>
    <font>
      <vertAlign val="superscript"/>
      <sz val="9"/>
      <color rgb="FF000000"/>
      <name val="Arial"/>
      <family val="2"/>
    </font>
    <font>
      <vertAlign val="superscript"/>
      <sz val="10"/>
      <color rgb="FF000000"/>
      <name val="Arial"/>
      <family val="2"/>
    </font>
    <font>
      <u/>
      <sz val="10"/>
      <name val="Arial"/>
      <family val="2"/>
    </font>
    <font>
      <u/>
      <sz val="10"/>
      <color rgb="FF00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8"/>
      </left>
      <right/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169">
    <xf numFmtId="0" fontId="0" fillId="0" borderId="0" xfId="0"/>
    <xf numFmtId="4" fontId="0" fillId="0" borderId="0" xfId="0" applyNumberFormat="1" applyAlignment="1">
      <alignment horizontal="right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26" xfId="0" applyFont="1" applyBorder="1" applyAlignment="1" applyProtection="1">
      <alignment horizontal="center" wrapText="1"/>
    </xf>
    <xf numFmtId="4" fontId="0" fillId="0" borderId="27" xfId="0" applyNumberFormat="1" applyBorder="1" applyAlignment="1" applyProtection="1">
      <alignment horizontal="right"/>
    </xf>
    <xf numFmtId="3" fontId="0" fillId="0" borderId="26" xfId="0" applyNumberFormat="1" applyBorder="1" applyAlignment="1" applyProtection="1">
      <alignment horizontal="center"/>
    </xf>
    <xf numFmtId="0" fontId="0" fillId="0" borderId="0" xfId="0" applyAlignment="1"/>
    <xf numFmtId="165" fontId="38" fillId="0" borderId="23" xfId="0" applyNumberFormat="1" applyFont="1" applyFill="1" applyBorder="1" applyAlignment="1" applyProtection="1">
      <alignment horizontal="left" wrapText="1"/>
    </xf>
    <xf numFmtId="165" fontId="38" fillId="0" borderId="10" xfId="0" applyNumberFormat="1" applyFont="1" applyFill="1" applyBorder="1" applyAlignment="1" applyProtection="1">
      <alignment horizont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wrapText="1"/>
    </xf>
    <xf numFmtId="4" fontId="0" fillId="0" borderId="29" xfId="0" applyNumberFormat="1" applyBorder="1" applyAlignment="1" applyProtection="1">
      <alignment horizontal="right"/>
    </xf>
    <xf numFmtId="177" fontId="3" fillId="0" borderId="28" xfId="0" applyNumberFormat="1" applyFont="1" applyFill="1" applyBorder="1" applyAlignment="1" applyProtection="1">
      <alignment horizontal="center"/>
    </xf>
    <xf numFmtId="165" fontId="27" fillId="0" borderId="13" xfId="0" applyNumberFormat="1" applyFont="1" applyFill="1" applyBorder="1" applyAlignment="1" applyProtection="1">
      <alignment horizontal="left" vertical="center" wrapText="1"/>
    </xf>
    <xf numFmtId="165" fontId="38" fillId="0" borderId="23" xfId="0" applyNumberFormat="1" applyFont="1" applyFill="1" applyBorder="1" applyAlignment="1" applyProtection="1">
      <alignment wrapText="1"/>
    </xf>
    <xf numFmtId="4" fontId="1" fillId="0" borderId="25" xfId="0" applyNumberFormat="1" applyFont="1" applyBorder="1" applyAlignment="1" applyProtection="1">
      <alignment horizontal="left" wrapText="1"/>
    </xf>
    <xf numFmtId="4" fontId="0" fillId="0" borderId="32" xfId="0" applyNumberFormat="1" applyBorder="1" applyAlignment="1" applyProtection="1">
      <alignment horizontal="right"/>
    </xf>
    <xf numFmtId="4" fontId="0" fillId="0" borderId="23" xfId="0" applyNumberFormat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176" fontId="27" fillId="0" borderId="12" xfId="0" applyNumberFormat="1" applyFont="1" applyFill="1" applyBorder="1" applyAlignment="1" applyProtection="1">
      <alignment horizontal="right"/>
    </xf>
    <xf numFmtId="165" fontId="41" fillId="0" borderId="23" xfId="0" applyNumberFormat="1" applyFont="1" applyFill="1" applyBorder="1" applyAlignment="1" applyProtection="1">
      <alignment horizontal="left" wrapText="1"/>
    </xf>
    <xf numFmtId="165" fontId="41" fillId="0" borderId="10" xfId="0" applyNumberFormat="1" applyFont="1" applyFill="1" applyBorder="1" applyAlignment="1" applyProtection="1">
      <alignment horizontal="center" wrapText="1"/>
    </xf>
    <xf numFmtId="177" fontId="3" fillId="0" borderId="34" xfId="0" applyNumberFormat="1" applyFont="1" applyFill="1" applyBorder="1" applyAlignment="1" applyProtection="1">
      <alignment horizontal="center"/>
    </xf>
    <xf numFmtId="1" fontId="3" fillId="0" borderId="34" xfId="0" applyNumberFormat="1" applyFont="1" applyFill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4" fontId="0" fillId="0" borderId="0" xfId="0" applyNumberForma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left" wrapText="1"/>
    </xf>
    <xf numFmtId="4" fontId="0" fillId="0" borderId="21" xfId="0" applyNumberFormat="1" applyBorder="1" applyAlignment="1" applyProtection="1">
      <alignment horizontal="right"/>
    </xf>
    <xf numFmtId="164" fontId="0" fillId="0" borderId="2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64" fontId="0" fillId="0" borderId="16" xfId="0" applyNumberFormat="1" applyBorder="1" applyAlignment="1" applyProtection="1"/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horizontal="center" wrapText="1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165" fontId="41" fillId="0" borderId="11" xfId="0" applyNumberFormat="1" applyFont="1" applyFill="1" applyBorder="1" applyAlignment="1" applyProtection="1">
      <alignment horizontal="center" wrapText="1"/>
    </xf>
    <xf numFmtId="1" fontId="3" fillId="0" borderId="28" xfId="0" applyNumberFormat="1" applyFont="1" applyFill="1" applyBorder="1" applyAlignment="1" applyProtection="1">
      <alignment horizontal="center"/>
    </xf>
    <xf numFmtId="0" fontId="0" fillId="0" borderId="10" xfId="0" applyNumberFormat="1" applyFont="1" applyFill="1" applyBorder="1" applyAlignment="1" applyProtection="1">
      <alignment horizontal="center" wrapText="1"/>
    </xf>
    <xf numFmtId="176" fontId="38" fillId="0" borderId="10" xfId="0" applyNumberFormat="1" applyFont="1" applyFill="1" applyBorder="1" applyAlignment="1" applyProtection="1">
      <alignment horizontal="right"/>
    </xf>
    <xf numFmtId="176" fontId="38" fillId="0" borderId="23" xfId="0" applyNumberFormat="1" applyFont="1" applyFill="1" applyBorder="1" applyAlignment="1" applyProtection="1">
      <alignment horizontal="right"/>
    </xf>
    <xf numFmtId="0" fontId="0" fillId="0" borderId="0" xfId="0" applyAlignment="1" applyProtection="1"/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left"/>
    </xf>
    <xf numFmtId="0" fontId="36" fillId="24" borderId="24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/>
    <xf numFmtId="176" fontId="41" fillId="0" borderId="10" xfId="0" applyNumberFormat="1" applyFont="1" applyFill="1" applyBorder="1" applyAlignment="1" applyProtection="1">
      <alignment horizontal="right" vertical="center"/>
    </xf>
    <xf numFmtId="177" fontId="3" fillId="0" borderId="34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/>
    <xf numFmtId="176" fontId="41" fillId="0" borderId="10" xfId="0" applyNumberFormat="1" applyFont="1" applyFill="1" applyBorder="1" applyAlignment="1" applyProtection="1">
      <alignment horizontal="right"/>
    </xf>
    <xf numFmtId="0" fontId="3" fillId="0" borderId="35" xfId="0" applyNumberFormat="1" applyFont="1" applyFill="1" applyBorder="1" applyAlignment="1" applyProtection="1">
      <alignment horizontal="center" wrapText="1"/>
    </xf>
    <xf numFmtId="165" fontId="41" fillId="0" borderId="23" xfId="0" applyNumberFormat="1" applyFont="1" applyFill="1" applyBorder="1" applyAlignment="1" applyProtection="1">
      <alignment horizontal="left" wrapText="1" indent="1"/>
    </xf>
    <xf numFmtId="0" fontId="0" fillId="0" borderId="36" xfId="0" applyBorder="1" applyAlignment="1" applyProtection="1">
      <alignment wrapText="1"/>
    </xf>
    <xf numFmtId="165" fontId="41" fillId="0" borderId="33" xfId="0" applyNumberFormat="1" applyFont="1" applyFill="1" applyBorder="1" applyAlignment="1" applyProtection="1">
      <alignment horizontal="center" wrapText="1"/>
    </xf>
    <xf numFmtId="165" fontId="41" fillId="0" borderId="23" xfId="0" applyNumberFormat="1" applyFont="1" applyFill="1" applyBorder="1" applyAlignment="1" applyProtection="1">
      <alignment horizontal="left" wrapText="1" indent="2"/>
    </xf>
    <xf numFmtId="176" fontId="27" fillId="0" borderId="21" xfId="0" applyNumberFormat="1" applyFont="1" applyFill="1" applyBorder="1" applyAlignment="1" applyProtection="1">
      <alignment horizontal="right"/>
    </xf>
    <xf numFmtId="0" fontId="0" fillId="0" borderId="37" xfId="0" applyBorder="1" applyAlignment="1" applyProtection="1">
      <alignment wrapText="1"/>
    </xf>
    <xf numFmtId="0" fontId="2" fillId="0" borderId="37" xfId="0" applyFont="1" applyBorder="1" applyAlignment="1" applyProtection="1">
      <alignment horizontal="center" wrapText="1"/>
    </xf>
    <xf numFmtId="0" fontId="0" fillId="0" borderId="26" xfId="0" applyBorder="1" applyAlignment="1" applyProtection="1">
      <alignment wrapText="1"/>
    </xf>
    <xf numFmtId="176" fontId="27" fillId="0" borderId="10" xfId="0" applyNumberFormat="1" applyFont="1" applyFill="1" applyBorder="1" applyAlignment="1" applyProtection="1">
      <alignment horizontal="right"/>
    </xf>
    <xf numFmtId="4" fontId="0" fillId="0" borderId="26" xfId="0" applyNumberFormat="1" applyBorder="1" applyAlignment="1" applyProtection="1">
      <alignment horizontal="right"/>
    </xf>
    <xf numFmtId="0" fontId="0" fillId="0" borderId="39" xfId="0" applyBorder="1" applyAlignment="1" applyProtection="1">
      <alignment wrapText="1"/>
    </xf>
    <xf numFmtId="0" fontId="2" fillId="0" borderId="39" xfId="0" applyFont="1" applyBorder="1" applyAlignment="1" applyProtection="1">
      <alignment horizontal="center" wrapText="1"/>
    </xf>
    <xf numFmtId="176" fontId="44" fillId="0" borderId="0" xfId="0" applyNumberFormat="1" applyFont="1" applyFill="1" applyBorder="1" applyAlignment="1"/>
    <xf numFmtId="176" fontId="45" fillId="0" borderId="0" xfId="0" applyNumberFormat="1" applyFont="1" applyFill="1" applyBorder="1" applyAlignment="1" applyProtection="1">
      <alignment horizontal="right" vertical="center"/>
    </xf>
    <xf numFmtId="176" fontId="44" fillId="0" borderId="0" xfId="0" applyNumberFormat="1" applyFont="1" applyFill="1" applyBorder="1" applyAlignment="1" applyProtection="1">
      <alignment vertical="center"/>
    </xf>
    <xf numFmtId="0" fontId="44" fillId="0" borderId="0" xfId="0" applyNumberFormat="1" applyFont="1" applyFill="1" applyBorder="1" applyAlignment="1" applyProtection="1">
      <alignment horizontal="center" wrapText="1"/>
    </xf>
    <xf numFmtId="177" fontId="44" fillId="0" borderId="0" xfId="0" applyNumberFormat="1" applyFont="1" applyFill="1" applyBorder="1" applyAlignment="1" applyProtection="1">
      <alignment horizontal="center"/>
    </xf>
    <xf numFmtId="165" fontId="38" fillId="0" borderId="10" xfId="0" applyNumberFormat="1" applyFont="1" applyFill="1" applyBorder="1" applyAlignment="1" applyProtection="1">
      <alignment horizontal="left" wrapText="1" indent="1"/>
    </xf>
    <xf numFmtId="165" fontId="38" fillId="0" borderId="23" xfId="0" applyNumberFormat="1" applyFont="1" applyFill="1" applyBorder="1" applyAlignment="1" applyProtection="1">
      <alignment horizontal="left" wrapText="1" indent="1"/>
    </xf>
    <xf numFmtId="3" fontId="2" fillId="0" borderId="30" xfId="0" applyNumberFormat="1" applyFont="1" applyBorder="1" applyAlignment="1" applyProtection="1">
      <alignment horizontal="left"/>
    </xf>
    <xf numFmtId="3" fontId="2" fillId="0" borderId="25" xfId="0" applyNumberFormat="1" applyFont="1" applyBorder="1" applyAlignment="1" applyProtection="1">
      <alignment horizontal="left"/>
    </xf>
    <xf numFmtId="165" fontId="27" fillId="0" borderId="13" xfId="0" applyNumberFormat="1" applyFont="1" applyFill="1" applyBorder="1" applyAlignment="1" applyProtection="1">
      <alignment horizontal="left" wrapText="1"/>
    </xf>
    <xf numFmtId="165" fontId="27" fillId="0" borderId="38" xfId="0" applyNumberFormat="1" applyFont="1" applyFill="1" applyBorder="1" applyAlignment="1" applyProtection="1">
      <alignment horizontal="left" wrapText="1"/>
    </xf>
    <xf numFmtId="165" fontId="27" fillId="0" borderId="31" xfId="0" applyNumberFormat="1" applyFont="1" applyFill="1" applyBorder="1" applyAlignment="1" applyProtection="1">
      <alignment horizontal="left" wrapText="1"/>
    </xf>
    <xf numFmtId="165" fontId="34" fillId="0" borderId="10" xfId="0" applyNumberFormat="1" applyFont="1" applyFill="1" applyBorder="1" applyAlignment="1" applyProtection="1">
      <alignment horizontal="center" wrapText="1"/>
    </xf>
    <xf numFmtId="4" fontId="0" fillId="0" borderId="40" xfId="0" applyNumberFormat="1" applyBorder="1" applyAlignment="1" applyProtection="1">
      <alignment horizontal="center"/>
    </xf>
    <xf numFmtId="4" fontId="0" fillId="0" borderId="40" xfId="0" applyNumberFormat="1" applyBorder="1" applyAlignment="1" applyProtection="1">
      <alignment horizontal="right"/>
    </xf>
    <xf numFmtId="0" fontId="0" fillId="0" borderId="15" xfId="0" applyBorder="1" applyAlignment="1" applyProtection="1"/>
    <xf numFmtId="0" fontId="0" fillId="0" borderId="14" xfId="0" applyBorder="1" applyAlignment="1" applyProtection="1"/>
    <xf numFmtId="164" fontId="2" fillId="0" borderId="42" xfId="0" applyNumberFormat="1" applyFont="1" applyBorder="1" applyAlignment="1" applyProtection="1">
      <alignment horizontal="center"/>
    </xf>
    <xf numFmtId="175" fontId="41" fillId="0" borderId="10" xfId="0" applyNumberFormat="1" applyFont="1" applyFill="1" applyBorder="1" applyAlignment="1" applyProtection="1">
      <alignment horizontal="left"/>
    </xf>
    <xf numFmtId="175" fontId="41" fillId="0" borderId="10" xfId="0" applyNumberFormat="1" applyFont="1" applyFill="1" applyBorder="1" applyAlignment="1" applyProtection="1">
      <alignment horizontal="center"/>
    </xf>
    <xf numFmtId="175" fontId="41" fillId="0" borderId="10" xfId="0" applyNumberFormat="1" applyFont="1" applyFill="1" applyBorder="1" applyAlignment="1" applyProtection="1">
      <alignment horizontal="right"/>
    </xf>
    <xf numFmtId="164" fontId="2" fillId="0" borderId="42" xfId="0" applyNumberFormat="1" applyFont="1" applyBorder="1" applyAlignment="1" applyProtection="1">
      <alignment horizontal="center" vertical="center"/>
    </xf>
    <xf numFmtId="175" fontId="38" fillId="0" borderId="10" xfId="0" applyNumberFormat="1" applyFont="1" applyFill="1" applyBorder="1" applyAlignment="1" applyProtection="1">
      <alignment horizontal="left"/>
    </xf>
    <xf numFmtId="175" fontId="38" fillId="0" borderId="10" xfId="0" applyNumberFormat="1" applyFont="1" applyFill="1" applyBorder="1" applyAlignment="1" applyProtection="1">
      <alignment horizontal="center"/>
    </xf>
    <xf numFmtId="164" fontId="2" fillId="0" borderId="41" xfId="0" applyNumberFormat="1" applyFont="1" applyBorder="1" applyAlignment="1" applyProtection="1">
      <alignment horizontal="center" vertical="center"/>
    </xf>
    <xf numFmtId="0" fontId="36" fillId="24" borderId="25" xfId="1" applyNumberFormat="1" applyFont="1" applyBorder="1" applyAlignment="1" applyProtection="1"/>
    <xf numFmtId="4" fontId="0" fillId="0" borderId="0" xfId="0" applyNumberFormat="1" applyBorder="1" applyAlignment="1" applyProtection="1">
      <alignment horizontal="right"/>
    </xf>
    <xf numFmtId="165" fontId="45" fillId="0" borderId="0" xfId="0" applyNumberFormat="1" applyFont="1" applyFill="1" applyBorder="1" applyAlignment="1" applyProtection="1">
      <alignment horizontal="center" vertical="center" wrapText="1"/>
    </xf>
    <xf numFmtId="4" fontId="0" fillId="0" borderId="23" xfId="0" applyNumberFormat="1" applyBorder="1" applyAlignment="1" applyProtection="1">
      <alignment horizontal="left"/>
    </xf>
    <xf numFmtId="176" fontId="41" fillId="0" borderId="23" xfId="0" applyNumberFormat="1" applyFont="1" applyFill="1" applyBorder="1" applyAlignment="1" applyProtection="1">
      <alignment horizontal="right" vertical="center"/>
    </xf>
    <xf numFmtId="176" fontId="27" fillId="0" borderId="41" xfId="0" applyNumberFormat="1" applyFont="1" applyFill="1" applyBorder="1" applyAlignment="1" applyProtection="1">
      <alignment horizontal="right"/>
    </xf>
    <xf numFmtId="164" fontId="2" fillId="0" borderId="43" xfId="0" applyNumberFormat="1" applyFont="1" applyBorder="1" applyAlignment="1" applyProtection="1">
      <alignment horizontal="center"/>
    </xf>
    <xf numFmtId="165" fontId="27" fillId="0" borderId="15" xfId="0" applyNumberFormat="1" applyFont="1" applyFill="1" applyBorder="1" applyAlignment="1" applyProtection="1">
      <alignment horizontal="left" wrapText="1"/>
    </xf>
    <xf numFmtId="0" fontId="3" fillId="0" borderId="44" xfId="0" applyFont="1" applyBorder="1" applyAlignment="1" applyProtection="1">
      <alignment horizontal="center" wrapText="1"/>
    </xf>
    <xf numFmtId="3" fontId="0" fillId="0" borderId="44" xfId="0" applyNumberFormat="1" applyBorder="1" applyAlignment="1" applyProtection="1">
      <alignment horizontal="center"/>
    </xf>
    <xf numFmtId="4" fontId="0" fillId="0" borderId="45" xfId="0" applyNumberFormat="1" applyBorder="1" applyAlignment="1" applyProtection="1">
      <alignment horizontal="right"/>
    </xf>
    <xf numFmtId="4" fontId="0" fillId="0" borderId="46" xfId="0" applyNumberFormat="1" applyBorder="1" applyAlignment="1" applyProtection="1">
      <alignment horizontal="right"/>
    </xf>
    <xf numFmtId="164" fontId="2" fillId="0" borderId="12" xfId="0" applyNumberFormat="1" applyFont="1" applyBorder="1" applyAlignment="1" applyProtection="1">
      <alignment horizontal="center"/>
    </xf>
    <xf numFmtId="0" fontId="0" fillId="0" borderId="47" xfId="0" applyBorder="1" applyAlignment="1" applyProtection="1">
      <alignment wrapText="1"/>
    </xf>
    <xf numFmtId="0" fontId="2" fillId="0" borderId="47" xfId="0" applyFont="1" applyBorder="1" applyAlignment="1" applyProtection="1">
      <alignment horizontal="center" wrapText="1"/>
    </xf>
    <xf numFmtId="175" fontId="41" fillId="0" borderId="11" xfId="0" applyNumberFormat="1" applyFont="1" applyFill="1" applyBorder="1" applyAlignment="1" applyProtection="1">
      <alignment horizontal="center"/>
    </xf>
    <xf numFmtId="165" fontId="41" fillId="0" borderId="22" xfId="0" applyNumberFormat="1" applyFont="1" applyFill="1" applyBorder="1" applyAlignment="1" applyProtection="1">
      <alignment horizontal="left" wrapText="1" indent="1"/>
    </xf>
    <xf numFmtId="0" fontId="3" fillId="0" borderId="11" xfId="0" applyNumberFormat="1" applyFont="1" applyFill="1" applyBorder="1" applyAlignment="1" applyProtection="1">
      <alignment horizontal="center" wrapText="1"/>
    </xf>
    <xf numFmtId="1" fontId="3" fillId="0" borderId="48" xfId="0" applyNumberFormat="1" applyFont="1" applyFill="1" applyBorder="1" applyAlignment="1" applyProtection="1">
      <alignment horizontal="center"/>
    </xf>
    <xf numFmtId="176" fontId="38" fillId="0" borderId="11" xfId="0" applyNumberFormat="1" applyFont="1" applyFill="1" applyBorder="1" applyAlignment="1" applyProtection="1">
      <alignment horizontal="right"/>
    </xf>
    <xf numFmtId="175" fontId="41" fillId="0" borderId="33" xfId="0" applyNumberFormat="1" applyFont="1" applyFill="1" applyBorder="1" applyAlignment="1" applyProtection="1">
      <alignment horizontal="left"/>
    </xf>
    <xf numFmtId="165" fontId="41" fillId="0" borderId="21" xfId="0" applyNumberFormat="1" applyFont="1" applyFill="1" applyBorder="1" applyAlignment="1" applyProtection="1">
      <alignment horizontal="left" wrapText="1"/>
    </xf>
    <xf numFmtId="0" fontId="3" fillId="0" borderId="33" xfId="0" applyNumberFormat="1" applyFont="1" applyFill="1" applyBorder="1" applyAlignment="1" applyProtection="1">
      <alignment horizontal="center" wrapText="1"/>
    </xf>
    <xf numFmtId="177" fontId="3" fillId="0" borderId="49" xfId="0" applyNumberFormat="1" applyFont="1" applyFill="1" applyBorder="1" applyAlignment="1" applyProtection="1">
      <alignment horizontal="center"/>
    </xf>
    <xf numFmtId="176" fontId="38" fillId="0" borderId="33" xfId="0" applyNumberFormat="1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justify"/>
    </xf>
    <xf numFmtId="0" fontId="3" fillId="0" borderId="0" xfId="0" applyFont="1" applyFill="1" applyBorder="1" applyAlignment="1" applyProtection="1">
      <alignment horizontal="left" wrapText="1" indent="1"/>
    </xf>
    <xf numFmtId="0" fontId="3" fillId="0" borderId="0" xfId="0" applyFont="1" applyFill="1" applyBorder="1" applyAlignment="1" applyProtection="1">
      <alignment horizontal="left" wrapText="1"/>
    </xf>
    <xf numFmtId="0" fontId="3" fillId="0" borderId="0" xfId="0" applyFont="1" applyFill="1" applyBorder="1" applyAlignment="1" applyProtection="1">
      <alignment horizontal="left" wrapText="1" indent="2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indent="1"/>
    </xf>
    <xf numFmtId="0" fontId="36" fillId="24" borderId="17" xfId="1" applyNumberFormat="1" applyFont="1" applyBorder="1" applyAlignment="1" applyProtection="1">
      <alignment horizontal="left"/>
    </xf>
    <xf numFmtId="0" fontId="36" fillId="24" borderId="16" xfId="1" applyNumberFormat="1" applyFont="1" applyBorder="1" applyAlignment="1" applyProtection="1">
      <alignment horizontal="left"/>
    </xf>
    <xf numFmtId="0" fontId="36" fillId="24" borderId="15" xfId="1" applyNumberFormat="1" applyFont="1" applyBorder="1" applyAlignment="1" applyProtection="1"/>
    <xf numFmtId="176" fontId="38" fillId="0" borderId="10" xfId="0" applyNumberFormat="1" applyFont="1" applyFill="1" applyBorder="1" applyAlignment="1" applyProtection="1">
      <alignment horizontal="right"/>
      <protection locked="0"/>
    </xf>
    <xf numFmtId="0" fontId="3" fillId="0" borderId="0" xfId="0" applyNumberFormat="1" applyFont="1" applyFill="1" applyBorder="1" applyAlignment="1" applyProtection="1">
      <alignment horizontal="center" wrapText="1"/>
    </xf>
    <xf numFmtId="165" fontId="27" fillId="0" borderId="13" xfId="0" applyNumberFormat="1" applyFont="1" applyFill="1" applyBorder="1" applyAlignment="1" applyProtection="1">
      <alignment horizontal="left" wrapText="1"/>
    </xf>
    <xf numFmtId="165" fontId="27" fillId="0" borderId="38" xfId="0" applyNumberFormat="1" applyFont="1" applyFill="1" applyBorder="1" applyAlignment="1" applyProtection="1">
      <alignment horizontal="left" wrapText="1"/>
    </xf>
    <xf numFmtId="165" fontId="27" fillId="0" borderId="31" xfId="0" applyNumberFormat="1" applyFont="1" applyFill="1" applyBorder="1" applyAlignment="1" applyProtection="1">
      <alignment horizontal="left" wrapText="1"/>
    </xf>
    <xf numFmtId="3" fontId="2" fillId="0" borderId="30" xfId="0" applyNumberFormat="1" applyFont="1" applyBorder="1" applyAlignment="1" applyProtection="1">
      <alignment horizontal="left"/>
    </xf>
    <xf numFmtId="3" fontId="2" fillId="0" borderId="25" xfId="0" applyNumberFormat="1" applyFont="1" applyBorder="1" applyAlignment="1" applyProtection="1">
      <alignment horizontal="left"/>
    </xf>
    <xf numFmtId="0" fontId="0" fillId="0" borderId="16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left"/>
    </xf>
    <xf numFmtId="0" fontId="3" fillId="0" borderId="40" xfId="0" applyFont="1" applyBorder="1" applyAlignment="1" applyProtection="1">
      <alignment horizontal="center"/>
    </xf>
    <xf numFmtId="0" fontId="0" fillId="0" borderId="20" xfId="0" applyBorder="1" applyAlignment="1" applyProtection="1"/>
    <xf numFmtId="0" fontId="0" fillId="0" borderId="40" xfId="0" applyBorder="1" applyAlignment="1" applyProtection="1"/>
    <xf numFmtId="7" fontId="36" fillId="24" borderId="0" xfId="1" applyNumberFormat="1" applyFont="1" applyBorder="1" applyAlignment="1" applyProtection="1">
      <alignment horizontal="center"/>
    </xf>
    <xf numFmtId="0" fontId="36" fillId="24" borderId="23" xfId="1" applyNumberFormat="1" applyFont="1" applyBorder="1" applyAlignment="1" applyProtection="1"/>
    <xf numFmtId="0" fontId="3" fillId="0" borderId="16" xfId="0" applyNumberFormat="1" applyFont="1" applyBorder="1" applyAlignment="1" applyProtection="1">
      <alignment horizontal="left"/>
    </xf>
    <xf numFmtId="3" fontId="2" fillId="0" borderId="31" xfId="0" applyNumberFormat="1" applyFont="1" applyBorder="1" applyAlignment="1" applyProtection="1">
      <alignment horizontal="left"/>
    </xf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NumberFormat="1" applyFont="1" applyBorder="1" applyAlignment="1" applyProtection="1"/>
    <xf numFmtId="4" fontId="3" fillId="0" borderId="19" xfId="0" applyNumberFormat="1" applyFont="1" applyBorder="1" applyAlignment="1" applyProtection="1">
      <alignment horizontal="left"/>
    </xf>
    <xf numFmtId="4" fontId="0" fillId="0" borderId="19" xfId="0" applyNumberFormat="1" applyBorder="1" applyAlignment="1" applyProtection="1">
      <alignment horizontal="left"/>
    </xf>
    <xf numFmtId="164" fontId="0" fillId="0" borderId="0" xfId="0" applyNumberFormat="1" applyAlignment="1" applyProtection="1">
      <alignment wrapText="1"/>
      <protection locked="0"/>
    </xf>
    <xf numFmtId="4" fontId="3" fillId="0" borderId="14" xfId="0" applyNumberFormat="1" applyFont="1" applyBorder="1" applyAlignment="1" applyProtection="1">
      <alignment horizontal="center"/>
      <protection locked="0"/>
    </xf>
    <xf numFmtId="4" fontId="3" fillId="0" borderId="22" xfId="0" applyNumberFormat="1" applyFont="1" applyBorder="1" applyAlignment="1" applyProtection="1">
      <alignment horizontal="center"/>
      <protection locked="0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C000000}"/>
    <cellStyle name="Linked Cell 2" xfId="79" xr:uid="{00000000-0005-0000-0000-00004D000000}"/>
    <cellStyle name="Neutral 2" xfId="80" xr:uid="{00000000-0005-0000-0000-00004E000000}"/>
    <cellStyle name="Normal" xfId="0" builtinId="0"/>
    <cellStyle name="Normal 2" xfId="81" xr:uid="{00000000-0005-0000-0000-000050000000}"/>
    <cellStyle name="Normal 3" xfId="82" xr:uid="{00000000-0005-0000-0000-000051000000}"/>
    <cellStyle name="Normal 3 2" xfId="111" xr:uid="{00000000-0005-0000-0000-000052000000}"/>
    <cellStyle name="Normal 4" xfId="83" xr:uid="{00000000-0005-0000-0000-000053000000}"/>
    <cellStyle name="Normal 5" xfId="84" xr:uid="{00000000-0005-0000-0000-000054000000}"/>
    <cellStyle name="Normal 6" xfId="1" xr:uid="{00000000-0005-0000-0000-000055000000}"/>
    <cellStyle name="Normal 7" xfId="110" xr:uid="{00000000-0005-0000-0000-000056000000}"/>
    <cellStyle name="Normal 7 2" xfId="113" xr:uid="{00000000-0005-0000-0000-000057000000}"/>
    <cellStyle name="Note 2" xfId="85" xr:uid="{00000000-0005-0000-0000-000058000000}"/>
    <cellStyle name="Note 2 2" xfId="112" xr:uid="{00000000-0005-0000-0000-000059000000}"/>
    <cellStyle name="Null" xfId="86" xr:uid="{00000000-0005-0000-0000-00005A000000}"/>
    <cellStyle name="Null 2" xfId="87" xr:uid="{00000000-0005-0000-0000-00005B000000}"/>
    <cellStyle name="Output 2" xfId="88" xr:uid="{00000000-0005-0000-0000-00005C000000}"/>
    <cellStyle name="Regular" xfId="89" xr:uid="{00000000-0005-0000-0000-00005D000000}"/>
    <cellStyle name="Regular 2" xfId="90" xr:uid="{00000000-0005-0000-0000-00005E000000}"/>
    <cellStyle name="Title 2" xfId="91" xr:uid="{00000000-0005-0000-0000-00005F000000}"/>
    <cellStyle name="TitleA" xfId="92" xr:uid="{00000000-0005-0000-0000-000060000000}"/>
    <cellStyle name="TitleA 2" xfId="93" xr:uid="{00000000-0005-0000-0000-000061000000}"/>
    <cellStyle name="TitleC" xfId="94" xr:uid="{00000000-0005-0000-0000-000062000000}"/>
    <cellStyle name="TitleC 2" xfId="95" xr:uid="{00000000-0005-0000-0000-000063000000}"/>
    <cellStyle name="TitleE8" xfId="96" xr:uid="{00000000-0005-0000-0000-000064000000}"/>
    <cellStyle name="TitleE8 2" xfId="97" xr:uid="{00000000-0005-0000-0000-000065000000}"/>
    <cellStyle name="TitleE8x" xfId="98" xr:uid="{00000000-0005-0000-0000-000066000000}"/>
    <cellStyle name="TitleE8x 2" xfId="99" xr:uid="{00000000-0005-0000-0000-000067000000}"/>
    <cellStyle name="TitleF" xfId="100" xr:uid="{00000000-0005-0000-0000-000068000000}"/>
    <cellStyle name="TitleF 2" xfId="101" xr:uid="{00000000-0005-0000-0000-000069000000}"/>
    <cellStyle name="TitleT" xfId="102" xr:uid="{00000000-0005-0000-0000-00006A000000}"/>
    <cellStyle name="TitleT 2" xfId="103" xr:uid="{00000000-0005-0000-0000-00006B000000}"/>
    <cellStyle name="TitleYC89" xfId="104" xr:uid="{00000000-0005-0000-0000-00006C000000}"/>
    <cellStyle name="TitleYC89 2" xfId="105" xr:uid="{00000000-0005-0000-0000-00006D000000}"/>
    <cellStyle name="TitleZ" xfId="106" xr:uid="{00000000-0005-0000-0000-00006E000000}"/>
    <cellStyle name="TitleZ 2" xfId="107" xr:uid="{00000000-0005-0000-0000-00006F000000}"/>
    <cellStyle name="Total 2" xfId="108" xr:uid="{00000000-0005-0000-0000-000070000000}"/>
    <cellStyle name="Warning Text 2" xfId="109" xr:uid="{00000000-0005-0000-0000-00007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Gama/Contract%20Admin/2021/2021%20WM%20Renewals%20Contract%2012/4.0%20Contract%20Admin/4.1%20Bid%20Opportunity%20Documents/Form%20B%20-%20Bid%20Opp%20(201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ions"/>
      <sheetName val="Form B"/>
      <sheetName val="Items"/>
      <sheetName val="Numbering"/>
    </sheetNames>
    <sheetDataSet>
      <sheetData sheetId="0" refreshError="1"/>
      <sheetData sheetId="1" refreshError="1"/>
      <sheetData sheetId="2" refreshError="1"/>
      <sheetData sheetId="3" refreshError="1">
        <row r="1">
          <cell r="A1">
            <v>0</v>
          </cell>
          <cell r="B1" t="str">
            <v>a)</v>
          </cell>
          <cell r="C1" t="str">
            <v>i)</v>
          </cell>
          <cell r="D1" t="str">
            <v>A.</v>
          </cell>
          <cell r="E1" t="str">
            <v>A</v>
          </cell>
        </row>
        <row r="2">
          <cell r="A2">
            <v>1</v>
          </cell>
          <cell r="B2" t="str">
            <v>a)</v>
          </cell>
          <cell r="C2" t="str">
            <v>i)</v>
          </cell>
          <cell r="D2" t="str">
            <v>A.</v>
          </cell>
          <cell r="E2" t="str">
            <v>A</v>
          </cell>
        </row>
        <row r="3">
          <cell r="A3">
            <v>2</v>
          </cell>
          <cell r="B3" t="str">
            <v>b)</v>
          </cell>
          <cell r="C3" t="str">
            <v>ii)</v>
          </cell>
          <cell r="D3" t="str">
            <v>B.</v>
          </cell>
          <cell r="E3" t="str">
            <v>B</v>
          </cell>
        </row>
        <row r="4">
          <cell r="A4">
            <v>3</v>
          </cell>
          <cell r="B4" t="str">
            <v>c)</v>
          </cell>
          <cell r="C4" t="str">
            <v>iii)</v>
          </cell>
          <cell r="D4" t="str">
            <v>C.</v>
          </cell>
          <cell r="E4" t="str">
            <v>C</v>
          </cell>
        </row>
        <row r="5">
          <cell r="A5">
            <v>4</v>
          </cell>
          <cell r="B5" t="str">
            <v>d)</v>
          </cell>
          <cell r="C5" t="str">
            <v>iv)</v>
          </cell>
          <cell r="D5" t="str">
            <v>D.</v>
          </cell>
          <cell r="E5" t="str">
            <v>D</v>
          </cell>
        </row>
        <row r="6">
          <cell r="A6">
            <v>5</v>
          </cell>
          <cell r="B6" t="str">
            <v>e)</v>
          </cell>
          <cell r="C6" t="str">
            <v>v)</v>
          </cell>
          <cell r="D6" t="str">
            <v>E.</v>
          </cell>
          <cell r="E6" t="str">
            <v>E</v>
          </cell>
        </row>
        <row r="7">
          <cell r="A7">
            <v>6</v>
          </cell>
          <cell r="B7" t="str">
            <v>f)</v>
          </cell>
          <cell r="C7" t="str">
            <v>vi)</v>
          </cell>
          <cell r="D7" t="str">
            <v>F.</v>
          </cell>
          <cell r="E7" t="str">
            <v>F</v>
          </cell>
        </row>
        <row r="8">
          <cell r="A8">
            <v>7</v>
          </cell>
          <cell r="B8" t="str">
            <v>g)</v>
          </cell>
          <cell r="C8" t="str">
            <v>vii)</v>
          </cell>
          <cell r="D8" t="str">
            <v>G.</v>
          </cell>
          <cell r="E8" t="str">
            <v>G</v>
          </cell>
        </row>
        <row r="9">
          <cell r="A9">
            <v>8</v>
          </cell>
          <cell r="B9" t="str">
            <v>h)</v>
          </cell>
          <cell r="C9" t="str">
            <v>viii)</v>
          </cell>
          <cell r="D9" t="str">
            <v>H.</v>
          </cell>
          <cell r="E9" t="str">
            <v>H</v>
          </cell>
        </row>
        <row r="10">
          <cell r="A10">
            <v>9</v>
          </cell>
          <cell r="B10" t="str">
            <v>i)</v>
          </cell>
          <cell r="C10" t="str">
            <v>ix)</v>
          </cell>
          <cell r="D10" t="str">
            <v>I.</v>
          </cell>
          <cell r="E10" t="str">
            <v>I</v>
          </cell>
        </row>
        <row r="11">
          <cell r="A11">
            <v>10</v>
          </cell>
          <cell r="B11" t="str">
            <v>j)</v>
          </cell>
          <cell r="C11" t="str">
            <v>x)</v>
          </cell>
          <cell r="D11" t="str">
            <v>J.</v>
          </cell>
          <cell r="E11" t="str">
            <v>J</v>
          </cell>
        </row>
        <row r="12">
          <cell r="A12">
            <v>11</v>
          </cell>
          <cell r="B12" t="str">
            <v>k)</v>
          </cell>
          <cell r="C12" t="str">
            <v>xi)</v>
          </cell>
          <cell r="D12" t="str">
            <v>K.</v>
          </cell>
          <cell r="E12" t="str">
            <v>K</v>
          </cell>
        </row>
        <row r="13">
          <cell r="A13">
            <v>12</v>
          </cell>
          <cell r="B13" t="str">
            <v>l)</v>
          </cell>
          <cell r="C13" t="str">
            <v>xii)</v>
          </cell>
          <cell r="D13" t="str">
            <v>L.</v>
          </cell>
          <cell r="E13" t="str">
            <v>L</v>
          </cell>
        </row>
        <row r="14">
          <cell r="A14">
            <v>13</v>
          </cell>
          <cell r="B14" t="str">
            <v>m)</v>
          </cell>
          <cell r="C14" t="str">
            <v>xiii)</v>
          </cell>
          <cell r="D14" t="str">
            <v>M.</v>
          </cell>
          <cell r="E14" t="str">
            <v>M</v>
          </cell>
        </row>
        <row r="15">
          <cell r="A15">
            <v>14</v>
          </cell>
          <cell r="B15" t="str">
            <v>n)</v>
          </cell>
          <cell r="C15" t="str">
            <v>xiv)</v>
          </cell>
          <cell r="D15" t="str">
            <v>N.</v>
          </cell>
          <cell r="E15" t="str">
            <v>N</v>
          </cell>
        </row>
        <row r="16">
          <cell r="A16">
            <v>15</v>
          </cell>
          <cell r="B16" t="str">
            <v>o)</v>
          </cell>
          <cell r="C16" t="str">
            <v>xv)</v>
          </cell>
          <cell r="D16" t="str">
            <v>O.</v>
          </cell>
          <cell r="E16" t="str">
            <v>O</v>
          </cell>
        </row>
        <row r="17">
          <cell r="A17">
            <v>16</v>
          </cell>
          <cell r="B17" t="str">
            <v>p)</v>
          </cell>
          <cell r="C17" t="str">
            <v>xvi)</v>
          </cell>
          <cell r="D17" t="str">
            <v>P.</v>
          </cell>
          <cell r="E17" t="str">
            <v>P</v>
          </cell>
        </row>
        <row r="18">
          <cell r="A18">
            <v>17</v>
          </cell>
          <cell r="B18" t="str">
            <v>q)</v>
          </cell>
          <cell r="C18" t="str">
            <v>xvii)</v>
          </cell>
          <cell r="D18" t="str">
            <v>Q.</v>
          </cell>
          <cell r="E18" t="str">
            <v>Q</v>
          </cell>
        </row>
        <row r="19">
          <cell r="A19">
            <v>18</v>
          </cell>
          <cell r="B19" t="str">
            <v>r)</v>
          </cell>
          <cell r="C19" t="str">
            <v>xviii)</v>
          </cell>
          <cell r="D19" t="str">
            <v>R.</v>
          </cell>
          <cell r="E19" t="str">
            <v>R</v>
          </cell>
        </row>
        <row r="20">
          <cell r="A20">
            <v>19</v>
          </cell>
          <cell r="B20" t="str">
            <v>s)</v>
          </cell>
          <cell r="C20" t="str">
            <v>xix)</v>
          </cell>
          <cell r="D20" t="str">
            <v>S.</v>
          </cell>
          <cell r="E20" t="str">
            <v>S</v>
          </cell>
        </row>
        <row r="21">
          <cell r="A21">
            <v>20</v>
          </cell>
          <cell r="B21" t="str">
            <v>t)</v>
          </cell>
          <cell r="C21" t="str">
            <v>i)</v>
          </cell>
          <cell r="D21" t="str">
            <v>T.</v>
          </cell>
          <cell r="E21" t="str">
            <v>T</v>
          </cell>
        </row>
        <row r="22">
          <cell r="A22">
            <v>21</v>
          </cell>
          <cell r="B22" t="str">
            <v>u)</v>
          </cell>
          <cell r="C22" t="str">
            <v>ii)</v>
          </cell>
          <cell r="D22" t="str">
            <v>U.</v>
          </cell>
          <cell r="E22" t="str">
            <v>U</v>
          </cell>
        </row>
        <row r="23">
          <cell r="A23">
            <v>22</v>
          </cell>
          <cell r="B23" t="str">
            <v>v)</v>
          </cell>
          <cell r="C23" t="str">
            <v>iii)</v>
          </cell>
          <cell r="D23" t="str">
            <v>V.</v>
          </cell>
          <cell r="E23" t="str">
            <v>V</v>
          </cell>
        </row>
        <row r="24">
          <cell r="A24">
            <v>23</v>
          </cell>
          <cell r="B24" t="str">
            <v>w)</v>
          </cell>
          <cell r="C24" t="str">
            <v>iv)</v>
          </cell>
          <cell r="D24" t="str">
            <v>W.</v>
          </cell>
          <cell r="E24" t="str">
            <v>W</v>
          </cell>
        </row>
        <row r="25">
          <cell r="A25">
            <v>24</v>
          </cell>
          <cell r="B25" t="str">
            <v>x)</v>
          </cell>
          <cell r="C25" t="str">
            <v>v)</v>
          </cell>
          <cell r="D25" t="str">
            <v>X.</v>
          </cell>
          <cell r="E25" t="str">
            <v>X</v>
          </cell>
        </row>
        <row r="26">
          <cell r="A26">
            <v>25</v>
          </cell>
          <cell r="B26" t="str">
            <v>y)</v>
          </cell>
          <cell r="C26" t="str">
            <v>vi)</v>
          </cell>
          <cell r="D26" t="str">
            <v>Y</v>
          </cell>
          <cell r="E26" t="str">
            <v>Y</v>
          </cell>
        </row>
        <row r="27">
          <cell r="A27">
            <v>26</v>
          </cell>
          <cell r="B27" t="str">
            <v>z)</v>
          </cell>
          <cell r="C27" t="str">
            <v>vii)</v>
          </cell>
          <cell r="D27" t="str">
            <v>Z</v>
          </cell>
          <cell r="E27" t="str">
            <v>Z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N381"/>
  <sheetViews>
    <sheetView tabSelected="1" view="pageBreakPreview" topLeftCell="A199" zoomScaleNormal="100" zoomScaleSheetLayoutView="100" workbookViewId="0">
      <selection activeCell="F346" sqref="F346"/>
    </sheetView>
  </sheetViews>
  <sheetFormatPr defaultRowHeight="13.2" x14ac:dyDescent="0.25"/>
  <cols>
    <col min="1" max="1" width="5.6640625" style="12" customWidth="1"/>
    <col min="2" max="2" width="32.5546875" style="12" customWidth="1"/>
    <col min="3" max="3" width="12.5546875" style="12" customWidth="1"/>
    <col min="4" max="4" width="13.6640625" style="8" customWidth="1"/>
    <col min="5" max="5" width="10.6640625" style="7" customWidth="1"/>
    <col min="6" max="6" width="12.44140625" style="1" customWidth="1"/>
    <col min="7" max="7" width="13.88671875" style="1" customWidth="1"/>
  </cols>
  <sheetData>
    <row r="1" spans="1:8" x14ac:dyDescent="0.25">
      <c r="A1" s="156"/>
      <c r="B1" s="157"/>
      <c r="C1" s="155" t="s">
        <v>9</v>
      </c>
      <c r="D1" s="155"/>
      <c r="E1" s="100"/>
      <c r="F1" s="101"/>
      <c r="G1" s="42"/>
    </row>
    <row r="2" spans="1:8" x14ac:dyDescent="0.25">
      <c r="A2" s="153"/>
      <c r="B2" s="154"/>
      <c r="C2" s="34" t="s">
        <v>106</v>
      </c>
      <c r="D2" s="34"/>
      <c r="E2" s="33"/>
      <c r="F2" s="6"/>
      <c r="G2" s="115"/>
    </row>
    <row r="3" spans="1:8" x14ac:dyDescent="0.25">
      <c r="A3" s="160"/>
      <c r="B3" s="154"/>
      <c r="C3" s="35"/>
      <c r="D3" s="36"/>
      <c r="E3" s="33"/>
      <c r="F3" s="6"/>
      <c r="G3" s="115"/>
    </row>
    <row r="4" spans="1:8" x14ac:dyDescent="0.25">
      <c r="A4" s="102" t="s">
        <v>10</v>
      </c>
      <c r="B4" s="103"/>
      <c r="C4" s="57"/>
      <c r="D4" s="37"/>
      <c r="E4" s="33"/>
      <c r="F4" s="6"/>
      <c r="G4" s="115"/>
    </row>
    <row r="5" spans="1:8" ht="21" x14ac:dyDescent="0.25">
      <c r="A5" s="38" t="s">
        <v>0</v>
      </c>
      <c r="B5" s="38" t="s">
        <v>1</v>
      </c>
      <c r="C5" s="39" t="s">
        <v>8</v>
      </c>
      <c r="D5" s="39" t="s">
        <v>3</v>
      </c>
      <c r="E5" s="40" t="s">
        <v>2</v>
      </c>
      <c r="F5" s="41" t="s">
        <v>4</v>
      </c>
      <c r="G5" s="21" t="s">
        <v>5</v>
      </c>
    </row>
    <row r="6" spans="1:8" ht="18" customHeight="1" x14ac:dyDescent="0.25">
      <c r="A6" s="104" t="s">
        <v>13</v>
      </c>
      <c r="B6" s="96" t="s">
        <v>114</v>
      </c>
      <c r="C6" s="82"/>
      <c r="D6" s="9"/>
      <c r="E6" s="11"/>
      <c r="F6" s="10"/>
      <c r="G6" s="22"/>
    </row>
    <row r="7" spans="1:8" ht="18.75" customHeight="1" x14ac:dyDescent="0.25">
      <c r="A7" s="105" t="s">
        <v>14</v>
      </c>
      <c r="B7" s="26" t="s">
        <v>15</v>
      </c>
      <c r="C7" s="27" t="s">
        <v>16</v>
      </c>
      <c r="D7" s="16"/>
      <c r="E7" s="28"/>
      <c r="F7" s="70"/>
      <c r="G7" s="24"/>
    </row>
    <row r="8" spans="1:8" x14ac:dyDescent="0.25">
      <c r="A8" s="106" t="s">
        <v>20</v>
      </c>
      <c r="B8" s="75" t="s">
        <v>17</v>
      </c>
      <c r="C8" s="27" t="s">
        <v>11</v>
      </c>
      <c r="D8" s="15"/>
      <c r="E8" s="71"/>
      <c r="F8" s="70"/>
      <c r="G8" s="23"/>
    </row>
    <row r="9" spans="1:8" ht="27.6" customHeight="1" x14ac:dyDescent="0.25">
      <c r="A9" s="107" t="s">
        <v>21</v>
      </c>
      <c r="B9" s="78" t="s">
        <v>18</v>
      </c>
      <c r="C9" s="27"/>
      <c r="D9" s="16" t="s">
        <v>19</v>
      </c>
      <c r="E9" s="28">
        <v>286</v>
      </c>
      <c r="F9" s="146"/>
      <c r="G9" s="56">
        <f t="shared" ref="G9:G43" si="0">ROUND(E9*F9,2)</f>
        <v>0</v>
      </c>
      <c r="H9" s="113"/>
    </row>
    <row r="10" spans="1:8" ht="16.2" customHeight="1" x14ac:dyDescent="0.25">
      <c r="A10" s="105" t="s">
        <v>27</v>
      </c>
      <c r="B10" s="26" t="s">
        <v>28</v>
      </c>
      <c r="C10" s="27" t="s">
        <v>16</v>
      </c>
      <c r="D10" s="16"/>
      <c r="E10" s="28"/>
      <c r="F10" s="55"/>
      <c r="G10" s="56"/>
    </row>
    <row r="11" spans="1:8" x14ac:dyDescent="0.25">
      <c r="A11" s="106" t="s">
        <v>20</v>
      </c>
      <c r="B11" s="75" t="s">
        <v>115</v>
      </c>
      <c r="C11" s="27"/>
      <c r="D11" s="16" t="s">
        <v>6</v>
      </c>
      <c r="E11" s="29">
        <v>3</v>
      </c>
      <c r="F11" s="146"/>
      <c r="G11" s="56">
        <f t="shared" si="0"/>
        <v>0</v>
      </c>
    </row>
    <row r="12" spans="1:8" ht="17.399999999999999" customHeight="1" x14ac:dyDescent="0.25">
      <c r="A12" s="105" t="s">
        <v>31</v>
      </c>
      <c r="B12" s="26" t="s">
        <v>30</v>
      </c>
      <c r="C12" s="27" t="s">
        <v>16</v>
      </c>
      <c r="D12" s="16"/>
      <c r="E12" s="28"/>
      <c r="F12" s="55"/>
      <c r="G12" s="56"/>
    </row>
    <row r="13" spans="1:8" x14ac:dyDescent="0.25">
      <c r="A13" s="106" t="s">
        <v>20</v>
      </c>
      <c r="B13" s="75" t="s">
        <v>17</v>
      </c>
      <c r="C13" s="27" t="s">
        <v>11</v>
      </c>
      <c r="D13" s="16" t="s">
        <v>6</v>
      </c>
      <c r="E13" s="29">
        <v>4</v>
      </c>
      <c r="F13" s="146"/>
      <c r="G13" s="56">
        <f t="shared" si="0"/>
        <v>0</v>
      </c>
    </row>
    <row r="14" spans="1:8" ht="17.25" customHeight="1" x14ac:dyDescent="0.25">
      <c r="A14" s="105" t="s">
        <v>35</v>
      </c>
      <c r="B14" s="26" t="s">
        <v>32</v>
      </c>
      <c r="C14" s="27" t="s">
        <v>16</v>
      </c>
      <c r="D14" s="16"/>
      <c r="E14" s="28"/>
      <c r="F14" s="55"/>
      <c r="G14" s="56"/>
    </row>
    <row r="15" spans="1:8" ht="16.8" customHeight="1" x14ac:dyDescent="0.25">
      <c r="A15" s="106" t="s">
        <v>20</v>
      </c>
      <c r="B15" s="75" t="s">
        <v>33</v>
      </c>
      <c r="C15" s="27" t="s">
        <v>11</v>
      </c>
      <c r="D15" s="16"/>
      <c r="E15" s="28"/>
      <c r="F15" s="55"/>
      <c r="G15" s="56"/>
    </row>
    <row r="16" spans="1:8" ht="15.6" customHeight="1" x14ac:dyDescent="0.25">
      <c r="A16" s="107" t="s">
        <v>21</v>
      </c>
      <c r="B16" s="78" t="s">
        <v>116</v>
      </c>
      <c r="C16" s="27" t="s">
        <v>11</v>
      </c>
      <c r="D16" s="16" t="s">
        <v>6</v>
      </c>
      <c r="E16" s="29">
        <v>2</v>
      </c>
      <c r="F16" s="146"/>
      <c r="G16" s="56">
        <f t="shared" si="0"/>
        <v>0</v>
      </c>
    </row>
    <row r="17" spans="1:7" ht="15.6" customHeight="1" x14ac:dyDescent="0.25">
      <c r="A17" s="106" t="s">
        <v>25</v>
      </c>
      <c r="B17" s="75" t="s">
        <v>34</v>
      </c>
      <c r="C17" s="27" t="s">
        <v>11</v>
      </c>
      <c r="D17" s="16"/>
      <c r="E17" s="28"/>
      <c r="F17" s="55"/>
      <c r="G17" s="56"/>
    </row>
    <row r="18" spans="1:7" ht="15" customHeight="1" x14ac:dyDescent="0.25">
      <c r="A18" s="107" t="s">
        <v>21</v>
      </c>
      <c r="B18" s="78" t="s">
        <v>229</v>
      </c>
      <c r="C18" s="27" t="s">
        <v>11</v>
      </c>
      <c r="D18" s="16" t="s">
        <v>6</v>
      </c>
      <c r="E18" s="29">
        <v>2</v>
      </c>
      <c r="F18" s="146"/>
      <c r="G18" s="56">
        <f t="shared" si="0"/>
        <v>0</v>
      </c>
    </row>
    <row r="19" spans="1:7" ht="17.399999999999999" customHeight="1" x14ac:dyDescent="0.25">
      <c r="A19" s="105" t="s">
        <v>59</v>
      </c>
      <c r="B19" s="26" t="s">
        <v>37</v>
      </c>
      <c r="C19" s="27" t="s">
        <v>16</v>
      </c>
      <c r="D19" s="16"/>
      <c r="E19" s="28"/>
      <c r="F19" s="55"/>
      <c r="G19" s="56"/>
    </row>
    <row r="20" spans="1:7" ht="16.8" customHeight="1" x14ac:dyDescent="0.25">
      <c r="A20" s="106" t="s">
        <v>20</v>
      </c>
      <c r="B20" s="75" t="s">
        <v>38</v>
      </c>
      <c r="C20" s="27" t="s">
        <v>11</v>
      </c>
      <c r="D20" s="16"/>
      <c r="E20" s="28"/>
      <c r="F20" s="55"/>
      <c r="G20" s="56"/>
    </row>
    <row r="21" spans="1:7" ht="26.4" x14ac:dyDescent="0.25">
      <c r="A21" s="107" t="s">
        <v>21</v>
      </c>
      <c r="B21" s="78" t="s">
        <v>18</v>
      </c>
      <c r="C21" s="27"/>
      <c r="D21" s="16" t="s">
        <v>19</v>
      </c>
      <c r="E21" s="28">
        <v>190</v>
      </c>
      <c r="F21" s="146"/>
      <c r="G21" s="56">
        <f t="shared" si="0"/>
        <v>0</v>
      </c>
    </row>
    <row r="22" spans="1:7" ht="16.2" customHeight="1" x14ac:dyDescent="0.25">
      <c r="A22" s="105" t="s">
        <v>60</v>
      </c>
      <c r="B22" s="26" t="s">
        <v>39</v>
      </c>
      <c r="C22" s="27" t="s">
        <v>16</v>
      </c>
      <c r="D22" s="16"/>
      <c r="E22" s="28"/>
      <c r="F22" s="55"/>
      <c r="G22" s="56"/>
    </row>
    <row r="23" spans="1:7" ht="16.5" customHeight="1" x14ac:dyDescent="0.25">
      <c r="A23" s="106" t="s">
        <v>20</v>
      </c>
      <c r="B23" s="75" t="s">
        <v>38</v>
      </c>
      <c r="C23" s="27" t="s">
        <v>11</v>
      </c>
      <c r="D23" s="16" t="s">
        <v>6</v>
      </c>
      <c r="E23" s="29">
        <v>62</v>
      </c>
      <c r="F23" s="146"/>
      <c r="G23" s="56">
        <f t="shared" si="0"/>
        <v>0</v>
      </c>
    </row>
    <row r="24" spans="1:7" ht="17.399999999999999" customHeight="1" x14ac:dyDescent="0.25">
      <c r="A24" s="105" t="s">
        <v>61</v>
      </c>
      <c r="B24" s="26" t="s">
        <v>40</v>
      </c>
      <c r="C24" s="27" t="s">
        <v>16</v>
      </c>
      <c r="D24" s="16"/>
      <c r="E24" s="28"/>
      <c r="F24" s="55"/>
      <c r="G24" s="56"/>
    </row>
    <row r="25" spans="1:7" x14ac:dyDescent="0.25">
      <c r="A25" s="106" t="s">
        <v>20</v>
      </c>
      <c r="B25" s="75" t="s">
        <v>38</v>
      </c>
      <c r="C25" s="27" t="s">
        <v>11</v>
      </c>
      <c r="D25" s="16" t="s">
        <v>6</v>
      </c>
      <c r="E25" s="29">
        <v>11</v>
      </c>
      <c r="F25" s="146"/>
      <c r="G25" s="56">
        <f t="shared" si="0"/>
        <v>0</v>
      </c>
    </row>
    <row r="26" spans="1:7" ht="18" customHeight="1" x14ac:dyDescent="0.25">
      <c r="A26" s="105" t="s">
        <v>62</v>
      </c>
      <c r="B26" s="26" t="s">
        <v>41</v>
      </c>
      <c r="C26" s="27" t="s">
        <v>16</v>
      </c>
      <c r="D26" s="16"/>
      <c r="E26" s="28"/>
      <c r="F26" s="55"/>
      <c r="G26" s="56"/>
    </row>
    <row r="27" spans="1:7" x14ac:dyDescent="0.25">
      <c r="A27" s="106" t="s">
        <v>20</v>
      </c>
      <c r="B27" s="75" t="s">
        <v>38</v>
      </c>
      <c r="C27" s="27" t="s">
        <v>11</v>
      </c>
      <c r="D27" s="16" t="s">
        <v>6</v>
      </c>
      <c r="E27" s="29">
        <v>11</v>
      </c>
      <c r="F27" s="146"/>
      <c r="G27" s="56">
        <f t="shared" si="0"/>
        <v>0</v>
      </c>
    </row>
    <row r="28" spans="1:7" ht="21" customHeight="1" x14ac:dyDescent="0.25">
      <c r="A28" s="105" t="s">
        <v>63</v>
      </c>
      <c r="B28" s="26" t="s">
        <v>42</v>
      </c>
      <c r="C28" s="27" t="s">
        <v>16</v>
      </c>
      <c r="D28" s="16"/>
      <c r="E28" s="28"/>
      <c r="F28" s="55"/>
      <c r="G28" s="56"/>
    </row>
    <row r="29" spans="1:7" ht="17.399999999999999" customHeight="1" x14ac:dyDescent="0.25">
      <c r="A29" s="106" t="s">
        <v>20</v>
      </c>
      <c r="B29" s="75" t="s">
        <v>43</v>
      </c>
      <c r="C29" s="27" t="s">
        <v>11</v>
      </c>
      <c r="D29" s="16"/>
      <c r="E29" s="28"/>
      <c r="F29" s="55"/>
      <c r="G29" s="56"/>
    </row>
    <row r="30" spans="1:7" ht="16.2" customHeight="1" x14ac:dyDescent="0.25">
      <c r="A30" s="107" t="s">
        <v>21</v>
      </c>
      <c r="B30" s="78" t="s">
        <v>17</v>
      </c>
      <c r="C30" s="27" t="s">
        <v>11</v>
      </c>
      <c r="D30" s="16" t="s">
        <v>6</v>
      </c>
      <c r="E30" s="29">
        <v>2</v>
      </c>
      <c r="F30" s="146"/>
      <c r="G30" s="56">
        <f t="shared" si="0"/>
        <v>0</v>
      </c>
    </row>
    <row r="31" spans="1:7" ht="30" customHeight="1" x14ac:dyDescent="0.25">
      <c r="A31" s="105" t="s">
        <v>64</v>
      </c>
      <c r="B31" s="26" t="s">
        <v>45</v>
      </c>
      <c r="C31" s="27" t="s">
        <v>16</v>
      </c>
      <c r="D31" s="16"/>
      <c r="E31" s="28"/>
      <c r="F31" s="55"/>
      <c r="G31" s="56"/>
    </row>
    <row r="32" spans="1:7" ht="16.8" customHeight="1" x14ac:dyDescent="0.25">
      <c r="A32" s="106" t="s">
        <v>20</v>
      </c>
      <c r="B32" s="75" t="s">
        <v>38</v>
      </c>
      <c r="C32" s="27" t="s">
        <v>11</v>
      </c>
      <c r="D32" s="16" t="s">
        <v>6</v>
      </c>
      <c r="E32" s="29">
        <v>62</v>
      </c>
      <c r="F32" s="146"/>
      <c r="G32" s="56">
        <f t="shared" si="0"/>
        <v>0</v>
      </c>
    </row>
    <row r="33" spans="1:7" ht="20.399999999999999" customHeight="1" x14ac:dyDescent="0.25">
      <c r="A33" s="105" t="s">
        <v>65</v>
      </c>
      <c r="B33" s="137" t="s">
        <v>46</v>
      </c>
      <c r="C33" s="27" t="s">
        <v>16</v>
      </c>
      <c r="D33" s="72"/>
      <c r="E33" s="29"/>
      <c r="F33" s="55"/>
      <c r="G33" s="56"/>
    </row>
    <row r="34" spans="1:7" ht="16.5" customHeight="1" x14ac:dyDescent="0.25">
      <c r="A34" s="106" t="s">
        <v>20</v>
      </c>
      <c r="B34" s="138" t="s">
        <v>47</v>
      </c>
      <c r="C34" s="27" t="s">
        <v>11</v>
      </c>
      <c r="D34" s="16" t="s">
        <v>111</v>
      </c>
      <c r="E34" s="29">
        <v>69</v>
      </c>
      <c r="F34" s="146"/>
      <c r="G34" s="56">
        <f t="shared" si="0"/>
        <v>0</v>
      </c>
    </row>
    <row r="35" spans="1:7" ht="19.2" customHeight="1" x14ac:dyDescent="0.25">
      <c r="A35" s="105" t="s">
        <v>66</v>
      </c>
      <c r="B35" s="26" t="s">
        <v>112</v>
      </c>
      <c r="C35" s="27" t="s">
        <v>16</v>
      </c>
      <c r="D35" s="16" t="s">
        <v>113</v>
      </c>
      <c r="E35" s="29">
        <v>50</v>
      </c>
      <c r="F35" s="146"/>
      <c r="G35" s="56">
        <f t="shared" si="0"/>
        <v>0</v>
      </c>
    </row>
    <row r="36" spans="1:7" ht="19.8" customHeight="1" x14ac:dyDescent="0.25">
      <c r="A36" s="105" t="s">
        <v>67</v>
      </c>
      <c r="B36" s="26" t="s">
        <v>48</v>
      </c>
      <c r="C36" s="27" t="s">
        <v>256</v>
      </c>
      <c r="D36" s="72"/>
      <c r="E36" s="29"/>
      <c r="F36" s="55"/>
      <c r="G36" s="56"/>
    </row>
    <row r="37" spans="1:7" ht="31.2" customHeight="1" x14ac:dyDescent="0.25">
      <c r="A37" s="106" t="s">
        <v>20</v>
      </c>
      <c r="B37" s="75" t="s">
        <v>49</v>
      </c>
      <c r="C37" s="27"/>
      <c r="D37" s="16" t="s">
        <v>50</v>
      </c>
      <c r="E37" s="28">
        <v>40</v>
      </c>
      <c r="F37" s="146"/>
      <c r="G37" s="56">
        <f t="shared" si="0"/>
        <v>0</v>
      </c>
    </row>
    <row r="38" spans="1:7" ht="20.399999999999999" customHeight="1" x14ac:dyDescent="0.25">
      <c r="A38" s="105" t="s">
        <v>68</v>
      </c>
      <c r="B38" s="26" t="s">
        <v>52</v>
      </c>
      <c r="C38" s="27" t="s">
        <v>53</v>
      </c>
      <c r="D38" s="16"/>
      <c r="E38" s="28"/>
      <c r="F38" s="55"/>
      <c r="G38" s="56"/>
    </row>
    <row r="39" spans="1:7" ht="21" customHeight="1" x14ac:dyDescent="0.25">
      <c r="A39" s="106" t="s">
        <v>20</v>
      </c>
      <c r="B39" s="75" t="s">
        <v>54</v>
      </c>
      <c r="C39" s="27" t="s">
        <v>11</v>
      </c>
      <c r="D39" s="16" t="s">
        <v>50</v>
      </c>
      <c r="E39" s="28">
        <v>90</v>
      </c>
      <c r="F39" s="146"/>
      <c r="G39" s="56">
        <f t="shared" si="0"/>
        <v>0</v>
      </c>
    </row>
    <row r="40" spans="1:7" ht="18.600000000000001" customHeight="1" x14ac:dyDescent="0.25">
      <c r="A40" s="105" t="s">
        <v>69</v>
      </c>
      <c r="B40" s="26" t="s">
        <v>55</v>
      </c>
      <c r="C40" s="27" t="s">
        <v>56</v>
      </c>
      <c r="D40" s="16"/>
      <c r="E40" s="28"/>
      <c r="F40" s="55"/>
      <c r="G40" s="56"/>
    </row>
    <row r="41" spans="1:7" ht="16.8" customHeight="1" x14ac:dyDescent="0.25">
      <c r="A41" s="106" t="s">
        <v>20</v>
      </c>
      <c r="B41" s="75" t="s">
        <v>73</v>
      </c>
      <c r="C41" s="27" t="s">
        <v>11</v>
      </c>
      <c r="D41" s="16" t="s">
        <v>19</v>
      </c>
      <c r="E41" s="28">
        <v>20</v>
      </c>
      <c r="F41" s="146"/>
      <c r="G41" s="56">
        <f t="shared" si="0"/>
        <v>0</v>
      </c>
    </row>
    <row r="42" spans="1:7" ht="16.8" customHeight="1" x14ac:dyDescent="0.25">
      <c r="A42" s="106" t="s">
        <v>25</v>
      </c>
      <c r="B42" s="75" t="s">
        <v>57</v>
      </c>
      <c r="C42" s="27" t="s">
        <v>11</v>
      </c>
      <c r="D42" s="16" t="s">
        <v>19</v>
      </c>
      <c r="E42" s="28">
        <v>10</v>
      </c>
      <c r="F42" s="146"/>
      <c r="G42" s="56">
        <f t="shared" si="0"/>
        <v>0</v>
      </c>
    </row>
    <row r="43" spans="1:7" ht="33.6" customHeight="1" x14ac:dyDescent="0.25">
      <c r="A43" s="105" t="s">
        <v>117</v>
      </c>
      <c r="B43" s="26" t="s">
        <v>244</v>
      </c>
      <c r="C43" s="52" t="s">
        <v>58</v>
      </c>
      <c r="D43" s="74" t="s">
        <v>86</v>
      </c>
      <c r="E43" s="28">
        <v>5</v>
      </c>
      <c r="F43" s="146"/>
      <c r="G43" s="56">
        <f t="shared" si="0"/>
        <v>0</v>
      </c>
    </row>
    <row r="44" spans="1:7" ht="19.5" customHeight="1" x14ac:dyDescent="0.25">
      <c r="A44" s="124"/>
      <c r="B44" s="96" t="s">
        <v>114</v>
      </c>
      <c r="C44" s="80"/>
      <c r="D44" s="81"/>
      <c r="E44" s="151" t="s">
        <v>70</v>
      </c>
      <c r="F44" s="161"/>
      <c r="G44" s="25">
        <f>SUM(G9:G43)</f>
        <v>0</v>
      </c>
    </row>
    <row r="45" spans="1:7" ht="18" customHeight="1" x14ac:dyDescent="0.25">
      <c r="A45" s="118" t="s">
        <v>71</v>
      </c>
      <c r="B45" s="119" t="s">
        <v>118</v>
      </c>
      <c r="C45" s="76"/>
      <c r="D45" s="120"/>
      <c r="E45" s="121"/>
      <c r="F45" s="122"/>
      <c r="G45" s="123"/>
    </row>
    <row r="46" spans="1:7" ht="19.5" customHeight="1" x14ac:dyDescent="0.25">
      <c r="A46" s="105" t="s">
        <v>74</v>
      </c>
      <c r="B46" s="26" t="s">
        <v>15</v>
      </c>
      <c r="C46" s="77" t="s">
        <v>16</v>
      </c>
      <c r="D46" s="16"/>
      <c r="E46" s="28"/>
      <c r="F46" s="70"/>
      <c r="G46" s="17"/>
    </row>
    <row r="47" spans="1:7" x14ac:dyDescent="0.25">
      <c r="A47" s="106" t="s">
        <v>20</v>
      </c>
      <c r="B47" s="75" t="s">
        <v>17</v>
      </c>
      <c r="C47" s="27" t="s">
        <v>11</v>
      </c>
      <c r="D47" s="15"/>
      <c r="E47" s="71"/>
      <c r="F47" s="70"/>
      <c r="G47" s="55"/>
    </row>
    <row r="48" spans="1:7" ht="26.4" x14ac:dyDescent="0.25">
      <c r="A48" s="107" t="s">
        <v>21</v>
      </c>
      <c r="B48" s="78" t="s">
        <v>18</v>
      </c>
      <c r="C48" s="27"/>
      <c r="D48" s="16" t="s">
        <v>19</v>
      </c>
      <c r="E48" s="28">
        <v>166</v>
      </c>
      <c r="F48" s="146"/>
      <c r="G48" s="55">
        <f t="shared" ref="G48:G78" si="1">ROUND(E48*F48,2)</f>
        <v>0</v>
      </c>
    </row>
    <row r="49" spans="1:7" ht="18.600000000000001" customHeight="1" x14ac:dyDescent="0.25">
      <c r="A49" s="105" t="s">
        <v>75</v>
      </c>
      <c r="B49" s="26" t="s">
        <v>30</v>
      </c>
      <c r="C49" s="27" t="s">
        <v>16</v>
      </c>
      <c r="D49" s="16"/>
      <c r="E49" s="28"/>
      <c r="F49" s="55"/>
      <c r="G49" s="55"/>
    </row>
    <row r="50" spans="1:7" ht="15.6" customHeight="1" x14ac:dyDescent="0.25">
      <c r="A50" s="106" t="s">
        <v>20</v>
      </c>
      <c r="B50" s="75" t="s">
        <v>17</v>
      </c>
      <c r="C50" s="27" t="s">
        <v>11</v>
      </c>
      <c r="D50" s="16" t="s">
        <v>6</v>
      </c>
      <c r="E50" s="29">
        <v>1</v>
      </c>
      <c r="F50" s="146"/>
      <c r="G50" s="55">
        <f t="shared" si="1"/>
        <v>0</v>
      </c>
    </row>
    <row r="51" spans="1:7" ht="16.8" customHeight="1" x14ac:dyDescent="0.25">
      <c r="A51" s="105" t="s">
        <v>76</v>
      </c>
      <c r="B51" s="26" t="s">
        <v>32</v>
      </c>
      <c r="C51" s="27" t="s">
        <v>16</v>
      </c>
      <c r="D51" s="16"/>
      <c r="E51" s="28"/>
      <c r="F51" s="55"/>
      <c r="G51" s="55"/>
    </row>
    <row r="52" spans="1:7" ht="16.8" customHeight="1" x14ac:dyDescent="0.25">
      <c r="A52" s="106" t="s">
        <v>25</v>
      </c>
      <c r="B52" s="75" t="s">
        <v>34</v>
      </c>
      <c r="C52" s="27" t="s">
        <v>11</v>
      </c>
      <c r="D52" s="16"/>
      <c r="E52" s="28"/>
      <c r="F52" s="55"/>
      <c r="G52" s="55"/>
    </row>
    <row r="53" spans="1:7" ht="15.6" customHeight="1" x14ac:dyDescent="0.25">
      <c r="A53" s="107" t="s">
        <v>21</v>
      </c>
      <c r="B53" s="78" t="s">
        <v>230</v>
      </c>
      <c r="C53" s="27" t="s">
        <v>11</v>
      </c>
      <c r="D53" s="16" t="s">
        <v>6</v>
      </c>
      <c r="E53" s="29">
        <v>6</v>
      </c>
      <c r="F53" s="146"/>
      <c r="G53" s="55">
        <f t="shared" si="1"/>
        <v>0</v>
      </c>
    </row>
    <row r="54" spans="1:7" ht="19.8" customHeight="1" x14ac:dyDescent="0.25">
      <c r="A54" s="105" t="s">
        <v>77</v>
      </c>
      <c r="B54" s="26" t="s">
        <v>37</v>
      </c>
      <c r="C54" s="27" t="s">
        <v>16</v>
      </c>
      <c r="D54" s="16"/>
      <c r="E54" s="28"/>
      <c r="F54" s="55"/>
      <c r="G54" s="55"/>
    </row>
    <row r="55" spans="1:7" ht="16.8" customHeight="1" x14ac:dyDescent="0.25">
      <c r="A55" s="106" t="s">
        <v>20</v>
      </c>
      <c r="B55" s="75" t="s">
        <v>38</v>
      </c>
      <c r="C55" s="27" t="s">
        <v>11</v>
      </c>
      <c r="D55" s="16"/>
      <c r="E55" s="28"/>
      <c r="F55" s="55"/>
      <c r="G55" s="55"/>
    </row>
    <row r="56" spans="1:7" ht="29.4" customHeight="1" x14ac:dyDescent="0.25">
      <c r="A56" s="107" t="s">
        <v>21</v>
      </c>
      <c r="B56" s="78" t="s">
        <v>18</v>
      </c>
      <c r="C56" s="27"/>
      <c r="D56" s="16" t="s">
        <v>19</v>
      </c>
      <c r="E56" s="28">
        <v>55</v>
      </c>
      <c r="F56" s="146"/>
      <c r="G56" s="55">
        <f t="shared" si="1"/>
        <v>0</v>
      </c>
    </row>
    <row r="57" spans="1:7" ht="19.8" customHeight="1" x14ac:dyDescent="0.25">
      <c r="A57" s="105" t="s">
        <v>78</v>
      </c>
      <c r="B57" s="26" t="s">
        <v>39</v>
      </c>
      <c r="C57" s="27" t="s">
        <v>16</v>
      </c>
      <c r="D57" s="16"/>
      <c r="E57" s="28"/>
      <c r="F57" s="55"/>
      <c r="G57" s="55"/>
    </row>
    <row r="58" spans="1:7" ht="17.399999999999999" customHeight="1" x14ac:dyDescent="0.25">
      <c r="A58" s="106" t="s">
        <v>20</v>
      </c>
      <c r="B58" s="75" t="s">
        <v>38</v>
      </c>
      <c r="C58" s="27" t="s">
        <v>11</v>
      </c>
      <c r="D58" s="16" t="s">
        <v>6</v>
      </c>
      <c r="E58" s="29">
        <v>10</v>
      </c>
      <c r="F58" s="146"/>
      <c r="G58" s="55">
        <f t="shared" si="1"/>
        <v>0</v>
      </c>
    </row>
    <row r="59" spans="1:7" ht="21" customHeight="1" x14ac:dyDescent="0.25">
      <c r="A59" s="105" t="s">
        <v>79</v>
      </c>
      <c r="B59" s="26" t="s">
        <v>40</v>
      </c>
      <c r="C59" s="27" t="s">
        <v>16</v>
      </c>
      <c r="D59" s="16"/>
      <c r="E59" s="28"/>
      <c r="F59" s="55"/>
      <c r="G59" s="55"/>
    </row>
    <row r="60" spans="1:7" ht="21" customHeight="1" x14ac:dyDescent="0.25">
      <c r="A60" s="106" t="s">
        <v>20</v>
      </c>
      <c r="B60" s="75" t="s">
        <v>38</v>
      </c>
      <c r="C60" s="27" t="s">
        <v>11</v>
      </c>
      <c r="D60" s="16" t="s">
        <v>6</v>
      </c>
      <c r="E60" s="29">
        <v>7</v>
      </c>
      <c r="F60" s="146"/>
      <c r="G60" s="55">
        <f t="shared" si="1"/>
        <v>0</v>
      </c>
    </row>
    <row r="61" spans="1:7" ht="19.8" customHeight="1" x14ac:dyDescent="0.25">
      <c r="A61" s="105" t="s">
        <v>80</v>
      </c>
      <c r="B61" s="26" t="s">
        <v>41</v>
      </c>
      <c r="C61" s="27" t="s">
        <v>16</v>
      </c>
      <c r="D61" s="16"/>
      <c r="E61" s="28"/>
      <c r="F61" s="55"/>
      <c r="G61" s="55"/>
    </row>
    <row r="62" spans="1:7" ht="18.600000000000001" customHeight="1" x14ac:dyDescent="0.25">
      <c r="A62" s="106" t="s">
        <v>20</v>
      </c>
      <c r="B62" s="75" t="s">
        <v>38</v>
      </c>
      <c r="C62" s="27" t="s">
        <v>11</v>
      </c>
      <c r="D62" s="16" t="s">
        <v>6</v>
      </c>
      <c r="E62" s="29">
        <v>7</v>
      </c>
      <c r="F62" s="146"/>
      <c r="G62" s="55">
        <f t="shared" si="1"/>
        <v>0</v>
      </c>
    </row>
    <row r="63" spans="1:7" ht="33.6" customHeight="1" x14ac:dyDescent="0.25">
      <c r="A63" s="105" t="s">
        <v>81</v>
      </c>
      <c r="B63" s="26" t="s">
        <v>42</v>
      </c>
      <c r="C63" s="27" t="s">
        <v>16</v>
      </c>
      <c r="D63" s="16"/>
      <c r="E63" s="28"/>
      <c r="F63" s="55"/>
      <c r="G63" s="55"/>
    </row>
    <row r="64" spans="1:7" ht="21" customHeight="1" x14ac:dyDescent="0.25">
      <c r="A64" s="106" t="s">
        <v>20</v>
      </c>
      <c r="B64" s="75" t="s">
        <v>43</v>
      </c>
      <c r="C64" s="27" t="s">
        <v>11</v>
      </c>
      <c r="D64" s="16"/>
      <c r="E64" s="28"/>
      <c r="F64" s="55"/>
      <c r="G64" s="55"/>
    </row>
    <row r="65" spans="1:7" ht="17.25" customHeight="1" x14ac:dyDescent="0.25">
      <c r="A65" s="107" t="s">
        <v>21</v>
      </c>
      <c r="B65" s="78" t="s">
        <v>17</v>
      </c>
      <c r="C65" s="27" t="s">
        <v>11</v>
      </c>
      <c r="D65" s="16" t="s">
        <v>6</v>
      </c>
      <c r="E65" s="29">
        <v>2</v>
      </c>
      <c r="F65" s="146"/>
      <c r="G65" s="55">
        <f t="shared" si="1"/>
        <v>0</v>
      </c>
    </row>
    <row r="66" spans="1:7" ht="33" customHeight="1" x14ac:dyDescent="0.25">
      <c r="A66" s="105" t="s">
        <v>82</v>
      </c>
      <c r="B66" s="26" t="s">
        <v>45</v>
      </c>
      <c r="C66" s="27" t="s">
        <v>16</v>
      </c>
      <c r="D66" s="16"/>
      <c r="E66" s="28"/>
      <c r="F66" s="55"/>
      <c r="G66" s="55"/>
    </row>
    <row r="67" spans="1:7" ht="18.600000000000001" customHeight="1" x14ac:dyDescent="0.25">
      <c r="A67" s="106" t="s">
        <v>20</v>
      </c>
      <c r="B67" s="75" t="s">
        <v>38</v>
      </c>
      <c r="C67" s="27" t="s">
        <v>11</v>
      </c>
      <c r="D67" s="16" t="s">
        <v>6</v>
      </c>
      <c r="E67" s="29">
        <v>10</v>
      </c>
      <c r="F67" s="146"/>
      <c r="G67" s="55">
        <f t="shared" si="1"/>
        <v>0</v>
      </c>
    </row>
    <row r="68" spans="1:7" ht="19.2" customHeight="1" x14ac:dyDescent="0.25">
      <c r="A68" s="105" t="s">
        <v>83</v>
      </c>
      <c r="B68" s="137" t="s">
        <v>46</v>
      </c>
      <c r="C68" s="27" t="s">
        <v>16</v>
      </c>
      <c r="D68" s="72"/>
      <c r="E68" s="29"/>
      <c r="F68" s="55"/>
      <c r="G68" s="55"/>
    </row>
    <row r="69" spans="1:7" ht="19.2" customHeight="1" x14ac:dyDescent="0.25">
      <c r="A69" s="106" t="s">
        <v>20</v>
      </c>
      <c r="B69" s="138" t="s">
        <v>47</v>
      </c>
      <c r="C69" s="27" t="s">
        <v>11</v>
      </c>
      <c r="D69" s="16" t="s">
        <v>111</v>
      </c>
      <c r="E69" s="29">
        <v>14</v>
      </c>
      <c r="F69" s="146"/>
      <c r="G69" s="55">
        <f t="shared" si="1"/>
        <v>0</v>
      </c>
    </row>
    <row r="70" spans="1:7" ht="21" customHeight="1" x14ac:dyDescent="0.25">
      <c r="A70" s="105" t="s">
        <v>119</v>
      </c>
      <c r="B70" s="26" t="s">
        <v>112</v>
      </c>
      <c r="C70" s="27" t="s">
        <v>16</v>
      </c>
      <c r="D70" s="16" t="s">
        <v>113</v>
      </c>
      <c r="E70" s="29">
        <v>25</v>
      </c>
      <c r="F70" s="146"/>
      <c r="G70" s="55">
        <f t="shared" si="1"/>
        <v>0</v>
      </c>
    </row>
    <row r="71" spans="1:7" ht="18" customHeight="1" x14ac:dyDescent="0.25">
      <c r="A71" s="105" t="s">
        <v>120</v>
      </c>
      <c r="B71" s="26" t="s">
        <v>48</v>
      </c>
      <c r="C71" s="27" t="s">
        <v>256</v>
      </c>
      <c r="D71" s="72"/>
      <c r="E71" s="29"/>
      <c r="F71" s="55"/>
      <c r="G71" s="55"/>
    </row>
    <row r="72" spans="1:7" ht="27" customHeight="1" x14ac:dyDescent="0.25">
      <c r="A72" s="106" t="s">
        <v>20</v>
      </c>
      <c r="B72" s="75" t="s">
        <v>49</v>
      </c>
      <c r="C72" s="27"/>
      <c r="D72" s="16" t="s">
        <v>50</v>
      </c>
      <c r="E72" s="28">
        <v>30</v>
      </c>
      <c r="F72" s="146"/>
      <c r="G72" s="55">
        <f t="shared" si="1"/>
        <v>0</v>
      </c>
    </row>
    <row r="73" spans="1:7" ht="20.399999999999999" customHeight="1" x14ac:dyDescent="0.25">
      <c r="A73" s="105" t="s">
        <v>121</v>
      </c>
      <c r="B73" s="26" t="s">
        <v>52</v>
      </c>
      <c r="C73" s="27" t="s">
        <v>53</v>
      </c>
      <c r="D73" s="16"/>
      <c r="E73" s="28"/>
      <c r="F73" s="55"/>
      <c r="G73" s="55"/>
    </row>
    <row r="74" spans="1:7" ht="21.6" customHeight="1" x14ac:dyDescent="0.25">
      <c r="A74" s="106" t="s">
        <v>20</v>
      </c>
      <c r="B74" s="75" t="s">
        <v>54</v>
      </c>
      <c r="C74" s="27" t="s">
        <v>11</v>
      </c>
      <c r="D74" s="16" t="s">
        <v>50</v>
      </c>
      <c r="E74" s="28">
        <v>40</v>
      </c>
      <c r="F74" s="146"/>
      <c r="G74" s="55">
        <f t="shared" si="1"/>
        <v>0</v>
      </c>
    </row>
    <row r="75" spans="1:7" ht="21.6" customHeight="1" x14ac:dyDescent="0.25">
      <c r="A75" s="105" t="s">
        <v>122</v>
      </c>
      <c r="B75" s="26" t="s">
        <v>55</v>
      </c>
      <c r="C75" s="27" t="s">
        <v>56</v>
      </c>
      <c r="D75" s="16"/>
      <c r="E75" s="28"/>
      <c r="F75" s="55"/>
      <c r="G75" s="55"/>
    </row>
    <row r="76" spans="1:7" ht="19.2" customHeight="1" x14ac:dyDescent="0.25">
      <c r="A76" s="106" t="s">
        <v>20</v>
      </c>
      <c r="B76" s="75" t="s">
        <v>73</v>
      </c>
      <c r="C76" s="27" t="s">
        <v>11</v>
      </c>
      <c r="D76" s="16" t="s">
        <v>19</v>
      </c>
      <c r="E76" s="28">
        <v>20</v>
      </c>
      <c r="F76" s="146"/>
      <c r="G76" s="55">
        <f t="shared" si="1"/>
        <v>0</v>
      </c>
    </row>
    <row r="77" spans="1:7" ht="18.600000000000001" customHeight="1" x14ac:dyDescent="0.25">
      <c r="A77" s="106" t="s">
        <v>25</v>
      </c>
      <c r="B77" s="75" t="s">
        <v>57</v>
      </c>
      <c r="C77" s="27" t="s">
        <v>11</v>
      </c>
      <c r="D77" s="16" t="s">
        <v>19</v>
      </c>
      <c r="E77" s="28">
        <v>10</v>
      </c>
      <c r="F77" s="146"/>
      <c r="G77" s="55">
        <f t="shared" si="1"/>
        <v>0</v>
      </c>
    </row>
    <row r="78" spans="1:7" ht="31.2" customHeight="1" x14ac:dyDescent="0.25">
      <c r="A78" s="105" t="s">
        <v>123</v>
      </c>
      <c r="B78" s="26" t="s">
        <v>246</v>
      </c>
      <c r="C78" s="27" t="s">
        <v>58</v>
      </c>
      <c r="D78" s="16" t="s">
        <v>86</v>
      </c>
      <c r="E78" s="28">
        <v>4</v>
      </c>
      <c r="F78" s="146"/>
      <c r="G78" s="55">
        <f t="shared" si="1"/>
        <v>0</v>
      </c>
    </row>
    <row r="79" spans="1:7" ht="21.75" customHeight="1" x14ac:dyDescent="0.25">
      <c r="A79" s="124"/>
      <c r="B79" s="96" t="s">
        <v>118</v>
      </c>
      <c r="C79" s="125"/>
      <c r="D79" s="126"/>
      <c r="E79" s="151" t="s">
        <v>70</v>
      </c>
      <c r="F79" s="161"/>
      <c r="G79" s="25">
        <f>SUM(G48:G78)</f>
        <v>0</v>
      </c>
    </row>
    <row r="80" spans="1:7" ht="18" customHeight="1" x14ac:dyDescent="0.25">
      <c r="A80" s="118" t="s">
        <v>84</v>
      </c>
      <c r="B80" s="119" t="s">
        <v>124</v>
      </c>
      <c r="C80" s="76"/>
      <c r="D80" s="120"/>
      <c r="E80" s="121"/>
      <c r="F80" s="122"/>
      <c r="G80" s="123"/>
    </row>
    <row r="81" spans="1:7" ht="19.5" customHeight="1" x14ac:dyDescent="0.25">
      <c r="A81" s="105" t="s">
        <v>125</v>
      </c>
      <c r="B81" s="26" t="s">
        <v>15</v>
      </c>
      <c r="C81" s="77" t="s">
        <v>16</v>
      </c>
      <c r="D81" s="16"/>
      <c r="E81" s="28"/>
      <c r="F81" s="70"/>
      <c r="G81" s="17"/>
    </row>
    <row r="82" spans="1:7" ht="15.6" customHeight="1" x14ac:dyDescent="0.25">
      <c r="A82" s="106" t="s">
        <v>20</v>
      </c>
      <c r="B82" s="75" t="s">
        <v>17</v>
      </c>
      <c r="C82" s="27" t="s">
        <v>11</v>
      </c>
      <c r="D82" s="15"/>
      <c r="E82" s="71"/>
      <c r="F82" s="70"/>
      <c r="G82" s="116"/>
    </row>
    <row r="83" spans="1:7" ht="31.2" customHeight="1" x14ac:dyDescent="0.25">
      <c r="A83" s="107" t="s">
        <v>21</v>
      </c>
      <c r="B83" s="78" t="s">
        <v>18</v>
      </c>
      <c r="C83" s="27"/>
      <c r="D83" s="16" t="s">
        <v>19</v>
      </c>
      <c r="E83" s="28">
        <v>107</v>
      </c>
      <c r="F83" s="146"/>
      <c r="G83" s="55">
        <f t="shared" ref="G83:G110" si="2">ROUND(E83*F83,2)</f>
        <v>0</v>
      </c>
    </row>
    <row r="84" spans="1:7" ht="21.75" customHeight="1" x14ac:dyDescent="0.25">
      <c r="A84" s="105" t="s">
        <v>126</v>
      </c>
      <c r="B84" s="26" t="s">
        <v>28</v>
      </c>
      <c r="C84" s="27" t="s">
        <v>16</v>
      </c>
      <c r="D84" s="16"/>
      <c r="E84" s="28"/>
      <c r="F84" s="55"/>
      <c r="G84" s="55"/>
    </row>
    <row r="85" spans="1:7" ht="21.75" customHeight="1" x14ac:dyDescent="0.25">
      <c r="A85" s="106" t="s">
        <v>20</v>
      </c>
      <c r="B85" s="75" t="s">
        <v>29</v>
      </c>
      <c r="C85" s="27" t="s">
        <v>11</v>
      </c>
      <c r="D85" s="16" t="s">
        <v>6</v>
      </c>
      <c r="E85" s="29">
        <v>2</v>
      </c>
      <c r="F85" s="146"/>
      <c r="G85" s="55">
        <f t="shared" si="2"/>
        <v>0</v>
      </c>
    </row>
    <row r="86" spans="1:7" ht="21.75" customHeight="1" x14ac:dyDescent="0.25">
      <c r="A86" s="105" t="s">
        <v>127</v>
      </c>
      <c r="B86" s="26" t="s">
        <v>30</v>
      </c>
      <c r="C86" s="27" t="s">
        <v>16</v>
      </c>
      <c r="D86" s="16"/>
      <c r="E86" s="28"/>
      <c r="F86" s="55"/>
      <c r="G86" s="55"/>
    </row>
    <row r="87" spans="1:7" ht="21.75" customHeight="1" x14ac:dyDescent="0.25">
      <c r="A87" s="106" t="s">
        <v>20</v>
      </c>
      <c r="B87" s="75" t="s">
        <v>17</v>
      </c>
      <c r="C87" s="27" t="s">
        <v>11</v>
      </c>
      <c r="D87" s="16" t="s">
        <v>6</v>
      </c>
      <c r="E87" s="29">
        <v>1</v>
      </c>
      <c r="F87" s="146"/>
      <c r="G87" s="55">
        <f t="shared" si="2"/>
        <v>0</v>
      </c>
    </row>
    <row r="88" spans="1:7" ht="21.75" customHeight="1" x14ac:dyDescent="0.25">
      <c r="A88" s="105" t="s">
        <v>128</v>
      </c>
      <c r="B88" s="26" t="s">
        <v>32</v>
      </c>
      <c r="C88" s="27" t="s">
        <v>16</v>
      </c>
      <c r="D88" s="16"/>
      <c r="E88" s="28"/>
      <c r="F88" s="55"/>
      <c r="G88" s="55"/>
    </row>
    <row r="89" spans="1:7" ht="19.8" customHeight="1" x14ac:dyDescent="0.25">
      <c r="A89" s="106" t="s">
        <v>20</v>
      </c>
      <c r="B89" s="75" t="s">
        <v>33</v>
      </c>
      <c r="C89" s="27" t="s">
        <v>11</v>
      </c>
      <c r="D89" s="16"/>
      <c r="E89" s="28"/>
      <c r="F89" s="55"/>
      <c r="G89" s="55"/>
    </row>
    <row r="90" spans="1:7" ht="18" customHeight="1" x14ac:dyDescent="0.25">
      <c r="A90" s="107" t="s">
        <v>21</v>
      </c>
      <c r="B90" s="78" t="s">
        <v>116</v>
      </c>
      <c r="C90" s="27" t="s">
        <v>11</v>
      </c>
      <c r="D90" s="16" t="s">
        <v>6</v>
      </c>
      <c r="E90" s="29">
        <v>1</v>
      </c>
      <c r="F90" s="146"/>
      <c r="G90" s="55">
        <f t="shared" si="2"/>
        <v>0</v>
      </c>
    </row>
    <row r="91" spans="1:7" ht="15" customHeight="1" x14ac:dyDescent="0.25">
      <c r="A91" s="106" t="s">
        <v>25</v>
      </c>
      <c r="B91" s="75" t="s">
        <v>34</v>
      </c>
      <c r="C91" s="27" t="s">
        <v>11</v>
      </c>
      <c r="D91" s="16"/>
      <c r="E91" s="28"/>
      <c r="F91" s="55"/>
      <c r="G91" s="55"/>
    </row>
    <row r="92" spans="1:7" ht="17.399999999999999" customHeight="1" x14ac:dyDescent="0.25">
      <c r="A92" s="107" t="s">
        <v>21</v>
      </c>
      <c r="B92" s="78" t="s">
        <v>230</v>
      </c>
      <c r="C92" s="27" t="s">
        <v>11</v>
      </c>
      <c r="D92" s="16" t="s">
        <v>6</v>
      </c>
      <c r="E92" s="29">
        <v>1</v>
      </c>
      <c r="F92" s="146"/>
      <c r="G92" s="55">
        <f t="shared" si="2"/>
        <v>0</v>
      </c>
    </row>
    <row r="93" spans="1:7" ht="21.75" customHeight="1" x14ac:dyDescent="0.25">
      <c r="A93" s="105" t="s">
        <v>129</v>
      </c>
      <c r="B93" s="26" t="s">
        <v>37</v>
      </c>
      <c r="C93" s="27" t="s">
        <v>16</v>
      </c>
      <c r="D93" s="16"/>
      <c r="E93" s="28"/>
      <c r="F93" s="55"/>
      <c r="G93" s="55"/>
    </row>
    <row r="94" spans="1:7" ht="15.6" customHeight="1" x14ac:dyDescent="0.25">
      <c r="A94" s="106" t="s">
        <v>20</v>
      </c>
      <c r="B94" s="75" t="s">
        <v>38</v>
      </c>
      <c r="C94" s="27" t="s">
        <v>11</v>
      </c>
      <c r="D94" s="16"/>
      <c r="E94" s="28"/>
      <c r="F94" s="55"/>
      <c r="G94" s="55"/>
    </row>
    <row r="95" spans="1:7" ht="29.4" customHeight="1" x14ac:dyDescent="0.25">
      <c r="A95" s="107" t="s">
        <v>21</v>
      </c>
      <c r="B95" s="78" t="s">
        <v>18</v>
      </c>
      <c r="C95" s="27"/>
      <c r="D95" s="16" t="s">
        <v>19</v>
      </c>
      <c r="E95" s="28">
        <v>30</v>
      </c>
      <c r="F95" s="146"/>
      <c r="G95" s="55">
        <f t="shared" si="2"/>
        <v>0</v>
      </c>
    </row>
    <row r="96" spans="1:7" ht="19.8" customHeight="1" x14ac:dyDescent="0.25">
      <c r="A96" s="105" t="s">
        <v>130</v>
      </c>
      <c r="B96" s="26" t="s">
        <v>39</v>
      </c>
      <c r="C96" s="27" t="s">
        <v>16</v>
      </c>
      <c r="D96" s="16"/>
      <c r="E96" s="28"/>
      <c r="F96" s="55"/>
      <c r="G96" s="55"/>
    </row>
    <row r="97" spans="1:7" ht="21.75" customHeight="1" x14ac:dyDescent="0.25">
      <c r="A97" s="106" t="s">
        <v>20</v>
      </c>
      <c r="B97" s="75" t="s">
        <v>38</v>
      </c>
      <c r="C97" s="27" t="s">
        <v>11</v>
      </c>
      <c r="D97" s="16" t="s">
        <v>6</v>
      </c>
      <c r="E97" s="29">
        <v>20</v>
      </c>
      <c r="F97" s="146"/>
      <c r="G97" s="55">
        <f t="shared" si="2"/>
        <v>0</v>
      </c>
    </row>
    <row r="98" spans="1:7" ht="21.75" customHeight="1" x14ac:dyDescent="0.25">
      <c r="A98" s="105" t="s">
        <v>131</v>
      </c>
      <c r="B98" s="26" t="s">
        <v>40</v>
      </c>
      <c r="C98" s="27" t="s">
        <v>16</v>
      </c>
      <c r="D98" s="16"/>
      <c r="E98" s="28"/>
      <c r="F98" s="55"/>
      <c r="G98" s="55"/>
    </row>
    <row r="99" spans="1:7" ht="21.75" customHeight="1" x14ac:dyDescent="0.25">
      <c r="A99" s="106" t="s">
        <v>20</v>
      </c>
      <c r="B99" s="75" t="s">
        <v>38</v>
      </c>
      <c r="C99" s="27" t="s">
        <v>11</v>
      </c>
      <c r="D99" s="16" t="s">
        <v>6</v>
      </c>
      <c r="E99" s="29">
        <v>2</v>
      </c>
      <c r="F99" s="146"/>
      <c r="G99" s="55">
        <f t="shared" si="2"/>
        <v>0</v>
      </c>
    </row>
    <row r="100" spans="1:7" ht="21.75" customHeight="1" x14ac:dyDescent="0.25">
      <c r="A100" s="105" t="s">
        <v>132</v>
      </c>
      <c r="B100" s="26" t="s">
        <v>41</v>
      </c>
      <c r="C100" s="27" t="s">
        <v>16</v>
      </c>
      <c r="D100" s="16"/>
      <c r="E100" s="28"/>
      <c r="F100" s="55"/>
      <c r="G100" s="55"/>
    </row>
    <row r="101" spans="1:7" ht="21.75" customHeight="1" x14ac:dyDescent="0.25">
      <c r="A101" s="106" t="s">
        <v>20</v>
      </c>
      <c r="B101" s="75" t="s">
        <v>38</v>
      </c>
      <c r="C101" s="27" t="s">
        <v>11</v>
      </c>
      <c r="D101" s="16" t="s">
        <v>6</v>
      </c>
      <c r="E101" s="29">
        <v>2</v>
      </c>
      <c r="F101" s="146"/>
      <c r="G101" s="55">
        <f t="shared" si="2"/>
        <v>0</v>
      </c>
    </row>
    <row r="102" spans="1:7" ht="28.2" customHeight="1" x14ac:dyDescent="0.25">
      <c r="A102" s="105" t="s">
        <v>133</v>
      </c>
      <c r="B102" s="26" t="s">
        <v>42</v>
      </c>
      <c r="C102" s="27" t="s">
        <v>16</v>
      </c>
      <c r="D102" s="16"/>
      <c r="E102" s="28"/>
      <c r="F102" s="55"/>
      <c r="G102" s="55"/>
    </row>
    <row r="103" spans="1:7" ht="19.8" customHeight="1" x14ac:dyDescent="0.25">
      <c r="A103" s="106" t="s">
        <v>20</v>
      </c>
      <c r="B103" s="75" t="s">
        <v>43</v>
      </c>
      <c r="C103" s="27" t="s">
        <v>11</v>
      </c>
      <c r="D103" s="16"/>
      <c r="E103" s="28"/>
      <c r="F103" s="55"/>
      <c r="G103" s="55"/>
    </row>
    <row r="104" spans="1:7" ht="18" customHeight="1" x14ac:dyDescent="0.25">
      <c r="A104" s="107" t="s">
        <v>21</v>
      </c>
      <c r="B104" s="78" t="s">
        <v>17</v>
      </c>
      <c r="C104" s="27" t="s">
        <v>11</v>
      </c>
      <c r="D104" s="16" t="s">
        <v>6</v>
      </c>
      <c r="E104" s="29">
        <v>1</v>
      </c>
      <c r="F104" s="146"/>
      <c r="G104" s="55">
        <f t="shared" si="2"/>
        <v>0</v>
      </c>
    </row>
    <row r="105" spans="1:7" ht="28.8" customHeight="1" x14ac:dyDescent="0.25">
      <c r="A105" s="105" t="s">
        <v>134</v>
      </c>
      <c r="B105" s="26" t="s">
        <v>45</v>
      </c>
      <c r="C105" s="27" t="s">
        <v>16</v>
      </c>
      <c r="D105" s="16"/>
      <c r="E105" s="28"/>
      <c r="F105" s="55"/>
      <c r="G105" s="55"/>
    </row>
    <row r="106" spans="1:7" ht="21.75" customHeight="1" x14ac:dyDescent="0.25">
      <c r="A106" s="106" t="s">
        <v>20</v>
      </c>
      <c r="B106" s="75" t="s">
        <v>38</v>
      </c>
      <c r="C106" s="27" t="s">
        <v>11</v>
      </c>
      <c r="D106" s="16" t="s">
        <v>6</v>
      </c>
      <c r="E106" s="29">
        <v>20</v>
      </c>
      <c r="F106" s="146"/>
      <c r="G106" s="55">
        <f t="shared" si="2"/>
        <v>0</v>
      </c>
    </row>
    <row r="107" spans="1:7" ht="21.6" customHeight="1" x14ac:dyDescent="0.25">
      <c r="A107" s="105" t="s">
        <v>135</v>
      </c>
      <c r="B107" s="137" t="s">
        <v>46</v>
      </c>
      <c r="C107" s="27" t="s">
        <v>16</v>
      </c>
      <c r="D107" s="72"/>
      <c r="E107" s="29"/>
      <c r="F107" s="55"/>
      <c r="G107" s="55"/>
    </row>
    <row r="108" spans="1:7" ht="21.75" customHeight="1" x14ac:dyDescent="0.25">
      <c r="A108" s="106" t="s">
        <v>20</v>
      </c>
      <c r="B108" s="138" t="s">
        <v>47</v>
      </c>
      <c r="C108" s="27" t="s">
        <v>11</v>
      </c>
      <c r="D108" s="16" t="s">
        <v>111</v>
      </c>
      <c r="E108" s="29">
        <v>21</v>
      </c>
      <c r="F108" s="146"/>
      <c r="G108" s="55">
        <f t="shared" si="2"/>
        <v>0</v>
      </c>
    </row>
    <row r="109" spans="1:7" ht="21.75" customHeight="1" x14ac:dyDescent="0.25">
      <c r="A109" s="105" t="s">
        <v>141</v>
      </c>
      <c r="B109" s="26" t="s">
        <v>52</v>
      </c>
      <c r="C109" s="27" t="s">
        <v>53</v>
      </c>
      <c r="D109" s="16"/>
      <c r="E109" s="28"/>
      <c r="F109" s="55"/>
      <c r="G109" s="55"/>
    </row>
    <row r="110" spans="1:7" ht="21.75" customHeight="1" x14ac:dyDescent="0.25">
      <c r="A110" s="106" t="s">
        <v>20</v>
      </c>
      <c r="B110" s="75" t="s">
        <v>54</v>
      </c>
      <c r="C110" s="27" t="s">
        <v>11</v>
      </c>
      <c r="D110" s="16" t="s">
        <v>50</v>
      </c>
      <c r="E110" s="28">
        <v>40</v>
      </c>
      <c r="F110" s="146"/>
      <c r="G110" s="55">
        <f t="shared" si="2"/>
        <v>0</v>
      </c>
    </row>
    <row r="111" spans="1:7" ht="21.75" customHeight="1" x14ac:dyDescent="0.25">
      <c r="A111" s="105" t="s">
        <v>142</v>
      </c>
      <c r="B111" s="26" t="s">
        <v>55</v>
      </c>
      <c r="C111" s="27" t="s">
        <v>56</v>
      </c>
      <c r="D111" s="16"/>
      <c r="E111" s="28"/>
      <c r="F111" s="55"/>
      <c r="G111" s="55"/>
    </row>
    <row r="112" spans="1:7" ht="21.75" customHeight="1" x14ac:dyDescent="0.25">
      <c r="A112" s="106" t="s">
        <v>20</v>
      </c>
      <c r="B112" s="75" t="s">
        <v>73</v>
      </c>
      <c r="C112" s="27" t="s">
        <v>11</v>
      </c>
      <c r="D112" s="16" t="s">
        <v>19</v>
      </c>
      <c r="E112" s="28">
        <v>20</v>
      </c>
      <c r="F112" s="146"/>
      <c r="G112" s="55">
        <f>ROUND(E112*F112,2)</f>
        <v>0</v>
      </c>
    </row>
    <row r="113" spans="1:7" ht="21.75" customHeight="1" x14ac:dyDescent="0.25">
      <c r="A113" s="124"/>
      <c r="B113" s="96" t="s">
        <v>124</v>
      </c>
      <c r="C113" s="80"/>
      <c r="D113" s="81"/>
      <c r="E113" s="151" t="s">
        <v>70</v>
      </c>
      <c r="F113" s="152"/>
      <c r="G113" s="25">
        <f>SUM(G83:G112)</f>
        <v>0</v>
      </c>
    </row>
    <row r="114" spans="1:7" ht="18" customHeight="1" x14ac:dyDescent="0.25">
      <c r="A114" s="104" t="s">
        <v>136</v>
      </c>
      <c r="B114" s="96" t="s">
        <v>137</v>
      </c>
      <c r="C114" s="82"/>
      <c r="D114" s="9"/>
      <c r="E114" s="11"/>
      <c r="F114" s="10"/>
      <c r="G114" s="22"/>
    </row>
    <row r="115" spans="1:7" ht="21.75" customHeight="1" x14ac:dyDescent="0.25">
      <c r="A115" s="105" t="s">
        <v>97</v>
      </c>
      <c r="B115" s="26" t="s">
        <v>15</v>
      </c>
      <c r="C115" s="27" t="s">
        <v>16</v>
      </c>
      <c r="D115" s="16"/>
      <c r="E115" s="28"/>
      <c r="F115" s="70"/>
      <c r="G115" s="79"/>
    </row>
    <row r="116" spans="1:7" ht="18.600000000000001" customHeight="1" x14ac:dyDescent="0.25">
      <c r="A116" s="106" t="s">
        <v>20</v>
      </c>
      <c r="B116" s="75" t="s">
        <v>17</v>
      </c>
      <c r="C116" s="27" t="s">
        <v>11</v>
      </c>
      <c r="D116" s="15"/>
      <c r="E116" s="71"/>
      <c r="F116" s="70"/>
      <c r="G116" s="83"/>
    </row>
    <row r="117" spans="1:7" ht="30.6" customHeight="1" x14ac:dyDescent="0.25">
      <c r="A117" s="107" t="s">
        <v>21</v>
      </c>
      <c r="B117" s="78" t="s">
        <v>18</v>
      </c>
      <c r="C117" s="27"/>
      <c r="D117" s="16" t="s">
        <v>19</v>
      </c>
      <c r="E117" s="28">
        <v>119</v>
      </c>
      <c r="F117" s="146"/>
      <c r="G117" s="55">
        <f>ROUND(E117*F117,2)</f>
        <v>0</v>
      </c>
    </row>
    <row r="118" spans="1:7" ht="21.75" customHeight="1" x14ac:dyDescent="0.25">
      <c r="A118" s="105" t="s">
        <v>98</v>
      </c>
      <c r="B118" s="26" t="s">
        <v>30</v>
      </c>
      <c r="C118" s="27" t="s">
        <v>16</v>
      </c>
      <c r="D118" s="16"/>
      <c r="E118" s="28"/>
      <c r="F118" s="55"/>
      <c r="G118" s="55"/>
    </row>
    <row r="119" spans="1:7" ht="16.2" customHeight="1" x14ac:dyDescent="0.25">
      <c r="A119" s="106" t="s">
        <v>20</v>
      </c>
      <c r="B119" s="75" t="s">
        <v>17</v>
      </c>
      <c r="C119" s="27" t="s">
        <v>11</v>
      </c>
      <c r="D119" s="16" t="s">
        <v>6</v>
      </c>
      <c r="E119" s="29">
        <v>2</v>
      </c>
      <c r="F119" s="146"/>
      <c r="G119" s="55">
        <f t="shared" ref="G119:G143" si="3">ROUND(E119*F119,2)</f>
        <v>0</v>
      </c>
    </row>
    <row r="120" spans="1:7" ht="21.75" customHeight="1" x14ac:dyDescent="0.25">
      <c r="A120" s="105" t="s">
        <v>139</v>
      </c>
      <c r="B120" s="26" t="s">
        <v>32</v>
      </c>
      <c r="C120" s="27" t="s">
        <v>16</v>
      </c>
      <c r="D120" s="16"/>
      <c r="E120" s="28"/>
      <c r="F120" s="55"/>
      <c r="G120" s="55"/>
    </row>
    <row r="121" spans="1:7" ht="19.8" customHeight="1" x14ac:dyDescent="0.25">
      <c r="A121" s="106" t="s">
        <v>25</v>
      </c>
      <c r="B121" s="75" t="s">
        <v>34</v>
      </c>
      <c r="C121" s="27" t="s">
        <v>11</v>
      </c>
      <c r="D121" s="16"/>
      <c r="E121" s="28"/>
      <c r="F121" s="55"/>
      <c r="G121" s="55"/>
    </row>
    <row r="122" spans="1:7" ht="18.600000000000001" customHeight="1" x14ac:dyDescent="0.25">
      <c r="A122" s="107" t="s">
        <v>21</v>
      </c>
      <c r="B122" s="78" t="s">
        <v>231</v>
      </c>
      <c r="C122" s="27" t="s">
        <v>11</v>
      </c>
      <c r="D122" s="16" t="s">
        <v>6</v>
      </c>
      <c r="E122" s="29">
        <v>1</v>
      </c>
      <c r="F122" s="146"/>
      <c r="G122" s="55">
        <f t="shared" si="3"/>
        <v>0</v>
      </c>
    </row>
    <row r="123" spans="1:7" ht="17.399999999999999" customHeight="1" x14ac:dyDescent="0.25">
      <c r="A123" s="107" t="s">
        <v>21</v>
      </c>
      <c r="B123" s="78" t="s">
        <v>230</v>
      </c>
      <c r="C123" s="27" t="s">
        <v>11</v>
      </c>
      <c r="D123" s="16" t="s">
        <v>6</v>
      </c>
      <c r="E123" s="29">
        <v>7</v>
      </c>
      <c r="F123" s="146"/>
      <c r="G123" s="55">
        <f t="shared" si="3"/>
        <v>0</v>
      </c>
    </row>
    <row r="124" spans="1:7" ht="21.75" customHeight="1" x14ac:dyDescent="0.25">
      <c r="A124" s="105" t="s">
        <v>140</v>
      </c>
      <c r="B124" s="26" t="s">
        <v>37</v>
      </c>
      <c r="C124" s="27" t="s">
        <v>16</v>
      </c>
      <c r="D124" s="16"/>
      <c r="E124" s="28"/>
      <c r="F124" s="55"/>
      <c r="G124" s="55"/>
    </row>
    <row r="125" spans="1:7" ht="21.75" customHeight="1" x14ac:dyDescent="0.25">
      <c r="A125" s="106" t="s">
        <v>20</v>
      </c>
      <c r="B125" s="75" t="s">
        <v>38</v>
      </c>
      <c r="C125" s="27" t="s">
        <v>11</v>
      </c>
      <c r="D125" s="16"/>
      <c r="E125" s="28"/>
      <c r="F125" s="55"/>
      <c r="G125" s="55"/>
    </row>
    <row r="126" spans="1:7" ht="28.8" customHeight="1" x14ac:dyDescent="0.25">
      <c r="A126" s="107" t="s">
        <v>21</v>
      </c>
      <c r="B126" s="78" t="s">
        <v>18</v>
      </c>
      <c r="C126" s="27"/>
      <c r="D126" s="16" t="s">
        <v>19</v>
      </c>
      <c r="E126" s="28">
        <v>5</v>
      </c>
      <c r="F126" s="146"/>
      <c r="G126" s="55">
        <f t="shared" si="3"/>
        <v>0</v>
      </c>
    </row>
    <row r="127" spans="1:7" ht="21.75" customHeight="1" x14ac:dyDescent="0.25">
      <c r="A127" s="106" t="s">
        <v>25</v>
      </c>
      <c r="B127" s="75" t="s">
        <v>138</v>
      </c>
      <c r="C127" s="27" t="s">
        <v>11</v>
      </c>
      <c r="D127" s="16"/>
      <c r="E127" s="28"/>
      <c r="F127" s="55"/>
      <c r="G127" s="55"/>
    </row>
    <row r="128" spans="1:7" ht="28.8" customHeight="1" x14ac:dyDescent="0.25">
      <c r="A128" s="107" t="s">
        <v>21</v>
      </c>
      <c r="B128" s="78" t="s">
        <v>18</v>
      </c>
      <c r="C128" s="27"/>
      <c r="D128" s="16" t="s">
        <v>19</v>
      </c>
      <c r="E128" s="28">
        <v>5</v>
      </c>
      <c r="F128" s="146"/>
      <c r="G128" s="55">
        <f t="shared" si="3"/>
        <v>0</v>
      </c>
    </row>
    <row r="129" spans="1:14" ht="21.75" customHeight="1" x14ac:dyDescent="0.25">
      <c r="A129" s="105" t="s">
        <v>99</v>
      </c>
      <c r="B129" s="26" t="s">
        <v>39</v>
      </c>
      <c r="C129" s="27" t="s">
        <v>16</v>
      </c>
      <c r="D129" s="16"/>
      <c r="E129" s="28"/>
      <c r="F129" s="55"/>
      <c r="G129" s="55"/>
    </row>
    <row r="130" spans="1:14" ht="21.75" customHeight="1" x14ac:dyDescent="0.25">
      <c r="A130" s="106" t="s">
        <v>20</v>
      </c>
      <c r="B130" s="75" t="s">
        <v>38</v>
      </c>
      <c r="C130" s="27" t="s">
        <v>11</v>
      </c>
      <c r="D130" s="16" t="s">
        <v>6</v>
      </c>
      <c r="E130" s="29">
        <v>3</v>
      </c>
      <c r="F130" s="146"/>
      <c r="G130" s="55">
        <f t="shared" si="3"/>
        <v>0</v>
      </c>
    </row>
    <row r="131" spans="1:14" ht="21.75" customHeight="1" x14ac:dyDescent="0.25">
      <c r="A131" s="106" t="s">
        <v>25</v>
      </c>
      <c r="B131" s="75" t="s">
        <v>138</v>
      </c>
      <c r="C131" s="27" t="s">
        <v>11</v>
      </c>
      <c r="D131" s="16" t="s">
        <v>6</v>
      </c>
      <c r="E131" s="29">
        <v>1</v>
      </c>
      <c r="F131" s="146"/>
      <c r="G131" s="55">
        <f t="shared" si="3"/>
        <v>0</v>
      </c>
    </row>
    <row r="132" spans="1:14" ht="32.4" customHeight="1" x14ac:dyDescent="0.25">
      <c r="A132" s="105" t="s">
        <v>100</v>
      </c>
      <c r="B132" s="26" t="s">
        <v>42</v>
      </c>
      <c r="C132" s="27" t="s">
        <v>16</v>
      </c>
      <c r="D132" s="16"/>
      <c r="E132" s="28"/>
      <c r="F132" s="55"/>
      <c r="G132" s="55"/>
    </row>
    <row r="133" spans="1:14" ht="21.75" customHeight="1" x14ac:dyDescent="0.25">
      <c r="A133" s="106" t="s">
        <v>20</v>
      </c>
      <c r="B133" s="75" t="s">
        <v>43</v>
      </c>
      <c r="C133" s="27" t="s">
        <v>11</v>
      </c>
      <c r="D133" s="16"/>
      <c r="E133" s="28"/>
      <c r="F133" s="55"/>
      <c r="G133" s="55"/>
    </row>
    <row r="134" spans="1:14" ht="21.75" customHeight="1" x14ac:dyDescent="0.25">
      <c r="A134" s="107" t="s">
        <v>21</v>
      </c>
      <c r="B134" s="78" t="s">
        <v>17</v>
      </c>
      <c r="C134" s="27" t="s">
        <v>11</v>
      </c>
      <c r="D134" s="16" t="s">
        <v>6</v>
      </c>
      <c r="E134" s="29">
        <v>3</v>
      </c>
      <c r="F134" s="146"/>
      <c r="G134" s="55">
        <f t="shared" si="3"/>
        <v>0</v>
      </c>
    </row>
    <row r="135" spans="1:14" ht="31.8" customHeight="1" x14ac:dyDescent="0.25">
      <c r="A135" s="105" t="s">
        <v>101</v>
      </c>
      <c r="B135" s="26" t="s">
        <v>45</v>
      </c>
      <c r="C135" s="27" t="s">
        <v>16</v>
      </c>
      <c r="D135" s="16"/>
      <c r="E135" s="28"/>
      <c r="F135" s="55"/>
      <c r="G135" s="55"/>
    </row>
    <row r="136" spans="1:14" ht="21.75" customHeight="1" x14ac:dyDescent="0.25">
      <c r="A136" s="106" t="s">
        <v>20</v>
      </c>
      <c r="B136" s="75" t="s">
        <v>38</v>
      </c>
      <c r="C136" s="27" t="s">
        <v>11</v>
      </c>
      <c r="D136" s="16" t="s">
        <v>6</v>
      </c>
      <c r="E136" s="29">
        <v>3</v>
      </c>
      <c r="F136" s="146"/>
      <c r="G136" s="55">
        <f t="shared" si="3"/>
        <v>0</v>
      </c>
    </row>
    <row r="137" spans="1:14" ht="21.75" customHeight="1" x14ac:dyDescent="0.25">
      <c r="A137" s="106" t="s">
        <v>25</v>
      </c>
      <c r="B137" s="75" t="s">
        <v>138</v>
      </c>
      <c r="C137" s="27" t="s">
        <v>11</v>
      </c>
      <c r="D137" s="16" t="s">
        <v>6</v>
      </c>
      <c r="E137" s="29">
        <v>1</v>
      </c>
      <c r="F137" s="146"/>
      <c r="G137" s="55">
        <f t="shared" si="3"/>
        <v>0</v>
      </c>
    </row>
    <row r="138" spans="1:14" ht="21.75" customHeight="1" x14ac:dyDescent="0.25">
      <c r="A138" s="105" t="s">
        <v>102</v>
      </c>
      <c r="B138" s="137" t="s">
        <v>46</v>
      </c>
      <c r="C138" s="27" t="s">
        <v>16</v>
      </c>
      <c r="D138" s="72"/>
      <c r="E138" s="29"/>
      <c r="F138" s="55"/>
      <c r="G138" s="55"/>
    </row>
    <row r="139" spans="1:14" ht="21.75" customHeight="1" x14ac:dyDescent="0.25">
      <c r="A139" s="106" t="s">
        <v>20</v>
      </c>
      <c r="B139" s="139" t="s">
        <v>47</v>
      </c>
      <c r="C139" s="27" t="s">
        <v>11</v>
      </c>
      <c r="D139" s="16" t="s">
        <v>111</v>
      </c>
      <c r="E139" s="29">
        <v>4</v>
      </c>
      <c r="F139" s="146"/>
      <c r="G139" s="55">
        <f t="shared" si="3"/>
        <v>0</v>
      </c>
    </row>
    <row r="140" spans="1:14" s="89" customFormat="1" ht="18" customHeight="1" x14ac:dyDescent="0.25">
      <c r="A140" s="106" t="s">
        <v>25</v>
      </c>
      <c r="B140" s="139" t="s">
        <v>85</v>
      </c>
      <c r="C140" s="99" t="s">
        <v>11</v>
      </c>
      <c r="D140" s="16" t="s">
        <v>111</v>
      </c>
      <c r="E140" s="29">
        <v>2</v>
      </c>
      <c r="F140" s="146"/>
      <c r="G140" s="55">
        <f t="shared" si="3"/>
        <v>0</v>
      </c>
      <c r="H140" s="114" t="s">
        <v>11</v>
      </c>
      <c r="I140" s="90"/>
      <c r="J140" s="91"/>
      <c r="K140" s="88"/>
      <c r="L140" s="87"/>
      <c r="M140" s="87"/>
      <c r="N140" s="88"/>
    </row>
    <row r="141" spans="1:14" ht="21.75" customHeight="1" x14ac:dyDescent="0.25">
      <c r="A141" s="105" t="s">
        <v>105</v>
      </c>
      <c r="B141" s="26" t="s">
        <v>48</v>
      </c>
      <c r="C141" s="27" t="s">
        <v>256</v>
      </c>
      <c r="D141" s="72"/>
      <c r="E141" s="29"/>
      <c r="F141" s="55"/>
      <c r="G141" s="55"/>
    </row>
    <row r="142" spans="1:14" ht="30" customHeight="1" x14ac:dyDescent="0.25">
      <c r="A142" s="106" t="s">
        <v>20</v>
      </c>
      <c r="B142" s="75" t="s">
        <v>49</v>
      </c>
      <c r="C142" s="27"/>
      <c r="D142" s="16" t="s">
        <v>50</v>
      </c>
      <c r="E142" s="28">
        <v>110</v>
      </c>
      <c r="F142" s="146"/>
      <c r="G142" s="55">
        <f t="shared" si="3"/>
        <v>0</v>
      </c>
    </row>
    <row r="143" spans="1:14" ht="33" customHeight="1" x14ac:dyDescent="0.25">
      <c r="A143" s="105" t="s">
        <v>143</v>
      </c>
      <c r="B143" s="26" t="s">
        <v>244</v>
      </c>
      <c r="C143" s="27" t="s">
        <v>58</v>
      </c>
      <c r="D143" s="16" t="s">
        <v>86</v>
      </c>
      <c r="E143" s="28">
        <v>13.2</v>
      </c>
      <c r="F143" s="146"/>
      <c r="G143" s="55">
        <f t="shared" si="3"/>
        <v>0</v>
      </c>
    </row>
    <row r="144" spans="1:14" ht="21.75" customHeight="1" x14ac:dyDescent="0.25">
      <c r="A144" s="104"/>
      <c r="B144" s="96" t="s">
        <v>137</v>
      </c>
      <c r="C144" s="80"/>
      <c r="D144" s="81"/>
      <c r="E144" s="151" t="s">
        <v>70</v>
      </c>
      <c r="F144" s="152"/>
      <c r="G144" s="25">
        <f>SUM(G117:G143)</f>
        <v>0</v>
      </c>
    </row>
    <row r="145" spans="1:7" ht="20.399999999999999" customHeight="1" x14ac:dyDescent="0.25">
      <c r="A145" s="104" t="s">
        <v>145</v>
      </c>
      <c r="B145" s="148" t="s">
        <v>144</v>
      </c>
      <c r="C145" s="149"/>
      <c r="D145" s="150"/>
      <c r="E145" s="11"/>
      <c r="F145" s="10"/>
      <c r="G145" s="22"/>
    </row>
    <row r="146" spans="1:7" ht="21.75" customHeight="1" x14ac:dyDescent="0.25">
      <c r="A146" s="105" t="s">
        <v>146</v>
      </c>
      <c r="B146" s="26" t="s">
        <v>15</v>
      </c>
      <c r="C146" s="27" t="s">
        <v>16</v>
      </c>
      <c r="D146" s="16"/>
      <c r="E146" s="28"/>
      <c r="F146" s="73"/>
      <c r="G146" s="79"/>
    </row>
    <row r="147" spans="1:7" ht="15.6" customHeight="1" x14ac:dyDescent="0.25">
      <c r="A147" s="106" t="s">
        <v>20</v>
      </c>
      <c r="B147" s="75" t="s">
        <v>72</v>
      </c>
      <c r="C147" s="27" t="s">
        <v>11</v>
      </c>
      <c r="D147" s="16"/>
      <c r="E147" s="28"/>
      <c r="F147" s="73"/>
      <c r="G147" s="83"/>
    </row>
    <row r="148" spans="1:7" ht="29.4" customHeight="1" x14ac:dyDescent="0.25">
      <c r="A148" s="107" t="s">
        <v>21</v>
      </c>
      <c r="B148" s="78" t="s">
        <v>18</v>
      </c>
      <c r="C148" s="27"/>
      <c r="D148" s="16" t="s">
        <v>19</v>
      </c>
      <c r="E148" s="28">
        <v>88</v>
      </c>
      <c r="F148" s="146"/>
      <c r="G148" s="55">
        <f t="shared" ref="G148:G184" si="4">ROUND(E148*F148,2)</f>
        <v>0</v>
      </c>
    </row>
    <row r="149" spans="1:7" ht="19.2" customHeight="1" x14ac:dyDescent="0.25">
      <c r="A149" s="105" t="s">
        <v>147</v>
      </c>
      <c r="B149" s="26" t="s">
        <v>28</v>
      </c>
      <c r="C149" s="27" t="s">
        <v>16</v>
      </c>
      <c r="D149" s="16"/>
      <c r="E149" s="28"/>
      <c r="F149" s="55"/>
      <c r="G149" s="55"/>
    </row>
    <row r="150" spans="1:7" ht="21.75" customHeight="1" x14ac:dyDescent="0.25">
      <c r="A150" s="106" t="s">
        <v>20</v>
      </c>
      <c r="B150" s="75" t="s">
        <v>29</v>
      </c>
      <c r="C150" s="27" t="s">
        <v>11</v>
      </c>
      <c r="D150" s="16" t="s">
        <v>6</v>
      </c>
      <c r="E150" s="29">
        <v>1</v>
      </c>
      <c r="F150" s="146"/>
      <c r="G150" s="55">
        <f t="shared" si="4"/>
        <v>0</v>
      </c>
    </row>
    <row r="151" spans="1:7" ht="17.399999999999999" customHeight="1" x14ac:dyDescent="0.25">
      <c r="A151" s="105" t="s">
        <v>148</v>
      </c>
      <c r="B151" s="26" t="s">
        <v>30</v>
      </c>
      <c r="C151" s="27" t="s">
        <v>16</v>
      </c>
      <c r="D151" s="16"/>
      <c r="E151" s="28"/>
      <c r="F151" s="55"/>
      <c r="G151" s="55"/>
    </row>
    <row r="152" spans="1:7" ht="21.75" customHeight="1" x14ac:dyDescent="0.25">
      <c r="A152" s="106" t="s">
        <v>20</v>
      </c>
      <c r="B152" s="75" t="s">
        <v>72</v>
      </c>
      <c r="C152" s="27" t="s">
        <v>11</v>
      </c>
      <c r="D152" s="16" t="s">
        <v>6</v>
      </c>
      <c r="E152" s="29">
        <v>1</v>
      </c>
      <c r="F152" s="146"/>
      <c r="G152" s="55">
        <f t="shared" si="4"/>
        <v>0</v>
      </c>
    </row>
    <row r="153" spans="1:7" ht="21.75" customHeight="1" x14ac:dyDescent="0.25">
      <c r="A153" s="105" t="s">
        <v>149</v>
      </c>
      <c r="B153" s="26" t="s">
        <v>32</v>
      </c>
      <c r="C153" s="27" t="s">
        <v>16</v>
      </c>
      <c r="D153" s="16"/>
      <c r="E153" s="28"/>
      <c r="F153" s="55"/>
      <c r="G153" s="55"/>
    </row>
    <row r="154" spans="1:7" ht="21.75" customHeight="1" x14ac:dyDescent="0.25">
      <c r="A154" s="106" t="s">
        <v>20</v>
      </c>
      <c r="B154" s="75" t="s">
        <v>34</v>
      </c>
      <c r="C154" s="27" t="s">
        <v>11</v>
      </c>
      <c r="D154" s="16"/>
      <c r="E154" s="28"/>
      <c r="F154" s="55"/>
      <c r="G154" s="55"/>
    </row>
    <row r="155" spans="1:7" ht="18.600000000000001" customHeight="1" x14ac:dyDescent="0.25">
      <c r="A155" s="107" t="s">
        <v>21</v>
      </c>
      <c r="B155" s="78" t="s">
        <v>232</v>
      </c>
      <c r="C155" s="27" t="s">
        <v>11</v>
      </c>
      <c r="D155" s="16" t="s">
        <v>6</v>
      </c>
      <c r="E155" s="29">
        <v>2</v>
      </c>
      <c r="F155" s="146"/>
      <c r="G155" s="55">
        <f t="shared" si="4"/>
        <v>0</v>
      </c>
    </row>
    <row r="156" spans="1:7" ht="21.75" customHeight="1" x14ac:dyDescent="0.25">
      <c r="A156" s="105" t="s">
        <v>150</v>
      </c>
      <c r="B156" s="26" t="s">
        <v>37</v>
      </c>
      <c r="C156" s="27" t="s">
        <v>16</v>
      </c>
      <c r="D156" s="16"/>
      <c r="E156" s="28"/>
      <c r="F156" s="55"/>
      <c r="G156" s="55"/>
    </row>
    <row r="157" spans="1:7" ht="17.399999999999999" customHeight="1" x14ac:dyDescent="0.25">
      <c r="A157" s="106" t="s">
        <v>20</v>
      </c>
      <c r="B157" s="75" t="s">
        <v>38</v>
      </c>
      <c r="C157" s="27" t="s">
        <v>11</v>
      </c>
      <c r="D157" s="16"/>
      <c r="E157" s="28"/>
      <c r="F157" s="55"/>
      <c r="G157" s="55"/>
    </row>
    <row r="158" spans="1:7" ht="30" customHeight="1" x14ac:dyDescent="0.25">
      <c r="A158" s="107" t="s">
        <v>21</v>
      </c>
      <c r="B158" s="78" t="s">
        <v>18</v>
      </c>
      <c r="C158" s="27"/>
      <c r="D158" s="16" t="s">
        <v>19</v>
      </c>
      <c r="E158" s="28">
        <v>40</v>
      </c>
      <c r="F158" s="146"/>
      <c r="G158" s="55">
        <f t="shared" si="4"/>
        <v>0</v>
      </c>
    </row>
    <row r="159" spans="1:7" ht="18" customHeight="1" x14ac:dyDescent="0.25">
      <c r="A159" s="106" t="s">
        <v>25</v>
      </c>
      <c r="B159" s="75" t="s">
        <v>96</v>
      </c>
      <c r="C159" s="27" t="s">
        <v>11</v>
      </c>
      <c r="D159" s="16"/>
      <c r="E159" s="28"/>
      <c r="F159" s="55"/>
      <c r="G159" s="55"/>
    </row>
    <row r="160" spans="1:7" ht="28.8" customHeight="1" x14ac:dyDescent="0.25">
      <c r="A160" s="107" t="s">
        <v>21</v>
      </c>
      <c r="B160" s="78" t="s">
        <v>18</v>
      </c>
      <c r="C160" s="27"/>
      <c r="D160" s="16" t="s">
        <v>19</v>
      </c>
      <c r="E160" s="28">
        <v>2</v>
      </c>
      <c r="F160" s="146"/>
      <c r="G160" s="55">
        <f t="shared" si="4"/>
        <v>0</v>
      </c>
    </row>
    <row r="161" spans="1:7" ht="18.600000000000001" customHeight="1" x14ac:dyDescent="0.25">
      <c r="A161" s="106" t="s">
        <v>26</v>
      </c>
      <c r="B161" s="75" t="s">
        <v>138</v>
      </c>
      <c r="C161" s="27" t="s">
        <v>11</v>
      </c>
      <c r="D161" s="16"/>
      <c r="E161" s="28"/>
      <c r="F161" s="55"/>
      <c r="G161" s="55"/>
    </row>
    <row r="162" spans="1:7" ht="28.8" customHeight="1" x14ac:dyDescent="0.25">
      <c r="A162" s="107" t="s">
        <v>21</v>
      </c>
      <c r="B162" s="78" t="s">
        <v>18</v>
      </c>
      <c r="C162" s="27"/>
      <c r="D162" s="16" t="s">
        <v>19</v>
      </c>
      <c r="E162" s="28">
        <v>2</v>
      </c>
      <c r="F162" s="146"/>
      <c r="G162" s="55">
        <f t="shared" si="4"/>
        <v>0</v>
      </c>
    </row>
    <row r="163" spans="1:7" ht="21.75" customHeight="1" x14ac:dyDescent="0.25">
      <c r="A163" s="105" t="s">
        <v>151</v>
      </c>
      <c r="B163" s="26" t="s">
        <v>39</v>
      </c>
      <c r="C163" s="27" t="s">
        <v>16</v>
      </c>
      <c r="D163" s="16"/>
      <c r="E163" s="28"/>
      <c r="F163" s="55"/>
      <c r="G163" s="55"/>
    </row>
    <row r="164" spans="1:7" ht="21.75" customHeight="1" x14ac:dyDescent="0.25">
      <c r="A164" s="106" t="s">
        <v>20</v>
      </c>
      <c r="B164" s="75" t="s">
        <v>38</v>
      </c>
      <c r="C164" s="27" t="s">
        <v>11</v>
      </c>
      <c r="D164" s="16" t="s">
        <v>6</v>
      </c>
      <c r="E164" s="29">
        <v>6</v>
      </c>
      <c r="F164" s="146"/>
      <c r="G164" s="55">
        <f t="shared" si="4"/>
        <v>0</v>
      </c>
    </row>
    <row r="165" spans="1:7" ht="21.75" customHeight="1" x14ac:dyDescent="0.25">
      <c r="A165" s="106" t="s">
        <v>25</v>
      </c>
      <c r="B165" s="75" t="s">
        <v>96</v>
      </c>
      <c r="C165" s="27" t="s">
        <v>11</v>
      </c>
      <c r="D165" s="16" t="s">
        <v>6</v>
      </c>
      <c r="E165" s="29">
        <v>1</v>
      </c>
      <c r="F165" s="146"/>
      <c r="G165" s="55">
        <f t="shared" si="4"/>
        <v>0</v>
      </c>
    </row>
    <row r="166" spans="1:7" ht="21.75" customHeight="1" x14ac:dyDescent="0.25">
      <c r="A166" s="106" t="s">
        <v>26</v>
      </c>
      <c r="B166" s="75" t="s">
        <v>138</v>
      </c>
      <c r="C166" s="27" t="s">
        <v>11</v>
      </c>
      <c r="D166" s="16" t="s">
        <v>6</v>
      </c>
      <c r="E166" s="29">
        <v>1</v>
      </c>
      <c r="F166" s="146"/>
      <c r="G166" s="55">
        <f t="shared" si="4"/>
        <v>0</v>
      </c>
    </row>
    <row r="167" spans="1:7" ht="21.75" customHeight="1" x14ac:dyDescent="0.25">
      <c r="A167" s="105" t="s">
        <v>152</v>
      </c>
      <c r="B167" s="26" t="s">
        <v>40</v>
      </c>
      <c r="C167" s="27" t="s">
        <v>16</v>
      </c>
      <c r="D167" s="16"/>
      <c r="E167" s="28"/>
      <c r="F167" s="55"/>
      <c r="G167" s="55"/>
    </row>
    <row r="168" spans="1:7" ht="21.75" customHeight="1" x14ac:dyDescent="0.25">
      <c r="A168" s="106" t="s">
        <v>20</v>
      </c>
      <c r="B168" s="75" t="s">
        <v>38</v>
      </c>
      <c r="C168" s="27" t="s">
        <v>11</v>
      </c>
      <c r="D168" s="16" t="s">
        <v>6</v>
      </c>
      <c r="E168" s="29">
        <v>2</v>
      </c>
      <c r="F168" s="146"/>
      <c r="G168" s="55">
        <f t="shared" si="4"/>
        <v>0</v>
      </c>
    </row>
    <row r="169" spans="1:7" ht="21.75" customHeight="1" x14ac:dyDescent="0.25">
      <c r="A169" s="105" t="s">
        <v>153</v>
      </c>
      <c r="B169" s="26" t="s">
        <v>41</v>
      </c>
      <c r="C169" s="27" t="s">
        <v>16</v>
      </c>
      <c r="D169" s="16"/>
      <c r="E169" s="28"/>
      <c r="F169" s="55"/>
      <c r="G169" s="55"/>
    </row>
    <row r="170" spans="1:7" ht="21.75" customHeight="1" x14ac:dyDescent="0.25">
      <c r="A170" s="127" t="s">
        <v>20</v>
      </c>
      <c r="B170" s="128" t="s">
        <v>38</v>
      </c>
      <c r="C170" s="52" t="s">
        <v>11</v>
      </c>
      <c r="D170" s="129" t="s">
        <v>6</v>
      </c>
      <c r="E170" s="130">
        <v>2</v>
      </c>
      <c r="F170" s="146"/>
      <c r="G170" s="131">
        <f t="shared" si="4"/>
        <v>0</v>
      </c>
    </row>
    <row r="171" spans="1:7" ht="28.8" customHeight="1" x14ac:dyDescent="0.25">
      <c r="A171" s="105" t="s">
        <v>154</v>
      </c>
      <c r="B171" s="26" t="s">
        <v>42</v>
      </c>
      <c r="C171" s="27" t="s">
        <v>16</v>
      </c>
      <c r="D171" s="16"/>
      <c r="E171" s="28"/>
      <c r="F171" s="55"/>
      <c r="G171" s="55"/>
    </row>
    <row r="172" spans="1:7" ht="21.75" customHeight="1" x14ac:dyDescent="0.25">
      <c r="A172" s="106" t="s">
        <v>20</v>
      </c>
      <c r="B172" s="75" t="s">
        <v>43</v>
      </c>
      <c r="C172" s="27" t="s">
        <v>11</v>
      </c>
      <c r="D172" s="16"/>
      <c r="E172" s="28"/>
      <c r="F172" s="55"/>
      <c r="G172" s="55"/>
    </row>
    <row r="173" spans="1:7" ht="21.75" customHeight="1" x14ac:dyDescent="0.25">
      <c r="A173" s="107" t="s">
        <v>21</v>
      </c>
      <c r="B173" s="78" t="s">
        <v>72</v>
      </c>
      <c r="C173" s="27" t="s">
        <v>11</v>
      </c>
      <c r="D173" s="16" t="s">
        <v>6</v>
      </c>
      <c r="E173" s="29">
        <v>2</v>
      </c>
      <c r="F173" s="146"/>
      <c r="G173" s="55">
        <f t="shared" si="4"/>
        <v>0</v>
      </c>
    </row>
    <row r="174" spans="1:7" ht="32.4" customHeight="1" x14ac:dyDescent="0.25">
      <c r="A174" s="105" t="s">
        <v>155</v>
      </c>
      <c r="B174" s="26" t="s">
        <v>45</v>
      </c>
      <c r="C174" s="27" t="s">
        <v>16</v>
      </c>
      <c r="D174" s="16"/>
      <c r="E174" s="28"/>
      <c r="F174" s="55"/>
      <c r="G174" s="55"/>
    </row>
    <row r="175" spans="1:7" ht="21.75" customHeight="1" x14ac:dyDescent="0.25">
      <c r="A175" s="106" t="s">
        <v>20</v>
      </c>
      <c r="B175" s="75" t="s">
        <v>38</v>
      </c>
      <c r="C175" s="27" t="s">
        <v>11</v>
      </c>
      <c r="D175" s="16" t="s">
        <v>6</v>
      </c>
      <c r="E175" s="29">
        <v>6</v>
      </c>
      <c r="F175" s="146"/>
      <c r="G175" s="55">
        <f t="shared" si="4"/>
        <v>0</v>
      </c>
    </row>
    <row r="176" spans="1:7" ht="21.75" customHeight="1" x14ac:dyDescent="0.25">
      <c r="A176" s="106" t="s">
        <v>25</v>
      </c>
      <c r="B176" s="75" t="s">
        <v>96</v>
      </c>
      <c r="C176" s="27" t="s">
        <v>11</v>
      </c>
      <c r="D176" s="16" t="s">
        <v>6</v>
      </c>
      <c r="E176" s="29">
        <v>1</v>
      </c>
      <c r="F176" s="146"/>
      <c r="G176" s="55">
        <f t="shared" si="4"/>
        <v>0</v>
      </c>
    </row>
    <row r="177" spans="1:7" ht="21.75" customHeight="1" x14ac:dyDescent="0.25">
      <c r="A177" s="106" t="s">
        <v>26</v>
      </c>
      <c r="B177" s="75" t="s">
        <v>138</v>
      </c>
      <c r="C177" s="27" t="s">
        <v>11</v>
      </c>
      <c r="D177" s="16" t="s">
        <v>6</v>
      </c>
      <c r="E177" s="29">
        <v>1</v>
      </c>
      <c r="F177" s="146"/>
      <c r="G177" s="55">
        <f t="shared" si="4"/>
        <v>0</v>
      </c>
    </row>
    <row r="178" spans="1:7" ht="21.75" customHeight="1" x14ac:dyDescent="0.25">
      <c r="A178" s="105" t="s">
        <v>156</v>
      </c>
      <c r="B178" s="137" t="s">
        <v>46</v>
      </c>
      <c r="C178" s="27" t="s">
        <v>16</v>
      </c>
      <c r="D178" s="72"/>
      <c r="E178" s="29"/>
      <c r="F178" s="55"/>
      <c r="G178" s="55"/>
    </row>
    <row r="179" spans="1:7" ht="21.75" customHeight="1" x14ac:dyDescent="0.25">
      <c r="A179" s="106" t="s">
        <v>20</v>
      </c>
      <c r="B179" s="138" t="s">
        <v>47</v>
      </c>
      <c r="C179" s="27" t="s">
        <v>11</v>
      </c>
      <c r="D179" s="16" t="s">
        <v>111</v>
      </c>
      <c r="E179" s="29">
        <v>10</v>
      </c>
      <c r="F179" s="146"/>
      <c r="G179" s="55">
        <f t="shared" si="4"/>
        <v>0</v>
      </c>
    </row>
    <row r="180" spans="1:7" ht="27" customHeight="1" x14ac:dyDescent="0.25">
      <c r="A180" s="105" t="s">
        <v>157</v>
      </c>
      <c r="B180" s="26" t="s">
        <v>112</v>
      </c>
      <c r="C180" s="27" t="s">
        <v>16</v>
      </c>
      <c r="D180" s="16" t="s">
        <v>113</v>
      </c>
      <c r="E180" s="29">
        <v>10</v>
      </c>
      <c r="F180" s="146"/>
      <c r="G180" s="55">
        <f t="shared" si="4"/>
        <v>0</v>
      </c>
    </row>
    <row r="181" spans="1:7" ht="22.8" customHeight="1" x14ac:dyDescent="0.25">
      <c r="A181" s="105" t="s">
        <v>158</v>
      </c>
      <c r="B181" s="26" t="s">
        <v>255</v>
      </c>
      <c r="C181" s="27" t="s">
        <v>257</v>
      </c>
      <c r="D181" s="16" t="s">
        <v>50</v>
      </c>
      <c r="E181" s="18">
        <v>20</v>
      </c>
      <c r="F181" s="146"/>
      <c r="G181" s="55">
        <f t="shared" si="4"/>
        <v>0</v>
      </c>
    </row>
    <row r="182" spans="1:7" ht="22.8" customHeight="1" x14ac:dyDescent="0.25">
      <c r="A182" s="105" t="s">
        <v>159</v>
      </c>
      <c r="B182" s="26" t="s">
        <v>107</v>
      </c>
      <c r="C182" s="27" t="s">
        <v>108</v>
      </c>
      <c r="D182" s="16" t="s">
        <v>24</v>
      </c>
      <c r="E182" s="18"/>
      <c r="F182" s="55"/>
      <c r="G182" s="55"/>
    </row>
    <row r="183" spans="1:7" ht="18.600000000000001" customHeight="1" x14ac:dyDescent="0.25">
      <c r="A183" s="106" t="s">
        <v>20</v>
      </c>
      <c r="B183" s="92" t="s">
        <v>110</v>
      </c>
      <c r="C183" s="27" t="s">
        <v>11</v>
      </c>
      <c r="D183" s="16" t="s">
        <v>19</v>
      </c>
      <c r="E183" s="18">
        <v>30</v>
      </c>
      <c r="F183" s="146"/>
      <c r="G183" s="55">
        <f t="shared" si="4"/>
        <v>0</v>
      </c>
    </row>
    <row r="184" spans="1:7" ht="34.200000000000003" customHeight="1" x14ac:dyDescent="0.25">
      <c r="A184" s="105" t="s">
        <v>160</v>
      </c>
      <c r="B184" s="26" t="s">
        <v>244</v>
      </c>
      <c r="C184" s="27" t="s">
        <v>58</v>
      </c>
      <c r="D184" s="16" t="s">
        <v>86</v>
      </c>
      <c r="E184" s="28">
        <v>3</v>
      </c>
      <c r="F184" s="146"/>
      <c r="G184" s="55">
        <f t="shared" si="4"/>
        <v>0</v>
      </c>
    </row>
    <row r="185" spans="1:7" ht="21.75" customHeight="1" x14ac:dyDescent="0.25">
      <c r="A185" s="108"/>
      <c r="B185" s="148" t="s">
        <v>144</v>
      </c>
      <c r="C185" s="149"/>
      <c r="D185" s="150"/>
      <c r="E185" s="151" t="s">
        <v>70</v>
      </c>
      <c r="F185" s="152"/>
      <c r="G185" s="25">
        <f>SUM(G148:G184)</f>
        <v>0</v>
      </c>
    </row>
    <row r="186" spans="1:7" ht="20.399999999999999" customHeight="1" x14ac:dyDescent="0.25">
      <c r="A186" s="104" t="s">
        <v>161</v>
      </c>
      <c r="B186" s="148" t="s">
        <v>162</v>
      </c>
      <c r="C186" s="149"/>
      <c r="D186" s="150"/>
      <c r="E186" s="11"/>
      <c r="F186" s="10"/>
      <c r="G186" s="22"/>
    </row>
    <row r="187" spans="1:7" ht="21.75" customHeight="1" x14ac:dyDescent="0.25">
      <c r="A187" s="105" t="s">
        <v>168</v>
      </c>
      <c r="B187" s="26" t="s">
        <v>15</v>
      </c>
      <c r="C187" s="27" t="s">
        <v>16</v>
      </c>
      <c r="D187" s="16"/>
      <c r="E187" s="28"/>
      <c r="F187" s="70"/>
      <c r="G187" s="79"/>
    </row>
    <row r="188" spans="1:7" ht="21.75" customHeight="1" x14ac:dyDescent="0.25">
      <c r="A188" s="106" t="s">
        <v>20</v>
      </c>
      <c r="B188" s="75" t="s">
        <v>17</v>
      </c>
      <c r="C188" s="27" t="s">
        <v>11</v>
      </c>
      <c r="D188" s="15"/>
      <c r="E188" s="71"/>
      <c r="F188" s="70"/>
      <c r="G188" s="83"/>
    </row>
    <row r="189" spans="1:7" ht="30" customHeight="1" x14ac:dyDescent="0.25">
      <c r="A189" s="107" t="s">
        <v>21</v>
      </c>
      <c r="B189" s="78" t="s">
        <v>18</v>
      </c>
      <c r="C189" s="27"/>
      <c r="D189" s="16" t="s">
        <v>19</v>
      </c>
      <c r="E189" s="28">
        <v>24</v>
      </c>
      <c r="F189" s="146"/>
      <c r="G189" s="55">
        <f t="shared" ref="G189:G232" si="5">ROUND(E189*F189,2)</f>
        <v>0</v>
      </c>
    </row>
    <row r="190" spans="1:7" ht="21.75" customHeight="1" x14ac:dyDescent="0.25">
      <c r="A190" s="106" t="s">
        <v>25</v>
      </c>
      <c r="B190" s="75" t="s">
        <v>72</v>
      </c>
      <c r="C190" s="27" t="s">
        <v>11</v>
      </c>
      <c r="D190" s="16"/>
      <c r="E190" s="28"/>
      <c r="F190" s="55"/>
      <c r="G190" s="55"/>
    </row>
    <row r="191" spans="1:7" ht="29.4" customHeight="1" x14ac:dyDescent="0.25">
      <c r="A191" s="107" t="s">
        <v>21</v>
      </c>
      <c r="B191" s="78" t="s">
        <v>18</v>
      </c>
      <c r="C191" s="27"/>
      <c r="D191" s="16" t="s">
        <v>19</v>
      </c>
      <c r="E191" s="28">
        <v>22</v>
      </c>
      <c r="F191" s="146"/>
      <c r="G191" s="55">
        <f t="shared" si="5"/>
        <v>0</v>
      </c>
    </row>
    <row r="192" spans="1:7" ht="21.75" customHeight="1" x14ac:dyDescent="0.25">
      <c r="A192" s="106" t="s">
        <v>26</v>
      </c>
      <c r="B192" s="75" t="s">
        <v>163</v>
      </c>
      <c r="C192" s="27"/>
      <c r="D192" s="16" t="s">
        <v>24</v>
      </c>
      <c r="E192" s="28"/>
      <c r="F192" s="55"/>
      <c r="G192" s="55"/>
    </row>
    <row r="193" spans="1:7" ht="31.2" customHeight="1" x14ac:dyDescent="0.25">
      <c r="A193" s="107" t="s">
        <v>21</v>
      </c>
      <c r="B193" s="78" t="s">
        <v>18</v>
      </c>
      <c r="C193" s="27"/>
      <c r="D193" s="16" t="s">
        <v>19</v>
      </c>
      <c r="E193" s="28">
        <v>33</v>
      </c>
      <c r="F193" s="146"/>
      <c r="G193" s="55">
        <f t="shared" si="5"/>
        <v>0</v>
      </c>
    </row>
    <row r="194" spans="1:7" ht="21.75" customHeight="1" x14ac:dyDescent="0.25">
      <c r="A194" s="105" t="s">
        <v>169</v>
      </c>
      <c r="B194" s="26" t="s">
        <v>28</v>
      </c>
      <c r="C194" s="27" t="s">
        <v>16</v>
      </c>
      <c r="D194" s="16"/>
      <c r="E194" s="28"/>
      <c r="F194" s="55"/>
      <c r="G194" s="55"/>
    </row>
    <row r="195" spans="1:7" ht="21.75" customHeight="1" x14ac:dyDescent="0.25">
      <c r="A195" s="106" t="s">
        <v>20</v>
      </c>
      <c r="B195" s="75" t="s">
        <v>115</v>
      </c>
      <c r="C195" s="27"/>
      <c r="D195" s="16" t="s">
        <v>6</v>
      </c>
      <c r="E195" s="29">
        <v>1</v>
      </c>
      <c r="F195" s="146"/>
      <c r="G195" s="55">
        <f t="shared" si="5"/>
        <v>0</v>
      </c>
    </row>
    <row r="196" spans="1:7" ht="21.75" customHeight="1" x14ac:dyDescent="0.25">
      <c r="A196" s="105" t="s">
        <v>170</v>
      </c>
      <c r="B196" s="26" t="s">
        <v>30</v>
      </c>
      <c r="C196" s="27" t="s">
        <v>16</v>
      </c>
      <c r="D196" s="16"/>
      <c r="E196" s="28"/>
      <c r="F196" s="55"/>
      <c r="G196" s="55"/>
    </row>
    <row r="197" spans="1:7" ht="21.75" customHeight="1" x14ac:dyDescent="0.25">
      <c r="A197" s="106" t="s">
        <v>20</v>
      </c>
      <c r="B197" s="75" t="s">
        <v>17</v>
      </c>
      <c r="C197" s="27" t="s">
        <v>11</v>
      </c>
      <c r="D197" s="16" t="s">
        <v>6</v>
      </c>
      <c r="E197" s="29">
        <v>1</v>
      </c>
      <c r="F197" s="146"/>
      <c r="G197" s="55">
        <f t="shared" si="5"/>
        <v>0</v>
      </c>
    </row>
    <row r="198" spans="1:7" ht="21.75" customHeight="1" x14ac:dyDescent="0.25">
      <c r="A198" s="106" t="s">
        <v>25</v>
      </c>
      <c r="B198" s="75" t="s">
        <v>72</v>
      </c>
      <c r="C198" s="27" t="s">
        <v>11</v>
      </c>
      <c r="D198" s="16" t="s">
        <v>6</v>
      </c>
      <c r="E198" s="29">
        <v>1</v>
      </c>
      <c r="F198" s="146"/>
      <c r="G198" s="55">
        <f t="shared" si="5"/>
        <v>0</v>
      </c>
    </row>
    <row r="199" spans="1:7" ht="21.75" customHeight="1" x14ac:dyDescent="0.25">
      <c r="A199" s="106" t="s">
        <v>26</v>
      </c>
      <c r="B199" s="75" t="s">
        <v>163</v>
      </c>
      <c r="C199" s="27" t="s">
        <v>11</v>
      </c>
      <c r="D199" s="16" t="s">
        <v>6</v>
      </c>
      <c r="E199" s="29">
        <v>1</v>
      </c>
      <c r="F199" s="146"/>
      <c r="G199" s="55">
        <f t="shared" si="5"/>
        <v>0</v>
      </c>
    </row>
    <row r="200" spans="1:7" ht="21.75" customHeight="1" x14ac:dyDescent="0.25">
      <c r="A200" s="105" t="s">
        <v>171</v>
      </c>
      <c r="B200" s="26" t="s">
        <v>32</v>
      </c>
      <c r="C200" s="27" t="s">
        <v>16</v>
      </c>
      <c r="D200" s="16"/>
      <c r="E200" s="28"/>
      <c r="F200" s="55"/>
      <c r="G200" s="55"/>
    </row>
    <row r="201" spans="1:7" ht="21.75" customHeight="1" x14ac:dyDescent="0.25">
      <c r="A201" s="106" t="s">
        <v>20</v>
      </c>
      <c r="B201" s="75" t="s">
        <v>33</v>
      </c>
      <c r="C201" s="27" t="s">
        <v>11</v>
      </c>
      <c r="D201" s="16"/>
      <c r="E201" s="28"/>
      <c r="F201" s="55"/>
      <c r="G201" s="55"/>
    </row>
    <row r="202" spans="1:7" ht="21.75" customHeight="1" x14ac:dyDescent="0.25">
      <c r="A202" s="107" t="s">
        <v>21</v>
      </c>
      <c r="B202" s="140" t="s">
        <v>164</v>
      </c>
      <c r="C202" s="27" t="s">
        <v>11</v>
      </c>
      <c r="D202" s="16" t="s">
        <v>6</v>
      </c>
      <c r="E202" s="29">
        <v>1</v>
      </c>
      <c r="F202" s="146"/>
      <c r="G202" s="55">
        <f t="shared" si="5"/>
        <v>0</v>
      </c>
    </row>
    <row r="203" spans="1:7" ht="21.75" customHeight="1" x14ac:dyDescent="0.25">
      <c r="A203" s="107" t="s">
        <v>36</v>
      </c>
      <c r="B203" s="140" t="s">
        <v>165</v>
      </c>
      <c r="C203" s="27" t="s">
        <v>11</v>
      </c>
      <c r="D203" s="16" t="s">
        <v>6</v>
      </c>
      <c r="E203" s="29">
        <v>1</v>
      </c>
      <c r="F203" s="146"/>
      <c r="G203" s="55">
        <f t="shared" si="5"/>
        <v>0</v>
      </c>
    </row>
    <row r="204" spans="1:7" ht="21.75" customHeight="1" x14ac:dyDescent="0.25">
      <c r="A204" s="106" t="s">
        <v>25</v>
      </c>
      <c r="B204" s="75" t="s">
        <v>34</v>
      </c>
      <c r="C204" s="27" t="s">
        <v>11</v>
      </c>
      <c r="D204" s="16"/>
      <c r="E204" s="28"/>
      <c r="F204" s="55"/>
      <c r="G204" s="55"/>
    </row>
    <row r="205" spans="1:7" ht="21.75" customHeight="1" x14ac:dyDescent="0.25">
      <c r="A205" s="107" t="s">
        <v>21</v>
      </c>
      <c r="B205" s="78" t="s">
        <v>232</v>
      </c>
      <c r="C205" s="27" t="s">
        <v>11</v>
      </c>
      <c r="D205" s="16" t="s">
        <v>6</v>
      </c>
      <c r="E205" s="29">
        <v>2</v>
      </c>
      <c r="F205" s="146"/>
      <c r="G205" s="55">
        <f t="shared" si="5"/>
        <v>0</v>
      </c>
    </row>
    <row r="206" spans="1:7" ht="21.75" customHeight="1" x14ac:dyDescent="0.25">
      <c r="A206" s="107" t="s">
        <v>36</v>
      </c>
      <c r="B206" s="78" t="s">
        <v>233</v>
      </c>
      <c r="C206" s="27" t="s">
        <v>11</v>
      </c>
      <c r="D206" s="16" t="s">
        <v>6</v>
      </c>
      <c r="E206" s="29">
        <v>4</v>
      </c>
      <c r="F206" s="146"/>
      <c r="G206" s="55">
        <f t="shared" si="5"/>
        <v>0</v>
      </c>
    </row>
    <row r="207" spans="1:7" ht="21.75" customHeight="1" x14ac:dyDescent="0.25">
      <c r="A207" s="106" t="s">
        <v>26</v>
      </c>
      <c r="B207" s="75" t="s">
        <v>166</v>
      </c>
      <c r="C207" s="27" t="s">
        <v>11</v>
      </c>
      <c r="D207" s="16"/>
      <c r="E207" s="28"/>
      <c r="F207" s="55"/>
      <c r="G207" s="55"/>
    </row>
    <row r="208" spans="1:7" ht="21.75" customHeight="1" x14ac:dyDescent="0.25">
      <c r="A208" s="107" t="s">
        <v>21</v>
      </c>
      <c r="B208" s="78" t="s">
        <v>167</v>
      </c>
      <c r="C208" s="27" t="s">
        <v>11</v>
      </c>
      <c r="D208" s="16" t="s">
        <v>6</v>
      </c>
      <c r="E208" s="29">
        <v>1</v>
      </c>
      <c r="F208" s="146"/>
      <c r="G208" s="55">
        <f t="shared" si="5"/>
        <v>0</v>
      </c>
    </row>
    <row r="209" spans="1:7" ht="21.75" customHeight="1" x14ac:dyDescent="0.25">
      <c r="A209" s="105" t="s">
        <v>172</v>
      </c>
      <c r="B209" s="26" t="s">
        <v>37</v>
      </c>
      <c r="C209" s="27" t="s">
        <v>16</v>
      </c>
      <c r="D209" s="16"/>
      <c r="E209" s="28"/>
      <c r="F209" s="55"/>
      <c r="G209" s="55"/>
    </row>
    <row r="210" spans="1:7" ht="21.75" customHeight="1" x14ac:dyDescent="0.25">
      <c r="A210" s="106" t="s">
        <v>20</v>
      </c>
      <c r="B210" s="75" t="s">
        <v>38</v>
      </c>
      <c r="C210" s="27" t="s">
        <v>11</v>
      </c>
      <c r="D210" s="16"/>
      <c r="E210" s="28"/>
      <c r="F210" s="55"/>
      <c r="G210" s="55"/>
    </row>
    <row r="211" spans="1:7" ht="31.8" customHeight="1" x14ac:dyDescent="0.25">
      <c r="A211" s="107" t="s">
        <v>21</v>
      </c>
      <c r="B211" s="78" t="s">
        <v>18</v>
      </c>
      <c r="C211" s="27"/>
      <c r="D211" s="16" t="s">
        <v>19</v>
      </c>
      <c r="E211" s="28">
        <v>2</v>
      </c>
      <c r="F211" s="146"/>
      <c r="G211" s="55">
        <f t="shared" si="5"/>
        <v>0</v>
      </c>
    </row>
    <row r="212" spans="1:7" ht="21.75" customHeight="1" x14ac:dyDescent="0.25">
      <c r="A212" s="105" t="s">
        <v>173</v>
      </c>
      <c r="B212" s="26" t="s">
        <v>39</v>
      </c>
      <c r="C212" s="27" t="s">
        <v>16</v>
      </c>
      <c r="D212" s="16"/>
      <c r="E212" s="28"/>
      <c r="F212" s="55"/>
      <c r="G212" s="55"/>
    </row>
    <row r="213" spans="1:7" ht="21.75" customHeight="1" x14ac:dyDescent="0.25">
      <c r="A213" s="106" t="s">
        <v>20</v>
      </c>
      <c r="B213" s="75" t="s">
        <v>38</v>
      </c>
      <c r="C213" s="27" t="s">
        <v>11</v>
      </c>
      <c r="D213" s="16" t="s">
        <v>6</v>
      </c>
      <c r="E213" s="29">
        <v>1</v>
      </c>
      <c r="F213" s="146"/>
      <c r="G213" s="55">
        <f t="shared" si="5"/>
        <v>0</v>
      </c>
    </row>
    <row r="214" spans="1:7" ht="21.75" customHeight="1" x14ac:dyDescent="0.25">
      <c r="A214" s="132" t="s">
        <v>174</v>
      </c>
      <c r="B214" s="133" t="s">
        <v>42</v>
      </c>
      <c r="C214" s="77" t="s">
        <v>16</v>
      </c>
      <c r="D214" s="134"/>
      <c r="E214" s="135"/>
      <c r="F214" s="55"/>
      <c r="G214" s="136"/>
    </row>
    <row r="215" spans="1:7" ht="21.75" customHeight="1" x14ac:dyDescent="0.25">
      <c r="A215" s="106" t="s">
        <v>20</v>
      </c>
      <c r="B215" s="75" t="s">
        <v>43</v>
      </c>
      <c r="C215" s="27" t="s">
        <v>11</v>
      </c>
      <c r="D215" s="16"/>
      <c r="E215" s="28"/>
      <c r="F215" s="55"/>
      <c r="G215" s="55"/>
    </row>
    <row r="216" spans="1:7" ht="21.75" customHeight="1" x14ac:dyDescent="0.25">
      <c r="A216" s="107" t="s">
        <v>21</v>
      </c>
      <c r="B216" s="78" t="s">
        <v>17</v>
      </c>
      <c r="C216" s="27" t="s">
        <v>11</v>
      </c>
      <c r="D216" s="16" t="s">
        <v>6</v>
      </c>
      <c r="E216" s="29">
        <v>2</v>
      </c>
      <c r="F216" s="146"/>
      <c r="G216" s="55">
        <f t="shared" si="5"/>
        <v>0</v>
      </c>
    </row>
    <row r="217" spans="1:7" ht="21.75" customHeight="1" x14ac:dyDescent="0.25">
      <c r="A217" s="107" t="s">
        <v>36</v>
      </c>
      <c r="B217" s="78" t="s">
        <v>163</v>
      </c>
      <c r="C217" s="27" t="s">
        <v>11</v>
      </c>
      <c r="D217" s="16" t="s">
        <v>6</v>
      </c>
      <c r="E217" s="29">
        <v>2</v>
      </c>
      <c r="F217" s="146"/>
      <c r="G217" s="55">
        <f t="shared" si="5"/>
        <v>0</v>
      </c>
    </row>
    <row r="218" spans="1:7" ht="34.200000000000003" customHeight="1" x14ac:dyDescent="0.25">
      <c r="A218" s="105" t="s">
        <v>175</v>
      </c>
      <c r="B218" s="26" t="s">
        <v>45</v>
      </c>
      <c r="C218" s="27" t="s">
        <v>16</v>
      </c>
      <c r="D218" s="16"/>
      <c r="E218" s="28"/>
      <c r="F218" s="55"/>
      <c r="G218" s="55"/>
    </row>
    <row r="219" spans="1:7" ht="21.75" customHeight="1" x14ac:dyDescent="0.25">
      <c r="A219" s="106" t="s">
        <v>20</v>
      </c>
      <c r="B219" s="75" t="s">
        <v>38</v>
      </c>
      <c r="C219" s="27" t="s">
        <v>11</v>
      </c>
      <c r="D219" s="16" t="s">
        <v>6</v>
      </c>
      <c r="E219" s="29">
        <v>1</v>
      </c>
      <c r="F219" s="146"/>
      <c r="G219" s="55">
        <f t="shared" si="5"/>
        <v>0</v>
      </c>
    </row>
    <row r="220" spans="1:7" ht="21.75" customHeight="1" x14ac:dyDescent="0.25">
      <c r="A220" s="105" t="s">
        <v>176</v>
      </c>
      <c r="B220" s="137" t="s">
        <v>46</v>
      </c>
      <c r="C220" s="27" t="s">
        <v>16</v>
      </c>
      <c r="D220" s="72"/>
      <c r="E220" s="29"/>
      <c r="F220" s="55"/>
      <c r="G220" s="55"/>
    </row>
    <row r="221" spans="1:7" ht="21.75" customHeight="1" x14ac:dyDescent="0.25">
      <c r="A221" s="106" t="s">
        <v>20</v>
      </c>
      <c r="B221" s="141" t="s">
        <v>85</v>
      </c>
      <c r="C221" s="27" t="s">
        <v>11</v>
      </c>
      <c r="D221" s="16" t="s">
        <v>111</v>
      </c>
      <c r="E221" s="29">
        <v>2</v>
      </c>
      <c r="F221" s="146"/>
      <c r="G221" s="55">
        <f t="shared" si="5"/>
        <v>0</v>
      </c>
    </row>
    <row r="222" spans="1:7" ht="21.75" customHeight="1" x14ac:dyDescent="0.25">
      <c r="A222" s="106" t="s">
        <v>25</v>
      </c>
      <c r="B222" s="139" t="s">
        <v>47</v>
      </c>
      <c r="C222" s="27" t="s">
        <v>11</v>
      </c>
      <c r="D222" s="16" t="s">
        <v>111</v>
      </c>
      <c r="E222" s="29">
        <v>1</v>
      </c>
      <c r="F222" s="146"/>
      <c r="G222" s="55">
        <f t="shared" si="5"/>
        <v>0</v>
      </c>
    </row>
    <row r="223" spans="1:7" ht="21.75" customHeight="1" x14ac:dyDescent="0.25">
      <c r="A223" s="105" t="s">
        <v>177</v>
      </c>
      <c r="B223" s="139" t="s">
        <v>248</v>
      </c>
      <c r="C223" s="27"/>
      <c r="D223" s="147" t="s">
        <v>249</v>
      </c>
      <c r="E223" s="29">
        <v>1</v>
      </c>
      <c r="F223" s="146"/>
      <c r="G223" s="55">
        <f t="shared" si="5"/>
        <v>0</v>
      </c>
    </row>
    <row r="224" spans="1:7" ht="21.75" customHeight="1" x14ac:dyDescent="0.25">
      <c r="A224" s="105" t="s">
        <v>178</v>
      </c>
      <c r="B224" s="26" t="s">
        <v>48</v>
      </c>
      <c r="C224" s="27" t="s">
        <v>256</v>
      </c>
      <c r="D224" s="72"/>
      <c r="E224" s="29"/>
      <c r="F224" s="55"/>
      <c r="G224" s="55"/>
    </row>
    <row r="225" spans="1:7" ht="45" customHeight="1" x14ac:dyDescent="0.25">
      <c r="A225" s="106" t="s">
        <v>20</v>
      </c>
      <c r="B225" s="75" t="s">
        <v>51</v>
      </c>
      <c r="C225" s="27" t="s">
        <v>11</v>
      </c>
      <c r="D225" s="16" t="s">
        <v>50</v>
      </c>
      <c r="E225" s="28">
        <v>40</v>
      </c>
      <c r="F225" s="146"/>
      <c r="G225" s="55">
        <f t="shared" si="5"/>
        <v>0</v>
      </c>
    </row>
    <row r="226" spans="1:7" ht="21.75" customHeight="1" x14ac:dyDescent="0.25">
      <c r="A226" s="105" t="s">
        <v>179</v>
      </c>
      <c r="B226" s="26" t="s">
        <v>52</v>
      </c>
      <c r="C226" s="27" t="s">
        <v>53</v>
      </c>
      <c r="D226" s="16"/>
      <c r="E226" s="28"/>
      <c r="F226" s="55"/>
      <c r="G226" s="55"/>
    </row>
    <row r="227" spans="1:7" ht="21.75" customHeight="1" x14ac:dyDescent="0.25">
      <c r="A227" s="106" t="s">
        <v>20</v>
      </c>
      <c r="B227" s="75" t="s">
        <v>54</v>
      </c>
      <c r="C227" s="27" t="s">
        <v>11</v>
      </c>
      <c r="D227" s="16" t="s">
        <v>50</v>
      </c>
      <c r="E227" s="28">
        <v>20</v>
      </c>
      <c r="F227" s="146"/>
      <c r="G227" s="55">
        <f t="shared" si="5"/>
        <v>0</v>
      </c>
    </row>
    <row r="228" spans="1:7" ht="21.75" customHeight="1" x14ac:dyDescent="0.25">
      <c r="A228" s="105" t="s">
        <v>180</v>
      </c>
      <c r="B228" s="26" t="s">
        <v>55</v>
      </c>
      <c r="C228" s="27" t="s">
        <v>56</v>
      </c>
      <c r="D228" s="16"/>
      <c r="E228" s="28"/>
      <c r="F228" s="55"/>
      <c r="G228" s="55"/>
    </row>
    <row r="229" spans="1:7" ht="21.75" customHeight="1" x14ac:dyDescent="0.25">
      <c r="A229" s="106" t="s">
        <v>20</v>
      </c>
      <c r="B229" s="75" t="s">
        <v>73</v>
      </c>
      <c r="C229" s="27" t="s">
        <v>11</v>
      </c>
      <c r="D229" s="16" t="s">
        <v>19</v>
      </c>
      <c r="E229" s="28">
        <v>25</v>
      </c>
      <c r="F229" s="146"/>
      <c r="G229" s="55">
        <f t="shared" si="5"/>
        <v>0</v>
      </c>
    </row>
    <row r="230" spans="1:7" ht="21.75" customHeight="1" x14ac:dyDescent="0.25">
      <c r="A230" s="106" t="s">
        <v>25</v>
      </c>
      <c r="B230" s="75" t="s">
        <v>57</v>
      </c>
      <c r="C230" s="27" t="s">
        <v>11</v>
      </c>
      <c r="D230" s="16" t="s">
        <v>19</v>
      </c>
      <c r="E230" s="28">
        <v>5</v>
      </c>
      <c r="F230" s="146"/>
      <c r="G230" s="55">
        <f t="shared" si="5"/>
        <v>0</v>
      </c>
    </row>
    <row r="231" spans="1:7" ht="22.8" customHeight="1" x14ac:dyDescent="0.25">
      <c r="A231" s="105" t="s">
        <v>181</v>
      </c>
      <c r="B231" s="26" t="s">
        <v>255</v>
      </c>
      <c r="C231" s="27" t="s">
        <v>257</v>
      </c>
      <c r="D231" s="16" t="s">
        <v>50</v>
      </c>
      <c r="E231" s="28">
        <v>30</v>
      </c>
      <c r="F231" s="146"/>
      <c r="G231" s="55">
        <f t="shared" si="5"/>
        <v>0</v>
      </c>
    </row>
    <row r="232" spans="1:7" ht="32.4" customHeight="1" x14ac:dyDescent="0.25">
      <c r="A232" s="105" t="s">
        <v>250</v>
      </c>
      <c r="B232" s="26" t="s">
        <v>244</v>
      </c>
      <c r="C232" s="27" t="s">
        <v>58</v>
      </c>
      <c r="D232" s="16" t="s">
        <v>86</v>
      </c>
      <c r="E232" s="28">
        <v>5</v>
      </c>
      <c r="F232" s="146"/>
      <c r="G232" s="55">
        <f t="shared" si="5"/>
        <v>0</v>
      </c>
    </row>
    <row r="233" spans="1:7" ht="21.75" customHeight="1" x14ac:dyDescent="0.25">
      <c r="A233" s="108"/>
      <c r="B233" s="148" t="s">
        <v>162</v>
      </c>
      <c r="C233" s="149"/>
      <c r="D233" s="150"/>
      <c r="E233" s="151" t="s">
        <v>70</v>
      </c>
      <c r="F233" s="152"/>
      <c r="G233" s="25">
        <f>SUM(G189:G232)</f>
        <v>0</v>
      </c>
    </row>
    <row r="234" spans="1:7" ht="20.399999999999999" customHeight="1" x14ac:dyDescent="0.25">
      <c r="A234" s="104" t="s">
        <v>182</v>
      </c>
      <c r="B234" s="148" t="s">
        <v>247</v>
      </c>
      <c r="C234" s="149"/>
      <c r="D234" s="150"/>
      <c r="E234" s="11"/>
      <c r="F234" s="10"/>
      <c r="G234" s="22"/>
    </row>
    <row r="235" spans="1:7" ht="21.75" customHeight="1" x14ac:dyDescent="0.25">
      <c r="A235" s="105" t="s">
        <v>185</v>
      </c>
      <c r="B235" s="26" t="s">
        <v>15</v>
      </c>
      <c r="C235" s="27" t="s">
        <v>16</v>
      </c>
      <c r="D235" s="16"/>
      <c r="E235" s="28"/>
      <c r="F235" s="70"/>
      <c r="G235" s="79"/>
    </row>
    <row r="236" spans="1:7" ht="21.75" customHeight="1" x14ac:dyDescent="0.25">
      <c r="A236" s="106" t="s">
        <v>20</v>
      </c>
      <c r="B236" s="75" t="s">
        <v>72</v>
      </c>
      <c r="C236" s="27" t="s">
        <v>11</v>
      </c>
      <c r="D236" s="15"/>
      <c r="E236" s="71"/>
      <c r="F236" s="70"/>
      <c r="G236" s="83"/>
    </row>
    <row r="237" spans="1:7" ht="32.4" customHeight="1" x14ac:dyDescent="0.25">
      <c r="A237" s="107" t="s">
        <v>21</v>
      </c>
      <c r="B237" s="78" t="s">
        <v>18</v>
      </c>
      <c r="C237" s="27"/>
      <c r="D237" s="16" t="s">
        <v>19</v>
      </c>
      <c r="E237" s="28">
        <v>118</v>
      </c>
      <c r="F237" s="146"/>
      <c r="G237" s="55">
        <f t="shared" ref="G237:G256" si="6">ROUND(E237*F237,2)</f>
        <v>0</v>
      </c>
    </row>
    <row r="238" spans="1:7" ht="21.75" customHeight="1" x14ac:dyDescent="0.25">
      <c r="A238" s="107" t="s">
        <v>36</v>
      </c>
      <c r="B238" s="78" t="s">
        <v>251</v>
      </c>
      <c r="C238" s="27"/>
      <c r="D238" s="16" t="s">
        <v>19</v>
      </c>
      <c r="E238" s="28">
        <v>64</v>
      </c>
      <c r="F238" s="146"/>
      <c r="G238" s="55">
        <f t="shared" si="6"/>
        <v>0</v>
      </c>
    </row>
    <row r="239" spans="1:7" ht="21.75" customHeight="1" x14ac:dyDescent="0.25">
      <c r="A239" s="105" t="s">
        <v>186</v>
      </c>
      <c r="B239" s="26" t="s">
        <v>28</v>
      </c>
      <c r="C239" s="27" t="s">
        <v>16</v>
      </c>
      <c r="D239" s="16"/>
      <c r="E239" s="28"/>
      <c r="F239" s="55"/>
      <c r="G239" s="55"/>
    </row>
    <row r="240" spans="1:7" ht="21.75" customHeight="1" x14ac:dyDescent="0.25">
      <c r="A240" s="106" t="s">
        <v>20</v>
      </c>
      <c r="B240" s="75" t="s">
        <v>29</v>
      </c>
      <c r="C240" s="27" t="s">
        <v>11</v>
      </c>
      <c r="D240" s="16" t="s">
        <v>6</v>
      </c>
      <c r="E240" s="29">
        <v>3</v>
      </c>
      <c r="F240" s="146"/>
      <c r="G240" s="55">
        <f t="shared" si="6"/>
        <v>0</v>
      </c>
    </row>
    <row r="241" spans="1:7" ht="21.75" customHeight="1" x14ac:dyDescent="0.25">
      <c r="A241" s="105" t="s">
        <v>187</v>
      </c>
      <c r="B241" s="26" t="s">
        <v>30</v>
      </c>
      <c r="C241" s="27" t="s">
        <v>16</v>
      </c>
      <c r="D241" s="16"/>
      <c r="E241" s="28"/>
      <c r="F241" s="55"/>
      <c r="G241" s="55"/>
    </row>
    <row r="242" spans="1:7" ht="21.75" customHeight="1" x14ac:dyDescent="0.25">
      <c r="A242" s="106" t="s">
        <v>20</v>
      </c>
      <c r="B242" s="75" t="s">
        <v>17</v>
      </c>
      <c r="C242" s="27" t="s">
        <v>11</v>
      </c>
      <c r="D242" s="16" t="s">
        <v>6</v>
      </c>
      <c r="E242" s="29">
        <v>1</v>
      </c>
      <c r="F242" s="146"/>
      <c r="G242" s="55">
        <f t="shared" si="6"/>
        <v>0</v>
      </c>
    </row>
    <row r="243" spans="1:7" ht="21.75" customHeight="1" x14ac:dyDescent="0.25">
      <c r="A243" s="106" t="s">
        <v>25</v>
      </c>
      <c r="B243" s="75" t="s">
        <v>72</v>
      </c>
      <c r="C243" s="27" t="s">
        <v>11</v>
      </c>
      <c r="D243" s="16" t="s">
        <v>6</v>
      </c>
      <c r="E243" s="29">
        <v>3</v>
      </c>
      <c r="F243" s="146"/>
      <c r="G243" s="55">
        <f t="shared" si="6"/>
        <v>0</v>
      </c>
    </row>
    <row r="244" spans="1:7" ht="21.75" customHeight="1" x14ac:dyDescent="0.25">
      <c r="A244" s="105" t="s">
        <v>188</v>
      </c>
      <c r="B244" s="26" t="s">
        <v>32</v>
      </c>
      <c r="C244" s="27" t="s">
        <v>16</v>
      </c>
      <c r="D244" s="16"/>
      <c r="E244" s="28"/>
      <c r="F244" s="55"/>
      <c r="G244" s="55"/>
    </row>
    <row r="245" spans="1:7" ht="21.75" customHeight="1" x14ac:dyDescent="0.25">
      <c r="A245" s="106" t="s">
        <v>20</v>
      </c>
      <c r="B245" s="75" t="s">
        <v>33</v>
      </c>
      <c r="C245" s="27" t="s">
        <v>11</v>
      </c>
      <c r="D245" s="16"/>
      <c r="E245" s="28"/>
      <c r="F245" s="55"/>
      <c r="G245" s="55"/>
    </row>
    <row r="246" spans="1:7" ht="21.75" customHeight="1" x14ac:dyDescent="0.25">
      <c r="A246" s="107" t="s">
        <v>21</v>
      </c>
      <c r="B246" s="78" t="s">
        <v>183</v>
      </c>
      <c r="C246" s="27" t="s">
        <v>11</v>
      </c>
      <c r="D246" s="16" t="s">
        <v>6</v>
      </c>
      <c r="E246" s="29">
        <v>1</v>
      </c>
      <c r="F246" s="146"/>
      <c r="G246" s="55">
        <f t="shared" si="6"/>
        <v>0</v>
      </c>
    </row>
    <row r="247" spans="1:7" ht="21.75" customHeight="1" x14ac:dyDescent="0.25">
      <c r="A247" s="106" t="s">
        <v>25</v>
      </c>
      <c r="B247" s="75" t="s">
        <v>34</v>
      </c>
      <c r="C247" s="27" t="s">
        <v>11</v>
      </c>
      <c r="D247" s="16"/>
      <c r="E247" s="28"/>
      <c r="F247" s="55"/>
      <c r="G247" s="55"/>
    </row>
    <row r="248" spans="1:7" ht="21.75" customHeight="1" x14ac:dyDescent="0.25">
      <c r="A248" s="107" t="s">
        <v>21</v>
      </c>
      <c r="B248" s="78" t="s">
        <v>234</v>
      </c>
      <c r="C248" s="27" t="s">
        <v>11</v>
      </c>
      <c r="D248" s="16" t="s">
        <v>6</v>
      </c>
      <c r="E248" s="29">
        <v>1</v>
      </c>
      <c r="F248" s="146"/>
      <c r="G248" s="55">
        <f t="shared" si="6"/>
        <v>0</v>
      </c>
    </row>
    <row r="249" spans="1:7" ht="21.75" customHeight="1" x14ac:dyDescent="0.25">
      <c r="A249" s="106" t="s">
        <v>26</v>
      </c>
      <c r="B249" s="75" t="s">
        <v>184</v>
      </c>
      <c r="C249" s="27" t="s">
        <v>11</v>
      </c>
      <c r="D249" s="16"/>
      <c r="E249" s="28"/>
      <c r="F249" s="55"/>
      <c r="G249" s="55"/>
    </row>
    <row r="250" spans="1:7" ht="21.75" customHeight="1" x14ac:dyDescent="0.25">
      <c r="A250" s="107" t="s">
        <v>21</v>
      </c>
      <c r="B250" s="78" t="s">
        <v>232</v>
      </c>
      <c r="C250" s="27" t="s">
        <v>11</v>
      </c>
      <c r="D250" s="16" t="s">
        <v>6</v>
      </c>
      <c r="E250" s="29">
        <v>4</v>
      </c>
      <c r="F250" s="146"/>
      <c r="G250" s="55">
        <f t="shared" si="6"/>
        <v>0</v>
      </c>
    </row>
    <row r="251" spans="1:7" ht="34.200000000000003" customHeight="1" x14ac:dyDescent="0.25">
      <c r="A251" s="105" t="s">
        <v>189</v>
      </c>
      <c r="B251" s="26" t="s">
        <v>42</v>
      </c>
      <c r="C251" s="27" t="s">
        <v>16</v>
      </c>
      <c r="D251" s="16"/>
      <c r="E251" s="28"/>
      <c r="F251" s="55"/>
      <c r="G251" s="55"/>
    </row>
    <row r="252" spans="1:7" ht="21.75" customHeight="1" x14ac:dyDescent="0.25">
      <c r="A252" s="106" t="s">
        <v>20</v>
      </c>
      <c r="B252" s="75" t="s">
        <v>43</v>
      </c>
      <c r="C252" s="27" t="s">
        <v>11</v>
      </c>
      <c r="D252" s="16"/>
      <c r="E252" s="28"/>
      <c r="F252" s="55"/>
      <c r="G252" s="55"/>
    </row>
    <row r="253" spans="1:7" ht="21.75" customHeight="1" x14ac:dyDescent="0.25">
      <c r="A253" s="107" t="s">
        <v>21</v>
      </c>
      <c r="B253" s="78" t="s">
        <v>17</v>
      </c>
      <c r="C253" s="27" t="s">
        <v>11</v>
      </c>
      <c r="D253" s="16" t="s">
        <v>6</v>
      </c>
      <c r="E253" s="29">
        <v>1</v>
      </c>
      <c r="F253" s="146"/>
      <c r="G253" s="55">
        <f t="shared" si="6"/>
        <v>0</v>
      </c>
    </row>
    <row r="254" spans="1:7" ht="21.75" customHeight="1" x14ac:dyDescent="0.25">
      <c r="A254" s="107" t="s">
        <v>36</v>
      </c>
      <c r="B254" s="78" t="s">
        <v>72</v>
      </c>
      <c r="C254" s="27" t="s">
        <v>11</v>
      </c>
      <c r="D254" s="16" t="s">
        <v>6</v>
      </c>
      <c r="E254" s="29">
        <v>1</v>
      </c>
      <c r="F254" s="146"/>
      <c r="G254" s="55">
        <f t="shared" si="6"/>
        <v>0</v>
      </c>
    </row>
    <row r="255" spans="1:7" ht="24" customHeight="1" x14ac:dyDescent="0.25">
      <c r="A255" s="105" t="s">
        <v>190</v>
      </c>
      <c r="B255" s="26" t="s">
        <v>255</v>
      </c>
      <c r="C255" s="27" t="s">
        <v>257</v>
      </c>
      <c r="D255" s="16" t="s">
        <v>50</v>
      </c>
      <c r="E255" s="28">
        <v>120</v>
      </c>
      <c r="F255" s="146"/>
      <c r="G255" s="55">
        <f t="shared" si="6"/>
        <v>0</v>
      </c>
    </row>
    <row r="256" spans="1:7" ht="34.200000000000003" customHeight="1" x14ac:dyDescent="0.25">
      <c r="A256" s="105" t="s">
        <v>191</v>
      </c>
      <c r="B256" s="26" t="s">
        <v>244</v>
      </c>
      <c r="C256" s="27" t="s">
        <v>58</v>
      </c>
      <c r="D256" s="16" t="s">
        <v>86</v>
      </c>
      <c r="E256" s="28">
        <v>10</v>
      </c>
      <c r="F256" s="146"/>
      <c r="G256" s="55">
        <f t="shared" si="6"/>
        <v>0</v>
      </c>
    </row>
    <row r="257" spans="1:7" ht="21.75" customHeight="1" x14ac:dyDescent="0.25">
      <c r="A257" s="108"/>
      <c r="B257" s="148" t="s">
        <v>247</v>
      </c>
      <c r="C257" s="149"/>
      <c r="D257" s="150"/>
      <c r="E257" s="151" t="s">
        <v>70</v>
      </c>
      <c r="F257" s="152"/>
      <c r="G257" s="25">
        <f>SUM(G237:G256)</f>
        <v>0</v>
      </c>
    </row>
    <row r="258" spans="1:7" ht="20.399999999999999" customHeight="1" x14ac:dyDescent="0.25">
      <c r="A258" s="104" t="s">
        <v>192</v>
      </c>
      <c r="B258" s="148" t="s">
        <v>193</v>
      </c>
      <c r="C258" s="149"/>
      <c r="D258" s="150"/>
      <c r="E258" s="11"/>
      <c r="F258" s="10"/>
      <c r="G258" s="22"/>
    </row>
    <row r="259" spans="1:7" ht="21.75" customHeight="1" x14ac:dyDescent="0.25">
      <c r="A259" s="105" t="s">
        <v>194</v>
      </c>
      <c r="B259" s="26" t="s">
        <v>15</v>
      </c>
      <c r="C259" s="27" t="s">
        <v>16</v>
      </c>
      <c r="D259" s="16"/>
      <c r="E259" s="28"/>
      <c r="F259" s="70"/>
      <c r="G259" s="79"/>
    </row>
    <row r="260" spans="1:7" ht="21.75" customHeight="1" x14ac:dyDescent="0.25">
      <c r="A260" s="106" t="s">
        <v>20</v>
      </c>
      <c r="B260" s="75" t="s">
        <v>23</v>
      </c>
      <c r="C260" s="27"/>
      <c r="D260" s="15" t="s">
        <v>24</v>
      </c>
      <c r="E260" s="71"/>
      <c r="F260" s="70"/>
      <c r="G260" s="83"/>
    </row>
    <row r="261" spans="1:7" ht="31.2" customHeight="1" x14ac:dyDescent="0.25">
      <c r="A261" s="107" t="s">
        <v>21</v>
      </c>
      <c r="B261" s="78" t="s">
        <v>18</v>
      </c>
      <c r="C261" s="27"/>
      <c r="D261" s="16" t="s">
        <v>19</v>
      </c>
      <c r="E261" s="28">
        <v>68</v>
      </c>
      <c r="F261" s="146"/>
      <c r="G261" s="55">
        <f t="shared" ref="G261:G289" si="7">ROUND(E261*F261,2)</f>
        <v>0</v>
      </c>
    </row>
    <row r="262" spans="1:7" ht="18.600000000000001" customHeight="1" x14ac:dyDescent="0.25">
      <c r="A262" s="105" t="s">
        <v>195</v>
      </c>
      <c r="B262" s="26" t="s">
        <v>28</v>
      </c>
      <c r="C262" s="27" t="s">
        <v>16</v>
      </c>
      <c r="D262" s="16"/>
      <c r="E262" s="28"/>
      <c r="F262" s="55"/>
      <c r="G262" s="55"/>
    </row>
    <row r="263" spans="1:7" ht="18" customHeight="1" x14ac:dyDescent="0.25">
      <c r="A263" s="106" t="s">
        <v>20</v>
      </c>
      <c r="B263" s="75" t="s">
        <v>29</v>
      </c>
      <c r="C263" s="27" t="s">
        <v>11</v>
      </c>
      <c r="D263" s="16" t="s">
        <v>6</v>
      </c>
      <c r="E263" s="29">
        <v>1</v>
      </c>
      <c r="F263" s="146"/>
      <c r="G263" s="55">
        <f t="shared" si="7"/>
        <v>0</v>
      </c>
    </row>
    <row r="264" spans="1:7" ht="18.600000000000001" customHeight="1" x14ac:dyDescent="0.25">
      <c r="A264" s="105" t="s">
        <v>196</v>
      </c>
      <c r="B264" s="26" t="s">
        <v>32</v>
      </c>
      <c r="C264" s="27" t="s">
        <v>16</v>
      </c>
      <c r="D264" s="16"/>
      <c r="E264" s="28"/>
      <c r="F264" s="55"/>
      <c r="G264" s="55"/>
    </row>
    <row r="265" spans="1:7" ht="17.399999999999999" customHeight="1" x14ac:dyDescent="0.25">
      <c r="A265" s="106" t="s">
        <v>20</v>
      </c>
      <c r="B265" s="75" t="s">
        <v>33</v>
      </c>
      <c r="C265" s="27" t="s">
        <v>11</v>
      </c>
      <c r="D265" s="16"/>
      <c r="E265" s="28"/>
      <c r="F265" s="55"/>
      <c r="G265" s="55"/>
    </row>
    <row r="266" spans="1:7" ht="16.8" customHeight="1" x14ac:dyDescent="0.25">
      <c r="A266" s="107" t="s">
        <v>21</v>
      </c>
      <c r="B266" s="140" t="s">
        <v>245</v>
      </c>
      <c r="C266" s="27" t="s">
        <v>11</v>
      </c>
      <c r="D266" s="16" t="s">
        <v>6</v>
      </c>
      <c r="E266" s="29">
        <v>1</v>
      </c>
      <c r="F266" s="146"/>
      <c r="G266" s="55">
        <f t="shared" si="7"/>
        <v>0</v>
      </c>
    </row>
    <row r="267" spans="1:7" ht="17.399999999999999" customHeight="1" x14ac:dyDescent="0.25">
      <c r="A267" s="106" t="s">
        <v>25</v>
      </c>
      <c r="B267" s="75" t="s">
        <v>34</v>
      </c>
      <c r="C267" s="27" t="s">
        <v>11</v>
      </c>
      <c r="D267" s="16"/>
      <c r="E267" s="28"/>
      <c r="F267" s="55"/>
      <c r="G267" s="55"/>
    </row>
    <row r="268" spans="1:7" ht="16.8" customHeight="1" x14ac:dyDescent="0.25">
      <c r="A268" s="107" t="s">
        <v>21</v>
      </c>
      <c r="B268" s="78" t="s">
        <v>235</v>
      </c>
      <c r="C268" s="27" t="s">
        <v>11</v>
      </c>
      <c r="D268" s="16" t="s">
        <v>6</v>
      </c>
      <c r="E268" s="29">
        <v>2</v>
      </c>
      <c r="F268" s="146"/>
      <c r="G268" s="55">
        <f t="shared" si="7"/>
        <v>0</v>
      </c>
    </row>
    <row r="269" spans="1:7" ht="18.600000000000001" customHeight="1" x14ac:dyDescent="0.25">
      <c r="A269" s="105" t="s">
        <v>197</v>
      </c>
      <c r="B269" s="26" t="s">
        <v>37</v>
      </c>
      <c r="C269" s="27" t="s">
        <v>16</v>
      </c>
      <c r="D269" s="16"/>
      <c r="E269" s="28"/>
      <c r="F269" s="55"/>
      <c r="G269" s="55"/>
    </row>
    <row r="270" spans="1:7" ht="15.6" customHeight="1" x14ac:dyDescent="0.25">
      <c r="A270" s="106" t="s">
        <v>20</v>
      </c>
      <c r="B270" s="75" t="s">
        <v>138</v>
      </c>
      <c r="C270" s="27" t="s">
        <v>11</v>
      </c>
      <c r="D270" s="16"/>
      <c r="E270" s="28"/>
      <c r="F270" s="55"/>
      <c r="G270" s="55"/>
    </row>
    <row r="271" spans="1:7" ht="27" customHeight="1" x14ac:dyDescent="0.25">
      <c r="A271" s="107" t="s">
        <v>21</v>
      </c>
      <c r="B271" s="78" t="s">
        <v>18</v>
      </c>
      <c r="C271" s="27"/>
      <c r="D271" s="16" t="s">
        <v>19</v>
      </c>
      <c r="E271" s="28">
        <v>5</v>
      </c>
      <c r="F271" s="146"/>
      <c r="G271" s="55">
        <f t="shared" si="7"/>
        <v>0</v>
      </c>
    </row>
    <row r="272" spans="1:7" ht="21.75" customHeight="1" x14ac:dyDescent="0.25">
      <c r="A272" s="105" t="s">
        <v>198</v>
      </c>
      <c r="B272" s="26" t="s">
        <v>39</v>
      </c>
      <c r="C272" s="27" t="s">
        <v>16</v>
      </c>
      <c r="D272" s="16"/>
      <c r="E272" s="28"/>
      <c r="F272" s="55"/>
      <c r="G272" s="55"/>
    </row>
    <row r="273" spans="1:7" ht="15" customHeight="1" x14ac:dyDescent="0.25">
      <c r="A273" s="106" t="s">
        <v>20</v>
      </c>
      <c r="B273" s="75" t="s">
        <v>138</v>
      </c>
      <c r="C273" s="27" t="s">
        <v>11</v>
      </c>
      <c r="D273" s="16" t="s">
        <v>6</v>
      </c>
      <c r="E273" s="29">
        <v>1</v>
      </c>
      <c r="F273" s="146"/>
      <c r="G273" s="55">
        <f t="shared" si="7"/>
        <v>0</v>
      </c>
    </row>
    <row r="274" spans="1:7" ht="35.4" customHeight="1" x14ac:dyDescent="0.25">
      <c r="A274" s="105" t="s">
        <v>199</v>
      </c>
      <c r="B274" s="26" t="s">
        <v>42</v>
      </c>
      <c r="C274" s="27" t="s">
        <v>16</v>
      </c>
      <c r="D274" s="16"/>
      <c r="E274" s="28"/>
      <c r="F274" s="55"/>
      <c r="G274" s="55"/>
    </row>
    <row r="275" spans="1:7" ht="16.8" customHeight="1" x14ac:dyDescent="0.25">
      <c r="A275" s="106" t="s">
        <v>20</v>
      </c>
      <c r="B275" s="75" t="s">
        <v>43</v>
      </c>
      <c r="C275" s="27" t="s">
        <v>11</v>
      </c>
      <c r="D275" s="16"/>
      <c r="E275" s="28"/>
      <c r="F275" s="55"/>
      <c r="G275" s="55"/>
    </row>
    <row r="276" spans="1:7" ht="17.399999999999999" customHeight="1" x14ac:dyDescent="0.25">
      <c r="A276" s="107" t="s">
        <v>21</v>
      </c>
      <c r="B276" s="78" t="s">
        <v>17</v>
      </c>
      <c r="C276" s="27" t="s">
        <v>11</v>
      </c>
      <c r="D276" s="16" t="s">
        <v>6</v>
      </c>
      <c r="E276" s="29">
        <v>1</v>
      </c>
      <c r="F276" s="146"/>
      <c r="G276" s="55">
        <f t="shared" si="7"/>
        <v>0</v>
      </c>
    </row>
    <row r="277" spans="1:7" ht="18" customHeight="1" x14ac:dyDescent="0.25">
      <c r="A277" s="107" t="s">
        <v>36</v>
      </c>
      <c r="B277" s="78" t="s">
        <v>23</v>
      </c>
      <c r="C277" s="27" t="s">
        <v>11</v>
      </c>
      <c r="D277" s="16" t="s">
        <v>6</v>
      </c>
      <c r="E277" s="29">
        <v>2</v>
      </c>
      <c r="F277" s="146"/>
      <c r="G277" s="55">
        <f t="shared" si="7"/>
        <v>0</v>
      </c>
    </row>
    <row r="278" spans="1:7" ht="29.4" customHeight="1" x14ac:dyDescent="0.25">
      <c r="A278" s="105" t="s">
        <v>200</v>
      </c>
      <c r="B278" s="26" t="s">
        <v>45</v>
      </c>
      <c r="C278" s="27" t="s">
        <v>16</v>
      </c>
      <c r="D278" s="16"/>
      <c r="E278" s="28"/>
      <c r="F278" s="55"/>
      <c r="G278" s="55"/>
    </row>
    <row r="279" spans="1:7" ht="16.8" customHeight="1" x14ac:dyDescent="0.25">
      <c r="A279" s="106" t="s">
        <v>20</v>
      </c>
      <c r="B279" s="75" t="s">
        <v>138</v>
      </c>
      <c r="C279" s="27" t="s">
        <v>11</v>
      </c>
      <c r="D279" s="16" t="s">
        <v>6</v>
      </c>
      <c r="E279" s="29">
        <v>1</v>
      </c>
      <c r="F279" s="146"/>
      <c r="G279" s="55">
        <f t="shared" si="7"/>
        <v>0</v>
      </c>
    </row>
    <row r="280" spans="1:7" ht="16.8" customHeight="1" x14ac:dyDescent="0.25">
      <c r="A280" s="105" t="s">
        <v>201</v>
      </c>
      <c r="B280" s="137" t="s">
        <v>46</v>
      </c>
      <c r="C280" s="27" t="s">
        <v>16</v>
      </c>
      <c r="D280" s="72"/>
      <c r="E280" s="29"/>
      <c r="F280" s="55"/>
      <c r="G280" s="55"/>
    </row>
    <row r="281" spans="1:7" ht="18.600000000000001" customHeight="1" x14ac:dyDescent="0.25">
      <c r="A281" s="106" t="s">
        <v>20</v>
      </c>
      <c r="B281" s="142" t="s">
        <v>85</v>
      </c>
      <c r="C281" s="27" t="s">
        <v>11</v>
      </c>
      <c r="D281" s="16" t="s">
        <v>111</v>
      </c>
      <c r="E281" s="29">
        <v>1</v>
      </c>
      <c r="F281" s="146"/>
      <c r="G281" s="55">
        <f t="shared" si="7"/>
        <v>0</v>
      </c>
    </row>
    <row r="282" spans="1:7" ht="18.600000000000001" customHeight="1" x14ac:dyDescent="0.25">
      <c r="A282" s="106" t="s">
        <v>25</v>
      </c>
      <c r="B282" s="138" t="s">
        <v>47</v>
      </c>
      <c r="C282" s="27" t="s">
        <v>11</v>
      </c>
      <c r="D282" s="16" t="s">
        <v>111</v>
      </c>
      <c r="E282" s="29">
        <v>1</v>
      </c>
      <c r="F282" s="146"/>
      <c r="G282" s="55">
        <f t="shared" si="7"/>
        <v>0</v>
      </c>
    </row>
    <row r="283" spans="1:7" ht="18.600000000000001" customHeight="1" x14ac:dyDescent="0.25">
      <c r="A283" s="105" t="s">
        <v>202</v>
      </c>
      <c r="B283" s="26" t="s">
        <v>48</v>
      </c>
      <c r="C283" s="27" t="s">
        <v>256</v>
      </c>
      <c r="D283" s="72"/>
      <c r="E283" s="29"/>
      <c r="F283" s="55"/>
      <c r="G283" s="55"/>
    </row>
    <row r="284" spans="1:7" ht="42" customHeight="1" x14ac:dyDescent="0.25">
      <c r="A284" s="106" t="s">
        <v>20</v>
      </c>
      <c r="B284" s="75" t="s">
        <v>51</v>
      </c>
      <c r="C284" s="27" t="s">
        <v>11</v>
      </c>
      <c r="D284" s="16" t="s">
        <v>50</v>
      </c>
      <c r="E284" s="28">
        <v>15</v>
      </c>
      <c r="F284" s="146"/>
      <c r="G284" s="55">
        <f t="shared" si="7"/>
        <v>0</v>
      </c>
    </row>
    <row r="285" spans="1:7" ht="21.6" customHeight="1" x14ac:dyDescent="0.25">
      <c r="A285" s="105" t="s">
        <v>203</v>
      </c>
      <c r="B285" s="26" t="s">
        <v>52</v>
      </c>
      <c r="C285" s="27" t="s">
        <v>53</v>
      </c>
      <c r="D285" s="16"/>
      <c r="E285" s="28"/>
      <c r="F285" s="55"/>
      <c r="G285" s="55"/>
    </row>
    <row r="286" spans="1:7" ht="21.75" customHeight="1" x14ac:dyDescent="0.25">
      <c r="A286" s="106" t="s">
        <v>20</v>
      </c>
      <c r="B286" s="75" t="s">
        <v>54</v>
      </c>
      <c r="C286" s="27" t="s">
        <v>11</v>
      </c>
      <c r="D286" s="16" t="s">
        <v>50</v>
      </c>
      <c r="E286" s="28">
        <v>75</v>
      </c>
      <c r="F286" s="146"/>
      <c r="G286" s="55">
        <f t="shared" si="7"/>
        <v>0</v>
      </c>
    </row>
    <row r="287" spans="1:7" ht="21.75" customHeight="1" x14ac:dyDescent="0.25">
      <c r="A287" s="105" t="s">
        <v>204</v>
      </c>
      <c r="B287" s="26" t="s">
        <v>55</v>
      </c>
      <c r="C287" s="27" t="s">
        <v>56</v>
      </c>
      <c r="D287" s="16"/>
      <c r="E287" s="28"/>
      <c r="F287" s="55"/>
      <c r="G287" s="55"/>
    </row>
    <row r="288" spans="1:7" ht="21.75" customHeight="1" x14ac:dyDescent="0.25">
      <c r="A288" s="106" t="s">
        <v>20</v>
      </c>
      <c r="B288" s="75" t="s">
        <v>73</v>
      </c>
      <c r="C288" s="27" t="s">
        <v>11</v>
      </c>
      <c r="D288" s="16" t="s">
        <v>19</v>
      </c>
      <c r="E288" s="28">
        <v>40</v>
      </c>
      <c r="F288" s="146"/>
      <c r="G288" s="55">
        <f t="shared" si="7"/>
        <v>0</v>
      </c>
    </row>
    <row r="289" spans="1:7" ht="33" customHeight="1" x14ac:dyDescent="0.25">
      <c r="A289" s="105" t="s">
        <v>205</v>
      </c>
      <c r="B289" s="26" t="s">
        <v>244</v>
      </c>
      <c r="C289" s="27" t="s">
        <v>58</v>
      </c>
      <c r="D289" s="16" t="s">
        <v>86</v>
      </c>
      <c r="E289" s="28">
        <v>2</v>
      </c>
      <c r="F289" s="146"/>
      <c r="G289" s="55">
        <f t="shared" si="7"/>
        <v>0</v>
      </c>
    </row>
    <row r="290" spans="1:7" ht="21.75" customHeight="1" x14ac:dyDescent="0.25">
      <c r="A290" s="108"/>
      <c r="B290" s="96" t="s">
        <v>193</v>
      </c>
      <c r="C290" s="97"/>
      <c r="D290" s="98"/>
      <c r="E290" s="94" t="s">
        <v>70</v>
      </c>
      <c r="F290" s="95"/>
      <c r="G290" s="25">
        <f>SUM(G261:G289)</f>
        <v>0</v>
      </c>
    </row>
    <row r="291" spans="1:7" ht="20.399999999999999" customHeight="1" x14ac:dyDescent="0.25">
      <c r="A291" s="104" t="s">
        <v>206</v>
      </c>
      <c r="B291" s="148" t="s">
        <v>207</v>
      </c>
      <c r="C291" s="149"/>
      <c r="D291" s="150"/>
      <c r="E291" s="11"/>
      <c r="F291" s="10"/>
      <c r="G291" s="22"/>
    </row>
    <row r="292" spans="1:7" ht="21.75" customHeight="1" x14ac:dyDescent="0.25">
      <c r="A292" s="105" t="s">
        <v>208</v>
      </c>
      <c r="B292" s="26" t="s">
        <v>15</v>
      </c>
      <c r="C292" s="27" t="s">
        <v>16</v>
      </c>
      <c r="D292" s="16"/>
      <c r="E292" s="28"/>
      <c r="F292" s="73"/>
      <c r="G292" s="79"/>
    </row>
    <row r="293" spans="1:7" ht="21.75" customHeight="1" x14ac:dyDescent="0.25">
      <c r="A293" s="106" t="s">
        <v>20</v>
      </c>
      <c r="B293" s="75" t="s">
        <v>17</v>
      </c>
      <c r="C293" s="27" t="s">
        <v>11</v>
      </c>
      <c r="D293" s="16"/>
      <c r="E293" s="28"/>
      <c r="F293" s="73"/>
      <c r="G293" s="83"/>
    </row>
    <row r="294" spans="1:7" ht="31.8" customHeight="1" x14ac:dyDescent="0.25">
      <c r="A294" s="107" t="s">
        <v>21</v>
      </c>
      <c r="B294" s="78" t="s">
        <v>18</v>
      </c>
      <c r="C294" s="27"/>
      <c r="D294" s="16" t="s">
        <v>19</v>
      </c>
      <c r="E294" s="28">
        <v>38</v>
      </c>
      <c r="F294" s="146"/>
      <c r="G294" s="55">
        <f t="shared" ref="G294:G306" si="8">ROUND(E294*F294,2)</f>
        <v>0</v>
      </c>
    </row>
    <row r="295" spans="1:7" ht="21.75" customHeight="1" x14ac:dyDescent="0.25">
      <c r="A295" s="105" t="s">
        <v>209</v>
      </c>
      <c r="B295" s="26" t="s">
        <v>30</v>
      </c>
      <c r="C295" s="27" t="s">
        <v>16</v>
      </c>
      <c r="D295" s="16"/>
      <c r="E295" s="28"/>
      <c r="F295" s="55"/>
      <c r="G295" s="55"/>
    </row>
    <row r="296" spans="1:7" ht="21.75" customHeight="1" x14ac:dyDescent="0.25">
      <c r="A296" s="106" t="s">
        <v>20</v>
      </c>
      <c r="B296" s="75" t="s">
        <v>17</v>
      </c>
      <c r="C296" s="27" t="s">
        <v>11</v>
      </c>
      <c r="D296" s="16" t="s">
        <v>6</v>
      </c>
      <c r="E296" s="29">
        <v>1</v>
      </c>
      <c r="F296" s="146"/>
      <c r="G296" s="55">
        <f t="shared" si="8"/>
        <v>0</v>
      </c>
    </row>
    <row r="297" spans="1:7" ht="21.75" customHeight="1" x14ac:dyDescent="0.25">
      <c r="A297" s="105" t="s">
        <v>210</v>
      </c>
      <c r="B297" s="26" t="s">
        <v>32</v>
      </c>
      <c r="C297" s="27" t="s">
        <v>16</v>
      </c>
      <c r="D297" s="16"/>
      <c r="E297" s="28"/>
      <c r="F297" s="55"/>
      <c r="G297" s="55"/>
    </row>
    <row r="298" spans="1:7" ht="21.75" customHeight="1" x14ac:dyDescent="0.25">
      <c r="A298" s="106" t="s">
        <v>20</v>
      </c>
      <c r="B298" s="75" t="s">
        <v>33</v>
      </c>
      <c r="C298" s="27" t="s">
        <v>11</v>
      </c>
      <c r="D298" s="16"/>
      <c r="E298" s="28"/>
      <c r="F298" s="55"/>
      <c r="G298" s="55"/>
    </row>
    <row r="299" spans="1:7" ht="21.75" customHeight="1" x14ac:dyDescent="0.25">
      <c r="A299" s="107" t="s">
        <v>21</v>
      </c>
      <c r="B299" s="78" t="s">
        <v>183</v>
      </c>
      <c r="C299" s="27" t="s">
        <v>11</v>
      </c>
      <c r="D299" s="16" t="s">
        <v>6</v>
      </c>
      <c r="E299" s="29">
        <v>1</v>
      </c>
      <c r="F299" s="146"/>
      <c r="G299" s="55">
        <f t="shared" si="8"/>
        <v>0</v>
      </c>
    </row>
    <row r="300" spans="1:7" ht="33.6" customHeight="1" x14ac:dyDescent="0.25">
      <c r="A300" s="105" t="s">
        <v>211</v>
      </c>
      <c r="B300" s="26" t="s">
        <v>42</v>
      </c>
      <c r="C300" s="27" t="s">
        <v>16</v>
      </c>
      <c r="D300" s="16"/>
      <c r="E300" s="28"/>
      <c r="F300" s="55"/>
      <c r="G300" s="55"/>
    </row>
    <row r="301" spans="1:7" ht="21.75" customHeight="1" x14ac:dyDescent="0.25">
      <c r="A301" s="106" t="s">
        <v>20</v>
      </c>
      <c r="B301" s="75" t="s">
        <v>44</v>
      </c>
      <c r="C301" s="27" t="s">
        <v>11</v>
      </c>
      <c r="D301" s="16"/>
      <c r="E301" s="28"/>
      <c r="F301" s="55"/>
      <c r="G301" s="55"/>
    </row>
    <row r="302" spans="1:7" ht="21.75" customHeight="1" x14ac:dyDescent="0.25">
      <c r="A302" s="107" t="s">
        <v>21</v>
      </c>
      <c r="B302" s="78" t="s">
        <v>72</v>
      </c>
      <c r="C302" s="27" t="s">
        <v>11</v>
      </c>
      <c r="D302" s="16" t="s">
        <v>6</v>
      </c>
      <c r="E302" s="29">
        <v>1</v>
      </c>
      <c r="F302" s="146"/>
      <c r="G302" s="55">
        <f t="shared" si="8"/>
        <v>0</v>
      </c>
    </row>
    <row r="303" spans="1:7" ht="21.75" customHeight="1" x14ac:dyDescent="0.25">
      <c r="A303" s="105" t="s">
        <v>212</v>
      </c>
      <c r="B303" s="26" t="s">
        <v>48</v>
      </c>
      <c r="C303" s="27" t="s">
        <v>256</v>
      </c>
      <c r="D303" s="72"/>
      <c r="E303" s="29"/>
      <c r="F303" s="55"/>
      <c r="G303" s="55"/>
    </row>
    <row r="304" spans="1:7" ht="27.6" customHeight="1" x14ac:dyDescent="0.25">
      <c r="A304" s="106" t="s">
        <v>20</v>
      </c>
      <c r="B304" s="75" t="s">
        <v>49</v>
      </c>
      <c r="C304" s="27"/>
      <c r="D304" s="16" t="s">
        <v>252</v>
      </c>
      <c r="E304" s="28">
        <v>10</v>
      </c>
      <c r="F304" s="146"/>
      <c r="G304" s="55">
        <f t="shared" si="8"/>
        <v>0</v>
      </c>
    </row>
    <row r="305" spans="1:7" ht="36" customHeight="1" x14ac:dyDescent="0.25">
      <c r="A305" s="105" t="s">
        <v>253</v>
      </c>
      <c r="B305" s="26" t="s">
        <v>246</v>
      </c>
      <c r="C305" s="27" t="s">
        <v>58</v>
      </c>
      <c r="D305" s="16" t="s">
        <v>86</v>
      </c>
      <c r="E305" s="28">
        <v>3</v>
      </c>
      <c r="F305" s="146"/>
      <c r="G305" s="55">
        <f t="shared" si="8"/>
        <v>0</v>
      </c>
    </row>
    <row r="306" spans="1:7" ht="22.2" customHeight="1" x14ac:dyDescent="0.25">
      <c r="A306" s="109" t="s">
        <v>254</v>
      </c>
      <c r="B306" s="13" t="s">
        <v>255</v>
      </c>
      <c r="C306" s="14" t="s">
        <v>257</v>
      </c>
      <c r="D306" s="16" t="s">
        <v>50</v>
      </c>
      <c r="E306" s="18">
        <v>15</v>
      </c>
      <c r="F306" s="146"/>
      <c r="G306" s="55">
        <f t="shared" si="8"/>
        <v>0</v>
      </c>
    </row>
    <row r="307" spans="1:7" ht="21.75" customHeight="1" x14ac:dyDescent="0.25">
      <c r="A307" s="108"/>
      <c r="B307" s="96" t="s">
        <v>207</v>
      </c>
      <c r="C307" s="97"/>
      <c r="D307" s="98"/>
      <c r="E307" s="94" t="s">
        <v>70</v>
      </c>
      <c r="F307" s="95"/>
      <c r="G307" s="25">
        <f>SUM(G294:G306)</f>
        <v>0</v>
      </c>
    </row>
    <row r="308" spans="1:7" ht="20.399999999999999" customHeight="1" x14ac:dyDescent="0.25">
      <c r="A308" s="104" t="s">
        <v>214</v>
      </c>
      <c r="B308" s="148" t="s">
        <v>213</v>
      </c>
      <c r="C308" s="149"/>
      <c r="D308" s="150"/>
      <c r="E308" s="11"/>
      <c r="F308" s="10"/>
      <c r="G308" s="22"/>
    </row>
    <row r="309" spans="1:7" ht="21.75" customHeight="1" x14ac:dyDescent="0.25">
      <c r="A309" s="105" t="s">
        <v>216</v>
      </c>
      <c r="B309" s="26" t="s">
        <v>15</v>
      </c>
      <c r="C309" s="27" t="s">
        <v>16</v>
      </c>
      <c r="D309" s="16"/>
      <c r="E309" s="28"/>
      <c r="F309" s="73"/>
      <c r="G309" s="79"/>
    </row>
    <row r="310" spans="1:7" ht="21.75" customHeight="1" x14ac:dyDescent="0.25">
      <c r="A310" s="106" t="s">
        <v>20</v>
      </c>
      <c r="B310" s="75" t="s">
        <v>23</v>
      </c>
      <c r="C310" s="27"/>
      <c r="D310" s="16" t="s">
        <v>24</v>
      </c>
      <c r="E310" s="28"/>
      <c r="F310" s="73"/>
      <c r="G310" s="83"/>
    </row>
    <row r="311" spans="1:7" ht="30" customHeight="1" x14ac:dyDescent="0.25">
      <c r="A311" s="107" t="s">
        <v>21</v>
      </c>
      <c r="B311" s="78" t="s">
        <v>18</v>
      </c>
      <c r="C311" s="27"/>
      <c r="D311" s="16" t="s">
        <v>19</v>
      </c>
      <c r="E311" s="28">
        <v>5</v>
      </c>
      <c r="F311" s="146"/>
      <c r="G311" s="55">
        <f t="shared" ref="G311:G339" si="9">ROUND(E311*F311,2)</f>
        <v>0</v>
      </c>
    </row>
    <row r="312" spans="1:7" ht="32.4" customHeight="1" x14ac:dyDescent="0.25">
      <c r="A312" s="107" t="s">
        <v>36</v>
      </c>
      <c r="B312" s="78" t="s">
        <v>215</v>
      </c>
      <c r="C312" s="27"/>
      <c r="D312" s="16" t="s">
        <v>19</v>
      </c>
      <c r="E312" s="28">
        <v>107</v>
      </c>
      <c r="F312" s="146"/>
      <c r="G312" s="55">
        <f t="shared" si="9"/>
        <v>0</v>
      </c>
    </row>
    <row r="313" spans="1:7" ht="21.75" customHeight="1" x14ac:dyDescent="0.25">
      <c r="A313" s="105" t="s">
        <v>217</v>
      </c>
      <c r="B313" s="26" t="s">
        <v>28</v>
      </c>
      <c r="C313" s="27" t="s">
        <v>16</v>
      </c>
      <c r="D313" s="16"/>
      <c r="E313" s="28"/>
      <c r="F313" s="55"/>
      <c r="G313" s="55"/>
    </row>
    <row r="314" spans="1:7" ht="21.75" customHeight="1" x14ac:dyDescent="0.25">
      <c r="A314" s="106" t="s">
        <v>20</v>
      </c>
      <c r="B314" s="75" t="s">
        <v>29</v>
      </c>
      <c r="C314" s="27" t="s">
        <v>11</v>
      </c>
      <c r="D314" s="16" t="s">
        <v>6</v>
      </c>
      <c r="E314" s="29">
        <v>1</v>
      </c>
      <c r="F314" s="146"/>
      <c r="G314" s="55">
        <f t="shared" si="9"/>
        <v>0</v>
      </c>
    </row>
    <row r="315" spans="1:7" ht="21.75" customHeight="1" x14ac:dyDescent="0.25">
      <c r="A315" s="105" t="s">
        <v>218</v>
      </c>
      <c r="B315" s="26" t="s">
        <v>30</v>
      </c>
      <c r="C315" s="27" t="s">
        <v>16</v>
      </c>
      <c r="D315" s="16"/>
      <c r="E315" s="28"/>
      <c r="F315" s="55"/>
      <c r="G315" s="55"/>
    </row>
    <row r="316" spans="1:7" ht="21.75" customHeight="1" x14ac:dyDescent="0.25">
      <c r="A316" s="106" t="s">
        <v>20</v>
      </c>
      <c r="B316" s="75" t="s">
        <v>23</v>
      </c>
      <c r="C316" s="27" t="s">
        <v>11</v>
      </c>
      <c r="D316" s="16" t="s">
        <v>6</v>
      </c>
      <c r="E316" s="29">
        <v>1</v>
      </c>
      <c r="F316" s="146"/>
      <c r="G316" s="55">
        <f t="shared" si="9"/>
        <v>0</v>
      </c>
    </row>
    <row r="317" spans="1:7" ht="21.75" customHeight="1" x14ac:dyDescent="0.25">
      <c r="A317" s="105" t="s">
        <v>219</v>
      </c>
      <c r="B317" s="26" t="s">
        <v>32</v>
      </c>
      <c r="C317" s="27" t="s">
        <v>16</v>
      </c>
      <c r="D317" s="16"/>
      <c r="E317" s="28"/>
      <c r="F317" s="55"/>
      <c r="G317" s="55"/>
    </row>
    <row r="318" spans="1:7" ht="21.75" customHeight="1" x14ac:dyDescent="0.25">
      <c r="A318" s="106" t="s">
        <v>20</v>
      </c>
      <c r="B318" s="75" t="s">
        <v>34</v>
      </c>
      <c r="C318" s="27" t="s">
        <v>11</v>
      </c>
      <c r="D318" s="16"/>
      <c r="E318" s="28"/>
      <c r="F318" s="55"/>
      <c r="G318" s="55"/>
    </row>
    <row r="319" spans="1:7" ht="21.75" customHeight="1" x14ac:dyDescent="0.25">
      <c r="A319" s="107" t="s">
        <v>21</v>
      </c>
      <c r="B319" s="78" t="s">
        <v>235</v>
      </c>
      <c r="C319" s="27" t="s">
        <v>11</v>
      </c>
      <c r="D319" s="16" t="s">
        <v>6</v>
      </c>
      <c r="E319" s="29">
        <v>4</v>
      </c>
      <c r="F319" s="146"/>
      <c r="G319" s="55">
        <f t="shared" si="9"/>
        <v>0</v>
      </c>
    </row>
    <row r="320" spans="1:7" ht="21.75" customHeight="1" x14ac:dyDescent="0.25">
      <c r="A320" s="132" t="s">
        <v>220</v>
      </c>
      <c r="B320" s="133" t="s">
        <v>37</v>
      </c>
      <c r="C320" s="77" t="s">
        <v>16</v>
      </c>
      <c r="D320" s="134"/>
      <c r="E320" s="135"/>
      <c r="F320" s="136"/>
      <c r="G320" s="136"/>
    </row>
    <row r="321" spans="1:7" ht="21.75" customHeight="1" x14ac:dyDescent="0.25">
      <c r="A321" s="106" t="s">
        <v>20</v>
      </c>
      <c r="B321" s="75" t="s">
        <v>38</v>
      </c>
      <c r="C321" s="27" t="s">
        <v>11</v>
      </c>
      <c r="D321" s="16"/>
      <c r="E321" s="28"/>
      <c r="F321" s="55"/>
      <c r="G321" s="55"/>
    </row>
    <row r="322" spans="1:7" ht="30" customHeight="1" x14ac:dyDescent="0.25">
      <c r="A322" s="107" t="s">
        <v>21</v>
      </c>
      <c r="B322" s="78" t="s">
        <v>215</v>
      </c>
      <c r="C322" s="27"/>
      <c r="D322" s="16" t="s">
        <v>19</v>
      </c>
      <c r="E322" s="28">
        <v>20</v>
      </c>
      <c r="F322" s="146"/>
      <c r="G322" s="55">
        <f t="shared" si="9"/>
        <v>0</v>
      </c>
    </row>
    <row r="323" spans="1:7" ht="21.75" customHeight="1" x14ac:dyDescent="0.25">
      <c r="A323" s="105" t="s">
        <v>221</v>
      </c>
      <c r="B323" s="26" t="s">
        <v>39</v>
      </c>
      <c r="C323" s="27" t="s">
        <v>16</v>
      </c>
      <c r="D323" s="16"/>
      <c r="E323" s="28"/>
      <c r="F323" s="55"/>
      <c r="G323" s="55"/>
    </row>
    <row r="324" spans="1:7" ht="21.75" customHeight="1" x14ac:dyDescent="0.25">
      <c r="A324" s="106" t="s">
        <v>20</v>
      </c>
      <c r="B324" s="75" t="s">
        <v>38</v>
      </c>
      <c r="C324" s="27" t="s">
        <v>11</v>
      </c>
      <c r="D324" s="16" t="s">
        <v>6</v>
      </c>
      <c r="E324" s="29">
        <v>11</v>
      </c>
      <c r="F324" s="146"/>
      <c r="G324" s="55">
        <f t="shared" si="9"/>
        <v>0</v>
      </c>
    </row>
    <row r="325" spans="1:7" ht="21.75" customHeight="1" x14ac:dyDescent="0.25">
      <c r="A325" s="105" t="s">
        <v>222</v>
      </c>
      <c r="B325" s="26" t="s">
        <v>42</v>
      </c>
      <c r="C325" s="27" t="s">
        <v>16</v>
      </c>
      <c r="D325" s="16"/>
      <c r="E325" s="28"/>
      <c r="F325" s="55"/>
      <c r="G325" s="55"/>
    </row>
    <row r="326" spans="1:7" ht="21.75" customHeight="1" x14ac:dyDescent="0.25">
      <c r="A326" s="106" t="s">
        <v>20</v>
      </c>
      <c r="B326" s="75" t="s">
        <v>43</v>
      </c>
      <c r="C326" s="27" t="s">
        <v>11</v>
      </c>
      <c r="D326" s="16"/>
      <c r="E326" s="28"/>
      <c r="F326" s="55"/>
      <c r="G326" s="55"/>
    </row>
    <row r="327" spans="1:7" ht="21.75" customHeight="1" x14ac:dyDescent="0.25">
      <c r="A327" s="107" t="s">
        <v>21</v>
      </c>
      <c r="B327" s="78" t="s">
        <v>23</v>
      </c>
      <c r="C327" s="27" t="s">
        <v>11</v>
      </c>
      <c r="D327" s="16" t="s">
        <v>6</v>
      </c>
      <c r="E327" s="29">
        <v>2</v>
      </c>
      <c r="F327" s="146"/>
      <c r="G327" s="55">
        <f t="shared" si="9"/>
        <v>0</v>
      </c>
    </row>
    <row r="328" spans="1:7" ht="21.75" customHeight="1" x14ac:dyDescent="0.25">
      <c r="A328" s="105" t="s">
        <v>223</v>
      </c>
      <c r="B328" s="26" t="s">
        <v>45</v>
      </c>
      <c r="C328" s="27" t="s">
        <v>16</v>
      </c>
      <c r="D328" s="16"/>
      <c r="E328" s="28"/>
      <c r="F328" s="55"/>
      <c r="G328" s="55"/>
    </row>
    <row r="329" spans="1:7" ht="21.75" customHeight="1" x14ac:dyDescent="0.25">
      <c r="A329" s="106" t="s">
        <v>20</v>
      </c>
      <c r="B329" s="75" t="s">
        <v>38</v>
      </c>
      <c r="C329" s="27" t="s">
        <v>11</v>
      </c>
      <c r="D329" s="16" t="s">
        <v>6</v>
      </c>
      <c r="E329" s="29">
        <v>11</v>
      </c>
      <c r="F329" s="146"/>
      <c r="G329" s="55">
        <f t="shared" si="9"/>
        <v>0</v>
      </c>
    </row>
    <row r="330" spans="1:7" ht="21.75" customHeight="1" x14ac:dyDescent="0.25">
      <c r="A330" s="105" t="s">
        <v>224</v>
      </c>
      <c r="B330" s="137" t="s">
        <v>46</v>
      </c>
      <c r="C330" s="27" t="s">
        <v>16</v>
      </c>
      <c r="D330" s="72"/>
      <c r="E330" s="29"/>
      <c r="F330" s="55"/>
      <c r="G330" s="55"/>
    </row>
    <row r="331" spans="1:7" ht="21.75" customHeight="1" x14ac:dyDescent="0.25">
      <c r="A331" s="106" t="s">
        <v>20</v>
      </c>
      <c r="B331" s="139" t="s">
        <v>47</v>
      </c>
      <c r="C331" s="27" t="s">
        <v>11</v>
      </c>
      <c r="D331" s="16" t="s">
        <v>111</v>
      </c>
      <c r="E331" s="29">
        <v>11</v>
      </c>
      <c r="F331" s="146"/>
      <c r="G331" s="55">
        <f t="shared" si="9"/>
        <v>0</v>
      </c>
    </row>
    <row r="332" spans="1:7" ht="21.75" customHeight="1" x14ac:dyDescent="0.25">
      <c r="A332" s="105" t="s">
        <v>225</v>
      </c>
      <c r="B332" s="26" t="s">
        <v>48</v>
      </c>
      <c r="C332" s="27" t="s">
        <v>256</v>
      </c>
      <c r="D332" s="72"/>
      <c r="E332" s="29"/>
      <c r="F332" s="55"/>
      <c r="G332" s="55"/>
    </row>
    <row r="333" spans="1:7" ht="27.6" customHeight="1" x14ac:dyDescent="0.25">
      <c r="A333" s="106" t="s">
        <v>20</v>
      </c>
      <c r="B333" s="75" t="s">
        <v>49</v>
      </c>
      <c r="C333" s="27"/>
      <c r="D333" s="16" t="s">
        <v>50</v>
      </c>
      <c r="E333" s="28">
        <v>10</v>
      </c>
      <c r="F333" s="146"/>
      <c r="G333" s="55">
        <f t="shared" si="9"/>
        <v>0</v>
      </c>
    </row>
    <row r="334" spans="1:7" ht="21.75" customHeight="1" x14ac:dyDescent="0.25">
      <c r="A334" s="105" t="s">
        <v>226</v>
      </c>
      <c r="B334" s="26" t="s">
        <v>52</v>
      </c>
      <c r="C334" s="27" t="s">
        <v>53</v>
      </c>
      <c r="D334" s="16"/>
      <c r="E334" s="28"/>
      <c r="F334" s="55"/>
      <c r="G334" s="55"/>
    </row>
    <row r="335" spans="1:7" ht="21.75" customHeight="1" x14ac:dyDescent="0.25">
      <c r="A335" s="106" t="s">
        <v>20</v>
      </c>
      <c r="B335" s="75" t="s">
        <v>54</v>
      </c>
      <c r="C335" s="27" t="s">
        <v>11</v>
      </c>
      <c r="D335" s="16" t="s">
        <v>50</v>
      </c>
      <c r="E335" s="28">
        <v>20</v>
      </c>
      <c r="F335" s="146"/>
      <c r="G335" s="55">
        <f t="shared" si="9"/>
        <v>0</v>
      </c>
    </row>
    <row r="336" spans="1:7" ht="21.75" customHeight="1" x14ac:dyDescent="0.25">
      <c r="A336" s="105" t="s">
        <v>227</v>
      </c>
      <c r="B336" s="26" t="s">
        <v>55</v>
      </c>
      <c r="C336" s="27" t="s">
        <v>56</v>
      </c>
      <c r="D336" s="16"/>
      <c r="E336" s="28"/>
      <c r="F336" s="55"/>
      <c r="G336" s="55"/>
    </row>
    <row r="337" spans="1:7" ht="21.75" customHeight="1" x14ac:dyDescent="0.25">
      <c r="A337" s="106" t="s">
        <v>20</v>
      </c>
      <c r="B337" s="75" t="s">
        <v>73</v>
      </c>
      <c r="C337" s="27" t="s">
        <v>11</v>
      </c>
      <c r="D337" s="16" t="s">
        <v>19</v>
      </c>
      <c r="E337" s="28">
        <v>5</v>
      </c>
      <c r="F337" s="146"/>
      <c r="G337" s="55">
        <f t="shared" si="9"/>
        <v>0</v>
      </c>
    </row>
    <row r="338" spans="1:7" ht="21.75" customHeight="1" x14ac:dyDescent="0.25">
      <c r="A338" s="106" t="s">
        <v>25</v>
      </c>
      <c r="B338" s="75" t="s">
        <v>57</v>
      </c>
      <c r="C338" s="27" t="s">
        <v>11</v>
      </c>
      <c r="D338" s="16" t="s">
        <v>19</v>
      </c>
      <c r="E338" s="28">
        <v>5</v>
      </c>
      <c r="F338" s="146"/>
      <c r="G338" s="55">
        <f t="shared" si="9"/>
        <v>0</v>
      </c>
    </row>
    <row r="339" spans="1:7" ht="36" customHeight="1" x14ac:dyDescent="0.25">
      <c r="A339" s="105" t="s">
        <v>228</v>
      </c>
      <c r="B339" s="26" t="s">
        <v>246</v>
      </c>
      <c r="C339" s="27" t="s">
        <v>58</v>
      </c>
      <c r="D339" s="16" t="s">
        <v>86</v>
      </c>
      <c r="E339" s="28">
        <v>3</v>
      </c>
      <c r="F339" s="146"/>
      <c r="G339" s="55">
        <f t="shared" si="9"/>
        <v>0</v>
      </c>
    </row>
    <row r="340" spans="1:7" ht="21.75" customHeight="1" x14ac:dyDescent="0.25">
      <c r="A340" s="108"/>
      <c r="B340" s="96" t="s">
        <v>213</v>
      </c>
      <c r="C340" s="97"/>
      <c r="D340" s="98"/>
      <c r="E340" s="94" t="s">
        <v>70</v>
      </c>
      <c r="F340" s="95"/>
      <c r="G340" s="25">
        <f>SUM(G311:G339)</f>
        <v>0</v>
      </c>
    </row>
    <row r="341" spans="1:7" ht="19.5" customHeight="1" x14ac:dyDescent="0.25">
      <c r="A341" s="104" t="s">
        <v>236</v>
      </c>
      <c r="B341" s="96" t="s">
        <v>87</v>
      </c>
      <c r="C341" s="82"/>
      <c r="D341" s="9"/>
      <c r="E341" s="11"/>
      <c r="F341" s="84"/>
      <c r="G341" s="10"/>
    </row>
    <row r="342" spans="1:7" ht="24" customHeight="1" x14ac:dyDescent="0.25">
      <c r="A342" s="109" t="s">
        <v>238</v>
      </c>
      <c r="B342" s="13" t="s">
        <v>88</v>
      </c>
      <c r="C342" s="14"/>
      <c r="D342" s="16" t="s">
        <v>89</v>
      </c>
      <c r="E342" s="18">
        <v>10</v>
      </c>
      <c r="F342" s="146"/>
      <c r="G342" s="55">
        <f t="shared" ref="G342:G352" si="10">ROUND(E342*F342,2)</f>
        <v>0</v>
      </c>
    </row>
    <row r="343" spans="1:7" ht="21.6" customHeight="1" x14ac:dyDescent="0.25">
      <c r="A343" s="109" t="s">
        <v>239</v>
      </c>
      <c r="B343" s="13" t="s">
        <v>107</v>
      </c>
      <c r="C343" s="14" t="s">
        <v>108</v>
      </c>
      <c r="D343" s="16" t="s">
        <v>24</v>
      </c>
      <c r="E343" s="18"/>
      <c r="F343" s="55"/>
      <c r="G343" s="55"/>
    </row>
    <row r="344" spans="1:7" ht="16.8" customHeight="1" x14ac:dyDescent="0.25">
      <c r="A344" s="110" t="s">
        <v>20</v>
      </c>
      <c r="B344" s="93" t="s">
        <v>109</v>
      </c>
      <c r="C344" s="14" t="s">
        <v>11</v>
      </c>
      <c r="D344" s="16" t="s">
        <v>92</v>
      </c>
      <c r="E344" s="18">
        <v>20</v>
      </c>
      <c r="F344" s="146"/>
      <c r="G344" s="55">
        <f t="shared" si="10"/>
        <v>0</v>
      </c>
    </row>
    <row r="345" spans="1:7" ht="16.8" customHeight="1" x14ac:dyDescent="0.25">
      <c r="A345" s="110" t="s">
        <v>25</v>
      </c>
      <c r="B345" s="93" t="s">
        <v>110</v>
      </c>
      <c r="C345" s="14" t="s">
        <v>11</v>
      </c>
      <c r="D345" s="16" t="s">
        <v>92</v>
      </c>
      <c r="E345" s="18">
        <v>20</v>
      </c>
      <c r="F345" s="146"/>
      <c r="G345" s="55">
        <f t="shared" si="10"/>
        <v>0</v>
      </c>
    </row>
    <row r="346" spans="1:7" ht="21.6" customHeight="1" x14ac:dyDescent="0.25">
      <c r="A346" s="109" t="s">
        <v>240</v>
      </c>
      <c r="B346" s="20" t="s">
        <v>90</v>
      </c>
      <c r="C346" s="14" t="s">
        <v>91</v>
      </c>
      <c r="D346" s="16" t="s">
        <v>92</v>
      </c>
      <c r="E346" s="18">
        <v>50</v>
      </c>
      <c r="F346" s="146"/>
      <c r="G346" s="55">
        <f t="shared" si="10"/>
        <v>0</v>
      </c>
    </row>
    <row r="347" spans="1:7" ht="34.200000000000003" customHeight="1" x14ac:dyDescent="0.25">
      <c r="A347" s="109" t="s">
        <v>241</v>
      </c>
      <c r="B347" s="13" t="s">
        <v>93</v>
      </c>
      <c r="C347" s="14" t="s">
        <v>237</v>
      </c>
      <c r="D347" s="16"/>
      <c r="E347" s="18"/>
      <c r="F347" s="55"/>
      <c r="G347" s="55"/>
    </row>
    <row r="348" spans="1:7" ht="17.399999999999999" customHeight="1" x14ac:dyDescent="0.25">
      <c r="A348" s="110" t="s">
        <v>20</v>
      </c>
      <c r="B348" s="93" t="s">
        <v>94</v>
      </c>
      <c r="C348" s="14" t="s">
        <v>11</v>
      </c>
      <c r="D348" s="54" t="s">
        <v>6</v>
      </c>
      <c r="E348" s="18">
        <v>4</v>
      </c>
      <c r="F348" s="146"/>
      <c r="G348" s="55">
        <f t="shared" si="10"/>
        <v>0</v>
      </c>
    </row>
    <row r="349" spans="1:7" ht="26.4" x14ac:dyDescent="0.25">
      <c r="A349" s="109" t="s">
        <v>242</v>
      </c>
      <c r="B349" s="26" t="s">
        <v>104</v>
      </c>
      <c r="C349" s="27" t="s">
        <v>103</v>
      </c>
      <c r="D349" s="16"/>
      <c r="E349" s="28"/>
      <c r="F349" s="55"/>
      <c r="G349" s="55"/>
    </row>
    <row r="350" spans="1:7" ht="18" customHeight="1" x14ac:dyDescent="0.25">
      <c r="A350" s="110" t="s">
        <v>20</v>
      </c>
      <c r="B350" s="75" t="s">
        <v>22</v>
      </c>
      <c r="C350" s="27" t="s">
        <v>11</v>
      </c>
      <c r="D350" s="16" t="s">
        <v>19</v>
      </c>
      <c r="E350" s="28">
        <v>20</v>
      </c>
      <c r="F350" s="146"/>
      <c r="G350" s="55">
        <f t="shared" si="10"/>
        <v>0</v>
      </c>
    </row>
    <row r="351" spans="1:7" ht="32.4" customHeight="1" x14ac:dyDescent="0.25">
      <c r="A351" s="109" t="s">
        <v>243</v>
      </c>
      <c r="B351" s="13" t="s">
        <v>95</v>
      </c>
      <c r="C351" s="14" t="s">
        <v>16</v>
      </c>
      <c r="D351" s="16" t="s">
        <v>24</v>
      </c>
      <c r="E351" s="18"/>
      <c r="F351" s="55"/>
      <c r="G351" s="55"/>
    </row>
    <row r="352" spans="1:7" ht="17.399999999999999" customHeight="1" x14ac:dyDescent="0.25">
      <c r="A352" s="110" t="s">
        <v>20</v>
      </c>
      <c r="B352" s="93" t="s">
        <v>17</v>
      </c>
      <c r="C352" s="14" t="s">
        <v>11</v>
      </c>
      <c r="D352" s="16" t="s">
        <v>6</v>
      </c>
      <c r="E352" s="53">
        <v>5</v>
      </c>
      <c r="F352" s="146"/>
      <c r="G352" s="55">
        <f t="shared" si="10"/>
        <v>0</v>
      </c>
    </row>
    <row r="353" spans="1:7" ht="21" customHeight="1" thickBot="1" x14ac:dyDescent="0.3">
      <c r="A353" s="111"/>
      <c r="B353" s="19" t="s">
        <v>87</v>
      </c>
      <c r="C353" s="85"/>
      <c r="D353" s="86"/>
      <c r="E353" s="151" t="s">
        <v>70</v>
      </c>
      <c r="F353" s="161"/>
      <c r="G353" s="117">
        <f>SUM(G342:G352)</f>
        <v>0</v>
      </c>
    </row>
    <row r="354" spans="1:7" ht="14.4" thickTop="1" x14ac:dyDescent="0.25">
      <c r="A354" s="143"/>
      <c r="B354" s="58"/>
      <c r="C354" s="58"/>
      <c r="D354" s="59"/>
      <c r="E354" s="60"/>
      <c r="F354" s="61"/>
      <c r="G354" s="62"/>
    </row>
    <row r="355" spans="1:7" ht="13.8" x14ac:dyDescent="0.25">
      <c r="A355" s="144"/>
      <c r="B355" s="63"/>
      <c r="C355" s="63"/>
      <c r="D355" s="64"/>
      <c r="E355" s="65"/>
      <c r="F355" s="158"/>
      <c r="G355" s="159"/>
    </row>
    <row r="356" spans="1:7" ht="13.8" x14ac:dyDescent="0.25">
      <c r="A356" s="144" t="s">
        <v>12</v>
      </c>
      <c r="B356" s="57"/>
      <c r="C356" s="57"/>
      <c r="D356" s="64"/>
      <c r="E356" s="65"/>
      <c r="F356" s="162">
        <f>SUM(G44,G79,G113,G144,G185,G233,G257,G290,G307,G340,G353)</f>
        <v>0</v>
      </c>
      <c r="G356" s="163"/>
    </row>
    <row r="357" spans="1:7" ht="13.8" x14ac:dyDescent="0.25">
      <c r="A357" s="145"/>
      <c r="B357" s="66"/>
      <c r="C357" s="66"/>
      <c r="D357" s="67"/>
      <c r="E357" s="68"/>
      <c r="F357" s="69"/>
      <c r="G357" s="112"/>
    </row>
    <row r="358" spans="1:7" x14ac:dyDescent="0.25">
      <c r="A358" s="43"/>
      <c r="B358" s="44"/>
      <c r="C358" s="44"/>
      <c r="D358" s="45"/>
      <c r="E358" s="33"/>
      <c r="F358" s="5"/>
      <c r="G358" s="42"/>
    </row>
    <row r="359" spans="1:7" x14ac:dyDescent="0.25">
      <c r="A359" s="46"/>
      <c r="B359" s="44"/>
      <c r="C359" s="47"/>
      <c r="D359" s="48"/>
      <c r="E359" s="167"/>
      <c r="F359" s="167"/>
      <c r="G359" s="168"/>
    </row>
    <row r="360" spans="1:7" x14ac:dyDescent="0.25">
      <c r="A360" s="46"/>
      <c r="B360" s="44"/>
      <c r="C360" s="44"/>
      <c r="D360" s="45"/>
      <c r="E360" s="164" t="s">
        <v>7</v>
      </c>
      <c r="F360" s="165"/>
      <c r="G360" s="23"/>
    </row>
    <row r="361" spans="1:7" x14ac:dyDescent="0.25">
      <c r="A361" s="49"/>
      <c r="B361" s="50"/>
      <c r="C361" s="50"/>
      <c r="D361" s="51"/>
      <c r="E361" s="30"/>
      <c r="F361" s="31"/>
      <c r="G361" s="32"/>
    </row>
    <row r="363" spans="1:7" x14ac:dyDescent="0.25">
      <c r="A363" s="2"/>
    </row>
    <row r="364" spans="1:7" x14ac:dyDescent="0.25">
      <c r="A364" s="3"/>
      <c r="B364" s="166"/>
      <c r="C364" s="166"/>
      <c r="D364" s="166"/>
      <c r="E364" s="166"/>
      <c r="F364" s="4"/>
      <c r="G364" s="4"/>
    </row>
    <row r="365" spans="1:7" x14ac:dyDescent="0.25">
      <c r="A365" s="3"/>
      <c r="B365" s="166"/>
      <c r="C365" s="166"/>
      <c r="D365" s="166"/>
      <c r="E365" s="166"/>
      <c r="F365" s="4"/>
      <c r="G365" s="4"/>
    </row>
    <row r="366" spans="1:7" x14ac:dyDescent="0.25">
      <c r="A366" s="3"/>
      <c r="B366" s="166"/>
      <c r="C366" s="166"/>
      <c r="D366" s="166"/>
      <c r="E366" s="166"/>
      <c r="F366" s="4"/>
      <c r="G366" s="4"/>
    </row>
    <row r="367" spans="1:7" x14ac:dyDescent="0.25">
      <c r="A367" s="3"/>
      <c r="B367" s="166"/>
      <c r="C367" s="166"/>
      <c r="D367" s="166"/>
      <c r="E367" s="166"/>
      <c r="F367" s="4"/>
      <c r="G367" s="4"/>
    </row>
    <row r="368" spans="1:7" x14ac:dyDescent="0.25">
      <c r="A368" s="3"/>
      <c r="B368" s="166"/>
      <c r="C368" s="166"/>
      <c r="D368" s="166"/>
      <c r="E368" s="166"/>
      <c r="F368" s="4"/>
      <c r="G368" s="4"/>
    </row>
    <row r="369" spans="1:7" x14ac:dyDescent="0.25">
      <c r="A369" s="3"/>
      <c r="B369" s="166"/>
      <c r="C369" s="166"/>
      <c r="D369" s="166"/>
      <c r="E369" s="166"/>
      <c r="F369" s="4"/>
      <c r="G369" s="4"/>
    </row>
    <row r="370" spans="1:7" x14ac:dyDescent="0.25">
      <c r="A370" s="3"/>
      <c r="B370" s="166"/>
      <c r="C370" s="166"/>
      <c r="D370" s="166"/>
      <c r="E370" s="166"/>
      <c r="F370" s="4"/>
      <c r="G370" s="4"/>
    </row>
    <row r="371" spans="1:7" x14ac:dyDescent="0.25">
      <c r="A371" s="3"/>
      <c r="B371" s="166"/>
      <c r="C371" s="166"/>
      <c r="D371" s="166"/>
      <c r="E371" s="166"/>
      <c r="F371" s="4"/>
      <c r="G371" s="4"/>
    </row>
    <row r="372" spans="1:7" x14ac:dyDescent="0.25">
      <c r="A372" s="3"/>
      <c r="B372" s="166"/>
      <c r="C372" s="166"/>
      <c r="D372" s="166"/>
      <c r="E372" s="166"/>
      <c r="F372" s="4"/>
      <c r="G372" s="4"/>
    </row>
    <row r="373" spans="1:7" x14ac:dyDescent="0.25">
      <c r="A373" s="3"/>
      <c r="B373" s="166"/>
      <c r="C373" s="166"/>
      <c r="D373" s="166"/>
      <c r="E373" s="166"/>
      <c r="F373" s="4"/>
      <c r="G373" s="4"/>
    </row>
    <row r="374" spans="1:7" x14ac:dyDescent="0.25">
      <c r="A374" s="3"/>
      <c r="B374" s="166"/>
      <c r="C374" s="166"/>
      <c r="D374" s="166"/>
      <c r="E374" s="166"/>
      <c r="F374" s="4"/>
      <c r="G374" s="4"/>
    </row>
    <row r="375" spans="1:7" x14ac:dyDescent="0.25">
      <c r="A375" s="3"/>
      <c r="B375" s="166"/>
      <c r="C375" s="166"/>
      <c r="D375" s="166"/>
      <c r="E375" s="166"/>
      <c r="F375" s="4"/>
      <c r="G375" s="4"/>
    </row>
    <row r="376" spans="1:7" x14ac:dyDescent="0.25">
      <c r="A376" s="3"/>
      <c r="B376" s="166"/>
      <c r="C376" s="166"/>
      <c r="D376" s="166"/>
      <c r="E376" s="166"/>
      <c r="F376" s="4"/>
      <c r="G376" s="4"/>
    </row>
    <row r="377" spans="1:7" x14ac:dyDescent="0.25">
      <c r="A377" s="3"/>
      <c r="B377" s="166"/>
      <c r="C377" s="166"/>
      <c r="D377" s="166"/>
      <c r="E377" s="166"/>
      <c r="F377" s="4"/>
      <c r="G377" s="4"/>
    </row>
    <row r="378" spans="1:7" x14ac:dyDescent="0.25">
      <c r="A378" s="3"/>
      <c r="B378" s="166"/>
      <c r="C378" s="166"/>
      <c r="D378" s="166"/>
      <c r="E378" s="166"/>
      <c r="F378" s="4"/>
      <c r="G378" s="4"/>
    </row>
    <row r="379" spans="1:7" x14ac:dyDescent="0.25">
      <c r="A379" s="3"/>
      <c r="B379" s="166"/>
      <c r="C379" s="166"/>
      <c r="D379" s="166"/>
      <c r="E379" s="166"/>
      <c r="F379" s="4"/>
      <c r="G379" s="4"/>
    </row>
    <row r="380" spans="1:7" x14ac:dyDescent="0.25">
      <c r="A380" s="3"/>
      <c r="B380" s="166"/>
      <c r="C380" s="166"/>
      <c r="D380" s="166"/>
      <c r="E380" s="166"/>
      <c r="F380" s="4"/>
      <c r="G380" s="4"/>
    </row>
    <row r="381" spans="1:7" x14ac:dyDescent="0.25">
      <c r="A381" s="3"/>
      <c r="B381" s="166"/>
      <c r="C381" s="166"/>
      <c r="D381" s="166"/>
      <c r="E381" s="166"/>
      <c r="F381" s="4"/>
      <c r="G381" s="4"/>
    </row>
  </sheetData>
  <sheetProtection algorithmName="SHA-512" hashValue="9An8LyPKottN6z3zG/WARDnezauKeYPjNOSlKGUFuUuu+KqpQ3G8nGCOvUkEKQ9LYHgUEwHlzVNaz+DAXK7xrA==" saltValue="rWDKp6/dlZ+3xH6XwN3byw==" spinCount="100000" sheet="1" selectLockedCells="1"/>
  <mergeCells count="43">
    <mergeCell ref="B381:E381"/>
    <mergeCell ref="B374:E374"/>
    <mergeCell ref="B375:E375"/>
    <mergeCell ref="B378:E378"/>
    <mergeCell ref="B379:E379"/>
    <mergeCell ref="B377:E377"/>
    <mergeCell ref="B376:E376"/>
    <mergeCell ref="F356:G356"/>
    <mergeCell ref="E360:F360"/>
    <mergeCell ref="B364:E364"/>
    <mergeCell ref="B372:E372"/>
    <mergeCell ref="B380:E380"/>
    <mergeCell ref="B373:E373"/>
    <mergeCell ref="B368:E368"/>
    <mergeCell ref="B369:E369"/>
    <mergeCell ref="B370:E370"/>
    <mergeCell ref="B371:E371"/>
    <mergeCell ref="B365:E365"/>
    <mergeCell ref="B366:E366"/>
    <mergeCell ref="B367:E367"/>
    <mergeCell ref="E359:G359"/>
    <mergeCell ref="A2:B2"/>
    <mergeCell ref="C1:D1"/>
    <mergeCell ref="A1:B1"/>
    <mergeCell ref="F355:G355"/>
    <mergeCell ref="A3:B3"/>
    <mergeCell ref="E44:F44"/>
    <mergeCell ref="E79:F79"/>
    <mergeCell ref="E353:F353"/>
    <mergeCell ref="E113:F113"/>
    <mergeCell ref="E144:F144"/>
    <mergeCell ref="B145:D145"/>
    <mergeCell ref="E185:F185"/>
    <mergeCell ref="B185:D185"/>
    <mergeCell ref="B186:D186"/>
    <mergeCell ref="B233:D233"/>
    <mergeCell ref="E233:F233"/>
    <mergeCell ref="B291:D291"/>
    <mergeCell ref="B308:D308"/>
    <mergeCell ref="B234:D234"/>
    <mergeCell ref="B257:D257"/>
    <mergeCell ref="E257:F257"/>
    <mergeCell ref="B258:D258"/>
  </mergeCells>
  <phoneticPr fontId="0" type="noConversion"/>
  <dataValidations xWindow="767" yWindow="729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308 F6 F45 F80 F114 F145 F186 F234 F258 F291 F341:F352 F261:F289 F311:F339 F9:F43 F48:F78 F83:F112 F117:F143 F148:F184 F189:F232 F237:F256 F294:F306" xr:uid="{00000000-0002-0000-0000-000000000000}">
      <formula1>IF(F6&gt;=0.01,ROUND(F6,2),0.01)</formula1>
    </dataValidation>
  </dataValidations>
  <pageMargins left="0.7" right="0.7" top="0.75" bottom="0.75" header="0.3" footer="0.3"/>
  <pageSetup scale="91" fitToHeight="0" orientation="portrait" r:id="rId1"/>
  <headerFooter alignWithMargins="0">
    <oddHeader xml:space="preserve">&amp;LThe City of Winnipeg
Tender No.93-2021
&amp;C                     &amp;R Bid Submission
Page &amp;P           </oddHeader>
  </headerFooter>
  <rowBreaks count="12" manualBreakCount="12">
    <brk id="44" min="1" max="6" man="1"/>
    <brk id="79" max="6" man="1"/>
    <brk id="113" max="6" man="1"/>
    <brk id="144" max="6" man="1"/>
    <brk id="170" max="6" man="1"/>
    <brk id="185" max="6" man="1"/>
    <brk id="213" max="6" man="1"/>
    <brk id="233" max="6" man="1"/>
    <brk id="257" max="6" man="1"/>
    <brk id="290" max="6" man="1"/>
    <brk id="319" max="6" man="1"/>
    <brk id="340" min="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Gama, Ryan</cp:lastModifiedBy>
  <cp:lastPrinted>2021-06-02T19:59:14Z</cp:lastPrinted>
  <dcterms:created xsi:type="dcterms:W3CDTF">1999-10-18T14:40:40Z</dcterms:created>
  <dcterms:modified xsi:type="dcterms:W3CDTF">2021-06-03T20:58:53Z</dcterms:modified>
</cp:coreProperties>
</file>