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31 2022 Water Main Renewal - Contract 1\4.0 Contract Admin\4.1 Bid Opportunity Documents\Docs for Tender Submission\"/>
    </mc:Choice>
  </mc:AlternateContent>
  <xr:revisionPtr revIDLastSave="0" documentId="13_ncr:1_{08DFD172-F9A9-4B3E-B11F-8D45A90EE66D}" xr6:coauthVersionLast="36" xr6:coauthVersionMax="36" xr10:uidLastSave="{00000000-0000-0000-0000-000000000000}"/>
  <workbookProtection workbookAlgorithmName="SHA-512" workbookHashValue="fujV5JcfaRg8ISbA7mwtSQJ020/8y2UVVThJ0QNUFkpnTlamq91MjUkc1HdmfMAUaQLIGve8nwgOzHC9J5NxSg==" workbookSaltValue="SEdqbBhrKDVzGquuo9CoPQ==" workbookSpinCount="100000" lockStructure="1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prices'!$A$5:$G$199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prices'!$A$1:$G$206</definedName>
    <definedName name="Print_Area_1">'Unit prices'!$A$6:$G$226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68" i="2" l="1"/>
  <c r="G153" i="2"/>
  <c r="G142" i="2"/>
  <c r="G141" i="2"/>
  <c r="G97" i="2"/>
  <c r="G71" i="2"/>
  <c r="G70" i="2"/>
  <c r="G46" i="2"/>
  <c r="G21" i="2"/>
  <c r="G196" i="2" l="1"/>
  <c r="G198" i="2" l="1"/>
  <c r="G195" i="2"/>
  <c r="G192" i="2"/>
  <c r="G191" i="2"/>
  <c r="G190" i="2"/>
  <c r="G189" i="2"/>
  <c r="G188" i="2"/>
  <c r="G184" i="2"/>
  <c r="G199" i="2" l="1"/>
  <c r="G185" i="2"/>
  <c r="G183" i="2"/>
  <c r="G181" i="2"/>
  <c r="G179" i="2"/>
  <c r="G178" i="2"/>
  <c r="G175" i="2"/>
  <c r="G173" i="2"/>
  <c r="G171" i="2"/>
  <c r="G166" i="2"/>
  <c r="G163" i="2"/>
  <c r="G161" i="2"/>
  <c r="G159" i="2"/>
  <c r="G132" i="2"/>
  <c r="G154" i="2"/>
  <c r="G151" i="2"/>
  <c r="G149" i="2"/>
  <c r="G147" i="2"/>
  <c r="G146" i="2"/>
  <c r="G145" i="2"/>
  <c r="G138" i="2"/>
  <c r="G137" i="2"/>
  <c r="G135" i="2"/>
  <c r="G133" i="2"/>
  <c r="G130" i="2"/>
  <c r="G128" i="2"/>
  <c r="G123" i="2"/>
  <c r="G121" i="2"/>
  <c r="G120" i="2"/>
  <c r="G118" i="2"/>
  <c r="G115" i="2"/>
  <c r="G113" i="2"/>
  <c r="G111" i="2"/>
  <c r="G108" i="2"/>
  <c r="G105" i="2"/>
  <c r="G103" i="2"/>
  <c r="G47" i="2"/>
  <c r="G186" i="2" l="1"/>
  <c r="G155" i="2"/>
  <c r="G124" i="2"/>
  <c r="G87" i="2" l="1"/>
  <c r="G66" i="2"/>
  <c r="G62" i="2"/>
  <c r="G52" i="2"/>
  <c r="G98" i="2" l="1"/>
  <c r="G95" i="2"/>
  <c r="G93" i="2"/>
  <c r="G91" i="2"/>
  <c r="G90" i="2"/>
  <c r="G88" i="2"/>
  <c r="G86" i="2"/>
  <c r="G83" i="2"/>
  <c r="G81" i="2"/>
  <c r="G79" i="2"/>
  <c r="G77" i="2"/>
  <c r="G75" i="2"/>
  <c r="G74" i="2"/>
  <c r="G68" i="2"/>
  <c r="G65" i="2"/>
  <c r="G61" i="2"/>
  <c r="G59" i="2"/>
  <c r="G57" i="2"/>
  <c r="G55" i="2"/>
  <c r="G54" i="2"/>
  <c r="G19" i="2"/>
  <c r="G99" i="2" l="1"/>
  <c r="G37" i="2"/>
  <c r="G12" i="2"/>
  <c r="G44" i="2"/>
  <c r="G42" i="2"/>
  <c r="G40" i="2"/>
  <c r="G39" i="2"/>
  <c r="G36" i="2"/>
  <c r="G33" i="2"/>
  <c r="G31" i="2"/>
  <c r="G29" i="2"/>
  <c r="G27" i="2"/>
  <c r="G25" i="2"/>
  <c r="G24" i="2"/>
  <c r="G16" i="2"/>
  <c r="G14" i="2"/>
  <c r="G10" i="2"/>
  <c r="G9" i="2"/>
  <c r="G48" i="2" l="1"/>
  <c r="F20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<sst xmlns="http://schemas.openxmlformats.org/spreadsheetml/2006/main" count="642" uniqueCount="180">
  <si>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</si>
  <si>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</si>
  <si>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</si>
  <si>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</si>
  <si>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</si>
  <si>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</si>
  <si>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</si>
  <si>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</si>
  <si>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</si>
  <si>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</si>
  <si>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</si>
  <si>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</si>
  <si>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</si>
  <si>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</si>
  <si>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</si>
  <si>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</si>
  <si>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</si>
  <si>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trenchless installation, Class B sand bedding, Class 5 backfill</t>
  </si>
  <si>
    <t>m</t>
  </si>
  <si>
    <t>ii)</t>
  </si>
  <si>
    <t>trenchless installation, Class B sand bedding, Class 3 backfill</t>
  </si>
  <si>
    <t>SD-007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</si>
  <si>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</si>
  <si>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</si>
  <si>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</si>
  <si>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</si>
  <si>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</si>
  <si>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</si>
  <si>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</si>
  <si>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</si>
  <si>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</si>
  <si>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</si>
  <si>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</si>
  <si>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Reducers</t>
  </si>
  <si>
    <t>250mm - 150mm</t>
  </si>
  <si>
    <t>c)</t>
  </si>
  <si>
    <t>Crosses</t>
  </si>
  <si>
    <t>250mm x 250mm x 150mm x 150mm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</si>
  <si>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</si>
  <si>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</si>
  <si>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</si>
  <si>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</si>
  <si>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</si>
  <si>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</si>
  <si>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</si>
  <si>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</si>
  <si>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</si>
  <si>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</si>
  <si>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</si>
  <si>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Continuity Bonding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</si>
  <si>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</si>
  <si>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</si>
  <si>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</si>
  <si>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HELMSDALE AVENUE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</si>
  <si>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</si>
  <si>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</si>
  <si>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</si>
  <si>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</si>
  <si>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</si>
  <si>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</si>
  <si>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</si>
  <si>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</si>
  <si>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</si>
  <si>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</si>
  <si>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</si>
  <si>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</si>
  <si>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</si>
  <si>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</si>
  <si>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 xml:space="preserve">
A</t>
  </si>
  <si>
    <t xml:space="preserve">
HOKA STREET</t>
  </si>
  <si>
    <t xml:space="preserve">
B</t>
  </si>
  <si>
    <t>2022 WATER MAIN RENEWALS CONTRACT 1</t>
  </si>
  <si>
    <t>200mm</t>
  </si>
  <si>
    <t>300mm</t>
  </si>
  <si>
    <r>
      <t>200mm - 45</t>
    </r>
    <r>
      <rPr>
        <sz val="10"/>
        <color rgb="FF000000"/>
        <rFont val="Calibri"/>
        <family val="2"/>
      </rPr>
      <t>°</t>
    </r>
  </si>
  <si>
    <r>
      <t>300mm - 45</t>
    </r>
    <r>
      <rPr>
        <sz val="10"/>
        <color rgb="FF000000"/>
        <rFont val="Calibri"/>
        <family val="2"/>
      </rPr>
      <t>°</t>
    </r>
  </si>
  <si>
    <t>300mm - 200mm</t>
  </si>
  <si>
    <t>Tees</t>
  </si>
  <si>
    <t>300mm x 300mm x 300mm</t>
  </si>
  <si>
    <t>300mm x 300mm x 150mm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</si>
  <si>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</si>
  <si>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</si>
  <si>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</si>
  <si>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</si>
  <si>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</si>
  <si>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</si>
  <si>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 xml:space="preserve">
tonne</t>
  </si>
  <si>
    <t xml:space="preserve">
each</t>
  </si>
  <si>
    <t>Subtotal A:</t>
  </si>
  <si>
    <t>HELMSDALE AVENUE</t>
  </si>
  <si>
    <t>HOKA STREET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</si>
  <si>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</si>
  <si>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</si>
  <si>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</si>
  <si>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</si>
  <si>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</si>
  <si>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</si>
  <si>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</si>
  <si>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</si>
  <si>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</si>
  <si>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</si>
  <si>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</si>
  <si>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</si>
  <si>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</si>
  <si>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 xml:space="preserve">
B.13</t>
  </si>
  <si>
    <t xml:space="preserve">
B.14</t>
  </si>
  <si>
    <t xml:space="preserve">
B.15</t>
  </si>
  <si>
    <t xml:space="preserve">
B.16</t>
  </si>
  <si>
    <t xml:space="preserve">
C</t>
  </si>
  <si>
    <t xml:space="preserve">
NEWMAN AVENUE WEST</t>
  </si>
  <si>
    <t xml:space="preserve">
C.1</t>
  </si>
  <si>
    <t>NEWMAN AVENUE WEST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</si>
  <si>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</si>
  <si>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</si>
  <si>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</si>
  <si>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</si>
  <si>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</si>
  <si>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</si>
  <si>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</si>
  <si>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</si>
  <si>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</si>
  <si>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 xml:space="preserve">
ROCH STREET</t>
  </si>
  <si>
    <t>ROCH STREET</t>
  </si>
  <si>
    <t>250mm x 250mm x 150mm</t>
  </si>
  <si>
    <t>250mm x 250mm x 200mm</t>
  </si>
  <si>
    <t xml:space="preserve">
ROWANDALE AVENUE</t>
  </si>
  <si>
    <t>200mm reinforced concrete pavement for early opening (24 hours)</t>
  </si>
  <si>
    <t>ROWANDALE AVENUE</t>
  </si>
  <si>
    <t>50mm</t>
  </si>
  <si>
    <t>Subtotal C: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</si>
  <si>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</si>
  <si>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</si>
  <si>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</si>
  <si>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</si>
  <si>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</si>
  <si>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</si>
  <si>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>D.6</t>
  </si>
  <si>
    <t xml:space="preserve">
D.7</t>
  </si>
  <si>
    <t xml:space="preserve">
D.8</t>
  </si>
  <si>
    <t xml:space="preserve">
D.9</t>
  </si>
  <si>
    <t>Subtotal D:</t>
  </si>
  <si>
    <t xml:space="preserve">
E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</si>
  <si>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</si>
  <si>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</si>
  <si>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</si>
  <si>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</si>
  <si>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</si>
  <si>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</si>
  <si>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</si>
  <si>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</si>
  <si>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</si>
  <si>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E.10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</si>
  <si>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</si>
  <si>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</si>
  <si>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</si>
  <si>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>each / day</t>
  </si>
  <si>
    <t>Bends (SD-005)</t>
  </si>
  <si>
    <t xml:space="preserve"> </t>
  </si>
  <si>
    <t>Subtotal F:</t>
  </si>
  <si>
    <t xml:space="preserve">
PROVISIONAL ITEMS</t>
  </si>
  <si>
    <t xml:space="preserve">
F</t>
  </si>
  <si>
    <t xml:space="preserve">
Cement Stabilized Fill</t>
  </si>
  <si>
    <t xml:space="preserve">
Regrading Existing Interlocking Paving Stone Installations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</si>
  <si>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</si>
  <si>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</si>
  <si>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</si>
  <si>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</si>
  <si>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3330</t>
  </si>
  <si>
    <t xml:space="preserve">
CW 3510</t>
  </si>
  <si>
    <t xml:space="preserve">
F.1</t>
  </si>
  <si>
    <t xml:space="preserve">
F.2</t>
  </si>
  <si>
    <t xml:space="preserve">
F.3</t>
  </si>
  <si>
    <t xml:space="preserve">
F.4</t>
  </si>
  <si>
    <t xml:space="preserve">
F.5</t>
  </si>
  <si>
    <t xml:space="preserve">
F.6</t>
  </si>
  <si>
    <t xml:space="preserve">
F.7</t>
  </si>
  <si>
    <r>
      <t>150mm - 22</t>
    </r>
    <r>
      <rPr>
        <sz val="10"/>
        <color rgb="FF000000"/>
        <rFont val="Calibri"/>
        <family val="2"/>
      </rPr>
      <t>°</t>
    </r>
  </si>
  <si>
    <t xml:space="preserve">
CW 3230</t>
  </si>
  <si>
    <t xml:space="preserve">
A.16</t>
  </si>
  <si>
    <t>CW 2030, CW 2160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</si>
</sst>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210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176" fontId="43" fillId="0" borderId="10" xfId="0" applyNumberFormat="1" applyFont="1" applyFill="1" applyBorder="1" applyAlignment="1" applyProtection="1">
      <alignment horizontal="right" vertical="center"/>
      <protection locked="0"/>
    </xf>
    <xf numFmtId="176" fontId="43" fillId="0" borderId="10" xfId="0" applyNumberFormat="1" applyFont="1" applyFill="1" applyBorder="1" applyAlignment="1" applyProtection="1">
      <alignment horizontal="right" vertical="top"/>
      <protection locked="0"/>
    </xf>
    <xf numFmtId="176" fontId="44" fillId="0" borderId="10" xfId="117" applyNumberFormat="1" applyFont="1" applyFill="1" applyBorder="1" applyAlignment="1" applyProtection="1">
      <alignment horizontal="right" vertical="top"/>
      <protection locked="0"/>
    </xf>
    <xf numFmtId="176" fontId="43" fillId="0" borderId="10" xfId="0" applyNumberFormat="1" applyFont="1" applyFill="1" applyBorder="1" applyAlignment="1" applyProtection="1">
      <alignment horizontal="right"/>
      <protection locked="0"/>
    </xf>
    <xf numFmtId="176" fontId="44" fillId="0" borderId="23" xfId="117" applyNumberFormat="1" applyFont="1" applyFill="1" applyBorder="1" applyAlignment="1" applyProtection="1">
      <alignment horizontal="right" vertical="center"/>
      <protection locked="0"/>
    </xf>
    <xf numFmtId="176" fontId="44" fillId="0" borderId="10" xfId="117" applyNumberFormat="1" applyFont="1" applyFill="1" applyBorder="1" applyAlignment="1" applyProtection="1">
      <alignment horizontal="right" vertical="center"/>
      <protection locked="0"/>
    </xf>
    <xf numFmtId="4" fontId="0" fillId="0" borderId="17" xfId="0" applyNumberFormat="1" applyBorder="1" applyAlignment="1" applyProtection="1">
      <alignment horizontal="center"/>
      <protection hidden="1"/>
    </xf>
    <xf numFmtId="4" fontId="0" fillId="0" borderId="17" xfId="0" applyNumberFormat="1" applyBorder="1" applyAlignment="1" applyProtection="1">
      <alignment horizontal="right"/>
      <protection hidden="1"/>
    </xf>
    <xf numFmtId="4" fontId="0" fillId="0" borderId="18" xfId="0" applyNumberFormat="1" applyBorder="1" applyAlignment="1" applyProtection="1">
      <alignment horizontal="right"/>
      <protection hidden="1"/>
    </xf>
    <xf numFmtId="0" fontId="0" fillId="0" borderId="16" xfId="0" applyNumberFormat="1" applyBorder="1" applyAlignment="1" applyProtection="1">
      <protection hidden="1"/>
    </xf>
    <xf numFmtId="0" fontId="0" fillId="0" borderId="0" xfId="0" applyNumberFormat="1" applyBorder="1" applyAlignment="1" applyProtection="1">
      <protection hidden="1"/>
    </xf>
    <xf numFmtId="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NumberFormat="1" applyFont="1" applyBorder="1" applyAlignment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0" borderId="0" xfId="0" applyNumberFormat="1" applyBorder="1" applyAlignment="1" applyProtection="1">
      <alignment horizontal="left"/>
      <protection hidden="1"/>
    </xf>
    <xf numFmtId="4" fontId="0" fillId="0" borderId="20" xfId="0" applyNumberFormat="1" applyBorder="1" applyAlignment="1" applyProtection="1">
      <alignment horizontal="left"/>
      <protection hidden="1"/>
    </xf>
    <xf numFmtId="0" fontId="3" fillId="0" borderId="16" xfId="0" applyNumberFormat="1" applyFont="1" applyBorder="1" applyAlignment="1" applyProtection="1"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0" fillId="0" borderId="15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14" xfId="0" applyBorder="1" applyAlignment="1" applyProtection="1">
      <alignment horizontal="center"/>
      <protection hidden="1"/>
    </xf>
    <xf numFmtId="4" fontId="0" fillId="0" borderId="14" xfId="0" applyNumberFormat="1" applyBorder="1" applyAlignment="1" applyProtection="1">
      <alignment horizontal="center"/>
      <protection hidden="1"/>
    </xf>
    <xf numFmtId="4" fontId="0" fillId="0" borderId="14" xfId="0" applyNumberFormat="1" applyBorder="1" applyAlignment="1" applyProtection="1">
      <alignment horizontal="left"/>
      <protection hidden="1"/>
    </xf>
    <xf numFmtId="4" fontId="0" fillId="0" borderId="19" xfId="0" applyNumberForma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wrapText="1"/>
      <protection hidden="1"/>
    </xf>
    <xf numFmtId="0" fontId="1" fillId="0" borderId="12" xfId="0" applyFont="1" applyBorder="1" applyAlignment="1" applyProtection="1">
      <alignment horizontal="center" wrapText="1"/>
      <protection hidden="1"/>
    </xf>
    <xf numFmtId="4" fontId="1" fillId="0" borderId="12" xfId="0" applyNumberFormat="1" applyFont="1" applyBorder="1" applyAlignment="1" applyProtection="1">
      <alignment horizontal="center" wrapText="1"/>
      <protection hidden="1"/>
    </xf>
    <xf numFmtId="4" fontId="1" fillId="0" borderId="12" xfId="0" applyNumberFormat="1" applyFont="1" applyBorder="1" applyAlignment="1" applyProtection="1">
      <alignment horizontal="center" vertical="center" wrapText="1"/>
      <protection hidden="1"/>
    </xf>
    <xf numFmtId="164" fontId="42" fillId="0" borderId="24" xfId="0" applyNumberFormat="1" applyFont="1" applyBorder="1" applyAlignment="1" applyProtection="1">
      <alignment horizontal="center" vertical="top" wrapText="1"/>
      <protection hidden="1"/>
    </xf>
    <xf numFmtId="165" fontId="27" fillId="0" borderId="15" xfId="0" applyNumberFormat="1" applyFont="1" applyFill="1" applyBorder="1" applyAlignment="1" applyProtection="1">
      <alignment horizontal="left" vertical="top" wrapText="1"/>
      <protection hidden="1"/>
    </xf>
    <xf numFmtId="0" fontId="0" fillId="0" borderId="14" xfId="0" applyBorder="1" applyAlignment="1" applyProtection="1">
      <alignment horizontal="center" wrapText="1"/>
      <protection hidden="1"/>
    </xf>
    <xf numFmtId="0" fontId="3" fillId="0" borderId="14" xfId="0" applyFont="1" applyBorder="1" applyAlignment="1" applyProtection="1">
      <alignment horizontal="center" wrapText="1"/>
      <protection hidden="1"/>
    </xf>
    <xf numFmtId="3" fontId="0" fillId="0" borderId="14" xfId="0" applyNumberFormat="1" applyBorder="1" applyAlignment="1" applyProtection="1">
      <alignment horizontal="center"/>
      <protection hidden="1"/>
    </xf>
    <xf numFmtId="4" fontId="0" fillId="0" borderId="14" xfId="0" applyNumberFormat="1" applyBorder="1" applyAlignment="1" applyProtection="1">
      <alignment horizontal="right"/>
      <protection hidden="1"/>
    </xf>
    <xf numFmtId="4" fontId="0" fillId="0" borderId="19" xfId="0" applyNumberFormat="1" applyBorder="1" applyAlignment="1" applyProtection="1">
      <alignment horizontal="right"/>
      <protection hidden="1"/>
    </xf>
    <xf numFmtId="164" fontId="2" fillId="0" borderId="25" xfId="0" applyNumberFormat="1" applyFont="1" applyBorder="1" applyAlignment="1" applyProtection="1">
      <alignment horizontal="left" vertical="top" wrapText="1"/>
      <protection hidden="1"/>
    </xf>
    <xf numFmtId="165" fontId="27" fillId="0" borderId="20" xfId="0" applyNumberFormat="1" applyFont="1" applyFill="1" applyBorder="1" applyAlignment="1" applyProtection="1">
      <alignment horizontal="left" vertical="top" wrapText="1"/>
      <protection hidden="1"/>
    </xf>
    <xf numFmtId="165" fontId="43" fillId="0" borderId="23" xfId="0" applyNumberFormat="1" applyFont="1" applyFill="1" applyBorder="1" applyAlignment="1" applyProtection="1">
      <alignment horizontal="center" vertical="top" wrapText="1"/>
      <protection hidden="1"/>
    </xf>
    <xf numFmtId="0" fontId="3" fillId="0" borderId="23" xfId="0" applyFont="1" applyBorder="1" applyAlignment="1" applyProtection="1">
      <alignment horizontal="center" vertical="top" wrapText="1"/>
      <protection hidden="1"/>
    </xf>
    <xf numFmtId="3" fontId="0" fillId="0" borderId="23" xfId="0" applyNumberFormat="1" applyFill="1" applyBorder="1" applyAlignment="1" applyProtection="1">
      <alignment horizontal="center" vertical="top"/>
      <protection hidden="1"/>
    </xf>
    <xf numFmtId="4" fontId="0" fillId="0" borderId="23" xfId="0" applyNumberFormat="1" applyBorder="1" applyAlignment="1" applyProtection="1">
      <alignment horizontal="right" vertical="top"/>
      <protection hidden="1"/>
    </xf>
    <xf numFmtId="4" fontId="0" fillId="0" borderId="18" xfId="0" applyNumberFormat="1" applyBorder="1" applyAlignment="1" applyProtection="1">
      <alignment horizontal="right" vertical="top"/>
      <protection hidden="1"/>
    </xf>
    <xf numFmtId="175" fontId="43" fillId="0" borderId="10" xfId="0" applyNumberFormat="1" applyFont="1" applyFill="1" applyBorder="1" applyAlignment="1" applyProtection="1">
      <alignment horizontal="left" vertical="top" indent="1"/>
      <protection hidden="1"/>
    </xf>
    <xf numFmtId="165" fontId="43" fillId="0" borderId="20" xfId="0" applyNumberFormat="1" applyFont="1" applyFill="1" applyBorder="1" applyAlignment="1" applyProtection="1">
      <alignment horizontal="left" vertical="top" wrapText="1" indent="1"/>
      <protection hidden="1"/>
    </xf>
    <xf numFmtId="165" fontId="43" fillId="0" borderId="10" xfId="0" applyNumberFormat="1" applyFont="1" applyFill="1" applyBorder="1" applyAlignment="1" applyProtection="1">
      <alignment horizontal="center" vertical="top" wrapText="1"/>
      <protection hidden="1"/>
    </xf>
    <xf numFmtId="0" fontId="3" fillId="0" borderId="10" xfId="0" applyNumberFormat="1" applyFont="1" applyFill="1" applyBorder="1" applyAlignment="1" applyProtection="1">
      <alignment horizontal="center" vertical="top" wrapText="1"/>
      <protection hidden="1"/>
    </xf>
    <xf numFmtId="177" fontId="3" fillId="0" borderId="22" xfId="0" applyNumberFormat="1" applyFont="1" applyFill="1" applyBorder="1" applyAlignment="1" applyProtection="1">
      <alignment horizontal="center" vertical="top"/>
      <protection hidden="1"/>
    </xf>
    <xf numFmtId="176" fontId="43" fillId="0" borderId="10" xfId="0" applyNumberFormat="1" applyFont="1" applyFill="1" applyBorder="1" applyAlignment="1" applyProtection="1">
      <alignment horizontal="right" vertical="top"/>
      <protection hidden="1"/>
    </xf>
    <xf numFmtId="4" fontId="0" fillId="0" borderId="20" xfId="0" applyNumberFormat="1" applyBorder="1" applyAlignment="1" applyProtection="1">
      <alignment horizontal="right" vertical="top"/>
      <protection hidden="1"/>
    </xf>
    <xf numFmtId="175" fontId="43" fillId="0" borderId="10" xfId="0" applyNumberFormat="1" applyFont="1" applyFill="1" applyBorder="1" applyAlignment="1" applyProtection="1">
      <alignment horizontal="left" vertical="top" indent="2"/>
      <protection hidden="1"/>
    </xf>
    <xf numFmtId="165" fontId="43" fillId="0" borderId="20" xfId="0" applyNumberFormat="1" applyFont="1" applyFill="1" applyBorder="1" applyAlignment="1" applyProtection="1">
      <alignment horizontal="left" vertical="top" wrapText="1" indent="2"/>
      <protection hidden="1"/>
    </xf>
    <xf numFmtId="176" fontId="43" fillId="0" borderId="10" xfId="0" applyNumberFormat="1" applyFont="1" applyFill="1" applyBorder="1" applyAlignment="1" applyProtection="1">
      <alignment horizontal="right" vertical="top"/>
      <protection locked="0" hidden="1"/>
    </xf>
    <xf numFmtId="176" fontId="0" fillId="0" borderId="10" xfId="0" applyNumberFormat="1" applyBorder="1" applyAlignment="1" applyProtection="1">
      <alignment horizontal="right" vertical="top"/>
      <protection hidden="1"/>
    </xf>
    <xf numFmtId="176" fontId="0" fillId="0" borderId="20" xfId="0" applyNumberFormat="1" applyBorder="1" applyAlignment="1" applyProtection="1">
      <alignment horizontal="right" vertical="top"/>
      <protection hidden="1"/>
    </xf>
    <xf numFmtId="176" fontId="43" fillId="0" borderId="20" xfId="0" applyNumberFormat="1" applyFont="1" applyFill="1" applyBorder="1" applyAlignment="1" applyProtection="1">
      <alignment horizontal="right" vertical="top"/>
      <protection hidden="1"/>
    </xf>
    <xf numFmtId="175" fontId="27" fillId="0" borderId="10" xfId="0" applyNumberFormat="1" applyFont="1" applyFill="1" applyBorder="1" applyAlignment="1" applyProtection="1">
      <alignment horizontal="left" vertical="top" wrapText="1"/>
      <protection hidden="1"/>
    </xf>
    <xf numFmtId="1" fontId="3" fillId="0" borderId="22" xfId="0" applyNumberFormat="1" applyFont="1" applyFill="1" applyBorder="1" applyAlignment="1" applyProtection="1">
      <alignment horizontal="center" vertical="top"/>
      <protection hidden="1"/>
    </xf>
    <xf numFmtId="175" fontId="27" fillId="0" borderId="10" xfId="0" applyNumberFormat="1" applyFont="1" applyFill="1" applyBorder="1" applyAlignment="1" applyProtection="1">
      <alignment vertical="top" wrapText="1"/>
      <protection hidden="1"/>
    </xf>
    <xf numFmtId="176" fontId="3" fillId="0" borderId="10" xfId="0" applyNumberFormat="1" applyFont="1" applyFill="1" applyBorder="1" applyAlignment="1" applyProtection="1">
      <alignment horizontal="right" vertical="top"/>
      <protection hidden="1"/>
    </xf>
    <xf numFmtId="175" fontId="44" fillId="0" borderId="10" xfId="117" applyNumberFormat="1" applyFont="1" applyFill="1" applyBorder="1" applyAlignment="1" applyProtection="1">
      <alignment horizontal="left" vertical="top" indent="1"/>
      <protection hidden="1"/>
    </xf>
    <xf numFmtId="165" fontId="44" fillId="0" borderId="0" xfId="117" applyNumberFormat="1" applyFont="1" applyFill="1" applyBorder="1" applyAlignment="1" applyProtection="1">
      <alignment horizontal="left" vertical="top" wrapText="1" indent="1"/>
      <protection hidden="1"/>
    </xf>
    <xf numFmtId="165" fontId="44" fillId="0" borderId="10" xfId="117" applyNumberFormat="1" applyFont="1" applyFill="1" applyBorder="1" applyAlignment="1" applyProtection="1">
      <alignment horizontal="center" vertical="top" wrapText="1"/>
      <protection hidden="1"/>
    </xf>
    <xf numFmtId="0" fontId="3" fillId="0" borderId="10" xfId="117" applyNumberFormat="1" applyFont="1" applyFill="1" applyBorder="1" applyAlignment="1" applyProtection="1">
      <alignment horizontal="center" vertical="top" wrapText="1"/>
      <protection hidden="1"/>
    </xf>
    <xf numFmtId="1" fontId="3" fillId="0" borderId="0" xfId="117" applyNumberFormat="1" applyFont="1" applyFill="1" applyBorder="1" applyAlignment="1" applyProtection="1">
      <alignment horizontal="center" vertical="top"/>
      <protection hidden="1"/>
    </xf>
    <xf numFmtId="176" fontId="44" fillId="0" borderId="10" xfId="117" applyNumberFormat="1" applyFont="1" applyFill="1" applyBorder="1" applyAlignment="1" applyProtection="1">
      <alignment horizontal="right" vertical="top"/>
      <protection locked="0" hidden="1"/>
    </xf>
    <xf numFmtId="175" fontId="44" fillId="0" borderId="10" xfId="117" applyNumberFormat="1" applyFont="1" applyFill="1" applyBorder="1" applyAlignment="1" applyProtection="1">
      <alignment horizontal="left" vertical="top" indent="2"/>
      <protection hidden="1"/>
    </xf>
    <xf numFmtId="165" fontId="44" fillId="0" borderId="0" xfId="117" applyNumberFormat="1" applyFont="1" applyFill="1" applyBorder="1" applyAlignment="1" applyProtection="1">
      <alignment horizontal="left" vertical="top" wrapText="1" indent="2"/>
      <protection hidden="1"/>
    </xf>
    <xf numFmtId="0" fontId="3" fillId="0" borderId="0" xfId="0" applyFont="1" applyFill="1" applyBorder="1" applyAlignment="1" applyProtection="1">
      <alignment horizontal="left" vertical="top" wrapText="1" indent="2"/>
      <protection hidden="1"/>
    </xf>
    <xf numFmtId="165" fontId="27" fillId="0" borderId="20" xfId="118" applyNumberFormat="1" applyFont="1" applyFill="1" applyBorder="1" applyAlignment="1" applyProtection="1">
      <alignment horizontal="left" vertical="top" wrapText="1"/>
      <protection hidden="1"/>
    </xf>
    <xf numFmtId="165" fontId="43" fillId="0" borderId="10" xfId="118" applyNumberFormat="1" applyFont="1" applyFill="1" applyBorder="1" applyAlignment="1" applyProtection="1">
      <alignment horizontal="center" vertical="top" wrapText="1"/>
      <protection hidden="1"/>
    </xf>
    <xf numFmtId="0" fontId="3" fillId="0" borderId="10" xfId="118" applyNumberFormat="1" applyFont="1" applyFill="1" applyBorder="1" applyAlignment="1" applyProtection="1">
      <alignment horizontal="center" vertical="top" wrapText="1"/>
      <protection hidden="1"/>
    </xf>
    <xf numFmtId="1" fontId="3" fillId="0" borderId="27" xfId="118" applyNumberFormat="1" applyFont="1" applyFill="1" applyBorder="1" applyAlignment="1" applyProtection="1">
      <alignment horizontal="center" vertical="top"/>
      <protection hidden="1"/>
    </xf>
    <xf numFmtId="165" fontId="43" fillId="0" borderId="20" xfId="118" applyNumberFormat="1" applyFont="1" applyFill="1" applyBorder="1" applyAlignment="1" applyProtection="1">
      <alignment horizontal="left" vertical="top" wrapText="1" indent="1"/>
      <protection hidden="1"/>
    </xf>
    <xf numFmtId="165" fontId="43" fillId="0" borderId="20" xfId="0" applyNumberFormat="1" applyFont="1" applyFill="1" applyBorder="1" applyAlignment="1" applyProtection="1">
      <alignment horizontal="left" wrapText="1" indent="1"/>
      <protection hidden="1"/>
    </xf>
    <xf numFmtId="0" fontId="2" fillId="0" borderId="0" xfId="0" applyFont="1" applyFill="1" applyBorder="1" applyAlignment="1" applyProtection="1">
      <alignment horizontal="left" vertical="top" wrapText="1"/>
      <protection hidden="1"/>
    </xf>
    <xf numFmtId="0" fontId="0" fillId="0" borderId="0" xfId="0" applyNumberForma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 wrapText="1" indent="1"/>
      <protection hidden="1"/>
    </xf>
    <xf numFmtId="1" fontId="3" fillId="0" borderId="22" xfId="0" applyNumberFormat="1" applyFont="1" applyFill="1" applyBorder="1" applyAlignment="1" applyProtection="1">
      <alignment horizontal="center"/>
      <protection hidden="1"/>
    </xf>
    <xf numFmtId="176" fontId="0" fillId="0" borderId="10" xfId="0" applyNumberFormat="1" applyBorder="1" applyAlignment="1" applyProtection="1">
      <alignment horizontal="right"/>
      <protection hidden="1"/>
    </xf>
    <xf numFmtId="0" fontId="0" fillId="0" borderId="0" xfId="0" applyNumberFormat="1" applyFill="1" applyBorder="1" applyAlignment="1" applyProtection="1">
      <alignment horizontal="center" vertical="top"/>
      <protection hidden="1"/>
    </xf>
    <xf numFmtId="165" fontId="27" fillId="0" borderId="20" xfId="0" applyNumberFormat="1" applyFont="1" applyFill="1" applyBorder="1" applyAlignment="1" applyProtection="1">
      <alignment horizontal="left" vertical="center" wrapText="1"/>
      <protection hidden="1"/>
    </xf>
    <xf numFmtId="165" fontId="27" fillId="0" borderId="10" xfId="0" applyNumberFormat="1" applyFont="1" applyFill="1" applyBorder="1" applyAlignment="1" applyProtection="1">
      <alignment horizontal="left" vertical="top" wrapText="1"/>
      <protection hidden="1"/>
    </xf>
    <xf numFmtId="177" fontId="3" fillId="0" borderId="10" xfId="0" applyNumberFormat="1" applyFont="1" applyFill="1" applyBorder="1" applyAlignment="1" applyProtection="1">
      <alignment horizontal="center" vertical="center"/>
      <protection hidden="1"/>
    </xf>
    <xf numFmtId="176" fontId="0" fillId="0" borderId="10" xfId="0" applyNumberFormat="1" applyBorder="1" applyAlignment="1" applyProtection="1">
      <alignment horizontal="right" vertical="center"/>
      <protection hidden="1"/>
    </xf>
    <xf numFmtId="164" fontId="2" fillId="0" borderId="13" xfId="117" applyNumberFormat="1" applyFont="1" applyBorder="1" applyAlignment="1" applyProtection="1">
      <alignment horizontal="center" vertical="center"/>
      <protection hidden="1"/>
    </xf>
    <xf numFmtId="165" fontId="27" fillId="0" borderId="13" xfId="0" applyNumberFormat="1" applyFont="1" applyFill="1" applyBorder="1" applyAlignment="1" applyProtection="1">
      <alignment horizontal="left" wrapText="1"/>
      <protection hidden="1"/>
    </xf>
    <xf numFmtId="0" fontId="3" fillId="0" borderId="28" xfId="117" applyBorder="1" applyAlignment="1" applyProtection="1">
      <alignment horizontal="center" wrapText="1"/>
      <protection hidden="1"/>
    </xf>
    <xf numFmtId="0" fontId="2" fillId="0" borderId="28" xfId="117" applyFont="1" applyBorder="1" applyAlignment="1" applyProtection="1">
      <alignment horizontal="center" wrapText="1"/>
      <protection hidden="1"/>
    </xf>
    <xf numFmtId="4" fontId="0" fillId="0" borderId="28" xfId="0" applyNumberFormat="1" applyFill="1" applyBorder="1" applyAlignment="1" applyProtection="1">
      <alignment horizontal="center"/>
      <protection hidden="1"/>
    </xf>
    <xf numFmtId="175" fontId="27" fillId="0" borderId="28" xfId="0" applyNumberFormat="1" applyFont="1" applyFill="1" applyBorder="1" applyAlignment="1" applyProtection="1">
      <alignment vertical="top" wrapText="1"/>
      <protection hidden="1"/>
    </xf>
    <xf numFmtId="176" fontId="27" fillId="0" borderId="21" xfId="117" applyNumberFormat="1" applyFont="1" applyFill="1" applyBorder="1" applyAlignment="1" applyProtection="1">
      <alignment horizontal="right"/>
      <protection hidden="1"/>
    </xf>
    <xf numFmtId="3" fontId="0" fillId="0" borderId="14" xfId="0" applyNumberFormat="1" applyFill="1" applyBorder="1" applyAlignment="1" applyProtection="1">
      <alignment horizontal="center"/>
      <protection hidden="1"/>
    </xf>
    <xf numFmtId="175" fontId="43" fillId="0" borderId="10" xfId="117" applyNumberFormat="1" applyFont="1" applyFill="1" applyBorder="1" applyAlignment="1" applyProtection="1">
      <alignment horizontal="left" vertical="top" indent="1"/>
      <protection hidden="1"/>
    </xf>
    <xf numFmtId="165" fontId="44" fillId="0" borderId="20" xfId="117" applyNumberFormat="1" applyFont="1" applyFill="1" applyBorder="1" applyAlignment="1" applyProtection="1">
      <alignment horizontal="left" vertical="top" wrapText="1" indent="1"/>
      <protection hidden="1"/>
    </xf>
    <xf numFmtId="177" fontId="3" fillId="0" borderId="26" xfId="117" applyNumberFormat="1" applyFont="1" applyFill="1" applyBorder="1" applyAlignment="1" applyProtection="1">
      <alignment horizontal="center" vertical="top"/>
      <protection hidden="1"/>
    </xf>
    <xf numFmtId="176" fontId="44" fillId="0" borderId="10" xfId="117" applyNumberFormat="1" applyFont="1" applyFill="1" applyBorder="1" applyAlignment="1" applyProtection="1">
      <alignment horizontal="right" vertical="top"/>
      <protection hidden="1"/>
    </xf>
    <xf numFmtId="176" fontId="3" fillId="0" borderId="10" xfId="117" applyNumberFormat="1" applyFont="1" applyFill="1" applyBorder="1" applyAlignment="1" applyProtection="1">
      <alignment vertical="top"/>
      <protection hidden="1"/>
    </xf>
    <xf numFmtId="165" fontId="44" fillId="0" borderId="20" xfId="117" applyNumberFormat="1" applyFont="1" applyFill="1" applyBorder="1" applyAlignment="1" applyProtection="1">
      <alignment horizontal="left" vertical="top" wrapText="1" indent="2"/>
      <protection hidden="1"/>
    </xf>
    <xf numFmtId="1" fontId="3" fillId="0" borderId="26" xfId="117" applyNumberFormat="1" applyFont="1" applyFill="1" applyBorder="1" applyAlignment="1" applyProtection="1">
      <alignment horizontal="center" vertical="top"/>
      <protection hidden="1"/>
    </xf>
    <xf numFmtId="175" fontId="43" fillId="0" borderId="10" xfId="0" applyNumberFormat="1" applyFont="1" applyFill="1" applyBorder="1" applyAlignment="1" applyProtection="1">
      <alignment horizontal="left" indent="2"/>
      <protection hidden="1"/>
    </xf>
    <xf numFmtId="0" fontId="3" fillId="0" borderId="10" xfId="0" applyNumberFormat="1" applyFont="1" applyFill="1" applyBorder="1" applyAlignment="1" applyProtection="1">
      <alignment horizontal="center" wrapText="1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175" fontId="27" fillId="0" borderId="28" xfId="0" applyNumberFormat="1" applyFont="1" applyFill="1" applyBorder="1" applyAlignment="1" applyProtection="1">
      <alignment horizontal="right" vertical="top" wrapText="1"/>
      <protection hidden="1"/>
    </xf>
    <xf numFmtId="176" fontId="27" fillId="0" borderId="21" xfId="117" applyNumberFormat="1" applyFont="1" applyFill="1" applyBorder="1" applyAlignment="1" applyProtection="1">
      <alignment horizontal="right" wrapText="1"/>
      <protection hidden="1"/>
    </xf>
    <xf numFmtId="164" fontId="42" fillId="0" borderId="11" xfId="117" applyNumberFormat="1" applyFont="1" applyBorder="1" applyAlignment="1" applyProtection="1">
      <alignment horizontal="center" vertical="center" wrapText="1"/>
      <protection hidden="1"/>
    </xf>
    <xf numFmtId="165" fontId="27" fillId="0" borderId="15" xfId="117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17" applyBorder="1" applyAlignment="1" applyProtection="1">
      <alignment wrapText="1"/>
      <protection hidden="1"/>
    </xf>
    <xf numFmtId="0" fontId="3" fillId="0" borderId="0" xfId="117" applyFont="1" applyBorder="1" applyAlignment="1" applyProtection="1">
      <alignment horizontal="center" wrapText="1"/>
      <protection hidden="1"/>
    </xf>
    <xf numFmtId="3" fontId="3" fillId="0" borderId="0" xfId="117" applyNumberFormat="1" applyFill="1" applyBorder="1" applyAlignment="1" applyProtection="1">
      <alignment horizontal="center"/>
      <protection hidden="1"/>
    </xf>
    <xf numFmtId="4" fontId="3" fillId="0" borderId="0" xfId="117" applyNumberFormat="1" applyBorder="1" applyAlignment="1" applyProtection="1">
      <alignment horizontal="right"/>
      <protection hidden="1"/>
    </xf>
    <xf numFmtId="4" fontId="3" fillId="0" borderId="20" xfId="117" applyNumberFormat="1" applyBorder="1" applyAlignment="1" applyProtection="1">
      <alignment horizontal="right"/>
      <protection hidden="1"/>
    </xf>
    <xf numFmtId="175" fontId="41" fillId="0" borderId="10" xfId="117" applyNumberFormat="1" applyFont="1" applyFill="1" applyBorder="1" applyAlignment="1" applyProtection="1">
      <alignment horizontal="left" vertical="top" wrapText="1"/>
      <protection hidden="1"/>
    </xf>
    <xf numFmtId="165" fontId="41" fillId="0" borderId="20" xfId="117" applyNumberFormat="1" applyFont="1" applyFill="1" applyBorder="1" applyAlignment="1" applyProtection="1">
      <alignment horizontal="left" vertical="top" wrapText="1"/>
      <protection hidden="1"/>
    </xf>
    <xf numFmtId="165" fontId="43" fillId="0" borderId="23" xfId="0" applyNumberFormat="1" applyFont="1" applyFill="1" applyBorder="1" applyAlignment="1" applyProtection="1">
      <alignment horizontal="center" wrapText="1"/>
      <protection hidden="1"/>
    </xf>
    <xf numFmtId="0" fontId="3" fillId="0" borderId="23" xfId="117" applyNumberFormat="1" applyFont="1" applyFill="1" applyBorder="1" applyAlignment="1" applyProtection="1">
      <alignment horizontal="center" vertical="center" wrapText="1"/>
      <protection hidden="1"/>
    </xf>
    <xf numFmtId="177" fontId="3" fillId="0" borderId="29" xfId="117" applyNumberFormat="1" applyFont="1" applyFill="1" applyBorder="1" applyAlignment="1" applyProtection="1">
      <alignment horizontal="center" vertical="center"/>
      <protection hidden="1"/>
    </xf>
    <xf numFmtId="176" fontId="0" fillId="0" borderId="23" xfId="0" applyNumberFormat="1" applyBorder="1" applyAlignment="1" applyProtection="1">
      <alignment horizontal="right" vertical="center"/>
      <protection hidden="1"/>
    </xf>
    <xf numFmtId="0" fontId="3" fillId="0" borderId="10" xfId="117" applyNumberFormat="1" applyFont="1" applyFill="1" applyBorder="1" applyAlignment="1" applyProtection="1">
      <alignment horizontal="center" vertical="center" wrapText="1"/>
      <protection hidden="1"/>
    </xf>
    <xf numFmtId="177" fontId="3" fillId="0" borderId="26" xfId="117" applyNumberFormat="1" applyFont="1" applyFill="1" applyBorder="1" applyAlignment="1" applyProtection="1">
      <alignment horizontal="center" vertical="center"/>
      <protection hidden="1"/>
    </xf>
    <xf numFmtId="165" fontId="41" fillId="0" borderId="20" xfId="117" applyNumberFormat="1" applyFont="1" applyFill="1" applyBorder="1" applyAlignment="1" applyProtection="1">
      <alignment vertical="top" wrapText="1"/>
      <protection hidden="1"/>
    </xf>
    <xf numFmtId="0" fontId="3" fillId="0" borderId="10" xfId="118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117" applyNumberFormat="1" applyFont="1" applyFill="1" applyBorder="1" applyAlignment="1" applyProtection="1">
      <alignment horizontal="center" vertical="center"/>
      <protection hidden="1"/>
    </xf>
    <xf numFmtId="177" fontId="3" fillId="0" borderId="22" xfId="0" applyNumberFormat="1" applyFont="1" applyFill="1" applyBorder="1" applyAlignment="1" applyProtection="1">
      <alignment horizontal="center" vertical="center"/>
      <protection hidden="1"/>
    </xf>
    <xf numFmtId="176" fontId="43" fillId="0" borderId="10" xfId="0" applyNumberFormat="1" applyFont="1" applyFill="1" applyBorder="1" applyAlignment="1" applyProtection="1">
      <alignment horizontal="right" vertical="center"/>
      <protection hidden="1"/>
    </xf>
    <xf numFmtId="175" fontId="43" fillId="0" borderId="10" xfId="117" applyNumberFormat="1" applyFont="1" applyFill="1" applyBorder="1" applyAlignment="1" applyProtection="1">
      <alignment horizontal="left" vertical="center" indent="1"/>
      <protection hidden="1"/>
    </xf>
    <xf numFmtId="165" fontId="44" fillId="0" borderId="20" xfId="117" applyNumberFormat="1" applyFont="1" applyFill="1" applyBorder="1" applyAlignment="1" applyProtection="1">
      <alignment horizontal="left" wrapText="1" indent="1"/>
      <protection hidden="1"/>
    </xf>
    <xf numFmtId="165" fontId="44" fillId="0" borderId="10" xfId="117" applyNumberFormat="1" applyFont="1" applyFill="1" applyBorder="1" applyAlignment="1" applyProtection="1">
      <alignment horizontal="center" wrapText="1"/>
      <protection hidden="1"/>
    </xf>
    <xf numFmtId="176" fontId="44" fillId="0" borderId="10" xfId="117" applyNumberFormat="1" applyFont="1" applyFill="1" applyBorder="1" applyAlignment="1" applyProtection="1">
      <alignment horizontal="right" vertical="center"/>
      <protection hidden="1"/>
    </xf>
    <xf numFmtId="176" fontId="3" fillId="0" borderId="10" xfId="117" applyNumberFormat="1" applyFont="1" applyFill="1" applyBorder="1" applyAlignment="1" applyProtection="1">
      <alignment horizontal="right" vertical="center"/>
      <protection hidden="1"/>
    </xf>
    <xf numFmtId="175" fontId="44" fillId="0" borderId="10" xfId="117" applyNumberFormat="1" applyFont="1" applyFill="1" applyBorder="1" applyAlignment="1" applyProtection="1">
      <alignment horizontal="left" vertical="center" indent="2"/>
      <protection hidden="1"/>
    </xf>
    <xf numFmtId="165" fontId="44" fillId="0" borderId="20" xfId="117" applyNumberFormat="1" applyFont="1" applyFill="1" applyBorder="1" applyAlignment="1" applyProtection="1">
      <alignment horizontal="left" wrapText="1" indent="2"/>
      <protection hidden="1"/>
    </xf>
    <xf numFmtId="1" fontId="3" fillId="0" borderId="26" xfId="117" applyNumberFormat="1" applyFont="1" applyFill="1" applyBorder="1" applyAlignment="1" applyProtection="1">
      <alignment horizontal="center" vertical="center"/>
      <protection hidden="1"/>
    </xf>
    <xf numFmtId="176" fontId="3" fillId="0" borderId="20" xfId="117" applyNumberFormat="1" applyFont="1" applyFill="1" applyBorder="1" applyAlignment="1" applyProtection="1">
      <alignment horizontal="right" vertical="center"/>
      <protection hidden="1"/>
    </xf>
    <xf numFmtId="165" fontId="44" fillId="0" borderId="20" xfId="117" applyNumberFormat="1" applyFont="1" applyFill="1" applyBorder="1" applyAlignment="1" applyProtection="1">
      <alignment horizontal="left" vertical="center" wrapText="1"/>
      <protection hidden="1"/>
    </xf>
    <xf numFmtId="175" fontId="44" fillId="0" borderId="30" xfId="117" applyNumberFormat="1" applyFont="1" applyFill="1" applyBorder="1" applyAlignment="1" applyProtection="1">
      <alignment horizontal="left" vertical="center"/>
      <protection hidden="1"/>
    </xf>
    <xf numFmtId="165" fontId="27" fillId="0" borderId="30" xfId="117" applyNumberFormat="1" applyFont="1" applyFill="1" applyBorder="1" applyAlignment="1" applyProtection="1">
      <alignment horizontal="left" vertical="center" wrapText="1"/>
      <protection hidden="1"/>
    </xf>
    <xf numFmtId="165" fontId="44" fillId="0" borderId="17" xfId="117" applyNumberFormat="1" applyFont="1" applyFill="1" applyBorder="1" applyAlignment="1" applyProtection="1">
      <alignment horizontal="center" vertical="top" wrapText="1"/>
      <protection hidden="1"/>
    </xf>
    <xf numFmtId="0" fontId="3" fillId="0" borderId="17" xfId="117" applyNumberFormat="1" applyFont="1" applyFill="1" applyBorder="1" applyAlignment="1" applyProtection="1">
      <alignment horizontal="center" vertical="center" wrapText="1"/>
      <protection hidden="1"/>
    </xf>
    <xf numFmtId="176" fontId="3" fillId="0" borderId="18" xfId="117" applyNumberFormat="1" applyFont="1" applyFill="1" applyBorder="1" applyAlignment="1" applyProtection="1">
      <alignment horizontal="right" vertical="center"/>
      <protection hidden="1"/>
    </xf>
    <xf numFmtId="0" fontId="37" fillId="24" borderId="30" xfId="1" applyNumberFormat="1" applyFont="1" applyBorder="1" applyAlignment="1" applyProtection="1">
      <alignment horizontal="left"/>
      <protection hidden="1"/>
    </xf>
    <xf numFmtId="0" fontId="37" fillId="24" borderId="17" xfId="1" applyNumberFormat="1" applyFont="1" applyBorder="1" applyAlignment="1" applyProtection="1">
      <alignment horizontal="left"/>
      <protection hidden="1"/>
    </xf>
    <xf numFmtId="0" fontId="37" fillId="24" borderId="17" xfId="1" applyNumberFormat="1" applyFont="1" applyBorder="1" applyAlignment="1" applyProtection="1">
      <alignment horizontal="center"/>
      <protection hidden="1"/>
    </xf>
    <xf numFmtId="4" fontId="37" fillId="24" borderId="17" xfId="1" applyNumberFormat="1" applyFont="1" applyBorder="1" applyAlignment="1" applyProtection="1">
      <alignment horizontal="center"/>
      <protection hidden="1"/>
    </xf>
    <xf numFmtId="4" fontId="37" fillId="24" borderId="17" xfId="1" applyNumberFormat="1" applyFont="1" applyBorder="1" applyAlignment="1" applyProtection="1">
      <alignment horizontal="left"/>
      <protection hidden="1"/>
    </xf>
    <xf numFmtId="0" fontId="37" fillId="24" borderId="18" xfId="1" applyNumberFormat="1" applyFont="1" applyBorder="1" applyAlignment="1" applyProtection="1">
      <alignment horizontal="left"/>
      <protection hidden="1"/>
    </xf>
    <xf numFmtId="0" fontId="37" fillId="24" borderId="16" xfId="1" applyNumberFormat="1" applyFont="1" applyBorder="1" applyAlignment="1" applyProtection="1">
      <alignment horizontal="left"/>
      <protection hidden="1"/>
    </xf>
    <xf numFmtId="0" fontId="37" fillId="24" borderId="0" xfId="1" applyNumberFormat="1" applyFont="1" applyBorder="1" applyAlignment="1" applyProtection="1">
      <alignment horizontal="left"/>
      <protection hidden="1"/>
    </xf>
    <xf numFmtId="0" fontId="37" fillId="24" borderId="0" xfId="1" applyNumberFormat="1" applyFont="1" applyBorder="1" applyAlignment="1" applyProtection="1">
      <alignment horizontal="center"/>
      <protection hidden="1"/>
    </xf>
    <xf numFmtId="4" fontId="37" fillId="24" borderId="0" xfId="1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locked="0" hidden="1"/>
    </xf>
    <xf numFmtId="0" fontId="37" fillId="24" borderId="16" xfId="1" applyNumberFormat="1" applyFont="1" applyBorder="1" applyAlignment="1" applyProtection="1">
      <protection hidden="1"/>
    </xf>
    <xf numFmtId="0" fontId="37" fillId="24" borderId="0" xfId="1" applyNumberFormat="1" applyFont="1" applyBorder="1" applyAlignment="1" applyProtection="1">
      <protection hidden="1"/>
    </xf>
    <xf numFmtId="4" fontId="37" fillId="24" borderId="0" xfId="1" applyNumberFormat="1" applyFont="1" applyBorder="1" applyAlignment="1" applyProtection="1">
      <protection hidden="1"/>
    </xf>
    <xf numFmtId="0" fontId="37" fillId="24" borderId="18" xfId="1" applyNumberFormat="1" applyFont="1" applyBorder="1" applyAlignment="1" applyProtection="1">
      <protection hidden="1"/>
    </xf>
    <xf numFmtId="164" fontId="0" fillId="0" borderId="16" xfId="0" applyNumberFormat="1" applyBorder="1" applyAlignment="1" applyProtection="1">
      <protection hidden="1"/>
    </xf>
    <xf numFmtId="0" fontId="0" fillId="0" borderId="0" xfId="0" applyBorder="1" applyAlignment="1" applyProtection="1">
      <alignment wrapText="1"/>
      <protection locked="0" hidden="1"/>
    </xf>
    <xf numFmtId="0" fontId="0" fillId="0" borderId="0" xfId="0" applyBorder="1" applyAlignment="1" applyProtection="1">
      <alignment horizontal="center" wrapText="1"/>
      <protection locked="0" hidden="1"/>
    </xf>
    <xf numFmtId="4" fontId="0" fillId="0" borderId="20" xfId="0" applyNumberFormat="1" applyBorder="1" applyAlignment="1" applyProtection="1">
      <alignment horizontal="right"/>
      <protection locked="0" hidden="1"/>
    </xf>
    <xf numFmtId="164" fontId="0" fillId="0" borderId="15" xfId="0" applyNumberFormat="1" applyBorder="1" applyAlignment="1" applyProtection="1">
      <protection hidden="1"/>
    </xf>
    <xf numFmtId="0" fontId="0" fillId="0" borderId="14" xfId="0" applyBorder="1" applyAlignment="1" applyProtection="1">
      <alignment wrapText="1"/>
      <protection locked="0" hidden="1"/>
    </xf>
    <xf numFmtId="0" fontId="0" fillId="0" borderId="14" xfId="0" applyBorder="1" applyAlignment="1" applyProtection="1">
      <alignment horizontal="center" wrapText="1"/>
      <protection locked="0" hidden="1"/>
    </xf>
    <xf numFmtId="4" fontId="0" fillId="0" borderId="14" xfId="0" applyNumberFormat="1" applyBorder="1" applyAlignment="1" applyProtection="1">
      <alignment horizontal="center"/>
      <protection locked="0" hidden="1"/>
    </xf>
    <xf numFmtId="4" fontId="0" fillId="0" borderId="14" xfId="0" applyNumberFormat="1" applyBorder="1" applyAlignment="1" applyProtection="1">
      <alignment horizontal="right"/>
      <protection locked="0" hidden="1"/>
    </xf>
    <xf numFmtId="4" fontId="0" fillId="0" borderId="19" xfId="0" applyNumberFormat="1" applyBorder="1" applyAlignment="1" applyProtection="1">
      <alignment horizontal="right"/>
      <protection locked="0" hidden="1"/>
    </xf>
    <xf numFmtId="175" fontId="43" fillId="0" borderId="11" xfId="0" applyNumberFormat="1" applyFont="1" applyFill="1" applyBorder="1" applyAlignment="1" applyProtection="1">
      <alignment horizontal="left" vertical="top" indent="1"/>
      <protection hidden="1"/>
    </xf>
    <xf numFmtId="165" fontId="43" fillId="0" borderId="19" xfId="0" applyNumberFormat="1" applyFont="1" applyFill="1" applyBorder="1" applyAlignment="1" applyProtection="1">
      <alignment horizontal="left" vertical="top" wrapText="1" indent="1"/>
      <protection hidden="1"/>
    </xf>
    <xf numFmtId="165" fontId="43" fillId="0" borderId="11" xfId="0" applyNumberFormat="1" applyFont="1" applyFill="1" applyBorder="1" applyAlignment="1" applyProtection="1">
      <alignment horizontal="center" vertical="top" wrapText="1"/>
      <protection hidden="1"/>
    </xf>
    <xf numFmtId="0" fontId="3" fillId="0" borderId="11" xfId="0" applyNumberFormat="1" applyFont="1" applyFill="1" applyBorder="1" applyAlignment="1" applyProtection="1">
      <alignment horizontal="center" vertical="top" wrapText="1"/>
      <protection hidden="1"/>
    </xf>
    <xf numFmtId="177" fontId="3" fillId="0" borderId="31" xfId="0" applyNumberFormat="1" applyFont="1" applyFill="1" applyBorder="1" applyAlignment="1" applyProtection="1">
      <alignment horizontal="center" vertical="top"/>
      <protection hidden="1"/>
    </xf>
    <xf numFmtId="176" fontId="43" fillId="0" borderId="11" xfId="0" applyNumberFormat="1" applyFont="1" applyFill="1" applyBorder="1" applyAlignment="1" applyProtection="1">
      <alignment horizontal="right" vertical="top"/>
      <protection locked="0"/>
    </xf>
    <xf numFmtId="176" fontId="0" fillId="0" borderId="11" xfId="0" applyNumberFormat="1" applyBorder="1" applyAlignment="1" applyProtection="1">
      <alignment horizontal="right" vertical="top"/>
      <protection hidden="1"/>
    </xf>
    <xf numFmtId="175" fontId="44" fillId="0" borderId="11" xfId="117" applyNumberFormat="1" applyFont="1" applyFill="1" applyBorder="1" applyAlignment="1" applyProtection="1">
      <alignment horizontal="left" vertical="top" indent="2"/>
      <protection hidden="1"/>
    </xf>
    <xf numFmtId="165" fontId="44" fillId="0" borderId="19" xfId="117" applyNumberFormat="1" applyFont="1" applyFill="1" applyBorder="1" applyAlignment="1" applyProtection="1">
      <alignment horizontal="left" vertical="top" wrapText="1" indent="2"/>
      <protection hidden="1"/>
    </xf>
    <xf numFmtId="165" fontId="44" fillId="0" borderId="11" xfId="117" applyNumberFormat="1" applyFont="1" applyFill="1" applyBorder="1" applyAlignment="1" applyProtection="1">
      <alignment horizontal="center" vertical="top" wrapText="1"/>
      <protection hidden="1"/>
    </xf>
    <xf numFmtId="0" fontId="3" fillId="0" borderId="11" xfId="117" applyNumberFormat="1" applyFont="1" applyFill="1" applyBorder="1" applyAlignment="1" applyProtection="1">
      <alignment horizontal="center" vertical="top" wrapText="1"/>
      <protection hidden="1"/>
    </xf>
    <xf numFmtId="1" fontId="3" fillId="0" borderId="32" xfId="117" applyNumberFormat="1" applyFont="1" applyFill="1" applyBorder="1" applyAlignment="1" applyProtection="1">
      <alignment horizontal="center" vertical="top"/>
      <protection hidden="1"/>
    </xf>
    <xf numFmtId="176" fontId="44" fillId="0" borderId="11" xfId="117" applyNumberFormat="1" applyFont="1" applyFill="1" applyBorder="1" applyAlignment="1" applyProtection="1">
      <alignment horizontal="right" vertical="top"/>
      <protection locked="0"/>
    </xf>
    <xf numFmtId="175" fontId="27" fillId="0" borderId="11" xfId="0" applyNumberFormat="1" applyFont="1" applyFill="1" applyBorder="1" applyAlignment="1" applyProtection="1">
      <alignment horizontal="left" vertical="top" wrapText="1"/>
      <protection hidden="1"/>
    </xf>
    <xf numFmtId="165" fontId="27" fillId="0" borderId="19" xfId="0" applyNumberFormat="1" applyFont="1" applyFill="1" applyBorder="1" applyAlignment="1" applyProtection="1">
      <alignment horizontal="left" vertical="top" wrapText="1"/>
      <protection hidden="1"/>
    </xf>
    <xf numFmtId="176" fontId="43" fillId="0" borderId="11" xfId="0" applyNumberFormat="1" applyFont="1" applyFill="1" applyBorder="1" applyAlignment="1" applyProtection="1">
      <alignment horizontal="right" vertical="top"/>
      <protection hidden="1"/>
    </xf>
    <xf numFmtId="176" fontId="43" fillId="0" borderId="19" xfId="0" applyNumberFormat="1" applyFont="1" applyFill="1" applyBorder="1" applyAlignment="1" applyProtection="1">
      <alignment horizontal="right" vertical="top"/>
      <protection hidden="1"/>
    </xf>
    <xf numFmtId="175" fontId="27" fillId="0" borderId="11" xfId="0" applyNumberFormat="1" applyFont="1" applyFill="1" applyBorder="1" applyAlignment="1" applyProtection="1">
      <alignment vertical="top" wrapText="1"/>
      <protection hidden="1"/>
    </xf>
    <xf numFmtId="165" fontId="27" fillId="0" borderId="11" xfId="0" applyNumberFormat="1" applyFont="1" applyFill="1" applyBorder="1" applyAlignment="1" applyProtection="1">
      <alignment horizontal="left" vertical="top" wrapText="1"/>
      <protection hidden="1"/>
    </xf>
    <xf numFmtId="0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177" fontId="3" fillId="0" borderId="11" xfId="0" applyNumberFormat="1" applyFont="1" applyFill="1" applyBorder="1" applyAlignment="1" applyProtection="1">
      <alignment horizontal="center" vertical="center"/>
      <protection hidden="1"/>
    </xf>
    <xf numFmtId="176" fontId="43" fillId="0" borderId="11" xfId="0" applyNumberFormat="1" applyFont="1" applyFill="1" applyBorder="1" applyAlignment="1" applyProtection="1">
      <alignment horizontal="right" vertical="center"/>
      <protection locked="0"/>
    </xf>
    <xf numFmtId="176" fontId="0" fillId="0" borderId="11" xfId="0" applyNumberFormat="1" applyBorder="1" applyAlignment="1" applyProtection="1">
      <alignment horizontal="right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0" fontId="0" fillId="0" borderId="30" xfId="0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7" fontId="37" fillId="24" borderId="0" xfId="1" applyNumberFormat="1" applyFont="1" applyBorder="1" applyAlignment="1" applyProtection="1">
      <alignment horizontal="center"/>
      <protection hidden="1"/>
    </xf>
    <xf numFmtId="0" fontId="37" fillId="24" borderId="20" xfId="1" applyNumberFormat="1" applyFont="1" applyBorder="1" applyAlignment="1" applyProtection="1">
      <protection hidden="1"/>
    </xf>
    <xf numFmtId="3" fontId="2" fillId="0" borderId="17" xfId="0" applyNumberFormat="1" applyFont="1" applyBorder="1" applyAlignment="1" applyProtection="1">
      <alignment horizontal="right"/>
      <protection hidden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7" fontId="37" fillId="24" borderId="14" xfId="1" applyNumberFormat="1" applyFont="1" applyBorder="1" applyAlignment="1" applyProtection="1">
      <alignment horizontal="center"/>
      <protection hidden="1"/>
    </xf>
    <xf numFmtId="0" fontId="37" fillId="24" borderId="19" xfId="1" applyNumberFormat="1" applyFont="1" applyBorder="1" applyAlignment="1" applyProtection="1">
      <protection hidden="1"/>
    </xf>
    <xf numFmtId="4" fontId="0" fillId="0" borderId="17" xfId="0" applyNumberFormat="1" applyBorder="1" applyAlignment="1" applyProtection="1">
      <alignment horizontal="left"/>
      <protection locked="0" hidden="1"/>
    </xf>
    <xf numFmtId="164" fontId="0" fillId="0" borderId="0" xfId="0" applyNumberFormat="1" applyAlignment="1" applyProtection="1">
      <alignment wrapText="1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26"/>
  <sheetViews>
    <sheetView showGridLines="0" tabSelected="1" view="pageBreakPreview" zoomScale="85" zoomScaleNormal="85" zoomScaleSheetLayoutView="85" workbookViewId="0">
      <selection activeCell="F202" sqref="F202:G202"/>
    </sheetView>
  </sheetViews>
  <sheetFormatPr defaultRowHeight="12.75" x14ac:dyDescent="0.2"/>
  <cols>
    <col min="1" max="1" width="5.7109375" style="7" customWidth="1"/>
    <col min="2" max="2" width="31.140625" style="8" customWidth="1"/>
    <col min="3" max="3" width="10.28515625" style="6" customWidth="1"/>
    <col min="4" max="4" width="13.7109375" style="6" customWidth="1"/>
    <col min="5" max="5" width="10.7109375" style="5" customWidth="1"/>
    <col min="6" max="6" width="12.42578125" style="1" customWidth="1"/>
    <col min="7" max="7" width="13.85546875" style="1" customWidth="1"/>
  </cols>
  <sheetData>
    <row r="1" spans="1:7" x14ac:dyDescent="0.2">
      <c r="A1" s="199"/>
      <c r="B1" s="200"/>
      <c r="C1" s="198" t="s">
        <v>2</v>
      </c>
      <c r="D1" s="198"/>
      <c r="E1" s="15"/>
      <c r="F1" s="16"/>
      <c r="G1" s="17"/>
    </row>
    <row r="2" spans="1:7" x14ac:dyDescent="0.2">
      <c r="A2" s="18"/>
      <c r="B2" s="19"/>
      <c r="C2" s="20" t="s">
        <v>10</v>
      </c>
      <c r="D2" s="21"/>
      <c r="E2" s="22"/>
      <c r="F2" s="23"/>
      <c r="G2" s="24"/>
    </row>
    <row r="3" spans="1:7" x14ac:dyDescent="0.2">
      <c r="A3" s="25"/>
      <c r="B3" s="19"/>
      <c r="C3" s="20" t="s">
        <v>71</v>
      </c>
      <c r="D3" s="26"/>
      <c r="E3" s="22"/>
      <c r="F3" s="23"/>
      <c r="G3" s="24"/>
    </row>
    <row r="4" spans="1:7" x14ac:dyDescent="0.2">
      <c r="A4" s="27" t="s">
        <v>3</v>
      </c>
      <c r="B4" s="28"/>
      <c r="C4" s="29"/>
      <c r="D4" s="29"/>
      <c r="E4" s="30"/>
      <c r="F4" s="31"/>
      <c r="G4" s="32"/>
    </row>
    <row r="5" spans="1:7" ht="22.5" x14ac:dyDescent="0.2">
      <c r="A5" s="33" t="s">
        <v>4</v>
      </c>
      <c r="B5" s="34" t="s">
        <v>5</v>
      </c>
      <c r="C5" s="35" t="s">
        <v>12</v>
      </c>
      <c r="D5" s="35" t="s">
        <v>6</v>
      </c>
      <c r="E5" s="36" t="s">
        <v>13</v>
      </c>
      <c r="F5" s="37" t="s">
        <v>7</v>
      </c>
      <c r="G5" s="36" t="s">
        <v>8</v>
      </c>
    </row>
    <row r="6" spans="1:7" ht="25.5" x14ac:dyDescent="0.2">
      <c r="A6" s="38" t="s">
        <v>68</v>
      </c>
      <c r="B6" s="39" t="s">
        <v>53</v>
      </c>
      <c r="C6" s="40"/>
      <c r="D6" s="41"/>
      <c r="E6" s="42"/>
      <c r="F6" s="43"/>
      <c r="G6" s="44"/>
    </row>
    <row r="7" spans="1:7" ht="25.5" x14ac:dyDescent="0.2">
      <c r="A7" s="45" t="s">
        <v>55</v>
      </c>
      <c r="B7" s="46" t="s">
        <v>38</v>
      </c>
      <c r="C7" s="47" t="s">
        <v>83</v>
      </c>
      <c r="D7" s="48"/>
      <c r="E7" s="49"/>
      <c r="F7" s="50"/>
      <c r="G7" s="51"/>
    </row>
    <row r="8" spans="1:7" x14ac:dyDescent="0.2">
      <c r="A8" s="52" t="s">
        <v>14</v>
      </c>
      <c r="B8" s="53" t="s">
        <v>15</v>
      </c>
      <c r="C8" s="54" t="s">
        <v>9</v>
      </c>
      <c r="D8" s="55"/>
      <c r="E8" s="56"/>
      <c r="F8" s="57"/>
      <c r="G8" s="58"/>
    </row>
    <row r="9" spans="1:7" ht="25.5" x14ac:dyDescent="0.2">
      <c r="A9" s="59" t="s">
        <v>16</v>
      </c>
      <c r="B9" s="60" t="s">
        <v>17</v>
      </c>
      <c r="C9" s="54"/>
      <c r="D9" s="55" t="s">
        <v>18</v>
      </c>
      <c r="E9" s="56">
        <v>269</v>
      </c>
      <c r="F9" s="10"/>
      <c r="G9" s="62">
        <f t="shared" ref="G9:G10" si="0">ROUND(E9*F9,2)</f>
        <v>0</v>
      </c>
    </row>
    <row r="10" spans="1:7" ht="25.5" x14ac:dyDescent="0.2">
      <c r="A10" s="59" t="s">
        <v>19</v>
      </c>
      <c r="B10" s="60" t="s">
        <v>20</v>
      </c>
      <c r="C10" s="54"/>
      <c r="D10" s="55" t="s">
        <v>18</v>
      </c>
      <c r="E10" s="56">
        <v>25</v>
      </c>
      <c r="F10" s="10"/>
      <c r="G10" s="62">
        <f t="shared" si="0"/>
        <v>0</v>
      </c>
    </row>
    <row r="11" spans="1:7" x14ac:dyDescent="0.2">
      <c r="A11" s="52" t="s">
        <v>31</v>
      </c>
      <c r="B11" s="53" t="s">
        <v>32</v>
      </c>
      <c r="C11" s="54" t="s">
        <v>9</v>
      </c>
      <c r="D11" s="55"/>
      <c r="E11" s="56"/>
      <c r="F11" s="61"/>
      <c r="G11" s="63"/>
    </row>
    <row r="12" spans="1:7" ht="25.5" x14ac:dyDescent="0.2">
      <c r="A12" s="59" t="s">
        <v>16</v>
      </c>
      <c r="B12" s="60" t="s">
        <v>20</v>
      </c>
      <c r="C12" s="54"/>
      <c r="D12" s="55" t="s">
        <v>18</v>
      </c>
      <c r="E12" s="56">
        <v>2</v>
      </c>
      <c r="F12" s="10"/>
      <c r="G12" s="64">
        <f t="shared" ref="G12" si="1">ROUND(E12*F12,2)</f>
        <v>0</v>
      </c>
    </row>
    <row r="13" spans="1:7" ht="25.5" x14ac:dyDescent="0.2">
      <c r="A13" s="65" t="s">
        <v>56</v>
      </c>
      <c r="B13" s="46" t="s">
        <v>39</v>
      </c>
      <c r="C13" s="54" t="s">
        <v>83</v>
      </c>
      <c r="D13" s="55"/>
      <c r="E13" s="56"/>
      <c r="F13" s="57"/>
      <c r="G13" s="64"/>
    </row>
    <row r="14" spans="1:7" x14ac:dyDescent="0.2">
      <c r="A14" s="52" t="s">
        <v>14</v>
      </c>
      <c r="B14" s="53" t="s">
        <v>21</v>
      </c>
      <c r="C14" s="54" t="s">
        <v>9</v>
      </c>
      <c r="D14" s="55" t="s">
        <v>0</v>
      </c>
      <c r="E14" s="66">
        <v>3</v>
      </c>
      <c r="F14" s="10"/>
      <c r="G14" s="62">
        <f t="shared" ref="G14" si="2">ROUND(E14*F14,2)</f>
        <v>0</v>
      </c>
    </row>
    <row r="15" spans="1:7" ht="25.5" x14ac:dyDescent="0.2">
      <c r="A15" s="65" t="s">
        <v>57</v>
      </c>
      <c r="B15" s="46" t="s">
        <v>40</v>
      </c>
      <c r="C15" s="54" t="s">
        <v>83</v>
      </c>
      <c r="D15" s="55"/>
      <c r="E15" s="56"/>
      <c r="F15" s="57"/>
      <c r="G15" s="64"/>
    </row>
    <row r="16" spans="1:7" x14ac:dyDescent="0.2">
      <c r="A16" s="52" t="s">
        <v>14</v>
      </c>
      <c r="B16" s="53" t="s">
        <v>15</v>
      </c>
      <c r="C16" s="54" t="s">
        <v>9</v>
      </c>
      <c r="D16" s="55" t="s">
        <v>0</v>
      </c>
      <c r="E16" s="66">
        <v>3</v>
      </c>
      <c r="F16" s="10"/>
      <c r="G16" s="62">
        <f t="shared" ref="G16" si="3">ROUND(E16*F16,2)</f>
        <v>0</v>
      </c>
    </row>
    <row r="17" spans="1:7" ht="25.5" x14ac:dyDescent="0.2">
      <c r="A17" s="67" t="s">
        <v>58</v>
      </c>
      <c r="B17" s="46" t="s">
        <v>41</v>
      </c>
      <c r="C17" s="54" t="s">
        <v>83</v>
      </c>
      <c r="D17" s="55"/>
      <c r="E17" s="56"/>
      <c r="F17" s="57"/>
      <c r="G17" s="68"/>
    </row>
    <row r="18" spans="1:7" x14ac:dyDescent="0.2">
      <c r="A18" s="69" t="s">
        <v>14</v>
      </c>
      <c r="B18" s="70" t="s">
        <v>33</v>
      </c>
      <c r="C18" s="71"/>
      <c r="D18" s="72"/>
      <c r="E18" s="73"/>
      <c r="F18" s="74"/>
      <c r="G18" s="62"/>
    </row>
    <row r="19" spans="1:7" x14ac:dyDescent="0.2">
      <c r="A19" s="75" t="s">
        <v>16</v>
      </c>
      <c r="B19" s="76" t="s">
        <v>34</v>
      </c>
      <c r="C19" s="71"/>
      <c r="D19" s="72" t="s">
        <v>0</v>
      </c>
      <c r="E19" s="73">
        <v>1</v>
      </c>
      <c r="F19" s="11"/>
      <c r="G19" s="62">
        <f t="shared" ref="G19:G21" si="4">ROUND(E19*F19,2)</f>
        <v>0</v>
      </c>
    </row>
    <row r="20" spans="1:7" x14ac:dyDescent="0.2">
      <c r="A20" s="52" t="s">
        <v>31</v>
      </c>
      <c r="B20" s="53" t="s">
        <v>36</v>
      </c>
      <c r="C20" s="54" t="s">
        <v>9</v>
      </c>
      <c r="D20" s="55"/>
      <c r="E20" s="56"/>
      <c r="F20" s="57"/>
      <c r="G20" s="62"/>
    </row>
    <row r="21" spans="1:7" ht="25.5" x14ac:dyDescent="0.2">
      <c r="A21" s="59" t="s">
        <v>16</v>
      </c>
      <c r="B21" s="77" t="s">
        <v>37</v>
      </c>
      <c r="C21" s="54" t="s">
        <v>9</v>
      </c>
      <c r="D21" s="55" t="s">
        <v>0</v>
      </c>
      <c r="E21" s="66">
        <v>1</v>
      </c>
      <c r="F21" s="10"/>
      <c r="G21" s="62">
        <f t="shared" si="4"/>
        <v>0</v>
      </c>
    </row>
    <row r="22" spans="1:7" ht="25.5" x14ac:dyDescent="0.2">
      <c r="A22" s="65" t="s">
        <v>59</v>
      </c>
      <c r="B22" s="46" t="s">
        <v>42</v>
      </c>
      <c r="C22" s="54" t="s">
        <v>83</v>
      </c>
      <c r="D22" s="55"/>
      <c r="E22" s="56"/>
      <c r="F22" s="57"/>
      <c r="G22" s="64"/>
    </row>
    <row r="23" spans="1:7" x14ac:dyDescent="0.2">
      <c r="A23" s="52" t="s">
        <v>14</v>
      </c>
      <c r="B23" s="53" t="s">
        <v>24</v>
      </c>
      <c r="C23" s="54" t="s">
        <v>9</v>
      </c>
      <c r="D23" s="55"/>
      <c r="E23" s="56"/>
      <c r="F23" s="57"/>
      <c r="G23" s="64"/>
    </row>
    <row r="24" spans="1:7" ht="25.5" x14ac:dyDescent="0.2">
      <c r="A24" s="59" t="s">
        <v>16</v>
      </c>
      <c r="B24" s="60" t="s">
        <v>17</v>
      </c>
      <c r="C24" s="54"/>
      <c r="D24" s="55" t="s">
        <v>18</v>
      </c>
      <c r="E24" s="56">
        <v>35</v>
      </c>
      <c r="F24" s="10"/>
      <c r="G24" s="62">
        <f t="shared" ref="G24:G25" si="5">ROUND(E24*F24,2)</f>
        <v>0</v>
      </c>
    </row>
    <row r="25" spans="1:7" ht="25.5" x14ac:dyDescent="0.2">
      <c r="A25" s="59" t="s">
        <v>19</v>
      </c>
      <c r="B25" s="60" t="s">
        <v>20</v>
      </c>
      <c r="C25" s="54"/>
      <c r="D25" s="55" t="s">
        <v>18</v>
      </c>
      <c r="E25" s="56">
        <v>10</v>
      </c>
      <c r="F25" s="10"/>
      <c r="G25" s="62">
        <f t="shared" si="5"/>
        <v>0</v>
      </c>
    </row>
    <row r="26" spans="1:7" ht="25.5" x14ac:dyDescent="0.2">
      <c r="A26" s="65" t="s">
        <v>60</v>
      </c>
      <c r="B26" s="46" t="s">
        <v>43</v>
      </c>
      <c r="C26" s="54" t="s">
        <v>83</v>
      </c>
      <c r="D26" s="55"/>
      <c r="E26" s="56"/>
      <c r="F26" s="57"/>
      <c r="G26" s="64"/>
    </row>
    <row r="27" spans="1:7" x14ac:dyDescent="0.2">
      <c r="A27" s="52" t="s">
        <v>14</v>
      </c>
      <c r="B27" s="53" t="s">
        <v>24</v>
      </c>
      <c r="C27" s="54" t="s">
        <v>9</v>
      </c>
      <c r="D27" s="55" t="s">
        <v>0</v>
      </c>
      <c r="E27" s="66">
        <v>40</v>
      </c>
      <c r="F27" s="10"/>
      <c r="G27" s="62">
        <f t="shared" ref="G27" si="6">ROUND(E27*F27,2)</f>
        <v>0</v>
      </c>
    </row>
    <row r="28" spans="1:7" ht="25.5" x14ac:dyDescent="0.2">
      <c r="A28" s="65" t="s">
        <v>61</v>
      </c>
      <c r="B28" s="78" t="s">
        <v>44</v>
      </c>
      <c r="C28" s="79" t="s">
        <v>83</v>
      </c>
      <c r="D28" s="80"/>
      <c r="E28" s="81"/>
      <c r="F28" s="57"/>
      <c r="G28" s="62"/>
    </row>
    <row r="29" spans="1:7" x14ac:dyDescent="0.2">
      <c r="A29" s="52" t="s">
        <v>14</v>
      </c>
      <c r="B29" s="82" t="s">
        <v>24</v>
      </c>
      <c r="C29" s="79" t="s">
        <v>9</v>
      </c>
      <c r="D29" s="80" t="s">
        <v>0</v>
      </c>
      <c r="E29" s="81">
        <v>2</v>
      </c>
      <c r="F29" s="10"/>
      <c r="G29" s="62">
        <f t="shared" ref="G29" si="7">ROUND(E29*F29,2)</f>
        <v>0</v>
      </c>
    </row>
    <row r="30" spans="1:7" ht="25.5" x14ac:dyDescent="0.2">
      <c r="A30" s="65" t="s">
        <v>62</v>
      </c>
      <c r="B30" s="78" t="s">
        <v>45</v>
      </c>
      <c r="C30" s="79" t="s">
        <v>83</v>
      </c>
      <c r="D30" s="80"/>
      <c r="E30" s="81"/>
      <c r="F30" s="57"/>
      <c r="G30" s="62"/>
    </row>
    <row r="31" spans="1:7" x14ac:dyDescent="0.2">
      <c r="A31" s="52" t="s">
        <v>14</v>
      </c>
      <c r="B31" s="82" t="s">
        <v>24</v>
      </c>
      <c r="C31" s="79" t="s">
        <v>9</v>
      </c>
      <c r="D31" s="80" t="s">
        <v>0</v>
      </c>
      <c r="E31" s="81">
        <v>2</v>
      </c>
      <c r="F31" s="10"/>
      <c r="G31" s="62">
        <f t="shared" ref="G31" si="8">ROUND(E31*F31,2)</f>
        <v>0</v>
      </c>
    </row>
    <row r="32" spans="1:7" ht="51" x14ac:dyDescent="0.2">
      <c r="A32" s="65" t="s">
        <v>63</v>
      </c>
      <c r="B32" s="46" t="s">
        <v>46</v>
      </c>
      <c r="C32" s="54" t="s">
        <v>83</v>
      </c>
      <c r="D32" s="55"/>
      <c r="E32" s="56"/>
      <c r="F32" s="57"/>
      <c r="G32" s="64"/>
    </row>
    <row r="33" spans="1:7" x14ac:dyDescent="0.2">
      <c r="A33" s="52" t="s">
        <v>14</v>
      </c>
      <c r="B33" s="83" t="s">
        <v>24</v>
      </c>
      <c r="C33" s="54"/>
      <c r="D33" s="55" t="s">
        <v>0</v>
      </c>
      <c r="E33" s="66">
        <v>38</v>
      </c>
      <c r="F33" s="10"/>
      <c r="G33" s="62">
        <f t="shared" ref="G33" si="9">ROUND(E33*F33,2)</f>
        <v>0</v>
      </c>
    </row>
    <row r="34" spans="1:7" ht="51" x14ac:dyDescent="0.2">
      <c r="A34" s="188" t="s">
        <v>64</v>
      </c>
      <c r="B34" s="189" t="s">
        <v>47</v>
      </c>
      <c r="C34" s="177" t="s">
        <v>83</v>
      </c>
      <c r="D34" s="178"/>
      <c r="E34" s="179"/>
      <c r="F34" s="190"/>
      <c r="G34" s="191"/>
    </row>
    <row r="35" spans="1:7" ht="12" customHeight="1" x14ac:dyDescent="0.2">
      <c r="A35" s="52" t="s">
        <v>14</v>
      </c>
      <c r="B35" s="53" t="s">
        <v>25</v>
      </c>
      <c r="C35" s="54"/>
      <c r="D35" s="55"/>
      <c r="E35" s="56"/>
      <c r="F35" s="57"/>
      <c r="G35" s="64"/>
    </row>
    <row r="36" spans="1:7" x14ac:dyDescent="0.2">
      <c r="A36" s="59" t="s">
        <v>16</v>
      </c>
      <c r="B36" s="60" t="s">
        <v>15</v>
      </c>
      <c r="C36" s="54" t="s">
        <v>9</v>
      </c>
      <c r="D36" s="55" t="s">
        <v>0</v>
      </c>
      <c r="E36" s="66">
        <v>3</v>
      </c>
      <c r="F36" s="10"/>
      <c r="G36" s="62">
        <f t="shared" ref="G36" si="10">ROUND(E36*F36,2)</f>
        <v>0</v>
      </c>
    </row>
    <row r="37" spans="1:7" x14ac:dyDescent="0.2">
      <c r="A37" s="59" t="s">
        <v>19</v>
      </c>
      <c r="B37" s="60" t="s">
        <v>32</v>
      </c>
      <c r="C37" s="54" t="s">
        <v>9</v>
      </c>
      <c r="D37" s="55" t="s">
        <v>0</v>
      </c>
      <c r="E37" s="66">
        <v>1</v>
      </c>
      <c r="F37" s="10"/>
      <c r="G37" s="62">
        <f t="shared" ref="G37" si="11">ROUND(E37*F37,2)</f>
        <v>0</v>
      </c>
    </row>
    <row r="38" spans="1:7" ht="38.25" x14ac:dyDescent="0.2">
      <c r="A38" s="65" t="s">
        <v>65</v>
      </c>
      <c r="B38" s="84" t="s">
        <v>48</v>
      </c>
      <c r="C38" s="54" t="s">
        <v>83</v>
      </c>
      <c r="D38" s="85"/>
      <c r="E38" s="66"/>
      <c r="F38" s="57"/>
      <c r="G38" s="64"/>
    </row>
    <row r="39" spans="1:7" x14ac:dyDescent="0.2">
      <c r="A39" s="52" t="s">
        <v>14</v>
      </c>
      <c r="B39" s="86" t="s">
        <v>26</v>
      </c>
      <c r="C39" s="54" t="s">
        <v>9</v>
      </c>
      <c r="D39" s="55" t="s">
        <v>0</v>
      </c>
      <c r="E39" s="66">
        <v>26</v>
      </c>
      <c r="F39" s="10"/>
      <c r="G39" s="62">
        <f t="shared" ref="G39:G40" si="12">ROUND(E39*F39,2)</f>
        <v>0</v>
      </c>
    </row>
    <row r="40" spans="1:7" ht="25.5" x14ac:dyDescent="0.2">
      <c r="A40" s="65" t="s">
        <v>66</v>
      </c>
      <c r="B40" s="46" t="s">
        <v>49</v>
      </c>
      <c r="C40" s="54" t="s">
        <v>83</v>
      </c>
      <c r="D40" s="55" t="s">
        <v>87</v>
      </c>
      <c r="E40" s="87">
        <v>16</v>
      </c>
      <c r="F40" s="12"/>
      <c r="G40" s="88">
        <f t="shared" si="12"/>
        <v>0</v>
      </c>
    </row>
    <row r="41" spans="1:7" ht="25.5" x14ac:dyDescent="0.2">
      <c r="A41" s="67" t="s">
        <v>67</v>
      </c>
      <c r="B41" s="46" t="s">
        <v>50</v>
      </c>
      <c r="C41" s="54" t="s">
        <v>177</v>
      </c>
      <c r="D41" s="89"/>
      <c r="E41" s="66"/>
      <c r="F41" s="68"/>
      <c r="G41" s="62"/>
    </row>
    <row r="42" spans="1:7" ht="25.5" x14ac:dyDescent="0.2">
      <c r="A42" s="52" t="s">
        <v>14</v>
      </c>
      <c r="B42" s="53" t="s">
        <v>27</v>
      </c>
      <c r="C42" s="54"/>
      <c r="D42" s="55" t="s">
        <v>28</v>
      </c>
      <c r="E42" s="56">
        <v>10</v>
      </c>
      <c r="F42" s="10"/>
      <c r="G42" s="62">
        <f t="shared" ref="G42" si="13">ROUND(E42*F42,2)</f>
        <v>0</v>
      </c>
    </row>
    <row r="43" spans="1:7" ht="38.25" x14ac:dyDescent="0.2">
      <c r="A43" s="67" t="s">
        <v>54</v>
      </c>
      <c r="B43" s="46" t="s">
        <v>52</v>
      </c>
      <c r="C43" s="54" t="s">
        <v>84</v>
      </c>
      <c r="D43" s="55"/>
      <c r="E43" s="56"/>
      <c r="F43" s="57"/>
      <c r="G43" s="62"/>
    </row>
    <row r="44" spans="1:7" x14ac:dyDescent="0.2">
      <c r="A44" s="52" t="s">
        <v>14</v>
      </c>
      <c r="B44" s="53" t="s">
        <v>29</v>
      </c>
      <c r="C44" s="54" t="s">
        <v>9</v>
      </c>
      <c r="D44" s="55" t="s">
        <v>28</v>
      </c>
      <c r="E44" s="56">
        <v>22</v>
      </c>
      <c r="F44" s="10"/>
      <c r="G44" s="62">
        <f t="shared" ref="G44" si="14">ROUND(E44*F44,2)</f>
        <v>0</v>
      </c>
    </row>
    <row r="45" spans="1:7" ht="25.5" x14ac:dyDescent="0.2">
      <c r="A45" s="67" t="s">
        <v>106</v>
      </c>
      <c r="B45" s="90" t="s">
        <v>81</v>
      </c>
      <c r="C45" s="54" t="s">
        <v>82</v>
      </c>
      <c r="D45" s="55"/>
      <c r="E45" s="56"/>
      <c r="F45" s="57"/>
      <c r="G45" s="64"/>
    </row>
    <row r="46" spans="1:7" x14ac:dyDescent="0.2">
      <c r="A46" s="52" t="s">
        <v>14</v>
      </c>
      <c r="B46" s="82" t="s">
        <v>80</v>
      </c>
      <c r="C46" s="54" t="s">
        <v>9</v>
      </c>
      <c r="D46" s="55" t="s">
        <v>18</v>
      </c>
      <c r="E46" s="56">
        <v>8</v>
      </c>
      <c r="F46" s="10"/>
      <c r="G46" s="62">
        <f t="shared" ref="G46" si="15">ROUND(E46*F46,2)</f>
        <v>0</v>
      </c>
    </row>
    <row r="47" spans="1:7" ht="38.25" x14ac:dyDescent="0.2">
      <c r="A47" s="67" t="s">
        <v>178</v>
      </c>
      <c r="B47" s="91" t="s">
        <v>51</v>
      </c>
      <c r="C47" s="54" t="s">
        <v>85</v>
      </c>
      <c r="D47" s="55" t="s">
        <v>86</v>
      </c>
      <c r="E47" s="92">
        <v>2</v>
      </c>
      <c r="F47" s="9"/>
      <c r="G47" s="93">
        <f t="shared" ref="G47" si="16">ROUND(E47*F47,2)</f>
        <v>0</v>
      </c>
    </row>
    <row r="48" spans="1:7" x14ac:dyDescent="0.2">
      <c r="A48" s="94"/>
      <c r="B48" s="95" t="s">
        <v>89</v>
      </c>
      <c r="C48" s="96"/>
      <c r="D48" s="97"/>
      <c r="E48" s="98"/>
      <c r="F48" s="99" t="s">
        <v>88</v>
      </c>
      <c r="G48" s="100">
        <f>SUM(G7:G47)</f>
        <v>0</v>
      </c>
    </row>
    <row r="49" spans="1:7" ht="25.5" x14ac:dyDescent="0.2">
      <c r="A49" s="38" t="s">
        <v>70</v>
      </c>
      <c r="B49" s="39" t="s">
        <v>69</v>
      </c>
      <c r="C49" s="40"/>
      <c r="D49" s="41"/>
      <c r="E49" s="101"/>
      <c r="F49" s="43"/>
      <c r="G49" s="44"/>
    </row>
    <row r="50" spans="1:7" ht="25.5" x14ac:dyDescent="0.2">
      <c r="A50" s="45" t="s">
        <v>92</v>
      </c>
      <c r="B50" s="46" t="s">
        <v>38</v>
      </c>
      <c r="C50" s="47" t="s">
        <v>83</v>
      </c>
      <c r="D50" s="48"/>
      <c r="E50" s="49"/>
      <c r="F50" s="50"/>
      <c r="G50" s="51"/>
    </row>
    <row r="51" spans="1:7" x14ac:dyDescent="0.2">
      <c r="A51" s="52" t="s">
        <v>14</v>
      </c>
      <c r="B51" s="53" t="s">
        <v>15</v>
      </c>
      <c r="C51" s="54" t="s">
        <v>9</v>
      </c>
      <c r="D51" s="55"/>
      <c r="E51" s="56"/>
      <c r="F51" s="57"/>
      <c r="G51" s="58"/>
    </row>
    <row r="52" spans="1:7" ht="25.5" x14ac:dyDescent="0.2">
      <c r="A52" s="59" t="s">
        <v>16</v>
      </c>
      <c r="B52" s="60" t="s">
        <v>20</v>
      </c>
      <c r="C52" s="54"/>
      <c r="D52" s="55" t="s">
        <v>18</v>
      </c>
      <c r="E52" s="56">
        <v>17</v>
      </c>
      <c r="F52" s="10"/>
      <c r="G52" s="62">
        <f t="shared" ref="G52" si="17">ROUND(E52*F52,2)</f>
        <v>0</v>
      </c>
    </row>
    <row r="53" spans="1:7" x14ac:dyDescent="0.2">
      <c r="A53" s="52" t="s">
        <v>31</v>
      </c>
      <c r="B53" s="53" t="s">
        <v>72</v>
      </c>
      <c r="C53" s="54" t="s">
        <v>9</v>
      </c>
      <c r="D53" s="55"/>
      <c r="E53" s="56"/>
      <c r="F53" s="57"/>
      <c r="G53" s="58"/>
    </row>
    <row r="54" spans="1:7" ht="25.5" x14ac:dyDescent="0.2">
      <c r="A54" s="59" t="s">
        <v>16</v>
      </c>
      <c r="B54" s="60" t="s">
        <v>17</v>
      </c>
      <c r="C54" s="54"/>
      <c r="D54" s="55" t="s">
        <v>18</v>
      </c>
      <c r="E54" s="56">
        <v>65</v>
      </c>
      <c r="F54" s="10"/>
      <c r="G54" s="62">
        <f t="shared" ref="G54:G55" si="18">ROUND(E54*F54,2)</f>
        <v>0</v>
      </c>
    </row>
    <row r="55" spans="1:7" ht="25.5" x14ac:dyDescent="0.2">
      <c r="A55" s="59" t="s">
        <v>19</v>
      </c>
      <c r="B55" s="60" t="s">
        <v>20</v>
      </c>
      <c r="C55" s="54"/>
      <c r="D55" s="55" t="s">
        <v>18</v>
      </c>
      <c r="E55" s="56">
        <v>9</v>
      </c>
      <c r="F55" s="10"/>
      <c r="G55" s="62">
        <f t="shared" si="18"/>
        <v>0</v>
      </c>
    </row>
    <row r="56" spans="1:7" x14ac:dyDescent="0.2">
      <c r="A56" s="52" t="s">
        <v>35</v>
      </c>
      <c r="B56" s="53" t="s">
        <v>73</v>
      </c>
      <c r="C56" s="54" t="s">
        <v>9</v>
      </c>
      <c r="D56" s="55"/>
      <c r="E56" s="56"/>
      <c r="F56" s="61"/>
      <c r="G56" s="63"/>
    </row>
    <row r="57" spans="1:7" ht="25.5" x14ac:dyDescent="0.2">
      <c r="A57" s="59" t="s">
        <v>16</v>
      </c>
      <c r="B57" s="60" t="s">
        <v>20</v>
      </c>
      <c r="C57" s="54"/>
      <c r="D57" s="55" t="s">
        <v>18</v>
      </c>
      <c r="E57" s="56">
        <v>116</v>
      </c>
      <c r="F57" s="10"/>
      <c r="G57" s="64">
        <f t="shared" ref="G57" si="19">ROUND(E57*F57,2)</f>
        <v>0</v>
      </c>
    </row>
    <row r="58" spans="1:7" ht="25.5" x14ac:dyDescent="0.2">
      <c r="A58" s="65" t="s">
        <v>93</v>
      </c>
      <c r="B58" s="46" t="s">
        <v>39</v>
      </c>
      <c r="C58" s="54" t="s">
        <v>83</v>
      </c>
      <c r="D58" s="55"/>
      <c r="E58" s="56"/>
      <c r="F58" s="57"/>
      <c r="G58" s="64"/>
    </row>
    <row r="59" spans="1:7" x14ac:dyDescent="0.2">
      <c r="A59" s="52" t="s">
        <v>14</v>
      </c>
      <c r="B59" s="53" t="s">
        <v>21</v>
      </c>
      <c r="C59" s="54" t="s">
        <v>9</v>
      </c>
      <c r="D59" s="55" t="s">
        <v>0</v>
      </c>
      <c r="E59" s="66">
        <v>1</v>
      </c>
      <c r="F59" s="10"/>
      <c r="G59" s="62">
        <f t="shared" ref="G59" si="20">ROUND(E59*F59,2)</f>
        <v>0</v>
      </c>
    </row>
    <row r="60" spans="1:7" ht="25.5" x14ac:dyDescent="0.2">
      <c r="A60" s="65" t="s">
        <v>94</v>
      </c>
      <c r="B60" s="46" t="s">
        <v>40</v>
      </c>
      <c r="C60" s="54" t="s">
        <v>83</v>
      </c>
      <c r="D60" s="55"/>
      <c r="E60" s="56"/>
      <c r="F60" s="57"/>
      <c r="G60" s="64"/>
    </row>
    <row r="61" spans="1:7" x14ac:dyDescent="0.2">
      <c r="A61" s="52" t="s">
        <v>14</v>
      </c>
      <c r="B61" s="53" t="s">
        <v>72</v>
      </c>
      <c r="C61" s="54" t="s">
        <v>9</v>
      </c>
      <c r="D61" s="55" t="s">
        <v>0</v>
      </c>
      <c r="E61" s="66">
        <v>1</v>
      </c>
      <c r="F61" s="10"/>
      <c r="G61" s="62">
        <f t="shared" ref="G61" si="21">ROUND(E61*F61,2)</f>
        <v>0</v>
      </c>
    </row>
    <row r="62" spans="1:7" x14ac:dyDescent="0.2">
      <c r="A62" s="52" t="s">
        <v>31</v>
      </c>
      <c r="B62" s="53" t="s">
        <v>73</v>
      </c>
      <c r="C62" s="54" t="s">
        <v>9</v>
      </c>
      <c r="D62" s="55" t="s">
        <v>0</v>
      </c>
      <c r="E62" s="66">
        <v>1</v>
      </c>
      <c r="F62" s="10"/>
      <c r="G62" s="62">
        <f t="shared" ref="G62" si="22">ROUND(E62*F62,2)</f>
        <v>0</v>
      </c>
    </row>
    <row r="63" spans="1:7" ht="25.5" x14ac:dyDescent="0.2">
      <c r="A63" s="67" t="s">
        <v>95</v>
      </c>
      <c r="B63" s="46" t="s">
        <v>41</v>
      </c>
      <c r="C63" s="54" t="s">
        <v>83</v>
      </c>
      <c r="D63" s="55"/>
      <c r="E63" s="56"/>
      <c r="F63" s="57"/>
      <c r="G63" s="68"/>
    </row>
    <row r="64" spans="1:7" x14ac:dyDescent="0.2">
      <c r="A64" s="102" t="s">
        <v>14</v>
      </c>
      <c r="B64" s="103" t="s">
        <v>22</v>
      </c>
      <c r="C64" s="71" t="s">
        <v>9</v>
      </c>
      <c r="D64" s="72"/>
      <c r="E64" s="104"/>
      <c r="F64" s="105"/>
      <c r="G64" s="106"/>
    </row>
    <row r="65" spans="1:7" x14ac:dyDescent="0.2">
      <c r="A65" s="182" t="s">
        <v>16</v>
      </c>
      <c r="B65" s="183" t="s">
        <v>74</v>
      </c>
      <c r="C65" s="184" t="s">
        <v>9</v>
      </c>
      <c r="D65" s="185" t="s">
        <v>0</v>
      </c>
      <c r="E65" s="186">
        <v>2</v>
      </c>
      <c r="F65" s="187"/>
      <c r="G65" s="181">
        <f t="shared" ref="G65" si="23">ROUND(E65*F65,2)</f>
        <v>0</v>
      </c>
    </row>
    <row r="66" spans="1:7" x14ac:dyDescent="0.2">
      <c r="A66" s="75" t="s">
        <v>19</v>
      </c>
      <c r="B66" s="107" t="s">
        <v>75</v>
      </c>
      <c r="C66" s="71" t="s">
        <v>9</v>
      </c>
      <c r="D66" s="72" t="s">
        <v>0</v>
      </c>
      <c r="E66" s="108">
        <v>4</v>
      </c>
      <c r="F66" s="11"/>
      <c r="G66" s="62">
        <f t="shared" ref="G66" si="24">ROUND(E66*F66,2)</f>
        <v>0</v>
      </c>
    </row>
    <row r="67" spans="1:7" x14ac:dyDescent="0.2">
      <c r="A67" s="69" t="s">
        <v>31</v>
      </c>
      <c r="B67" s="70" t="s">
        <v>33</v>
      </c>
      <c r="C67" s="71"/>
      <c r="D67" s="72"/>
      <c r="E67" s="73"/>
      <c r="F67" s="74"/>
      <c r="G67" s="62"/>
    </row>
    <row r="68" spans="1:7" x14ac:dyDescent="0.2">
      <c r="A68" s="75" t="s">
        <v>16</v>
      </c>
      <c r="B68" s="76" t="s">
        <v>76</v>
      </c>
      <c r="C68" s="71"/>
      <c r="D68" s="72" t="s">
        <v>0</v>
      </c>
      <c r="E68" s="73">
        <v>1</v>
      </c>
      <c r="F68" s="11"/>
      <c r="G68" s="62">
        <f t="shared" ref="G68" si="25">ROUND(E68*F68,2)</f>
        <v>0</v>
      </c>
    </row>
    <row r="69" spans="1:7" x14ac:dyDescent="0.2">
      <c r="A69" s="52" t="s">
        <v>35</v>
      </c>
      <c r="B69" s="53" t="s">
        <v>77</v>
      </c>
      <c r="C69" s="54" t="s">
        <v>9</v>
      </c>
      <c r="D69" s="55"/>
      <c r="E69" s="56"/>
      <c r="F69" s="57"/>
      <c r="G69" s="62"/>
    </row>
    <row r="70" spans="1:7" x14ac:dyDescent="0.2">
      <c r="A70" s="109" t="s">
        <v>16</v>
      </c>
      <c r="B70" s="77" t="s">
        <v>79</v>
      </c>
      <c r="C70" s="54" t="s">
        <v>9</v>
      </c>
      <c r="D70" s="55" t="s">
        <v>0</v>
      </c>
      <c r="E70" s="66">
        <v>1</v>
      </c>
      <c r="F70" s="10"/>
      <c r="G70" s="62">
        <f t="shared" ref="G70:G71" si="26">ROUND(E70*F70,2)</f>
        <v>0</v>
      </c>
    </row>
    <row r="71" spans="1:7" x14ac:dyDescent="0.2">
      <c r="A71" s="109" t="s">
        <v>19</v>
      </c>
      <c r="B71" s="77" t="s">
        <v>78</v>
      </c>
      <c r="C71" s="54" t="s">
        <v>9</v>
      </c>
      <c r="D71" s="55" t="s">
        <v>0</v>
      </c>
      <c r="E71" s="66">
        <v>1</v>
      </c>
      <c r="F71" s="10"/>
      <c r="G71" s="62">
        <f t="shared" si="26"/>
        <v>0</v>
      </c>
    </row>
    <row r="72" spans="1:7" ht="25.5" x14ac:dyDescent="0.2">
      <c r="A72" s="65" t="s">
        <v>96</v>
      </c>
      <c r="B72" s="46" t="s">
        <v>42</v>
      </c>
      <c r="C72" s="54" t="s">
        <v>83</v>
      </c>
      <c r="D72" s="55"/>
      <c r="E72" s="56"/>
      <c r="F72" s="57"/>
      <c r="G72" s="64"/>
    </row>
    <row r="73" spans="1:7" x14ac:dyDescent="0.2">
      <c r="A73" s="52" t="s">
        <v>14</v>
      </c>
      <c r="B73" s="53" t="s">
        <v>24</v>
      </c>
      <c r="C73" s="54" t="s">
        <v>9</v>
      </c>
      <c r="D73" s="55"/>
      <c r="E73" s="56"/>
      <c r="F73" s="57"/>
      <c r="G73" s="64"/>
    </row>
    <row r="74" spans="1:7" ht="25.5" x14ac:dyDescent="0.2">
      <c r="A74" s="59" t="s">
        <v>16</v>
      </c>
      <c r="B74" s="60" t="s">
        <v>17</v>
      </c>
      <c r="C74" s="54"/>
      <c r="D74" s="55" t="s">
        <v>18</v>
      </c>
      <c r="E74" s="56">
        <v>20</v>
      </c>
      <c r="F74" s="10"/>
      <c r="G74" s="62">
        <f t="shared" ref="G74:G75" si="27">ROUND(E74*F74,2)</f>
        <v>0</v>
      </c>
    </row>
    <row r="75" spans="1:7" ht="25.5" x14ac:dyDescent="0.2">
      <c r="A75" s="59" t="s">
        <v>19</v>
      </c>
      <c r="B75" s="60" t="s">
        <v>20</v>
      </c>
      <c r="C75" s="54"/>
      <c r="D75" s="55" t="s">
        <v>18</v>
      </c>
      <c r="E75" s="56">
        <v>8</v>
      </c>
      <c r="F75" s="10"/>
      <c r="G75" s="62">
        <f t="shared" si="27"/>
        <v>0</v>
      </c>
    </row>
    <row r="76" spans="1:7" ht="25.5" x14ac:dyDescent="0.2">
      <c r="A76" s="65" t="s">
        <v>97</v>
      </c>
      <c r="B76" s="46" t="s">
        <v>43</v>
      </c>
      <c r="C76" s="54" t="s">
        <v>83</v>
      </c>
      <c r="D76" s="55"/>
      <c r="E76" s="56"/>
      <c r="F76" s="57"/>
      <c r="G76" s="64"/>
    </row>
    <row r="77" spans="1:7" x14ac:dyDescent="0.2">
      <c r="A77" s="52" t="s">
        <v>14</v>
      </c>
      <c r="B77" s="53" t="s">
        <v>24</v>
      </c>
      <c r="C77" s="54" t="s">
        <v>9</v>
      </c>
      <c r="D77" s="55" t="s">
        <v>0</v>
      </c>
      <c r="E77" s="66">
        <v>19</v>
      </c>
      <c r="F77" s="10"/>
      <c r="G77" s="62">
        <f t="shared" ref="G77" si="28">ROUND(E77*F77,2)</f>
        <v>0</v>
      </c>
    </row>
    <row r="78" spans="1:7" ht="25.5" x14ac:dyDescent="0.2">
      <c r="A78" s="65" t="s">
        <v>98</v>
      </c>
      <c r="B78" s="78" t="s">
        <v>44</v>
      </c>
      <c r="C78" s="79" t="s">
        <v>83</v>
      </c>
      <c r="D78" s="80"/>
      <c r="E78" s="81"/>
      <c r="F78" s="57"/>
      <c r="G78" s="62"/>
    </row>
    <row r="79" spans="1:7" x14ac:dyDescent="0.2">
      <c r="A79" s="52" t="s">
        <v>14</v>
      </c>
      <c r="B79" s="82" t="s">
        <v>24</v>
      </c>
      <c r="C79" s="79" t="s">
        <v>9</v>
      </c>
      <c r="D79" s="80" t="s">
        <v>0</v>
      </c>
      <c r="E79" s="81">
        <v>2</v>
      </c>
      <c r="F79" s="10"/>
      <c r="G79" s="62">
        <f t="shared" ref="G79" si="29">ROUND(E79*F79,2)</f>
        <v>0</v>
      </c>
    </row>
    <row r="80" spans="1:7" ht="25.5" x14ac:dyDescent="0.2">
      <c r="A80" s="65" t="s">
        <v>99</v>
      </c>
      <c r="B80" s="78" t="s">
        <v>45</v>
      </c>
      <c r="C80" s="79" t="s">
        <v>83</v>
      </c>
      <c r="D80" s="80"/>
      <c r="E80" s="81"/>
      <c r="F80" s="57"/>
      <c r="G80" s="62"/>
    </row>
    <row r="81" spans="1:7" x14ac:dyDescent="0.2">
      <c r="A81" s="52" t="s">
        <v>14</v>
      </c>
      <c r="B81" s="82" t="s">
        <v>24</v>
      </c>
      <c r="C81" s="79" t="s">
        <v>9</v>
      </c>
      <c r="D81" s="80" t="s">
        <v>0</v>
      </c>
      <c r="E81" s="81">
        <v>2</v>
      </c>
      <c r="F81" s="10"/>
      <c r="G81" s="62">
        <f t="shared" ref="G81" si="30">ROUND(E81*F81,2)</f>
        <v>0</v>
      </c>
    </row>
    <row r="82" spans="1:7" ht="51" x14ac:dyDescent="0.2">
      <c r="A82" s="65" t="s">
        <v>100</v>
      </c>
      <c r="B82" s="46" t="s">
        <v>46</v>
      </c>
      <c r="C82" s="54" t="s">
        <v>83</v>
      </c>
      <c r="D82" s="55"/>
      <c r="E82" s="56"/>
      <c r="F82" s="57"/>
      <c r="G82" s="64"/>
    </row>
    <row r="83" spans="1:7" x14ac:dyDescent="0.2">
      <c r="A83" s="52" t="s">
        <v>14</v>
      </c>
      <c r="B83" s="83" t="s">
        <v>24</v>
      </c>
      <c r="C83" s="54"/>
      <c r="D83" s="55" t="s">
        <v>0</v>
      </c>
      <c r="E83" s="66">
        <v>17</v>
      </c>
      <c r="F83" s="10"/>
      <c r="G83" s="62">
        <f t="shared" ref="G83" si="31">ROUND(E83*F83,2)</f>
        <v>0</v>
      </c>
    </row>
    <row r="84" spans="1:7" ht="51" x14ac:dyDescent="0.2">
      <c r="A84" s="65" t="s">
        <v>101</v>
      </c>
      <c r="B84" s="46" t="s">
        <v>47</v>
      </c>
      <c r="C84" s="54" t="s">
        <v>83</v>
      </c>
      <c r="D84" s="55"/>
      <c r="E84" s="56"/>
      <c r="F84" s="57"/>
      <c r="G84" s="64"/>
    </row>
    <row r="85" spans="1:7" ht="12" customHeight="1" x14ac:dyDescent="0.2">
      <c r="A85" s="52" t="s">
        <v>14</v>
      </c>
      <c r="B85" s="53" t="s">
        <v>25</v>
      </c>
      <c r="C85" s="54"/>
      <c r="D85" s="55"/>
      <c r="E85" s="56"/>
      <c r="F85" s="57"/>
      <c r="G85" s="64"/>
    </row>
    <row r="86" spans="1:7" x14ac:dyDescent="0.2">
      <c r="A86" s="59" t="s">
        <v>16</v>
      </c>
      <c r="B86" s="60" t="s">
        <v>15</v>
      </c>
      <c r="C86" s="54" t="s">
        <v>9</v>
      </c>
      <c r="D86" s="55" t="s">
        <v>0</v>
      </c>
      <c r="E86" s="66">
        <v>1</v>
      </c>
      <c r="F86" s="10"/>
      <c r="G86" s="62">
        <f t="shared" ref="G86:G88" si="32">ROUND(E86*F86,2)</f>
        <v>0</v>
      </c>
    </row>
    <row r="87" spans="1:7" x14ac:dyDescent="0.2">
      <c r="A87" s="59" t="s">
        <v>19</v>
      </c>
      <c r="B87" s="60" t="s">
        <v>72</v>
      </c>
      <c r="C87" s="54" t="s">
        <v>9</v>
      </c>
      <c r="D87" s="55" t="s">
        <v>0</v>
      </c>
      <c r="E87" s="66">
        <v>1</v>
      </c>
      <c r="F87" s="10"/>
      <c r="G87" s="62">
        <f t="shared" ref="G87" si="33">ROUND(E87*F87,2)</f>
        <v>0</v>
      </c>
    </row>
    <row r="88" spans="1:7" x14ac:dyDescent="0.2">
      <c r="A88" s="59" t="s">
        <v>19</v>
      </c>
      <c r="B88" s="60" t="s">
        <v>73</v>
      </c>
      <c r="C88" s="54" t="s">
        <v>9</v>
      </c>
      <c r="D88" s="55" t="s">
        <v>0</v>
      </c>
      <c r="E88" s="66">
        <v>2</v>
      </c>
      <c r="F88" s="10"/>
      <c r="G88" s="62">
        <f t="shared" si="32"/>
        <v>0</v>
      </c>
    </row>
    <row r="89" spans="1:7" ht="38.25" x14ac:dyDescent="0.2">
      <c r="A89" s="65" t="s">
        <v>102</v>
      </c>
      <c r="B89" s="84" t="s">
        <v>48</v>
      </c>
      <c r="C89" s="54" t="s">
        <v>83</v>
      </c>
      <c r="D89" s="85"/>
      <c r="E89" s="66"/>
      <c r="F89" s="57"/>
      <c r="G89" s="64"/>
    </row>
    <row r="90" spans="1:7" x14ac:dyDescent="0.2">
      <c r="A90" s="52" t="s">
        <v>14</v>
      </c>
      <c r="B90" s="86" t="s">
        <v>26</v>
      </c>
      <c r="C90" s="54" t="s">
        <v>9</v>
      </c>
      <c r="D90" s="55" t="s">
        <v>0</v>
      </c>
      <c r="E90" s="66">
        <v>15</v>
      </c>
      <c r="F90" s="10"/>
      <c r="G90" s="62">
        <f t="shared" ref="G90:G91" si="34">ROUND(E90*F90,2)</f>
        <v>0</v>
      </c>
    </row>
    <row r="91" spans="1:7" ht="25.5" x14ac:dyDescent="0.2">
      <c r="A91" s="65" t="s">
        <v>103</v>
      </c>
      <c r="B91" s="46" t="s">
        <v>49</v>
      </c>
      <c r="C91" s="54" t="s">
        <v>83</v>
      </c>
      <c r="D91" s="110" t="s">
        <v>0</v>
      </c>
      <c r="E91" s="87">
        <v>6</v>
      </c>
      <c r="F91" s="12"/>
      <c r="G91" s="88">
        <f t="shared" si="34"/>
        <v>0</v>
      </c>
    </row>
    <row r="92" spans="1:7" ht="25.5" x14ac:dyDescent="0.2">
      <c r="A92" s="67" t="s">
        <v>104</v>
      </c>
      <c r="B92" s="46" t="s">
        <v>50</v>
      </c>
      <c r="C92" s="54" t="s">
        <v>177</v>
      </c>
      <c r="D92" s="89"/>
      <c r="E92" s="66"/>
      <c r="F92" s="68"/>
      <c r="G92" s="62"/>
    </row>
    <row r="93" spans="1:7" ht="25.5" x14ac:dyDescent="0.2">
      <c r="A93" s="52" t="s">
        <v>14</v>
      </c>
      <c r="B93" s="53" t="s">
        <v>27</v>
      </c>
      <c r="C93" s="54"/>
      <c r="D93" s="55" t="s">
        <v>28</v>
      </c>
      <c r="E93" s="56">
        <v>10</v>
      </c>
      <c r="F93" s="10"/>
      <c r="G93" s="62">
        <f t="shared" ref="G93" si="35">ROUND(E93*F93,2)</f>
        <v>0</v>
      </c>
    </row>
    <row r="94" spans="1:7" ht="38.25" x14ac:dyDescent="0.2">
      <c r="A94" s="67" t="s">
        <v>105</v>
      </c>
      <c r="B94" s="46" t="s">
        <v>52</v>
      </c>
      <c r="C94" s="54" t="s">
        <v>84</v>
      </c>
      <c r="D94" s="55"/>
      <c r="E94" s="56"/>
      <c r="F94" s="57"/>
      <c r="G94" s="62"/>
    </row>
    <row r="95" spans="1:7" x14ac:dyDescent="0.2">
      <c r="A95" s="175" t="s">
        <v>14</v>
      </c>
      <c r="B95" s="176" t="s">
        <v>29</v>
      </c>
      <c r="C95" s="177" t="s">
        <v>9</v>
      </c>
      <c r="D95" s="178" t="s">
        <v>28</v>
      </c>
      <c r="E95" s="179">
        <v>12</v>
      </c>
      <c r="F95" s="180"/>
      <c r="G95" s="181">
        <f t="shared" ref="G95:G98" si="36">ROUND(E95*F95,2)</f>
        <v>0</v>
      </c>
    </row>
    <row r="96" spans="1:7" ht="25.5" x14ac:dyDescent="0.2">
      <c r="A96" s="67" t="s">
        <v>106</v>
      </c>
      <c r="B96" s="90" t="s">
        <v>81</v>
      </c>
      <c r="C96" s="54" t="s">
        <v>82</v>
      </c>
      <c r="D96" s="55"/>
      <c r="E96" s="56"/>
      <c r="F96" s="57"/>
      <c r="G96" s="64"/>
    </row>
    <row r="97" spans="1:7" x14ac:dyDescent="0.2">
      <c r="A97" s="52" t="s">
        <v>14</v>
      </c>
      <c r="B97" s="82" t="s">
        <v>80</v>
      </c>
      <c r="C97" s="54" t="s">
        <v>9</v>
      </c>
      <c r="D97" s="55" t="s">
        <v>18</v>
      </c>
      <c r="E97" s="56">
        <v>10</v>
      </c>
      <c r="F97" s="10"/>
      <c r="G97" s="62">
        <f t="shared" ref="G97" si="37">ROUND(E97*F97,2)</f>
        <v>0</v>
      </c>
    </row>
    <row r="98" spans="1:7" ht="38.25" x14ac:dyDescent="0.2">
      <c r="A98" s="67" t="s">
        <v>107</v>
      </c>
      <c r="B98" s="91" t="s">
        <v>51</v>
      </c>
      <c r="C98" s="54" t="s">
        <v>85</v>
      </c>
      <c r="D98" s="111" t="s">
        <v>30</v>
      </c>
      <c r="E98" s="92">
        <v>2</v>
      </c>
      <c r="F98" s="9"/>
      <c r="G98" s="93">
        <f t="shared" si="36"/>
        <v>0</v>
      </c>
    </row>
    <row r="99" spans="1:7" x14ac:dyDescent="0.2">
      <c r="A99" s="94"/>
      <c r="B99" s="95" t="s">
        <v>90</v>
      </c>
      <c r="C99" s="96"/>
      <c r="D99" s="97"/>
      <c r="E99" s="98"/>
      <c r="F99" s="112" t="s">
        <v>91</v>
      </c>
      <c r="G99" s="113">
        <f>SUM(G50:G98)</f>
        <v>0</v>
      </c>
    </row>
    <row r="100" spans="1:7" ht="25.5" x14ac:dyDescent="0.2">
      <c r="A100" s="38" t="s">
        <v>108</v>
      </c>
      <c r="B100" s="39" t="s">
        <v>109</v>
      </c>
      <c r="C100" s="40"/>
      <c r="D100" s="41"/>
      <c r="E100" s="101"/>
      <c r="F100" s="43"/>
      <c r="G100" s="44"/>
    </row>
    <row r="101" spans="1:7" ht="25.5" x14ac:dyDescent="0.2">
      <c r="A101" s="45" t="s">
        <v>110</v>
      </c>
      <c r="B101" s="46" t="s">
        <v>38</v>
      </c>
      <c r="C101" s="47" t="s">
        <v>83</v>
      </c>
      <c r="D101" s="48"/>
      <c r="E101" s="49"/>
      <c r="F101" s="50"/>
      <c r="G101" s="51"/>
    </row>
    <row r="102" spans="1:7" x14ac:dyDescent="0.2">
      <c r="A102" s="52" t="s">
        <v>14</v>
      </c>
      <c r="B102" s="53" t="s">
        <v>15</v>
      </c>
      <c r="C102" s="54" t="s">
        <v>9</v>
      </c>
      <c r="D102" s="55"/>
      <c r="E102" s="56"/>
      <c r="F102" s="57"/>
      <c r="G102" s="58"/>
    </row>
    <row r="103" spans="1:7" ht="25.5" x14ac:dyDescent="0.2">
      <c r="A103" s="59" t="s">
        <v>16</v>
      </c>
      <c r="B103" s="60" t="s">
        <v>20</v>
      </c>
      <c r="C103" s="54"/>
      <c r="D103" s="55" t="s">
        <v>18</v>
      </c>
      <c r="E103" s="56">
        <v>92</v>
      </c>
      <c r="F103" s="10"/>
      <c r="G103" s="62">
        <f t="shared" ref="G103" si="38">ROUND(E103*F103,2)</f>
        <v>0</v>
      </c>
    </row>
    <row r="104" spans="1:7" ht="25.5" x14ac:dyDescent="0.2">
      <c r="A104" s="65" t="s">
        <v>112</v>
      </c>
      <c r="B104" s="46" t="s">
        <v>40</v>
      </c>
      <c r="C104" s="54" t="s">
        <v>83</v>
      </c>
      <c r="D104" s="55"/>
      <c r="E104" s="56"/>
      <c r="F104" s="57"/>
      <c r="G104" s="64"/>
    </row>
    <row r="105" spans="1:7" x14ac:dyDescent="0.2">
      <c r="A105" s="52" t="s">
        <v>14</v>
      </c>
      <c r="B105" s="53" t="s">
        <v>15</v>
      </c>
      <c r="C105" s="54" t="s">
        <v>9</v>
      </c>
      <c r="D105" s="55" t="s">
        <v>0</v>
      </c>
      <c r="E105" s="66">
        <v>1</v>
      </c>
      <c r="F105" s="10"/>
      <c r="G105" s="62">
        <f t="shared" ref="G105" si="39">ROUND(E105*F105,2)</f>
        <v>0</v>
      </c>
    </row>
    <row r="106" spans="1:7" ht="25.5" x14ac:dyDescent="0.2">
      <c r="A106" s="67" t="s">
        <v>113</v>
      </c>
      <c r="B106" s="46" t="s">
        <v>41</v>
      </c>
      <c r="C106" s="54" t="s">
        <v>83</v>
      </c>
      <c r="D106" s="55"/>
      <c r="E106" s="56"/>
      <c r="F106" s="57"/>
      <c r="G106" s="68"/>
    </row>
    <row r="107" spans="1:7" x14ac:dyDescent="0.2">
      <c r="A107" s="102" t="s">
        <v>14</v>
      </c>
      <c r="B107" s="103" t="s">
        <v>22</v>
      </c>
      <c r="C107" s="71" t="s">
        <v>9</v>
      </c>
      <c r="D107" s="72"/>
      <c r="E107" s="104"/>
      <c r="F107" s="105"/>
      <c r="G107" s="106"/>
    </row>
    <row r="108" spans="1:7" x14ac:dyDescent="0.2">
      <c r="A108" s="75" t="s">
        <v>16</v>
      </c>
      <c r="B108" s="107" t="s">
        <v>23</v>
      </c>
      <c r="C108" s="71" t="s">
        <v>9</v>
      </c>
      <c r="D108" s="72" t="s">
        <v>0</v>
      </c>
      <c r="E108" s="108">
        <v>2</v>
      </c>
      <c r="F108" s="11"/>
      <c r="G108" s="62">
        <f t="shared" ref="G108" si="40">ROUND(E108*F108,2)</f>
        <v>0</v>
      </c>
    </row>
    <row r="109" spans="1:7" ht="25.5" x14ac:dyDescent="0.2">
      <c r="A109" s="65" t="s">
        <v>114</v>
      </c>
      <c r="B109" s="46" t="s">
        <v>42</v>
      </c>
      <c r="C109" s="54" t="s">
        <v>83</v>
      </c>
      <c r="D109" s="55"/>
      <c r="E109" s="56"/>
      <c r="F109" s="57"/>
      <c r="G109" s="64"/>
    </row>
    <row r="110" spans="1:7" x14ac:dyDescent="0.2">
      <c r="A110" s="52" t="s">
        <v>14</v>
      </c>
      <c r="B110" s="53" t="s">
        <v>24</v>
      </c>
      <c r="C110" s="54" t="s">
        <v>9</v>
      </c>
      <c r="D110" s="55"/>
      <c r="E110" s="56"/>
      <c r="F110" s="57"/>
      <c r="G110" s="64"/>
    </row>
    <row r="111" spans="1:7" ht="25.5" x14ac:dyDescent="0.2">
      <c r="A111" s="59" t="s">
        <v>16</v>
      </c>
      <c r="B111" s="60" t="s">
        <v>20</v>
      </c>
      <c r="C111" s="54"/>
      <c r="D111" s="55" t="s">
        <v>18</v>
      </c>
      <c r="E111" s="56">
        <v>5</v>
      </c>
      <c r="F111" s="10"/>
      <c r="G111" s="62">
        <f t="shared" ref="G111" si="41">ROUND(E111*F111,2)</f>
        <v>0</v>
      </c>
    </row>
    <row r="112" spans="1:7" ht="25.5" x14ac:dyDescent="0.2">
      <c r="A112" s="65" t="s">
        <v>115</v>
      </c>
      <c r="B112" s="46" t="s">
        <v>43</v>
      </c>
      <c r="C112" s="54" t="s">
        <v>83</v>
      </c>
      <c r="D112" s="55"/>
      <c r="E112" s="56"/>
      <c r="F112" s="57"/>
      <c r="G112" s="64"/>
    </row>
    <row r="113" spans="1:7" x14ac:dyDescent="0.2">
      <c r="A113" s="52" t="s">
        <v>14</v>
      </c>
      <c r="B113" s="53" t="s">
        <v>24</v>
      </c>
      <c r="C113" s="54" t="s">
        <v>9</v>
      </c>
      <c r="D113" s="55" t="s">
        <v>0</v>
      </c>
      <c r="E113" s="66">
        <v>9</v>
      </c>
      <c r="F113" s="10"/>
      <c r="G113" s="62">
        <f t="shared" ref="G113" si="42">ROUND(E113*F113,2)</f>
        <v>0</v>
      </c>
    </row>
    <row r="114" spans="1:7" ht="51" x14ac:dyDescent="0.2">
      <c r="A114" s="65" t="s">
        <v>120</v>
      </c>
      <c r="B114" s="46" t="s">
        <v>46</v>
      </c>
      <c r="C114" s="54" t="s">
        <v>83</v>
      </c>
      <c r="D114" s="55"/>
      <c r="E114" s="56"/>
      <c r="F114" s="57"/>
      <c r="G114" s="64"/>
    </row>
    <row r="115" spans="1:7" x14ac:dyDescent="0.2">
      <c r="A115" s="52" t="s">
        <v>14</v>
      </c>
      <c r="B115" s="83" t="s">
        <v>24</v>
      </c>
      <c r="C115" s="54"/>
      <c r="D115" s="55" t="s">
        <v>0</v>
      </c>
      <c r="E115" s="66">
        <v>9</v>
      </c>
      <c r="F115" s="10"/>
      <c r="G115" s="62">
        <f t="shared" ref="G115" si="43">ROUND(E115*F115,2)</f>
        <v>0</v>
      </c>
    </row>
    <row r="116" spans="1:7" ht="51" x14ac:dyDescent="0.2">
      <c r="A116" s="65" t="s">
        <v>116</v>
      </c>
      <c r="B116" s="46" t="s">
        <v>47</v>
      </c>
      <c r="C116" s="54" t="s">
        <v>83</v>
      </c>
      <c r="D116" s="55"/>
      <c r="E116" s="56"/>
      <c r="F116" s="57"/>
      <c r="G116" s="64"/>
    </row>
    <row r="117" spans="1:7" ht="12" customHeight="1" x14ac:dyDescent="0.2">
      <c r="A117" s="52" t="s">
        <v>14</v>
      </c>
      <c r="B117" s="53" t="s">
        <v>25</v>
      </c>
      <c r="C117" s="54"/>
      <c r="D117" s="55"/>
      <c r="E117" s="56"/>
      <c r="F117" s="57"/>
      <c r="G117" s="64"/>
    </row>
    <row r="118" spans="1:7" x14ac:dyDescent="0.2">
      <c r="A118" s="59" t="s">
        <v>16</v>
      </c>
      <c r="B118" s="60" t="s">
        <v>15</v>
      </c>
      <c r="C118" s="54" t="s">
        <v>9</v>
      </c>
      <c r="D118" s="55" t="s">
        <v>0</v>
      </c>
      <c r="E118" s="66">
        <v>2</v>
      </c>
      <c r="F118" s="10"/>
      <c r="G118" s="62">
        <f t="shared" ref="G118" si="44">ROUND(E118*F118,2)</f>
        <v>0</v>
      </c>
    </row>
    <row r="119" spans="1:7" ht="38.25" x14ac:dyDescent="0.2">
      <c r="A119" s="65" t="s">
        <v>117</v>
      </c>
      <c r="B119" s="84" t="s">
        <v>48</v>
      </c>
      <c r="C119" s="54" t="s">
        <v>83</v>
      </c>
      <c r="D119" s="85"/>
      <c r="E119" s="66"/>
      <c r="F119" s="57"/>
      <c r="G119" s="64"/>
    </row>
    <row r="120" spans="1:7" x14ac:dyDescent="0.2">
      <c r="A120" s="52" t="s">
        <v>14</v>
      </c>
      <c r="B120" s="86" t="s">
        <v>26</v>
      </c>
      <c r="C120" s="54" t="s">
        <v>9</v>
      </c>
      <c r="D120" s="55" t="s">
        <v>0</v>
      </c>
      <c r="E120" s="66">
        <v>5</v>
      </c>
      <c r="F120" s="10"/>
      <c r="G120" s="62">
        <f t="shared" ref="G120:G121" si="45">ROUND(E120*F120,2)</f>
        <v>0</v>
      </c>
    </row>
    <row r="121" spans="1:7" ht="25.5" x14ac:dyDescent="0.2">
      <c r="A121" s="65" t="s">
        <v>118</v>
      </c>
      <c r="B121" s="46" t="s">
        <v>49</v>
      </c>
      <c r="C121" s="54" t="s">
        <v>83</v>
      </c>
      <c r="D121" s="110" t="s">
        <v>0</v>
      </c>
      <c r="E121" s="87">
        <v>4</v>
      </c>
      <c r="F121" s="12"/>
      <c r="G121" s="88">
        <f t="shared" si="45"/>
        <v>0</v>
      </c>
    </row>
    <row r="122" spans="1:7" ht="38.25" x14ac:dyDescent="0.2">
      <c r="A122" s="67" t="s">
        <v>119</v>
      </c>
      <c r="B122" s="46" t="s">
        <v>52</v>
      </c>
      <c r="C122" s="54" t="s">
        <v>84</v>
      </c>
      <c r="D122" s="55"/>
      <c r="E122" s="56"/>
      <c r="F122" s="57"/>
      <c r="G122" s="62"/>
    </row>
    <row r="123" spans="1:7" x14ac:dyDescent="0.2">
      <c r="A123" s="175" t="s">
        <v>14</v>
      </c>
      <c r="B123" s="176" t="s">
        <v>29</v>
      </c>
      <c r="C123" s="177" t="s">
        <v>9</v>
      </c>
      <c r="D123" s="178" t="s">
        <v>28</v>
      </c>
      <c r="E123" s="179">
        <v>5</v>
      </c>
      <c r="F123" s="180"/>
      <c r="G123" s="181">
        <f t="shared" ref="G123" si="46">ROUND(E123*F123,2)</f>
        <v>0</v>
      </c>
    </row>
    <row r="124" spans="1:7" x14ac:dyDescent="0.2">
      <c r="A124" s="94"/>
      <c r="B124" s="95" t="s">
        <v>111</v>
      </c>
      <c r="C124" s="96"/>
      <c r="D124" s="97"/>
      <c r="E124" s="98"/>
      <c r="F124" s="112" t="s">
        <v>129</v>
      </c>
      <c r="G124" s="113">
        <f>SUM(G101:G123)</f>
        <v>0</v>
      </c>
    </row>
    <row r="125" spans="1:7" ht="25.5" x14ac:dyDescent="0.2">
      <c r="A125" s="38" t="s">
        <v>130</v>
      </c>
      <c r="B125" s="39" t="s">
        <v>121</v>
      </c>
      <c r="C125" s="40"/>
      <c r="D125" s="41"/>
      <c r="E125" s="101"/>
      <c r="F125" s="43"/>
      <c r="G125" s="44"/>
    </row>
    <row r="126" spans="1:7" ht="25.5" x14ac:dyDescent="0.2">
      <c r="A126" s="45" t="s">
        <v>131</v>
      </c>
      <c r="B126" s="46" t="s">
        <v>38</v>
      </c>
      <c r="C126" s="47" t="s">
        <v>83</v>
      </c>
      <c r="D126" s="48"/>
      <c r="E126" s="49"/>
      <c r="F126" s="50"/>
      <c r="G126" s="51"/>
    </row>
    <row r="127" spans="1:7" x14ac:dyDescent="0.2">
      <c r="A127" s="52" t="s">
        <v>14</v>
      </c>
      <c r="B127" s="53" t="s">
        <v>15</v>
      </c>
      <c r="C127" s="54" t="s">
        <v>9</v>
      </c>
      <c r="D127" s="55"/>
      <c r="E127" s="56"/>
      <c r="F127" s="57"/>
      <c r="G127" s="58"/>
    </row>
    <row r="128" spans="1:7" ht="25.5" x14ac:dyDescent="0.2">
      <c r="A128" s="59" t="s">
        <v>16</v>
      </c>
      <c r="B128" s="60" t="s">
        <v>20</v>
      </c>
      <c r="C128" s="54"/>
      <c r="D128" s="55" t="s">
        <v>18</v>
      </c>
      <c r="E128" s="56">
        <v>3</v>
      </c>
      <c r="F128" s="10"/>
      <c r="G128" s="62">
        <f t="shared" ref="G128" si="47">ROUND(E128*F128,2)</f>
        <v>0</v>
      </c>
    </row>
    <row r="129" spans="1:7" x14ac:dyDescent="0.2">
      <c r="A129" s="52" t="s">
        <v>31</v>
      </c>
      <c r="B129" s="53" t="s">
        <v>72</v>
      </c>
      <c r="C129" s="54" t="s">
        <v>9</v>
      </c>
      <c r="D129" s="55"/>
      <c r="E129" s="56"/>
      <c r="F129" s="57"/>
      <c r="G129" s="58"/>
    </row>
    <row r="130" spans="1:7" ht="25.5" x14ac:dyDescent="0.2">
      <c r="A130" s="59" t="s">
        <v>19</v>
      </c>
      <c r="B130" s="60" t="s">
        <v>20</v>
      </c>
      <c r="C130" s="54"/>
      <c r="D130" s="55" t="s">
        <v>18</v>
      </c>
      <c r="E130" s="56">
        <v>17</v>
      </c>
      <c r="F130" s="10"/>
      <c r="G130" s="62">
        <f t="shared" ref="G130" si="48">ROUND(E130*F130,2)</f>
        <v>0</v>
      </c>
    </row>
    <row r="131" spans="1:7" x14ac:dyDescent="0.2">
      <c r="A131" s="52" t="s">
        <v>35</v>
      </c>
      <c r="B131" s="53" t="s">
        <v>32</v>
      </c>
      <c r="C131" s="54" t="s">
        <v>9</v>
      </c>
      <c r="D131" s="55"/>
      <c r="E131" s="56"/>
      <c r="F131" s="61"/>
      <c r="G131" s="63"/>
    </row>
    <row r="132" spans="1:7" ht="25.5" x14ac:dyDescent="0.2">
      <c r="A132" s="59" t="s">
        <v>16</v>
      </c>
      <c r="B132" s="60" t="s">
        <v>17</v>
      </c>
      <c r="C132" s="54"/>
      <c r="D132" s="55" t="s">
        <v>18</v>
      </c>
      <c r="E132" s="56">
        <v>162</v>
      </c>
      <c r="F132" s="10"/>
      <c r="G132" s="62">
        <f>ROUND(E132*F132,2)</f>
        <v>0</v>
      </c>
    </row>
    <row r="133" spans="1:7" ht="25.5" x14ac:dyDescent="0.2">
      <c r="A133" s="59" t="s">
        <v>19</v>
      </c>
      <c r="B133" s="60" t="s">
        <v>20</v>
      </c>
      <c r="C133" s="54"/>
      <c r="D133" s="55" t="s">
        <v>18</v>
      </c>
      <c r="E133" s="56">
        <v>10</v>
      </c>
      <c r="F133" s="10"/>
      <c r="G133" s="64">
        <f t="shared" ref="G133" si="49">ROUND(E133*F133,2)</f>
        <v>0</v>
      </c>
    </row>
    <row r="134" spans="1:7" ht="25.5" x14ac:dyDescent="0.2">
      <c r="A134" s="65" t="s">
        <v>132</v>
      </c>
      <c r="B134" s="46" t="s">
        <v>39</v>
      </c>
      <c r="C134" s="54" t="s">
        <v>83</v>
      </c>
      <c r="D134" s="55"/>
      <c r="E134" s="56"/>
      <c r="F134" s="57"/>
      <c r="G134" s="64"/>
    </row>
    <row r="135" spans="1:7" x14ac:dyDescent="0.2">
      <c r="A135" s="52" t="s">
        <v>14</v>
      </c>
      <c r="B135" s="53" t="s">
        <v>21</v>
      </c>
      <c r="C135" s="54" t="s">
        <v>9</v>
      </c>
      <c r="D135" s="55" t="s">
        <v>0</v>
      </c>
      <c r="E135" s="66">
        <v>1</v>
      </c>
      <c r="F135" s="10"/>
      <c r="G135" s="62">
        <f t="shared" ref="G135" si="50">ROUND(E135*F135,2)</f>
        <v>0</v>
      </c>
    </row>
    <row r="136" spans="1:7" ht="25.5" x14ac:dyDescent="0.2">
      <c r="A136" s="65" t="s">
        <v>133</v>
      </c>
      <c r="B136" s="46" t="s">
        <v>40</v>
      </c>
      <c r="C136" s="54" t="s">
        <v>83</v>
      </c>
      <c r="D136" s="55"/>
      <c r="E136" s="56"/>
      <c r="F136" s="57"/>
      <c r="G136" s="64"/>
    </row>
    <row r="137" spans="1:7" x14ac:dyDescent="0.2">
      <c r="A137" s="52" t="s">
        <v>14</v>
      </c>
      <c r="B137" s="53" t="s">
        <v>15</v>
      </c>
      <c r="C137" s="54" t="s">
        <v>9</v>
      </c>
      <c r="D137" s="55" t="s">
        <v>0</v>
      </c>
      <c r="E137" s="66">
        <v>2</v>
      </c>
      <c r="F137" s="10"/>
      <c r="G137" s="62">
        <f t="shared" ref="G137:G138" si="51">ROUND(E137*F137,2)</f>
        <v>0</v>
      </c>
    </row>
    <row r="138" spans="1:7" x14ac:dyDescent="0.2">
      <c r="A138" s="52" t="s">
        <v>31</v>
      </c>
      <c r="B138" s="53" t="s">
        <v>32</v>
      </c>
      <c r="C138" s="54" t="s">
        <v>9</v>
      </c>
      <c r="D138" s="55" t="s">
        <v>0</v>
      </c>
      <c r="E138" s="66">
        <v>4</v>
      </c>
      <c r="F138" s="10"/>
      <c r="G138" s="62">
        <f t="shared" si="51"/>
        <v>0</v>
      </c>
    </row>
    <row r="139" spans="1:7" ht="25.5" x14ac:dyDescent="0.2">
      <c r="A139" s="67" t="s">
        <v>134</v>
      </c>
      <c r="B139" s="46" t="s">
        <v>41</v>
      </c>
      <c r="C139" s="54" t="s">
        <v>83</v>
      </c>
      <c r="D139" s="55"/>
      <c r="E139" s="56"/>
      <c r="F139" s="57"/>
      <c r="G139" s="68"/>
    </row>
    <row r="140" spans="1:7" x14ac:dyDescent="0.2">
      <c r="A140" s="52" t="s">
        <v>35</v>
      </c>
      <c r="B140" s="53" t="s">
        <v>77</v>
      </c>
      <c r="C140" s="54" t="s">
        <v>9</v>
      </c>
      <c r="D140" s="55"/>
      <c r="E140" s="56"/>
      <c r="F140" s="57"/>
      <c r="G140" s="62"/>
    </row>
    <row r="141" spans="1:7" x14ac:dyDescent="0.2">
      <c r="A141" s="109" t="s">
        <v>16</v>
      </c>
      <c r="B141" s="77" t="s">
        <v>123</v>
      </c>
      <c r="C141" s="54" t="s">
        <v>9</v>
      </c>
      <c r="D141" s="55" t="s">
        <v>0</v>
      </c>
      <c r="E141" s="66">
        <v>2</v>
      </c>
      <c r="F141" s="10"/>
      <c r="G141" s="62">
        <f t="shared" ref="G141:G142" si="52">ROUND(E141*F141,2)</f>
        <v>0</v>
      </c>
    </row>
    <row r="142" spans="1:7" x14ac:dyDescent="0.2">
      <c r="A142" s="109" t="s">
        <v>19</v>
      </c>
      <c r="B142" s="77" t="s">
        <v>124</v>
      </c>
      <c r="C142" s="54" t="s">
        <v>9</v>
      </c>
      <c r="D142" s="55" t="s">
        <v>0</v>
      </c>
      <c r="E142" s="66">
        <v>1</v>
      </c>
      <c r="F142" s="10"/>
      <c r="G142" s="62">
        <f t="shared" si="52"/>
        <v>0</v>
      </c>
    </row>
    <row r="143" spans="1:7" ht="51" x14ac:dyDescent="0.2">
      <c r="A143" s="65" t="s">
        <v>135</v>
      </c>
      <c r="B143" s="46" t="s">
        <v>47</v>
      </c>
      <c r="C143" s="54" t="s">
        <v>83</v>
      </c>
      <c r="D143" s="55"/>
      <c r="E143" s="56"/>
      <c r="F143" s="57"/>
      <c r="G143" s="64"/>
    </row>
    <row r="144" spans="1:7" ht="12" customHeight="1" x14ac:dyDescent="0.2">
      <c r="A144" s="52" t="s">
        <v>14</v>
      </c>
      <c r="B144" s="53" t="s">
        <v>25</v>
      </c>
      <c r="C144" s="54"/>
      <c r="D144" s="55"/>
      <c r="E144" s="56"/>
      <c r="F144" s="57"/>
      <c r="G144" s="64"/>
    </row>
    <row r="145" spans="1:7" x14ac:dyDescent="0.2">
      <c r="A145" s="59" t="s">
        <v>16</v>
      </c>
      <c r="B145" s="60" t="s">
        <v>15</v>
      </c>
      <c r="C145" s="54" t="s">
        <v>9</v>
      </c>
      <c r="D145" s="55" t="s">
        <v>0</v>
      </c>
      <c r="E145" s="66">
        <v>2</v>
      </c>
      <c r="F145" s="10"/>
      <c r="G145" s="62">
        <f t="shared" ref="G145:G147" si="53">ROUND(E145*F145,2)</f>
        <v>0</v>
      </c>
    </row>
    <row r="146" spans="1:7" x14ac:dyDescent="0.2">
      <c r="A146" s="59" t="s">
        <v>19</v>
      </c>
      <c r="B146" s="60" t="s">
        <v>72</v>
      </c>
      <c r="C146" s="54" t="s">
        <v>9</v>
      </c>
      <c r="D146" s="55" t="s">
        <v>0</v>
      </c>
      <c r="E146" s="66">
        <v>1</v>
      </c>
      <c r="F146" s="10"/>
      <c r="G146" s="62">
        <f t="shared" si="53"/>
        <v>0</v>
      </c>
    </row>
    <row r="147" spans="1:7" x14ac:dyDescent="0.2">
      <c r="A147" s="59" t="s">
        <v>19</v>
      </c>
      <c r="B147" s="60" t="s">
        <v>32</v>
      </c>
      <c r="C147" s="54" t="s">
        <v>9</v>
      </c>
      <c r="D147" s="55" t="s">
        <v>0</v>
      </c>
      <c r="E147" s="66">
        <v>2</v>
      </c>
      <c r="F147" s="10"/>
      <c r="G147" s="62">
        <f t="shared" si="53"/>
        <v>0</v>
      </c>
    </row>
    <row r="148" spans="1:7" ht="25.5" x14ac:dyDescent="0.2">
      <c r="A148" s="67" t="s">
        <v>136</v>
      </c>
      <c r="B148" s="46" t="s">
        <v>50</v>
      </c>
      <c r="C148" s="54" t="s">
        <v>177</v>
      </c>
      <c r="D148" s="89"/>
      <c r="E148" s="66"/>
      <c r="F148" s="68"/>
      <c r="G148" s="62"/>
    </row>
    <row r="149" spans="1:7" ht="25.5" x14ac:dyDescent="0.2">
      <c r="A149" s="52" t="s">
        <v>14</v>
      </c>
      <c r="B149" s="53" t="s">
        <v>27</v>
      </c>
      <c r="C149" s="54"/>
      <c r="D149" s="55" t="s">
        <v>28</v>
      </c>
      <c r="E149" s="56">
        <v>10</v>
      </c>
      <c r="F149" s="10"/>
      <c r="G149" s="62">
        <f t="shared" ref="G149" si="54">ROUND(E149*F149,2)</f>
        <v>0</v>
      </c>
    </row>
    <row r="150" spans="1:7" ht="38.25" x14ac:dyDescent="0.2">
      <c r="A150" s="67" t="s">
        <v>137</v>
      </c>
      <c r="B150" s="46" t="s">
        <v>52</v>
      </c>
      <c r="C150" s="54" t="s">
        <v>84</v>
      </c>
      <c r="D150" s="55"/>
      <c r="E150" s="56"/>
      <c r="F150" s="57"/>
      <c r="G150" s="62"/>
    </row>
    <row r="151" spans="1:7" x14ac:dyDescent="0.2">
      <c r="A151" s="52" t="s">
        <v>14</v>
      </c>
      <c r="B151" s="53" t="s">
        <v>29</v>
      </c>
      <c r="C151" s="54" t="s">
        <v>9</v>
      </c>
      <c r="D151" s="55" t="s">
        <v>28</v>
      </c>
      <c r="E151" s="56">
        <v>20</v>
      </c>
      <c r="F151" s="10"/>
      <c r="G151" s="62">
        <f t="shared" ref="G151" si="55">ROUND(E151*F151,2)</f>
        <v>0</v>
      </c>
    </row>
    <row r="152" spans="1:7" ht="25.5" x14ac:dyDescent="0.2">
      <c r="A152" s="67" t="s">
        <v>138</v>
      </c>
      <c r="B152" s="90" t="s">
        <v>81</v>
      </c>
      <c r="C152" s="54" t="s">
        <v>82</v>
      </c>
      <c r="D152" s="55"/>
      <c r="E152" s="56"/>
      <c r="F152" s="57"/>
      <c r="G152" s="64"/>
    </row>
    <row r="153" spans="1:7" x14ac:dyDescent="0.2">
      <c r="A153" s="52" t="s">
        <v>14</v>
      </c>
      <c r="B153" s="82" t="s">
        <v>80</v>
      </c>
      <c r="C153" s="54" t="s">
        <v>9</v>
      </c>
      <c r="D153" s="55" t="s">
        <v>18</v>
      </c>
      <c r="E153" s="56">
        <v>10</v>
      </c>
      <c r="F153" s="10"/>
      <c r="G153" s="62">
        <f t="shared" ref="G153" si="56">ROUND(E153*F153,2)</f>
        <v>0</v>
      </c>
    </row>
    <row r="154" spans="1:7" ht="38.25" x14ac:dyDescent="0.2">
      <c r="A154" s="192" t="s">
        <v>139</v>
      </c>
      <c r="B154" s="193" t="s">
        <v>51</v>
      </c>
      <c r="C154" s="177" t="s">
        <v>85</v>
      </c>
      <c r="D154" s="194" t="s">
        <v>30</v>
      </c>
      <c r="E154" s="195">
        <v>2</v>
      </c>
      <c r="F154" s="196"/>
      <c r="G154" s="197">
        <f t="shared" ref="G154" si="57">ROUND(E154*F154,2)</f>
        <v>0</v>
      </c>
    </row>
    <row r="155" spans="1:7" x14ac:dyDescent="0.2">
      <c r="A155" s="94"/>
      <c r="B155" s="95" t="s">
        <v>122</v>
      </c>
      <c r="C155" s="96"/>
      <c r="D155" s="97"/>
      <c r="E155" s="98"/>
      <c r="F155" s="112" t="s">
        <v>140</v>
      </c>
      <c r="G155" s="113">
        <f>SUM(G126:G154)</f>
        <v>0</v>
      </c>
    </row>
    <row r="156" spans="1:7" ht="25.5" x14ac:dyDescent="0.2">
      <c r="A156" s="38" t="s">
        <v>141</v>
      </c>
      <c r="B156" s="39" t="s">
        <v>125</v>
      </c>
      <c r="C156" s="40"/>
      <c r="D156" s="41"/>
      <c r="E156" s="101"/>
      <c r="F156" s="43"/>
      <c r="G156" s="44"/>
    </row>
    <row r="157" spans="1:7" ht="25.5" x14ac:dyDescent="0.2">
      <c r="A157" s="45" t="s">
        <v>142</v>
      </c>
      <c r="B157" s="46" t="s">
        <v>38</v>
      </c>
      <c r="C157" s="47" t="s">
        <v>83</v>
      </c>
      <c r="D157" s="48"/>
      <c r="E157" s="49"/>
      <c r="F157" s="50"/>
      <c r="G157" s="51"/>
    </row>
    <row r="158" spans="1:7" x14ac:dyDescent="0.2">
      <c r="A158" s="52" t="s">
        <v>14</v>
      </c>
      <c r="B158" s="53" t="s">
        <v>72</v>
      </c>
      <c r="C158" s="54" t="s">
        <v>9</v>
      </c>
      <c r="D158" s="55"/>
      <c r="E158" s="56"/>
      <c r="F158" s="57"/>
      <c r="G158" s="58"/>
    </row>
    <row r="159" spans="1:7" ht="25.5" x14ac:dyDescent="0.2">
      <c r="A159" s="59" t="s">
        <v>16</v>
      </c>
      <c r="B159" s="60" t="s">
        <v>20</v>
      </c>
      <c r="C159" s="54"/>
      <c r="D159" s="55" t="s">
        <v>18</v>
      </c>
      <c r="E159" s="56">
        <v>65</v>
      </c>
      <c r="F159" s="10"/>
      <c r="G159" s="62">
        <f t="shared" ref="G159" si="58">ROUND(E159*F159,2)</f>
        <v>0</v>
      </c>
    </row>
    <row r="160" spans="1:7" x14ac:dyDescent="0.2">
      <c r="A160" s="52" t="s">
        <v>31</v>
      </c>
      <c r="B160" s="53" t="s">
        <v>32</v>
      </c>
      <c r="C160" s="54" t="s">
        <v>9</v>
      </c>
      <c r="D160" s="55"/>
      <c r="E160" s="56"/>
      <c r="F160" s="61"/>
      <c r="G160" s="63"/>
    </row>
    <row r="161" spans="1:7" ht="25.5" x14ac:dyDescent="0.2">
      <c r="A161" s="59" t="s">
        <v>16</v>
      </c>
      <c r="B161" s="60" t="s">
        <v>20</v>
      </c>
      <c r="C161" s="54"/>
      <c r="D161" s="55" t="s">
        <v>18</v>
      </c>
      <c r="E161" s="56">
        <v>1.5</v>
      </c>
      <c r="F161" s="10"/>
      <c r="G161" s="64">
        <f t="shared" ref="G161" si="59">ROUND(E161*F161,2)</f>
        <v>0</v>
      </c>
    </row>
    <row r="162" spans="1:7" ht="25.5" x14ac:dyDescent="0.2">
      <c r="A162" s="65" t="s">
        <v>143</v>
      </c>
      <c r="B162" s="46" t="s">
        <v>40</v>
      </c>
      <c r="C162" s="54" t="s">
        <v>83</v>
      </c>
      <c r="D162" s="55"/>
      <c r="E162" s="56"/>
      <c r="F162" s="57"/>
      <c r="G162" s="64"/>
    </row>
    <row r="163" spans="1:7" x14ac:dyDescent="0.2">
      <c r="A163" s="52" t="s">
        <v>14</v>
      </c>
      <c r="B163" s="53" t="s">
        <v>72</v>
      </c>
      <c r="C163" s="54" t="s">
        <v>9</v>
      </c>
      <c r="D163" s="55" t="s">
        <v>0</v>
      </c>
      <c r="E163" s="66">
        <v>1</v>
      </c>
      <c r="F163" s="10"/>
      <c r="G163" s="62">
        <f t="shared" ref="G163" si="60">ROUND(E163*F163,2)</f>
        <v>0</v>
      </c>
    </row>
    <row r="164" spans="1:7" ht="25.5" x14ac:dyDescent="0.2">
      <c r="A164" s="67" t="s">
        <v>144</v>
      </c>
      <c r="B164" s="46" t="s">
        <v>41</v>
      </c>
      <c r="C164" s="54" t="s">
        <v>83</v>
      </c>
      <c r="D164" s="55"/>
      <c r="E164" s="56"/>
      <c r="F164" s="57"/>
      <c r="G164" s="68"/>
    </row>
    <row r="165" spans="1:7" x14ac:dyDescent="0.2">
      <c r="A165" s="102" t="s">
        <v>14</v>
      </c>
      <c r="B165" s="103" t="s">
        <v>22</v>
      </c>
      <c r="C165" s="71" t="s">
        <v>9</v>
      </c>
      <c r="D165" s="72"/>
      <c r="E165" s="104"/>
      <c r="F165" s="105"/>
      <c r="G165" s="106"/>
    </row>
    <row r="166" spans="1:7" x14ac:dyDescent="0.2">
      <c r="A166" s="75" t="s">
        <v>16</v>
      </c>
      <c r="B166" s="107" t="s">
        <v>74</v>
      </c>
      <c r="C166" s="71" t="s">
        <v>9</v>
      </c>
      <c r="D166" s="72" t="s">
        <v>0</v>
      </c>
      <c r="E166" s="108">
        <v>2</v>
      </c>
      <c r="F166" s="11"/>
      <c r="G166" s="62">
        <f t="shared" ref="G166" si="61">ROUND(E166*F166,2)</f>
        <v>0</v>
      </c>
    </row>
    <row r="167" spans="1:7" x14ac:dyDescent="0.2">
      <c r="A167" s="52" t="s">
        <v>35</v>
      </c>
      <c r="B167" s="53" t="s">
        <v>77</v>
      </c>
      <c r="C167" s="54" t="s">
        <v>9</v>
      </c>
      <c r="D167" s="55"/>
      <c r="E167" s="56"/>
      <c r="F167" s="57"/>
      <c r="G167" s="62"/>
    </row>
    <row r="168" spans="1:7" x14ac:dyDescent="0.2">
      <c r="A168" s="59" t="s">
        <v>16</v>
      </c>
      <c r="B168" s="77" t="s">
        <v>124</v>
      </c>
      <c r="C168" s="54" t="s">
        <v>9</v>
      </c>
      <c r="D168" s="55" t="s">
        <v>0</v>
      </c>
      <c r="E168" s="66">
        <v>1</v>
      </c>
      <c r="F168" s="10"/>
      <c r="G168" s="62">
        <f t="shared" ref="G168" si="62">ROUND(E168*F168,2)</f>
        <v>0</v>
      </c>
    </row>
    <row r="169" spans="1:7" ht="25.5" x14ac:dyDescent="0.2">
      <c r="A169" s="65" t="s">
        <v>145</v>
      </c>
      <c r="B169" s="46" t="s">
        <v>42</v>
      </c>
      <c r="C169" s="54" t="s">
        <v>83</v>
      </c>
      <c r="D169" s="55"/>
      <c r="E169" s="56"/>
      <c r="F169" s="57"/>
      <c r="G169" s="64"/>
    </row>
    <row r="170" spans="1:7" x14ac:dyDescent="0.2">
      <c r="A170" s="52" t="s">
        <v>14</v>
      </c>
      <c r="B170" s="53" t="s">
        <v>128</v>
      </c>
      <c r="C170" s="54" t="s">
        <v>9</v>
      </c>
      <c r="D170" s="55"/>
      <c r="E170" s="56"/>
      <c r="F170" s="57"/>
      <c r="G170" s="64"/>
    </row>
    <row r="171" spans="1:7" ht="25.5" x14ac:dyDescent="0.2">
      <c r="A171" s="59" t="s">
        <v>16</v>
      </c>
      <c r="B171" s="60" t="s">
        <v>20</v>
      </c>
      <c r="C171" s="54"/>
      <c r="D171" s="55" t="s">
        <v>18</v>
      </c>
      <c r="E171" s="56">
        <v>1</v>
      </c>
      <c r="F171" s="10"/>
      <c r="G171" s="62">
        <f t="shared" ref="G171" si="63">ROUND(E171*F171,2)</f>
        <v>0</v>
      </c>
    </row>
    <row r="172" spans="1:7" ht="25.5" x14ac:dyDescent="0.2">
      <c r="A172" s="65" t="s">
        <v>146</v>
      </c>
      <c r="B172" s="46" t="s">
        <v>43</v>
      </c>
      <c r="C172" s="54" t="s">
        <v>83</v>
      </c>
      <c r="D172" s="55"/>
      <c r="E172" s="56"/>
      <c r="F172" s="57"/>
      <c r="G172" s="64"/>
    </row>
    <row r="173" spans="1:7" x14ac:dyDescent="0.2">
      <c r="A173" s="52" t="s">
        <v>14</v>
      </c>
      <c r="B173" s="53" t="s">
        <v>128</v>
      </c>
      <c r="C173" s="54" t="s">
        <v>9</v>
      </c>
      <c r="D173" s="55" t="s">
        <v>0</v>
      </c>
      <c r="E173" s="66">
        <v>1</v>
      </c>
      <c r="F173" s="10"/>
      <c r="G173" s="62">
        <f t="shared" ref="G173" si="64">ROUND(E173*F173,2)</f>
        <v>0</v>
      </c>
    </row>
    <row r="174" spans="1:7" ht="51" x14ac:dyDescent="0.2">
      <c r="A174" s="65" t="s">
        <v>147</v>
      </c>
      <c r="B174" s="46" t="s">
        <v>46</v>
      </c>
      <c r="C174" s="54" t="s">
        <v>83</v>
      </c>
      <c r="D174" s="55"/>
      <c r="E174" s="56"/>
      <c r="F174" s="57"/>
      <c r="G174" s="64"/>
    </row>
    <row r="175" spans="1:7" x14ac:dyDescent="0.2">
      <c r="A175" s="52" t="s">
        <v>14</v>
      </c>
      <c r="B175" s="83" t="s">
        <v>128</v>
      </c>
      <c r="C175" s="54"/>
      <c r="D175" s="55" t="s">
        <v>0</v>
      </c>
      <c r="E175" s="66">
        <v>1</v>
      </c>
      <c r="F175" s="10"/>
      <c r="G175" s="62">
        <f t="shared" ref="G175" si="65">ROUND(E175*F175,2)</f>
        <v>0</v>
      </c>
    </row>
    <row r="176" spans="1:7" ht="51" x14ac:dyDescent="0.2">
      <c r="A176" s="65" t="s">
        <v>148</v>
      </c>
      <c r="B176" s="46" t="s">
        <v>47</v>
      </c>
      <c r="C176" s="54" t="s">
        <v>83</v>
      </c>
      <c r="D176" s="55"/>
      <c r="E176" s="56"/>
      <c r="F176" s="57"/>
      <c r="G176" s="64"/>
    </row>
    <row r="177" spans="1:7" ht="12" customHeight="1" x14ac:dyDescent="0.2">
      <c r="A177" s="52" t="s">
        <v>14</v>
      </c>
      <c r="B177" s="53" t="s">
        <v>25</v>
      </c>
      <c r="C177" s="54"/>
      <c r="D177" s="55"/>
      <c r="E177" s="56"/>
      <c r="F177" s="57"/>
      <c r="G177" s="64"/>
    </row>
    <row r="178" spans="1:7" x14ac:dyDescent="0.2">
      <c r="A178" s="59" t="s">
        <v>16</v>
      </c>
      <c r="B178" s="60" t="s">
        <v>72</v>
      </c>
      <c r="C178" s="54" t="s">
        <v>9</v>
      </c>
      <c r="D178" s="55" t="s">
        <v>0</v>
      </c>
      <c r="E178" s="66">
        <v>1</v>
      </c>
      <c r="F178" s="10"/>
      <c r="G178" s="62">
        <f t="shared" ref="G178:G179" si="66">ROUND(E178*F178,2)</f>
        <v>0</v>
      </c>
    </row>
    <row r="179" spans="1:7" x14ac:dyDescent="0.2">
      <c r="A179" s="59" t="s">
        <v>19</v>
      </c>
      <c r="B179" s="60" t="s">
        <v>32</v>
      </c>
      <c r="C179" s="54" t="s">
        <v>9</v>
      </c>
      <c r="D179" s="55" t="s">
        <v>0</v>
      </c>
      <c r="E179" s="66">
        <v>2</v>
      </c>
      <c r="F179" s="10"/>
      <c r="G179" s="62">
        <f t="shared" si="66"/>
        <v>0</v>
      </c>
    </row>
    <row r="180" spans="1:7" ht="38.25" x14ac:dyDescent="0.2">
      <c r="A180" s="65" t="s">
        <v>149</v>
      </c>
      <c r="B180" s="84" t="s">
        <v>48</v>
      </c>
      <c r="C180" s="54" t="s">
        <v>83</v>
      </c>
      <c r="D180" s="85"/>
      <c r="E180" s="66"/>
      <c r="F180" s="57"/>
      <c r="G180" s="64"/>
    </row>
    <row r="181" spans="1:7" x14ac:dyDescent="0.2">
      <c r="A181" s="52" t="s">
        <v>14</v>
      </c>
      <c r="B181" s="86" t="s">
        <v>26</v>
      </c>
      <c r="C181" s="54" t="s">
        <v>9</v>
      </c>
      <c r="D181" s="55" t="s">
        <v>0</v>
      </c>
      <c r="E181" s="66">
        <v>1</v>
      </c>
      <c r="F181" s="10"/>
      <c r="G181" s="62">
        <f t="shared" ref="G181" si="67">ROUND(E181*F181,2)</f>
        <v>0</v>
      </c>
    </row>
    <row r="182" spans="1:7" ht="25.5" x14ac:dyDescent="0.2">
      <c r="A182" s="67" t="s">
        <v>150</v>
      </c>
      <c r="B182" s="46" t="s">
        <v>50</v>
      </c>
      <c r="C182" s="54" t="s">
        <v>177</v>
      </c>
      <c r="D182" s="89"/>
      <c r="E182" s="66"/>
      <c r="F182" s="68"/>
      <c r="G182" s="62"/>
    </row>
    <row r="183" spans="1:7" ht="25.5" x14ac:dyDescent="0.2">
      <c r="A183" s="175" t="s">
        <v>14</v>
      </c>
      <c r="B183" s="176" t="s">
        <v>27</v>
      </c>
      <c r="C183" s="177"/>
      <c r="D183" s="178" t="s">
        <v>28</v>
      </c>
      <c r="E183" s="179">
        <v>50</v>
      </c>
      <c r="F183" s="180"/>
      <c r="G183" s="181">
        <f t="shared" ref="G183" si="68">ROUND(E183*F183,2)</f>
        <v>0</v>
      </c>
    </row>
    <row r="184" spans="1:7" ht="38.25" x14ac:dyDescent="0.2">
      <c r="A184" s="52" t="s">
        <v>14</v>
      </c>
      <c r="B184" s="53" t="s">
        <v>126</v>
      </c>
      <c r="C184" s="54"/>
      <c r="D184" s="55" t="s">
        <v>28</v>
      </c>
      <c r="E184" s="56">
        <v>10</v>
      </c>
      <c r="F184" s="10"/>
      <c r="G184" s="62">
        <f t="shared" ref="G184" si="69">ROUND(E184*F184,2)</f>
        <v>0</v>
      </c>
    </row>
    <row r="185" spans="1:7" ht="38.25" x14ac:dyDescent="0.2">
      <c r="A185" s="67" t="s">
        <v>151</v>
      </c>
      <c r="B185" s="91" t="s">
        <v>51</v>
      </c>
      <c r="C185" s="54" t="s">
        <v>85</v>
      </c>
      <c r="D185" s="55" t="s">
        <v>86</v>
      </c>
      <c r="E185" s="92">
        <v>11</v>
      </c>
      <c r="F185" s="9"/>
      <c r="G185" s="93">
        <f t="shared" ref="G185" si="70">ROUND(E185*F185,2)</f>
        <v>0</v>
      </c>
    </row>
    <row r="186" spans="1:7" x14ac:dyDescent="0.2">
      <c r="A186" s="94"/>
      <c r="B186" s="95" t="s">
        <v>127</v>
      </c>
      <c r="C186" s="96"/>
      <c r="D186" s="97"/>
      <c r="E186" s="98"/>
      <c r="F186" s="99" t="s">
        <v>152</v>
      </c>
      <c r="G186" s="100">
        <f>SUM(G157:G185)</f>
        <v>0</v>
      </c>
    </row>
    <row r="187" spans="1:7" ht="25.5" x14ac:dyDescent="0.2">
      <c r="A187" s="114" t="s">
        <v>160</v>
      </c>
      <c r="B187" s="115" t="s">
        <v>159</v>
      </c>
      <c r="C187" s="116"/>
      <c r="D187" s="117"/>
      <c r="E187" s="118"/>
      <c r="F187" s="119"/>
      <c r="G187" s="120"/>
    </row>
    <row r="188" spans="1:7" ht="25.5" x14ac:dyDescent="0.2">
      <c r="A188" s="121" t="s">
        <v>169</v>
      </c>
      <c r="B188" s="122" t="s">
        <v>161</v>
      </c>
      <c r="C188" s="123" t="s">
        <v>179</v>
      </c>
      <c r="D188" s="124" t="s">
        <v>154</v>
      </c>
      <c r="E188" s="125">
        <v>20</v>
      </c>
      <c r="F188" s="13"/>
      <c r="G188" s="126">
        <f t="shared" ref="G188" si="71">ROUND(E188*F188,2)</f>
        <v>0</v>
      </c>
    </row>
    <row r="189" spans="1:7" ht="38.25" x14ac:dyDescent="0.2">
      <c r="A189" s="121" t="s">
        <v>170</v>
      </c>
      <c r="B189" s="122" t="s">
        <v>162</v>
      </c>
      <c r="C189" s="71" t="s">
        <v>167</v>
      </c>
      <c r="D189" s="127" t="s">
        <v>28</v>
      </c>
      <c r="E189" s="128">
        <v>15</v>
      </c>
      <c r="F189" s="14"/>
      <c r="G189" s="93">
        <f t="shared" ref="G189" si="72">ROUND(E189*F189,2)</f>
        <v>0</v>
      </c>
    </row>
    <row r="190" spans="1:7" ht="38.25" x14ac:dyDescent="0.2">
      <c r="A190" s="121" t="s">
        <v>171</v>
      </c>
      <c r="B190" s="122" t="s">
        <v>163</v>
      </c>
      <c r="C190" s="71" t="s">
        <v>84</v>
      </c>
      <c r="D190" s="127" t="s">
        <v>28</v>
      </c>
      <c r="E190" s="128">
        <v>15</v>
      </c>
      <c r="F190" s="14"/>
      <c r="G190" s="93">
        <f t="shared" ref="G190" si="73">ROUND(E190*F190,2)</f>
        <v>0</v>
      </c>
    </row>
    <row r="191" spans="1:7" ht="25.5" x14ac:dyDescent="0.2">
      <c r="A191" s="121" t="s">
        <v>172</v>
      </c>
      <c r="B191" s="129" t="s">
        <v>164</v>
      </c>
      <c r="C191" s="71" t="s">
        <v>168</v>
      </c>
      <c r="D191" s="127" t="s">
        <v>28</v>
      </c>
      <c r="E191" s="128">
        <v>50</v>
      </c>
      <c r="F191" s="14"/>
      <c r="G191" s="93">
        <f t="shared" ref="G191" si="74">ROUND(E191*F191,2)</f>
        <v>0</v>
      </c>
    </row>
    <row r="192" spans="1:7" ht="38.25" x14ac:dyDescent="0.2">
      <c r="A192" s="65" t="s">
        <v>173</v>
      </c>
      <c r="B192" s="78" t="s">
        <v>165</v>
      </c>
      <c r="C192" s="79" t="s">
        <v>83</v>
      </c>
      <c r="D192" s="130" t="s">
        <v>155</v>
      </c>
      <c r="E192" s="131">
        <v>35</v>
      </c>
      <c r="F192" s="14"/>
      <c r="G192" s="93">
        <f t="shared" ref="G192" si="75">ROUND(E192*F192,2)</f>
        <v>0</v>
      </c>
    </row>
    <row r="193" spans="1:7" ht="25.5" x14ac:dyDescent="0.2">
      <c r="A193" s="65" t="s">
        <v>174</v>
      </c>
      <c r="B193" s="46" t="s">
        <v>41</v>
      </c>
      <c r="C193" s="54" t="s">
        <v>83</v>
      </c>
      <c r="D193" s="111"/>
      <c r="E193" s="132"/>
      <c r="F193" s="133"/>
      <c r="G193" s="93"/>
    </row>
    <row r="194" spans="1:7" x14ac:dyDescent="0.2">
      <c r="A194" s="134" t="s">
        <v>14</v>
      </c>
      <c r="B194" s="135" t="s">
        <v>156</v>
      </c>
      <c r="C194" s="136" t="s">
        <v>9</v>
      </c>
      <c r="D194" s="127"/>
      <c r="E194" s="128"/>
      <c r="F194" s="137"/>
      <c r="G194" s="138"/>
    </row>
    <row r="195" spans="1:7" x14ac:dyDescent="0.2">
      <c r="A195" s="139" t="s">
        <v>16</v>
      </c>
      <c r="B195" s="140" t="s">
        <v>176</v>
      </c>
      <c r="C195" s="136" t="s">
        <v>9</v>
      </c>
      <c r="D195" s="127" t="s">
        <v>0</v>
      </c>
      <c r="E195" s="141">
        <v>2</v>
      </c>
      <c r="F195" s="14"/>
      <c r="G195" s="93">
        <f t="shared" ref="G195" si="76">ROUND(E195*F195,2)</f>
        <v>0</v>
      </c>
    </row>
    <row r="196" spans="1:7" x14ac:dyDescent="0.2">
      <c r="A196" s="139" t="s">
        <v>16</v>
      </c>
      <c r="B196" s="140" t="s">
        <v>23</v>
      </c>
      <c r="C196" s="136" t="s">
        <v>9</v>
      </c>
      <c r="D196" s="127" t="s">
        <v>0</v>
      </c>
      <c r="E196" s="141">
        <v>2</v>
      </c>
      <c r="F196" s="14"/>
      <c r="G196" s="93">
        <f t="shared" ref="G196" si="77">ROUND(E196*F196,2)</f>
        <v>0</v>
      </c>
    </row>
    <row r="197" spans="1:7" ht="38.25" x14ac:dyDescent="0.2">
      <c r="A197" s="121" t="s">
        <v>175</v>
      </c>
      <c r="B197" s="122" t="s">
        <v>166</v>
      </c>
      <c r="C197" s="71" t="s">
        <v>83</v>
      </c>
      <c r="D197" s="127" t="s">
        <v>157</v>
      </c>
      <c r="E197" s="128"/>
      <c r="F197" s="137"/>
      <c r="G197" s="142"/>
    </row>
    <row r="198" spans="1:7" x14ac:dyDescent="0.2">
      <c r="A198" s="134" t="s">
        <v>14</v>
      </c>
      <c r="B198" s="143" t="s">
        <v>15</v>
      </c>
      <c r="C198" s="71" t="s">
        <v>9</v>
      </c>
      <c r="D198" s="127" t="s">
        <v>0</v>
      </c>
      <c r="E198" s="141">
        <v>5</v>
      </c>
      <c r="F198" s="14"/>
      <c r="G198" s="93">
        <f t="shared" ref="G198" si="78">ROUND(E198*F198,2)</f>
        <v>0</v>
      </c>
    </row>
    <row r="199" spans="1:7" x14ac:dyDescent="0.2">
      <c r="A199" s="144"/>
      <c r="B199" s="145" t="s">
        <v>153</v>
      </c>
      <c r="C199" s="146"/>
      <c r="D199" s="147"/>
      <c r="E199" s="203" t="s">
        <v>158</v>
      </c>
      <c r="F199" s="203"/>
      <c r="G199" s="148">
        <f>SUM(G188:G198)</f>
        <v>0</v>
      </c>
    </row>
    <row r="200" spans="1:7" ht="14.25" x14ac:dyDescent="0.2">
      <c r="A200" s="149"/>
      <c r="B200" s="150"/>
      <c r="C200" s="151"/>
      <c r="D200" s="151"/>
      <c r="E200" s="152"/>
      <c r="F200" s="153"/>
      <c r="G200" s="154"/>
    </row>
    <row r="201" spans="1:7" ht="14.25" x14ac:dyDescent="0.2">
      <c r="A201" s="155"/>
      <c r="B201" s="156"/>
      <c r="C201" s="157"/>
      <c r="D201" s="157"/>
      <c r="E201" s="158"/>
      <c r="F201" s="201"/>
      <c r="G201" s="202"/>
    </row>
    <row r="202" spans="1:7" ht="14.25" x14ac:dyDescent="0.2">
      <c r="A202" s="155" t="s">
        <v>11</v>
      </c>
      <c r="B202" s="159"/>
      <c r="C202" s="160"/>
      <c r="D202" s="157"/>
      <c r="E202" s="158"/>
      <c r="F202" s="206">
        <f>SUM(G199,G186,G155,G124,G99,G48)</f>
        <v>0</v>
      </c>
      <c r="G202" s="207"/>
    </row>
    <row r="203" spans="1:7" ht="14.25" x14ac:dyDescent="0.2">
      <c r="A203" s="161"/>
      <c r="B203" s="162"/>
      <c r="C203" s="157"/>
      <c r="D203" s="157"/>
      <c r="E203" s="158"/>
      <c r="F203" s="163"/>
      <c r="G203" s="164"/>
    </row>
    <row r="204" spans="1:7" x14ac:dyDescent="0.2">
      <c r="A204" s="165"/>
      <c r="B204" s="166"/>
      <c r="C204" s="167"/>
      <c r="D204" s="167"/>
      <c r="E204" s="204"/>
      <c r="F204" s="204"/>
      <c r="G204" s="205"/>
    </row>
    <row r="205" spans="1:7" x14ac:dyDescent="0.2">
      <c r="A205" s="165"/>
      <c r="B205" s="166"/>
      <c r="C205" s="167"/>
      <c r="D205" s="167"/>
      <c r="E205" s="208" t="s">
        <v>1</v>
      </c>
      <c r="F205" s="208"/>
      <c r="G205" s="168"/>
    </row>
    <row r="206" spans="1:7" x14ac:dyDescent="0.2">
      <c r="A206" s="169"/>
      <c r="B206" s="170"/>
      <c r="C206" s="171"/>
      <c r="D206" s="171"/>
      <c r="E206" s="172"/>
      <c r="F206" s="173"/>
      <c r="G206" s="174"/>
    </row>
    <row r="208" spans="1:7" x14ac:dyDescent="0.2">
      <c r="A208" s="2"/>
    </row>
    <row r="209" spans="1:7" x14ac:dyDescent="0.2">
      <c r="A209" s="3"/>
      <c r="B209" s="209"/>
      <c r="C209" s="209"/>
      <c r="D209" s="209"/>
      <c r="E209" s="209"/>
      <c r="F209" s="4"/>
      <c r="G209" s="4"/>
    </row>
    <row r="210" spans="1:7" x14ac:dyDescent="0.2">
      <c r="A210" s="3"/>
      <c r="B210" s="209"/>
      <c r="C210" s="209"/>
      <c r="D210" s="209"/>
      <c r="E210" s="209"/>
      <c r="F210" s="4"/>
      <c r="G210" s="4"/>
    </row>
    <row r="211" spans="1:7" x14ac:dyDescent="0.2">
      <c r="A211" s="3"/>
      <c r="B211" s="209"/>
      <c r="C211" s="209"/>
      <c r="D211" s="209"/>
      <c r="E211" s="209"/>
      <c r="F211" s="4"/>
      <c r="G211" s="4"/>
    </row>
    <row r="212" spans="1:7" x14ac:dyDescent="0.2">
      <c r="A212" s="3"/>
      <c r="B212" s="209"/>
      <c r="C212" s="209"/>
      <c r="D212" s="209"/>
      <c r="E212" s="209"/>
      <c r="F212" s="4"/>
      <c r="G212" s="4"/>
    </row>
    <row r="213" spans="1:7" x14ac:dyDescent="0.2">
      <c r="A213" s="3"/>
      <c r="B213" s="209"/>
      <c r="C213" s="209"/>
      <c r="D213" s="209"/>
      <c r="E213" s="209"/>
      <c r="F213" s="4"/>
      <c r="G213" s="4"/>
    </row>
    <row r="214" spans="1:7" x14ac:dyDescent="0.2">
      <c r="A214" s="3"/>
      <c r="B214" s="209"/>
      <c r="C214" s="209"/>
      <c r="D214" s="209"/>
      <c r="E214" s="209"/>
      <c r="F214" s="4"/>
      <c r="G214" s="4"/>
    </row>
    <row r="215" spans="1:7" x14ac:dyDescent="0.2">
      <c r="A215" s="3"/>
      <c r="B215" s="209"/>
      <c r="C215" s="209"/>
      <c r="D215" s="209"/>
      <c r="E215" s="209"/>
      <c r="F215" s="4"/>
      <c r="G215" s="4"/>
    </row>
    <row r="216" spans="1:7" x14ac:dyDescent="0.2">
      <c r="A216" s="3"/>
      <c r="B216" s="209"/>
      <c r="C216" s="209"/>
      <c r="D216" s="209"/>
      <c r="E216" s="209"/>
      <c r="F216" s="4"/>
      <c r="G216" s="4"/>
    </row>
    <row r="217" spans="1:7" x14ac:dyDescent="0.2">
      <c r="A217" s="3"/>
      <c r="B217" s="209"/>
      <c r="C217" s="209"/>
      <c r="D217" s="209"/>
      <c r="E217" s="209"/>
      <c r="F217" s="4"/>
      <c r="G217" s="4"/>
    </row>
    <row r="218" spans="1:7" x14ac:dyDescent="0.2">
      <c r="A218" s="3"/>
      <c r="B218" s="209"/>
      <c r="C218" s="209"/>
      <c r="D218" s="209"/>
      <c r="E218" s="209"/>
      <c r="F218" s="4"/>
      <c r="G218" s="4"/>
    </row>
    <row r="219" spans="1:7" x14ac:dyDescent="0.2">
      <c r="A219" s="3"/>
      <c r="B219" s="209"/>
      <c r="C219" s="209"/>
      <c r="D219" s="209"/>
      <c r="E219" s="209"/>
      <c r="F219" s="4"/>
      <c r="G219" s="4"/>
    </row>
    <row r="220" spans="1:7" x14ac:dyDescent="0.2">
      <c r="A220" s="3"/>
      <c r="B220" s="209"/>
      <c r="C220" s="209"/>
      <c r="D220" s="209"/>
      <c r="E220" s="209"/>
      <c r="F220" s="4"/>
      <c r="G220" s="4"/>
    </row>
    <row r="221" spans="1:7" x14ac:dyDescent="0.2">
      <c r="A221" s="3"/>
      <c r="B221" s="209"/>
      <c r="C221" s="209"/>
      <c r="D221" s="209"/>
      <c r="E221" s="209"/>
      <c r="F221" s="4"/>
      <c r="G221" s="4"/>
    </row>
    <row r="222" spans="1:7" x14ac:dyDescent="0.2">
      <c r="A222" s="3"/>
      <c r="B222" s="209"/>
      <c r="C222" s="209"/>
      <c r="D222" s="209"/>
      <c r="E222" s="209"/>
      <c r="F222" s="4"/>
      <c r="G222" s="4"/>
    </row>
    <row r="223" spans="1:7" x14ac:dyDescent="0.2">
      <c r="A223" s="3"/>
      <c r="B223" s="209"/>
      <c r="C223" s="209"/>
      <c r="D223" s="209"/>
      <c r="E223" s="209"/>
      <c r="F223" s="4"/>
      <c r="G223" s="4"/>
    </row>
    <row r="224" spans="1:7" x14ac:dyDescent="0.2">
      <c r="A224" s="3"/>
      <c r="B224" s="209"/>
      <c r="C224" s="209"/>
      <c r="D224" s="209"/>
      <c r="E224" s="209"/>
      <c r="F224" s="4"/>
      <c r="G224" s="4"/>
    </row>
    <row r="225" spans="1:7" x14ac:dyDescent="0.2">
      <c r="A225" s="3"/>
      <c r="B225" s="209"/>
      <c r="C225" s="209"/>
      <c r="D225" s="209"/>
      <c r="E225" s="209"/>
      <c r="F225" s="4"/>
      <c r="G225" s="4"/>
    </row>
    <row r="226" spans="1:7" x14ac:dyDescent="0.2">
      <c r="A226" s="3"/>
      <c r="B226" s="209"/>
      <c r="C226" s="209"/>
      <c r="D226" s="209"/>
      <c r="E226" s="209"/>
      <c r="F226" s="4"/>
      <c r="G226" s="4"/>
    </row>
  </sheetData>
  <sheetProtection algorithmName="SHA-512" hashValue="g4jetIwZ67EWUzx3Z/TX4rZ/bjaloepETbnJvklER7LxUDop4+FZJDI9WbwVHdO3QLpgdGMoWbkJY/YeSsy+aw==" saltValue="K8pSW1vPCphoWLuMx3vlng==" spinCount="100000" sheet="1" objects="1" scenarios="1"/>
  <mergeCells count="25">
    <mergeCell ref="B226:E226"/>
    <mergeCell ref="B219:E219"/>
    <mergeCell ref="B220:E220"/>
    <mergeCell ref="B223:E223"/>
    <mergeCell ref="B224:E224"/>
    <mergeCell ref="B222:E222"/>
    <mergeCell ref="B221:E221"/>
    <mergeCell ref="E205:F205"/>
    <mergeCell ref="B209:E209"/>
    <mergeCell ref="B217:E217"/>
    <mergeCell ref="B225:E225"/>
    <mergeCell ref="B218:E218"/>
    <mergeCell ref="B213:E213"/>
    <mergeCell ref="B214:E214"/>
    <mergeCell ref="B215:E215"/>
    <mergeCell ref="B216:E216"/>
    <mergeCell ref="B210:E210"/>
    <mergeCell ref="B211:E211"/>
    <mergeCell ref="B212:E212"/>
    <mergeCell ref="C1:D1"/>
    <mergeCell ref="A1:B1"/>
    <mergeCell ref="F201:G201"/>
    <mergeCell ref="E199:F199"/>
    <mergeCell ref="E204:G204"/>
    <mergeCell ref="F202:G20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25:F154 F49:F98 F199 F156:F185 F193:F196 F100:F123 F6:F4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 925-2021
&amp;C                     &amp;R Bid Submission
Page &amp;P           </oddHeader>
    <oddFooter xml:space="preserve">&amp;R____________________________
Name of Bidder                    </oddFooter>
  </headerFooter>
  <rowBreaks count="6" manualBreakCount="6">
    <brk id="34" max="6" man="1"/>
    <brk id="65" max="6" man="1"/>
    <brk id="95" max="6" man="1"/>
    <brk id="123" max="6" man="1"/>
    <brk id="154" max="6" man="1"/>
    <brk id="18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John Bain</cp:lastModifiedBy>
  <cp:lastPrinted>2022-03-16T19:31:45Z</cp:lastPrinted>
  <dcterms:created xsi:type="dcterms:W3CDTF">1999-10-18T14:40:40Z</dcterms:created>
  <dcterms:modified xsi:type="dcterms:W3CDTF">2022-03-17T18:39:25Z</dcterms:modified>
</cp:coreProperties>
</file>