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530"/>
  <workbookPr codeName="ThisWorkbook" defaultThemeVersion="124226"/>
  <mc:AlternateContent xmlns:mc="http://schemas.openxmlformats.org/markup-compatibility/2006">
    <mc:Choice Requires="x15">
      <x15ac:absPath xmlns:x15ac="http://schemas.microsoft.com/office/spreadsheetml/2010/11/ac" url="V:\1112\active\111220080\1200_specification\"/>
    </mc:Choice>
  </mc:AlternateContent>
  <xr:revisionPtr revIDLastSave="0" documentId="13_ncr:1_{23C2773D-3D1D-464A-989A-EDC044DB2A3B}" xr6:coauthVersionLast="46" xr6:coauthVersionMax="46" xr10:uidLastSave="{00000000-0000-0000-0000-000000000000}"/>
  <bookViews>
    <workbookView xWindow="8895" yWindow="510" windowWidth="16845" windowHeight="16170" firstSheet="2" activeTab="2" xr2:uid="{00000000-000D-0000-FFFF-FFFF00000000}"/>
  </bookViews>
  <sheets>
    <sheet name="Instructions" sheetId="10" r:id="rId1"/>
    <sheet name="Sheet1" sheetId="7" state="hidden" r:id="rId2"/>
    <sheet name="Sample - Unit Prices" sheetId="14" r:id="rId3"/>
    <sheet name="Checking Process" sheetId="12" r:id="rId4"/>
  </sheets>
  <externalReferences>
    <externalReference r:id="rId5"/>
    <externalReference r:id="rId6"/>
    <externalReference r:id="rId7"/>
  </externalReferences>
  <definedNames>
    <definedName name="_11TENDER_SUBMISSI" localSheetId="2">'Sample - Unit Prices'!#REF!</definedName>
    <definedName name="_12TENDER_SUBMISSI" localSheetId="2">'[1]FORM B - PRICES'!#REF!</definedName>
    <definedName name="_12TENDER_SUBMISSI">'[2]FORM B; PRICES'!#REF!</definedName>
    <definedName name="_1PAGE_1_OF_13" localSheetId="3">[3]Sample!#REF!</definedName>
    <definedName name="_3PAGE_1_OF_13" localSheetId="2">'Sample - Unit Prices'!#REF!</definedName>
    <definedName name="_4PAGE_1_OF_13" localSheetId="2">'[1]FORM B - PRICES'!#REF!</definedName>
    <definedName name="_4PAGE_1_OF_13">'[2]FORM B; PRICES'!#REF!</definedName>
    <definedName name="_5TENDER_NO._181" localSheetId="3">[3]Sample!#REF!</definedName>
    <definedName name="_7TENDER_NO._181" localSheetId="2">'Sample - Unit Prices'!#REF!</definedName>
    <definedName name="_8TENDER_NO._181" localSheetId="2">'[1]FORM B - PRICES'!#REF!</definedName>
    <definedName name="_8TENDER_NO._181">'[2]FORM B; PRICES'!#REF!</definedName>
    <definedName name="_9TENDER_SUBMISSI" localSheetId="3">[3]Sample!#REF!</definedName>
    <definedName name="_xlnm._FilterDatabase" localSheetId="3" hidden="1">'Checking Process'!$A$3:$A$47</definedName>
    <definedName name="_xlnm._FilterDatabase" localSheetId="2" hidden="1">'Sample - Unit Prices'!$B$4:$H$5</definedName>
    <definedName name="BClean">#REF!</definedName>
    <definedName name="ColumnTypes" localSheetId="3">{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 localSheetId="2">{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t">{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HEADER" localSheetId="3">[3]Sample!#REF!</definedName>
    <definedName name="HEADER" localSheetId="2">'Sample - Unit Prices'!#REF!</definedName>
    <definedName name="HEADER">'[2]FORM B; PRICES'!#REF!</definedName>
    <definedName name="_xlnm.Print_Area" localSheetId="3">'Checking Process'!$A$1:$A$51</definedName>
    <definedName name="_xlnm.Print_Area" localSheetId="0">Instructions!$A$1:$A$27</definedName>
    <definedName name="_xlnm.Print_Area" localSheetId="2">'Sample - Unit Prices'!$B$1:$H$215</definedName>
    <definedName name="Print_Area_1">#REF!</definedName>
    <definedName name="Print_Area_2">#REF!</definedName>
    <definedName name="_xlnm.Print_Titles" localSheetId="2">'Sample - Unit Prices'!$1:$5</definedName>
    <definedName name="_xlnm.Print_Titles">#REF!</definedName>
    <definedName name="Sample">{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TEMP" localSheetId="3">[3]Sample!#REF!</definedName>
    <definedName name="TEMP" localSheetId="2">'Sample - Unit Prices'!#REF!</definedName>
    <definedName name="TEMP">'[2]FORM B; PRICES'!#REF!</definedName>
    <definedName name="TESTHEAD" localSheetId="3">[3]Sample!#REF!</definedName>
    <definedName name="TESTHEAD" localSheetId="2">'Sample - Unit Prices'!#REF!</definedName>
    <definedName name="TESTHEAD">'[2]FORM B; PRICES'!#REF!</definedName>
    <definedName name="x">{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XEVERYTHING" localSheetId="2">'Sample - Unit Prices'!$B$1:$IV$213</definedName>
    <definedName name="XEverything">#REF!</definedName>
    <definedName name="XITEMS" localSheetId="2">'Sample - Unit Prices'!$B$8:$IV$213</definedName>
    <definedName name="XItem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127" i="14" l="1"/>
  <c r="H126" i="14"/>
  <c r="H125" i="14"/>
  <c r="H124" i="14"/>
  <c r="H181" i="14" l="1"/>
  <c r="H182" i="14"/>
  <c r="H183" i="14"/>
  <c r="H184" i="14"/>
  <c r="H185" i="14"/>
  <c r="H186" i="14"/>
  <c r="H187" i="14"/>
  <c r="H188" i="14"/>
  <c r="H189" i="14"/>
  <c r="H190" i="14"/>
  <c r="H191" i="14"/>
  <c r="H192" i="14"/>
  <c r="H193" i="14"/>
  <c r="H194" i="14"/>
  <c r="H195" i="14"/>
  <c r="H196" i="14"/>
  <c r="H197" i="14"/>
  <c r="H198" i="14"/>
  <c r="H199" i="14"/>
  <c r="H200" i="14"/>
  <c r="H201" i="14"/>
  <c r="H202" i="14"/>
  <c r="H203" i="14"/>
  <c r="H204" i="14"/>
  <c r="H205" i="14"/>
  <c r="H206" i="14"/>
  <c r="H207" i="14"/>
  <c r="H208" i="14"/>
  <c r="H209" i="14"/>
  <c r="H210" i="14"/>
  <c r="H167" i="14"/>
  <c r="H168" i="14"/>
  <c r="H169" i="14"/>
  <c r="H170" i="14"/>
  <c r="H171" i="14"/>
  <c r="H172" i="14"/>
  <c r="H173" i="14"/>
  <c r="H174" i="14"/>
  <c r="H175" i="14"/>
  <c r="H176" i="14"/>
  <c r="H177" i="14"/>
  <c r="H121" i="14"/>
  <c r="H122" i="14"/>
  <c r="H123" i="14"/>
  <c r="H128" i="14"/>
  <c r="H129" i="14"/>
  <c r="H130" i="14"/>
  <c r="H131" i="14"/>
  <c r="H132" i="14"/>
  <c r="H133" i="14"/>
  <c r="H134" i="14"/>
  <c r="H135" i="14"/>
  <c r="H136" i="14"/>
  <c r="H137" i="14"/>
  <c r="H138" i="14"/>
  <c r="H139" i="14"/>
  <c r="H140" i="14"/>
  <c r="H141" i="14"/>
  <c r="H142" i="14"/>
  <c r="H143" i="14"/>
  <c r="H144" i="14"/>
  <c r="H145" i="14"/>
  <c r="H146" i="14"/>
  <c r="H147" i="14"/>
  <c r="H148" i="14"/>
  <c r="H149" i="14"/>
  <c r="H150" i="14"/>
  <c r="H151" i="14"/>
  <c r="H152" i="14"/>
  <c r="H153" i="14"/>
  <c r="H154" i="14"/>
  <c r="H155" i="14"/>
  <c r="H156" i="14"/>
  <c r="H157" i="14"/>
  <c r="H158" i="14"/>
  <c r="H159" i="14"/>
  <c r="H160" i="14"/>
  <c r="H161" i="14"/>
  <c r="H12" i="14"/>
  <c r="H13" i="14"/>
  <c r="H14" i="14"/>
  <c r="H15" i="14"/>
  <c r="H16" i="14"/>
  <c r="H17" i="14"/>
  <c r="H18" i="14"/>
  <c r="H19" i="14"/>
  <c r="H20" i="14"/>
  <c r="H21" i="14"/>
  <c r="H22" i="14"/>
  <c r="H23" i="14"/>
  <c r="H24" i="14"/>
  <c r="H25" i="14"/>
  <c r="H26" i="14"/>
  <c r="H27" i="14"/>
  <c r="H28" i="14"/>
  <c r="H29" i="14"/>
  <c r="H30" i="14"/>
  <c r="H31" i="14"/>
  <c r="H32" i="14"/>
  <c r="H33" i="14"/>
  <c r="H34" i="14"/>
  <c r="H35" i="14"/>
  <c r="H36" i="14"/>
  <c r="H37" i="14"/>
  <c r="H38" i="14"/>
  <c r="H39" i="14"/>
  <c r="H40" i="14"/>
  <c r="H41" i="14"/>
  <c r="H42" i="14"/>
  <c r="H43" i="14"/>
  <c r="H44" i="14"/>
  <c r="H45" i="14"/>
  <c r="H46" i="14"/>
  <c r="H47" i="14"/>
  <c r="H48" i="14"/>
  <c r="H49" i="14"/>
  <c r="H50" i="14"/>
  <c r="H51" i="14"/>
  <c r="H52" i="14"/>
  <c r="H53" i="14"/>
  <c r="H54" i="14"/>
  <c r="H55" i="14"/>
  <c r="H56" i="14"/>
  <c r="H57" i="14"/>
  <c r="H58" i="14"/>
  <c r="H59" i="14"/>
  <c r="H60" i="14"/>
  <c r="H61" i="14"/>
  <c r="H62" i="14"/>
  <c r="H63" i="14"/>
  <c r="H64" i="14"/>
  <c r="H65" i="14"/>
  <c r="H66" i="14"/>
  <c r="H67" i="14"/>
  <c r="H68" i="14"/>
  <c r="H69" i="14"/>
  <c r="H70" i="14"/>
  <c r="H71" i="14"/>
  <c r="H72" i="14"/>
  <c r="H73" i="14"/>
  <c r="H74" i="14"/>
  <c r="H75" i="14"/>
  <c r="H76" i="14"/>
  <c r="H77" i="14"/>
  <c r="H78" i="14"/>
  <c r="H79" i="14"/>
  <c r="H80" i="14"/>
  <c r="H81" i="14"/>
  <c r="H82" i="14"/>
  <c r="H83" i="14"/>
  <c r="H84" i="14"/>
  <c r="H85" i="14"/>
  <c r="H86" i="14"/>
  <c r="H87" i="14"/>
  <c r="H88" i="14"/>
  <c r="H89" i="14"/>
  <c r="H90" i="14"/>
  <c r="H91" i="14"/>
  <c r="H92" i="14"/>
  <c r="H93" i="14"/>
  <c r="H94" i="14"/>
  <c r="H95" i="14"/>
  <c r="H96" i="14"/>
  <c r="H97" i="14"/>
  <c r="H98" i="14"/>
  <c r="H99" i="14"/>
  <c r="H100" i="14"/>
  <c r="H101" i="14"/>
  <c r="H102" i="14"/>
  <c r="H103" i="14"/>
  <c r="H104" i="14"/>
  <c r="H105" i="14"/>
  <c r="H106" i="14"/>
  <c r="H107" i="14"/>
  <c r="H108" i="14"/>
  <c r="H109" i="14"/>
  <c r="H110" i="14"/>
  <c r="H111" i="14"/>
  <c r="H112" i="14"/>
  <c r="H113" i="14"/>
  <c r="H114" i="14"/>
  <c r="H115" i="14"/>
  <c r="H116" i="14"/>
  <c r="H117" i="14"/>
  <c r="H163" i="14" l="1"/>
  <c r="H162" i="14"/>
  <c r="H164" i="14" s="1"/>
  <c r="H212" i="14" l="1"/>
  <c r="H180" i="14"/>
  <c r="H166" i="14"/>
  <c r="H178" i="14" s="1"/>
  <c r="H7" i="14"/>
  <c r="H213" i="14" l="1"/>
  <c r="H118" i="14"/>
  <c r="H11" i="14"/>
  <c r="H119" i="14" l="1"/>
  <c r="H8" i="14"/>
  <c r="H9" i="14" s="1"/>
  <c r="G214" i="14" l="1"/>
</calcChain>
</file>

<file path=xl/sharedStrings.xml><?xml version="1.0" encoding="utf-8"?>
<sst xmlns="http://schemas.openxmlformats.org/spreadsheetml/2006/main" count="501" uniqueCount="232">
  <si>
    <t>each</t>
  </si>
  <si>
    <t>UNIT PRICES</t>
  </si>
  <si>
    <t>General</t>
  </si>
  <si>
    <t>Steps</t>
  </si>
  <si>
    <t>Sheet Setup</t>
  </si>
  <si>
    <t>Protecting Cells</t>
  </si>
  <si>
    <t>Template</t>
  </si>
  <si>
    <t>Use print preview to review titles, headers and footers, page numbering, pagination, page breaks, etc.
Review item numbering for sequencing.  Confirm file name meets required format.</t>
  </si>
  <si>
    <t>Final Checks</t>
  </si>
  <si>
    <r>
      <t xml:space="preserve">Select all of the Cells you wish to verify are formatted as Locked except the column with the Unit Prices.  </t>
    </r>
    <r>
      <rPr>
        <b/>
        <sz val="12"/>
        <rFont val="Arial"/>
        <family val="2"/>
      </rPr>
      <t>Tip:</t>
    </r>
    <r>
      <rPr>
        <sz val="12"/>
        <rFont val="Arial"/>
        <family val="2"/>
      </rPr>
      <t xml:space="preserve"> Use column headings to select all columns except the "</t>
    </r>
    <r>
      <rPr>
        <i/>
        <sz val="12"/>
        <rFont val="Arial"/>
        <family val="2"/>
      </rPr>
      <t>Unit Price</t>
    </r>
    <r>
      <rPr>
        <sz val="12"/>
        <rFont val="Arial"/>
        <family val="2"/>
      </rPr>
      <t>" column which should be the only column with unlocked cells.</t>
    </r>
  </si>
  <si>
    <t>Locked Cells</t>
  </si>
  <si>
    <t>Checking Formulas</t>
  </si>
  <si>
    <t>To check formula cell references - select a total/subtotal cell then use (MSO 2010) Formulas Ribbon - Formula Auditing - Trace Precedents to graphically display the cells referenced in the formula.  Subsequent traces will display referenced cells at the next level.</t>
  </si>
  <si>
    <t xml:space="preserve">To verify the use of the Round function in formulas - Use (MSO 2010) Formulas Ribbon - Formula Auditing - Show Formulas, and select the formulas check box to display the formulas instead of the results.  </t>
  </si>
  <si>
    <t>Formulas</t>
  </si>
  <si>
    <t xml:space="preserve">Instructions </t>
  </si>
  <si>
    <t xml:space="preserve">5.  Repeat formulas for Amounts and Subtotal for each section as required. </t>
  </si>
  <si>
    <t>File Name</t>
  </si>
  <si>
    <t xml:space="preserve">The intent of the electronic version of Form B-Prices is to provide Bidders with an electronic spreadsheet to assist them in preparing their bid submission.  The spreadsheets should be designed to allow the bidder to insert their unit prices only, and have Excel perform the individual calculations and summary totals. </t>
  </si>
  <si>
    <t>FORM B: PRICES</t>
  </si>
  <si>
    <t>(SEE B9)</t>
  </si>
  <si>
    <t>CODE</t>
  </si>
  <si>
    <t>ITEM</t>
  </si>
  <si>
    <t>DESCRIPTION</t>
  </si>
  <si>
    <t>SPEC.</t>
  </si>
  <si>
    <t>UNIT</t>
  </si>
  <si>
    <t>APPROX.</t>
  </si>
  <si>
    <t>UNIT PRICE</t>
  </si>
  <si>
    <t>AMOUNT</t>
  </si>
  <si>
    <t>REF.</t>
  </si>
  <si>
    <t>QUANTITY</t>
  </si>
  <si>
    <t/>
  </si>
  <si>
    <t>A003</t>
  </si>
  <si>
    <t>A004</t>
  </si>
  <si>
    <t>A010</t>
  </si>
  <si>
    <t>A012</t>
  </si>
  <si>
    <t>A022</t>
  </si>
  <si>
    <t>A022A</t>
  </si>
  <si>
    <t>B099</t>
  </si>
  <si>
    <t>B199</t>
  </si>
  <si>
    <t>E12</t>
  </si>
  <si>
    <t>Sodding</t>
  </si>
  <si>
    <t xml:space="preserve">TOTAL BID PRICE (GST extra)                                                                              (in figures)                                             </t>
  </si>
  <si>
    <t>Help</t>
  </si>
  <si>
    <t xml:space="preserve">4. For Form B's with subtotals, apply a formulas to Sum all Amounts for that Subtotal.   Use the AutoSum function on the Home tab or method most appropriate for the user. </t>
  </si>
  <si>
    <r>
      <t xml:space="preserve">With these cells selected use Right Click </t>
    </r>
    <r>
      <rPr>
        <b/>
        <sz val="12"/>
        <rFont val="Arial"/>
        <family val="2"/>
      </rPr>
      <t>[Format- Cells- Protection]</t>
    </r>
    <r>
      <rPr>
        <sz val="12"/>
        <rFont val="Arial"/>
        <family val="2"/>
      </rPr>
      <t xml:space="preserve"> and verify that the Locked Checkbox is selected with a black arrow.  If this checkbox is grayed or has a black box in it then at least one of the selected cells is not locked. </t>
    </r>
  </si>
  <si>
    <t>2.  Format the unit price and amount cells for currency and 2 decimal places.  The approx. quantity column is formatted for 0 decimal places, re-format the decimal places for cells in this column if fractions of a unit are required.</t>
  </si>
  <si>
    <r>
      <t>Select</t>
    </r>
    <r>
      <rPr>
        <b/>
        <sz val="12"/>
        <rFont val="Arial"/>
        <family val="2"/>
      </rPr>
      <t xml:space="preserve"> Data&gt;Data Validation</t>
    </r>
  </si>
  <si>
    <r>
      <t>On the</t>
    </r>
    <r>
      <rPr>
        <b/>
        <sz val="12"/>
        <rFont val="Arial"/>
        <family val="2"/>
      </rPr>
      <t xml:space="preserve"> Settings tab</t>
    </r>
    <r>
      <rPr>
        <sz val="12"/>
        <rFont val="Arial"/>
        <family val="2"/>
      </rPr>
      <t xml:space="preserve"> we've selected&gt;</t>
    </r>
  </si>
  <si>
    <t>Quality Control Checking Process</t>
  </si>
  <si>
    <t>Data Validation Continued</t>
  </si>
  <si>
    <r>
      <t xml:space="preserve">2.  Then use </t>
    </r>
    <r>
      <rPr>
        <sz val="12"/>
        <color rgb="FFFF0000"/>
        <rFont val="Arial"/>
        <family val="2"/>
      </rPr>
      <t>Review&gt;Protect Sheet,</t>
    </r>
    <r>
      <rPr>
        <sz val="12"/>
        <rFont val="Arial"/>
        <family val="2"/>
      </rPr>
      <t xml:space="preserve"> to password protect the sheet and ensure that the first check box "Select Locked Cells" is NOT selected and that the second check box "Select Unloced Cells" is selected.   When you forward your Tender to Materials Management please include the password in case small changes are required. </t>
    </r>
  </si>
  <si>
    <t>Is a process that ensures the delivery of clean and clear data to the Form B:Prices and the bidders using it. It checks for the integrity and validity of data that is being inputted.  Formatting to 2 decimals will only change the way the entry in the cell displays.  Excel will still calculate formulas based on the actual entry.</t>
  </si>
  <si>
    <t>Data Validation on Unit Price Column</t>
  </si>
  <si>
    <r>
      <t xml:space="preserve">&gt; </t>
    </r>
    <r>
      <rPr>
        <b/>
        <sz val="12"/>
        <rFont val="Arial"/>
        <family val="2"/>
      </rPr>
      <t>Data</t>
    </r>
    <r>
      <rPr>
        <sz val="12"/>
        <rFont val="Arial"/>
        <family val="2"/>
      </rPr>
      <t>: equal to</t>
    </r>
  </si>
  <si>
    <r>
      <t xml:space="preserve">&gt; </t>
    </r>
    <r>
      <rPr>
        <b/>
        <sz val="12"/>
        <rFont val="Arial"/>
        <family val="2"/>
      </rPr>
      <t>Allow</t>
    </r>
    <r>
      <rPr>
        <sz val="12"/>
        <rFont val="Arial"/>
        <family val="2"/>
      </rPr>
      <t>: Decimal (to restrict the cell to accept only decimal numbers)</t>
    </r>
  </si>
  <si>
    <r>
      <t xml:space="preserve">The intention is to protect </t>
    </r>
    <r>
      <rPr>
        <b/>
        <sz val="12"/>
        <rFont val="Arial"/>
        <family val="2"/>
      </rPr>
      <t>all</t>
    </r>
    <r>
      <rPr>
        <sz val="12"/>
        <rFont val="Arial"/>
        <family val="2"/>
      </rPr>
      <t xml:space="preserve"> but the Unit Prices cells from being edited.  Any unused cells in the "unit price" column that do not require an entry should also be locked. </t>
    </r>
  </si>
  <si>
    <r>
      <t xml:space="preserve">1.  Lock all cells except those in the Unit Price column that require an entry by the bidder, using right click&gt; </t>
    </r>
    <r>
      <rPr>
        <sz val="12"/>
        <color rgb="FFFF0000"/>
        <rFont val="Arial"/>
        <family val="2"/>
      </rPr>
      <t>Format Cells&gt;Protection tab</t>
    </r>
    <r>
      <rPr>
        <sz val="12"/>
        <rFont val="Arial"/>
        <family val="2"/>
      </rPr>
      <t xml:space="preserve">, ensure the Locked check box is selected. </t>
    </r>
  </si>
  <si>
    <t>* Save your file before performing quality control procedures. *</t>
  </si>
  <si>
    <t xml:space="preserve">The formula for the amount column is =Round(E6*F6,2) Copy the formula in cells G6 (Amount Column) down the rows to the end of the sheet.  Data validation restricts bidders from entering fractions of a cent. </t>
  </si>
  <si>
    <t>1.  Delete any unused rows.</t>
  </si>
  <si>
    <t xml:space="preserve">With the confirmed cell selected, to select cells with the same validation setting - Use [Find &amp; Select - Data Validation] - to have Excel automatically select and highlight all of the cells with the same validation settings as the selected cell.  Use the scroll bars to view the selected cells and confirm settings are applicable. </t>
  </si>
  <si>
    <t>As a final check,  with the worksheet protected try entering a unit price/lump sum price ( $1 helps confirm the "Amount" column formula is correct) into each and every unlocked cell.  Note: if cell locking is correct you will only be able to enter prices in the appropriate unit/lump price cells.</t>
  </si>
  <si>
    <r>
      <t xml:space="preserve">This workbook contains additional spreadsheets, </t>
    </r>
    <r>
      <rPr>
        <u/>
        <sz val="12"/>
        <color rgb="FFFF0000"/>
        <rFont val="Arial"/>
        <family val="2"/>
      </rPr>
      <t>ensure you delete ALL spreadsheets you are not using,</t>
    </r>
    <r>
      <rPr>
        <u/>
        <sz val="12"/>
        <color theme="3" tint="0.39997558519241921"/>
        <rFont val="Arial"/>
        <family val="2"/>
      </rPr>
      <t xml:space="preserve"> except the Form B template you are using.</t>
    </r>
  </si>
  <si>
    <r>
      <t>&gt;</t>
    </r>
    <r>
      <rPr>
        <b/>
        <sz val="12"/>
        <rFont val="Arial"/>
        <family val="2"/>
      </rPr>
      <t>Value</t>
    </r>
    <r>
      <rPr>
        <sz val="12"/>
        <rFont val="Arial"/>
        <family val="2"/>
      </rPr>
      <t xml:space="preserve">: The Formula below restricts bidders from entering fractions.  </t>
    </r>
    <r>
      <rPr>
        <sz val="12"/>
        <color rgb="FFFF0000"/>
        <rFont val="Arial"/>
        <family val="2"/>
      </rPr>
      <t xml:space="preserve">=IF(F6&gt;=0.01,ROUND(F6,2),0.01)  </t>
    </r>
    <r>
      <rPr>
        <sz val="12"/>
        <rFont val="Arial"/>
        <family val="2"/>
      </rPr>
      <t xml:space="preserve">You may need to adjust the formula </t>
    </r>
    <r>
      <rPr>
        <b/>
        <sz val="12"/>
        <rFont val="Arial"/>
        <family val="2"/>
      </rPr>
      <t>F6</t>
    </r>
    <r>
      <rPr>
        <sz val="12"/>
        <rFont val="Arial"/>
        <family val="2"/>
      </rPr>
      <t xml:space="preserve"> to </t>
    </r>
    <r>
      <rPr>
        <b/>
        <sz val="12"/>
        <rFont val="Arial"/>
        <family val="2"/>
      </rPr>
      <t>F7</t>
    </r>
    <r>
      <rPr>
        <sz val="12"/>
        <rFont val="Arial"/>
        <family val="2"/>
      </rPr>
      <t xml:space="preserve"> depending on your spreadsheet. </t>
    </r>
  </si>
  <si>
    <t xml:space="preserve">Contact the contracts officer if you have any questions with the templates. </t>
  </si>
  <si>
    <r>
      <t>3.  The electronic Form B:Prices (</t>
    </r>
    <r>
      <rPr>
        <i/>
        <sz val="12"/>
        <rFont val="Arial"/>
        <family val="2"/>
      </rPr>
      <t>Unit Prices, Lump Sum with deductions and By Section</t>
    </r>
    <r>
      <rPr>
        <sz val="12"/>
        <rFont val="Arial"/>
        <family val="2"/>
      </rPr>
      <t xml:space="preserve">)  contains formulas in the applicable cells.  If you </t>
    </r>
    <r>
      <rPr>
        <b/>
        <sz val="12"/>
        <rFont val="Arial"/>
        <family val="2"/>
      </rPr>
      <t>add</t>
    </r>
    <r>
      <rPr>
        <sz val="12"/>
        <rFont val="Arial"/>
        <family val="2"/>
      </rPr>
      <t xml:space="preserve"> rows use the following instructions. 
- Copy down the formulas already in the templates for validation and totals, or,  select entire row using row indicator, then use copy and insert copied cells to paste in additional rows. </t>
    </r>
  </si>
  <si>
    <t>The following naming convention must be used   -  ####-YYYY_Form_B-Prices.xlsx</t>
  </si>
  <si>
    <t xml:space="preserve">Part A - Subtotal  </t>
  </si>
  <si>
    <t>A. Mobilization and Demobilization</t>
  </si>
  <si>
    <t>A.1</t>
  </si>
  <si>
    <t>Mobilization and Demobilization</t>
  </si>
  <si>
    <t>L.S.</t>
  </si>
  <si>
    <t>B. Sewer Lining</t>
  </si>
  <si>
    <t>B.1</t>
  </si>
  <si>
    <t>Sewer Cleaning</t>
  </si>
  <si>
    <t>CW 2140</t>
  </si>
  <si>
    <t>a)</t>
  </si>
  <si>
    <t>i)</t>
  </si>
  <si>
    <t>m</t>
  </si>
  <si>
    <t>ii)</t>
  </si>
  <si>
    <t>B.2</t>
  </si>
  <si>
    <t>Sewer Insepction</t>
  </si>
  <si>
    <t>iii)</t>
  </si>
  <si>
    <t>B.3</t>
  </si>
  <si>
    <t>Full Segment CIPP Lining</t>
  </si>
  <si>
    <t>E14</t>
  </si>
  <si>
    <t>b)</t>
  </si>
  <si>
    <t>c)</t>
  </si>
  <si>
    <t>d)</t>
  </si>
  <si>
    <t>e)</t>
  </si>
  <si>
    <t>B.4</t>
  </si>
  <si>
    <t>B.5</t>
  </si>
  <si>
    <t>Flow Control (By Sewer Segment)</t>
  </si>
  <si>
    <t>E11</t>
  </si>
  <si>
    <t>B.6</t>
  </si>
  <si>
    <t>Reinstatement of Sewer Services</t>
  </si>
  <si>
    <t>B.7</t>
  </si>
  <si>
    <t>Solid Debris Cutting</t>
  </si>
  <si>
    <t>CW2140</t>
  </si>
  <si>
    <t>First 3 metres</t>
  </si>
  <si>
    <t>At Pipe Joints and Services</t>
  </si>
  <si>
    <t>B.8</t>
  </si>
  <si>
    <t>Removal of Excessive Grease and or Roots Per Sewer Segment</t>
  </si>
  <si>
    <t>B.9</t>
  </si>
  <si>
    <t>Removal of Intruding Sewer Services</t>
  </si>
  <si>
    <t>100-250mm</t>
  </si>
  <si>
    <t xml:space="preserve">Part B - Subtotal  </t>
  </si>
  <si>
    <r>
      <t>m</t>
    </r>
    <r>
      <rPr>
        <vertAlign val="superscript"/>
        <sz val="12"/>
        <color theme="1"/>
        <rFont val="Arial"/>
        <family val="2"/>
      </rPr>
      <t>2</t>
    </r>
  </si>
  <si>
    <t>Partial Slab Patches</t>
  </si>
  <si>
    <t>E4</t>
  </si>
  <si>
    <t>Construction of Asphaltic Concrete Overlays Type 1A</t>
  </si>
  <si>
    <t>CW3410</t>
  </si>
  <si>
    <t>tonne</t>
  </si>
  <si>
    <t xml:space="preserve">Part C - Subtotal  </t>
  </si>
  <si>
    <t>D.1</t>
  </si>
  <si>
    <t>Manhole and Catch Basin Repairs</t>
  </si>
  <si>
    <t>E13</t>
  </si>
  <si>
    <t>Replace Existing Pre-Cast Concrete Risers</t>
  </si>
  <si>
    <t>750 mm ø</t>
  </si>
  <si>
    <t>vert m.</t>
  </si>
  <si>
    <t>Patching Existing Manholes</t>
  </si>
  <si>
    <t>Replace Standard Frames and Covers</t>
  </si>
  <si>
    <t xml:space="preserve">AP-006 - Standard Frame for Manhole and Catch Basin </t>
  </si>
  <si>
    <t>AP-007 - Solid Manhole Cover</t>
  </si>
  <si>
    <r>
      <t>Repair of Concrete Benching (up to 0.5m</t>
    </r>
    <r>
      <rPr>
        <vertAlign val="superscript"/>
        <sz val="12"/>
        <color theme="1"/>
        <rFont val="Arial"/>
        <family val="2"/>
      </rPr>
      <t>3</t>
    </r>
    <r>
      <rPr>
        <sz val="12"/>
        <color theme="1"/>
        <rFont val="Arial"/>
        <family val="2"/>
      </rPr>
      <t>)</t>
    </r>
  </si>
  <si>
    <t>D.2</t>
  </si>
  <si>
    <t xml:space="preserve">Part D - Subtotal  </t>
  </si>
  <si>
    <t>Cement Stabilized Fill</t>
  </si>
  <si>
    <t>CW 2030,     CW 2160</t>
  </si>
  <si>
    <r>
      <t>m</t>
    </r>
    <r>
      <rPr>
        <vertAlign val="superscript"/>
        <sz val="12"/>
        <color theme="1"/>
        <rFont val="Arial"/>
        <family val="2"/>
      </rPr>
      <t>3</t>
    </r>
  </si>
  <si>
    <t>CW 3510</t>
  </si>
  <si>
    <t>Install New Flat Top Reducer</t>
  </si>
  <si>
    <t>1200 mm x 750 mm ø</t>
  </si>
  <si>
    <t>900 mm ø</t>
  </si>
  <si>
    <t xml:space="preserve">Replace Brick Risers </t>
  </si>
  <si>
    <t>Pre-Lining (1 Sewer)</t>
  </si>
  <si>
    <t>Warranty (1 Sewer)</t>
  </si>
  <si>
    <t>iv)</t>
  </si>
  <si>
    <t>v)</t>
  </si>
  <si>
    <t>Pre-Design (1 Sewer)</t>
  </si>
  <si>
    <t>Post-Lining (1 Sewer)</t>
  </si>
  <si>
    <t>Concrete Patching - Up to 1.0 metre long</t>
  </si>
  <si>
    <t>Sewer Service Grouting</t>
  </si>
  <si>
    <t>Prior to Lining</t>
  </si>
  <si>
    <t>Internal Sewer Repairs</t>
  </si>
  <si>
    <t>Fill small voids intenally</t>
  </si>
  <si>
    <t>Large Concrete Repairs</t>
  </si>
  <si>
    <t>Concrete Patching - In Excess of 1.0 metre long</t>
  </si>
  <si>
    <t>Filling large voids Externally - With Cement-Stabilized Fill</t>
  </si>
  <si>
    <t>Post Lining</t>
  </si>
  <si>
    <t>Annulus Grouting</t>
  </si>
  <si>
    <t>l.m.</t>
  </si>
  <si>
    <t>1200mm x 900mm</t>
  </si>
  <si>
    <t>Pre-Lining (1 Sewers)</t>
  </si>
  <si>
    <t>Warranty (1 Sewers)</t>
  </si>
  <si>
    <t>1800mm x 1350mm</t>
  </si>
  <si>
    <t>600mm</t>
  </si>
  <si>
    <t>1825mm</t>
  </si>
  <si>
    <t>375mm x 600mm</t>
  </si>
  <si>
    <t>f)</t>
  </si>
  <si>
    <t>750mm</t>
  </si>
  <si>
    <t>Post-Lining (1 Sewers)</t>
  </si>
  <si>
    <t>2.5 - 5.0m deep (1 sewers)</t>
  </si>
  <si>
    <t>7.1 - 9.0m deep (1 sewers)</t>
  </si>
  <si>
    <t>0.0 - 2.5m deep (1 sewers)</t>
  </si>
  <si>
    <t>Kelvin Boulevard - MA60004513</t>
  </si>
  <si>
    <t>Riviera Avenue - MA70028394</t>
  </si>
  <si>
    <t>Roblin Boulevard - MA60003262</t>
  </si>
  <si>
    <t>Harrow Street - MA60010601</t>
  </si>
  <si>
    <t>Jessie Avenue - MA60009512</t>
  </si>
  <si>
    <t>C. EXTERNAL POINT REPAIRS AND STABILIZATION</t>
  </si>
  <si>
    <t>C.1</t>
  </si>
  <si>
    <t>CW 2130</t>
  </si>
  <si>
    <t>C.2</t>
  </si>
  <si>
    <t>Sewer Services</t>
  </si>
  <si>
    <t>trenchless installation, Class B sand bedding, Class 3 backfill</t>
  </si>
  <si>
    <t>C.4</t>
  </si>
  <si>
    <t>C.5</t>
  </si>
  <si>
    <t>CW 2145</t>
  </si>
  <si>
    <t>200mm reinforced concrete pavement</t>
  </si>
  <si>
    <t>200mm (Online Renewal)</t>
  </si>
  <si>
    <t>Sewer Service Risers</t>
  </si>
  <si>
    <t>v.m.</t>
  </si>
  <si>
    <t>Connecting to Existing Sewer</t>
  </si>
  <si>
    <t>SD-015</t>
  </si>
  <si>
    <t>200mm PVC to 200mm VC</t>
  </si>
  <si>
    <t>200mm PVC to 1200mm x 900mm Conc</t>
  </si>
  <si>
    <t>E15</t>
  </si>
  <si>
    <t>Pipeline Access</t>
  </si>
  <si>
    <t>Pembina Highway - MA600017337</t>
  </si>
  <si>
    <t>E10</t>
  </si>
  <si>
    <t>Sewer Repair - Up to 3.0 metres Long       (SD-022A)</t>
  </si>
  <si>
    <t>Class 3 Backfill</t>
  </si>
  <si>
    <t>Class 3 backfill</t>
  </si>
  <si>
    <t>Sewer Inspection</t>
  </si>
  <si>
    <t>250mm to 900mm</t>
  </si>
  <si>
    <t>C.3</t>
  </si>
  <si>
    <t>C.6</t>
  </si>
  <si>
    <t>Sewer Service Inspection</t>
  </si>
  <si>
    <t>200mm</t>
  </si>
  <si>
    <t>Watermain Renewal</t>
  </si>
  <si>
    <t>150mm</t>
  </si>
  <si>
    <t>C.7</t>
  </si>
  <si>
    <t>C.8</t>
  </si>
  <si>
    <t>Fittings</t>
  </si>
  <si>
    <t>CW 2110</t>
  </si>
  <si>
    <t>Bends (SD-005)</t>
  </si>
  <si>
    <r>
      <t>150mm - 45</t>
    </r>
    <r>
      <rPr>
        <vertAlign val="superscript"/>
        <sz val="12"/>
        <color theme="1"/>
        <rFont val="Arial"/>
        <family val="2"/>
      </rPr>
      <t>o</t>
    </r>
    <r>
      <rPr>
        <sz val="12"/>
        <color theme="1"/>
        <rFont val="Arial"/>
        <family val="2"/>
      </rPr>
      <t xml:space="preserve"> bend</t>
    </r>
  </si>
  <si>
    <t>C.9</t>
  </si>
  <si>
    <t>Connection to Existing Watermain and Large Diameter Water Service</t>
  </si>
  <si>
    <t>Inline Connection - No Plug Existing</t>
  </si>
  <si>
    <t>C.10</t>
  </si>
  <si>
    <t>C.11</t>
  </si>
  <si>
    <t>Manhole Inspection</t>
  </si>
  <si>
    <t>900 mm x 750 mm ø</t>
  </si>
  <si>
    <t>Lifter Rings</t>
  </si>
  <si>
    <t>CW 3210</t>
  </si>
  <si>
    <t>D. Manhole Repairs</t>
  </si>
  <si>
    <t>E. Provisional Items</t>
  </si>
  <si>
    <t>E.2</t>
  </si>
  <si>
    <t>E.3</t>
  </si>
  <si>
    <t>E.4</t>
  </si>
  <si>
    <t>E.5</t>
  </si>
  <si>
    <t>E.6</t>
  </si>
  <si>
    <t>E.7</t>
  </si>
  <si>
    <t xml:space="preserve">Part E - Subtotal  </t>
  </si>
  <si>
    <t>B.10</t>
  </si>
  <si>
    <t>Sewer Repair - In Addition to First 3.0 metres (SD-022B)</t>
  </si>
  <si>
    <t>C.12</t>
  </si>
  <si>
    <t>E.1</t>
  </si>
  <si>
    <t>AP-010 - 76mm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</si>
</sst>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7" formatCode="&quot;$&quot;#,##0.00_);\(&quot;$&quot;#,##0.00\)"/>
    <numFmt numFmtId="164" formatCode="0;0;&quot;&quot;;@"/>
    <numFmt numFmtId="165" formatCode="#\ ###\ ##0.00;;0;@"/>
    <numFmt numFmtId="166" formatCode="&quot;&quot;;&quot;&quot;;&quot;&quot;;&quot;&quot;"/>
    <numFmt numFmtId="167" formatCode="#\ ###\ ##0.00;;0;[Red]@"/>
    <numFmt numFmtId="168" formatCode="0;\-0;0;@"/>
    <numFmt numFmtId="169" formatCode="#\ ###\ ##0.00;;&quot;(in figures)                                 &quot;;@"/>
    <numFmt numFmtId="170" formatCode="#\ ###\ ##0.00;;;@"/>
    <numFmt numFmtId="171" formatCode="#\ ###\ ##0.?;[Red]0;[Red]0;[Red]@"/>
    <numFmt numFmtId="172" formatCode="#\ ###\ ##0.00;;;"/>
    <numFmt numFmtId="173" formatCode="[Red]&quot;Z&quot;;[Red]&quot;Z&quot;;[Red]&quot;Z&quot;;@"/>
    <numFmt numFmtId="174" formatCode="0;0;[Red]&quot;###&quot;;@"/>
    <numFmt numFmtId="175" formatCode="&quot;$&quot;#,##0.00"/>
    <numFmt numFmtId="176" formatCode="&quot;Subtotal: &quot;#\ ###\ ##0.00;;&quot;Subtotal: Nil&quot;;@"/>
    <numFmt numFmtId="177" formatCode="#,##0.0"/>
    <numFmt numFmtId="178" formatCode="0.0"/>
    <numFmt numFmtId="179" formatCode="0.0;0.0;[Red]&quot;###&quot;;@"/>
  </numFmts>
  <fonts count="56" x14ac:knownFonts="1">
    <font>
      <sz val="10"/>
      <name val="Arial"/>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color theme="1"/>
      <name val="Calibri"/>
      <family val="2"/>
      <scheme val="minor"/>
    </font>
    <font>
      <sz val="12"/>
      <name val="Arial"/>
      <family val="2"/>
    </font>
    <font>
      <sz val="12"/>
      <name val="Arial"/>
      <family val="2"/>
    </font>
    <font>
      <sz val="10"/>
      <name val="MS Sans Serif"/>
      <family val="2"/>
    </font>
    <font>
      <sz val="20"/>
      <color indexed="8"/>
      <name val="Arial"/>
      <family val="2"/>
    </font>
    <font>
      <sz val="9"/>
      <color indexed="8"/>
      <name val="Arial"/>
      <family val="2"/>
    </font>
    <font>
      <b/>
      <sz val="10"/>
      <color indexed="8"/>
      <name val="Arial"/>
      <family val="2"/>
    </font>
    <font>
      <b/>
      <u/>
      <sz val="10"/>
      <color indexed="8"/>
      <name val="Arial"/>
      <family val="2"/>
    </font>
    <font>
      <b/>
      <u/>
      <sz val="11"/>
      <color indexed="8"/>
      <name val="Arial"/>
      <family val="2"/>
    </font>
    <font>
      <b/>
      <sz val="9"/>
      <color indexed="8"/>
      <name val="Arial"/>
      <family val="2"/>
    </font>
    <font>
      <sz val="9"/>
      <name val="Arial"/>
      <family val="2"/>
    </font>
    <font>
      <b/>
      <sz val="11"/>
      <color indexed="8"/>
      <name val="Arial"/>
      <family val="2"/>
    </font>
    <font>
      <b/>
      <sz val="10"/>
      <color indexed="12"/>
      <name val="Arial"/>
      <family val="2"/>
    </font>
    <font>
      <u/>
      <sz val="10"/>
      <color indexed="8"/>
      <name val="Arial"/>
      <family val="2"/>
    </font>
    <font>
      <u/>
      <sz val="9"/>
      <color indexed="8"/>
      <name val="Arial"/>
      <family val="2"/>
    </font>
    <font>
      <b/>
      <sz val="12"/>
      <name val="Arial"/>
      <family val="2"/>
    </font>
    <font>
      <b/>
      <u/>
      <sz val="16"/>
      <name val="Arial"/>
      <family val="2"/>
    </font>
    <font>
      <b/>
      <u/>
      <sz val="14"/>
      <name val="Arial"/>
      <family val="2"/>
    </font>
    <font>
      <i/>
      <sz val="12"/>
      <name val="Arial"/>
      <family val="2"/>
    </font>
    <font>
      <b/>
      <sz val="14"/>
      <name val="Arial"/>
      <family val="2"/>
    </font>
    <font>
      <b/>
      <sz val="16"/>
      <name val="Arial"/>
      <family val="2"/>
    </font>
    <font>
      <u/>
      <sz val="10"/>
      <color theme="10"/>
      <name val="Arial"/>
      <family val="2"/>
    </font>
    <font>
      <u/>
      <sz val="12"/>
      <color theme="10"/>
      <name val="Arial"/>
      <family val="2"/>
    </font>
    <font>
      <sz val="12"/>
      <name val="Arial"/>
      <family val="2"/>
    </font>
    <font>
      <b/>
      <sz val="6"/>
      <color indexed="8"/>
      <name val="Arial"/>
      <family val="2"/>
    </font>
    <font>
      <sz val="6"/>
      <color indexed="8"/>
      <name val="Arial"/>
      <family val="2"/>
    </font>
    <font>
      <sz val="12"/>
      <color indexed="8"/>
      <name val="Arial"/>
      <family val="2"/>
    </font>
    <font>
      <sz val="12"/>
      <color theme="1"/>
      <name val="Arial"/>
      <family val="2"/>
    </font>
    <font>
      <sz val="10"/>
      <color theme="1"/>
      <name val="MS Sans Serif"/>
      <family val="2"/>
    </font>
    <font>
      <u/>
      <sz val="12"/>
      <color rgb="FFFF0000"/>
      <name val="Arial"/>
      <family val="2"/>
    </font>
    <font>
      <sz val="12"/>
      <color rgb="FFFF0000"/>
      <name val="Arial"/>
      <family val="2"/>
    </font>
    <font>
      <i/>
      <sz val="12"/>
      <color rgb="FFFF0000"/>
      <name val="Arial"/>
      <family val="2"/>
    </font>
    <font>
      <u/>
      <sz val="12"/>
      <color theme="3" tint="0.39997558519241921"/>
      <name val="Arial"/>
      <family val="2"/>
    </font>
    <font>
      <sz val="12"/>
      <name val="Arial"/>
    </font>
    <font>
      <b/>
      <sz val="12"/>
      <color theme="1"/>
      <name val="Arial"/>
      <family val="2"/>
    </font>
    <font>
      <b/>
      <sz val="12"/>
      <color indexed="8"/>
      <name val="Arial"/>
      <family val="2"/>
    </font>
    <font>
      <vertAlign val="superscript"/>
      <sz val="12"/>
      <color theme="1"/>
      <name val="Arial"/>
      <family val="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patternFill>
    </fill>
    <fill>
      <patternFill patternType="solid">
        <fgColor rgb="FFFFFF00"/>
        <bgColor indexed="64"/>
      </patternFill>
    </fill>
  </fills>
  <borders count="36">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double">
        <color indexed="64"/>
      </top>
      <bottom/>
      <diagonal/>
    </border>
    <border>
      <left/>
      <right/>
      <top style="double">
        <color indexed="64"/>
      </top>
      <bottom/>
      <diagonal/>
    </border>
    <border>
      <left style="thin">
        <color indexed="8"/>
      </left>
      <right style="thin">
        <color indexed="8"/>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style="thin">
        <color indexed="8"/>
      </right>
      <top/>
      <bottom style="thin">
        <color indexed="8"/>
      </bottom>
      <diagonal/>
    </border>
    <border>
      <left style="thin">
        <color indexed="8"/>
      </left>
      <right style="thin">
        <color indexed="8"/>
      </right>
      <top/>
      <bottom style="double">
        <color indexed="8"/>
      </bottom>
      <diagonal/>
    </border>
    <border>
      <left/>
      <right/>
      <top/>
      <bottom style="double">
        <color indexed="8"/>
      </bottom>
      <diagonal/>
    </border>
    <border>
      <left/>
      <right style="thin">
        <color indexed="8"/>
      </right>
      <top/>
      <bottom style="double">
        <color indexed="8"/>
      </bottom>
      <diagonal/>
    </border>
    <border>
      <left style="thin">
        <color indexed="8"/>
      </left>
      <right/>
      <top/>
      <bottom/>
      <diagonal/>
    </border>
    <border>
      <left/>
      <right/>
      <top style="double">
        <color indexed="8"/>
      </top>
      <bottom style="thin">
        <color indexed="64"/>
      </bottom>
      <diagonal/>
    </border>
    <border>
      <left/>
      <right style="thin">
        <color indexed="8"/>
      </right>
      <top style="double">
        <color indexed="8"/>
      </top>
      <bottom style="thin">
        <color indexed="64"/>
      </bottom>
      <diagonal/>
    </border>
    <border>
      <left style="thin">
        <color indexed="8"/>
      </left>
      <right/>
      <top/>
      <bottom style="thin">
        <color indexed="64"/>
      </bottom>
      <diagonal/>
    </border>
    <border>
      <left/>
      <right style="thin">
        <color indexed="8"/>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diagonal/>
    </border>
  </borders>
  <cellStyleXfs count="119">
    <xf numFmtId="0" fontId="0" fillId="0" borderId="0"/>
    <xf numFmtId="0" fontId="20" fillId="24" borderId="0"/>
    <xf numFmtId="0" fontId="2" fillId="2"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8" borderId="0" applyNumberFormat="0" applyBorder="0" applyAlignment="0" applyProtection="0"/>
    <xf numFmtId="0" fontId="2" fillId="11" borderId="0" applyNumberFormat="0" applyBorder="0" applyAlignment="0" applyProtection="0"/>
    <xf numFmtId="0" fontId="3" fillId="12"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9" borderId="0" applyNumberFormat="0" applyBorder="0" applyAlignment="0" applyProtection="0"/>
    <xf numFmtId="0" fontId="4" fillId="3" borderId="0" applyNumberFormat="0" applyBorder="0" applyAlignment="0" applyProtection="0"/>
    <xf numFmtId="0" fontId="23" fillId="0" borderId="0" applyFill="0">
      <alignment horizontal="right" vertical="top"/>
    </xf>
    <xf numFmtId="0" fontId="23" fillId="0" borderId="0" applyFill="0">
      <alignment horizontal="right" vertical="top"/>
    </xf>
    <xf numFmtId="0" fontId="24" fillId="0" borderId="10" applyFill="0">
      <alignment horizontal="right" vertical="top"/>
    </xf>
    <xf numFmtId="0" fontId="24" fillId="0" borderId="10" applyFill="0">
      <alignment horizontal="right" vertical="top"/>
    </xf>
    <xf numFmtId="0" fontId="24" fillId="0" borderId="10" applyFill="0">
      <alignment horizontal="right" vertical="top"/>
    </xf>
    <xf numFmtId="166" fontId="24" fillId="0" borderId="11" applyFill="0">
      <alignment horizontal="right" vertical="top"/>
    </xf>
    <xf numFmtId="166" fontId="24" fillId="0" borderId="11" applyFill="0">
      <alignment horizontal="right" vertical="top"/>
    </xf>
    <xf numFmtId="0" fontId="24" fillId="0" borderId="10" applyFill="0">
      <alignment horizontal="center" vertical="top" wrapText="1"/>
    </xf>
    <xf numFmtId="0" fontId="24" fillId="0" borderId="10" applyFill="0">
      <alignment horizontal="center" vertical="top" wrapText="1"/>
    </xf>
    <xf numFmtId="0" fontId="24" fillId="0" borderId="10" applyFill="0">
      <alignment horizontal="center" vertical="top" wrapText="1"/>
    </xf>
    <xf numFmtId="0" fontId="25" fillId="0" borderId="12" applyFill="0">
      <alignment horizontal="center" vertical="center" wrapText="1"/>
    </xf>
    <xf numFmtId="0" fontId="25" fillId="0" borderId="12" applyFill="0">
      <alignment horizontal="center" vertical="center" wrapText="1"/>
    </xf>
    <xf numFmtId="0" fontId="24" fillId="0" borderId="10" applyFill="0">
      <alignment horizontal="left" vertical="top" wrapText="1"/>
    </xf>
    <xf numFmtId="0" fontId="24" fillId="0" borderId="10" applyFill="0">
      <alignment horizontal="left" vertical="top" wrapText="1"/>
    </xf>
    <xf numFmtId="0" fontId="24" fillId="0" borderId="10" applyFill="0">
      <alignment horizontal="left" vertical="top" wrapText="1"/>
    </xf>
    <xf numFmtId="0" fontId="26" fillId="0" borderId="10" applyFill="0">
      <alignment horizontal="left" vertical="top" wrapText="1"/>
    </xf>
    <xf numFmtId="0" fontId="26" fillId="0" borderId="10" applyFill="0">
      <alignment horizontal="left" vertical="top" wrapText="1"/>
    </xf>
    <xf numFmtId="0" fontId="26" fillId="0" borderId="10" applyFill="0">
      <alignment horizontal="left" vertical="top" wrapText="1"/>
    </xf>
    <xf numFmtId="164" fontId="27" fillId="0" borderId="13" applyFill="0">
      <alignment horizontal="centerContinuous" wrapText="1"/>
    </xf>
    <xf numFmtId="164" fontId="27" fillId="0" borderId="13" applyFill="0">
      <alignment horizontal="centerContinuous" wrapText="1"/>
    </xf>
    <xf numFmtId="164" fontId="24" fillId="0" borderId="10" applyFill="0">
      <alignment horizontal="center" vertical="top" wrapText="1"/>
    </xf>
    <xf numFmtId="164" fontId="24" fillId="0" borderId="10" applyFill="0">
      <alignment horizontal="center" vertical="top" wrapText="1"/>
    </xf>
    <xf numFmtId="164" fontId="24" fillId="0" borderId="10" applyFill="0">
      <alignment horizontal="center" vertical="top" wrapText="1"/>
    </xf>
    <xf numFmtId="0" fontId="24" fillId="0" borderId="10" applyFill="0">
      <alignment horizontal="center" wrapText="1"/>
    </xf>
    <xf numFmtId="0" fontId="24" fillId="0" borderId="10" applyFill="0">
      <alignment horizontal="center" wrapText="1"/>
    </xf>
    <xf numFmtId="0" fontId="24" fillId="0" borderId="10" applyFill="0">
      <alignment horizontal="center" wrapText="1"/>
    </xf>
    <xf numFmtId="171" fontId="24" fillId="0" borderId="10" applyFill="0"/>
    <xf numFmtId="171" fontId="24" fillId="0" borderId="10" applyFill="0"/>
    <xf numFmtId="171" fontId="24" fillId="0" borderId="10" applyFill="0"/>
    <xf numFmtId="167" fontId="24" fillId="0" borderId="10" applyFill="0">
      <alignment horizontal="right"/>
      <protection locked="0"/>
    </xf>
    <xf numFmtId="167" fontId="24" fillId="0" borderId="10" applyFill="0">
      <alignment horizontal="right"/>
      <protection locked="0"/>
    </xf>
    <xf numFmtId="167" fontId="24" fillId="0" borderId="10" applyFill="0">
      <alignment horizontal="right"/>
      <protection locked="0"/>
    </xf>
    <xf numFmtId="165" fontId="24" fillId="0" borderId="10" applyFill="0">
      <alignment horizontal="right"/>
      <protection locked="0"/>
    </xf>
    <xf numFmtId="165" fontId="24" fillId="0" borderId="10" applyFill="0">
      <alignment horizontal="right"/>
      <protection locked="0"/>
    </xf>
    <xf numFmtId="165" fontId="24" fillId="0" borderId="10" applyFill="0">
      <alignment horizontal="right"/>
      <protection locked="0"/>
    </xf>
    <xf numFmtId="165" fontId="24" fillId="0" borderId="10" applyFill="0"/>
    <xf numFmtId="165" fontId="24" fillId="0" borderId="10" applyFill="0"/>
    <xf numFmtId="165" fontId="24" fillId="0" borderId="10" applyFill="0"/>
    <xf numFmtId="165" fontId="24" fillId="0" borderId="12" applyFill="0">
      <alignment horizontal="right"/>
    </xf>
    <xf numFmtId="165" fontId="24" fillId="0" borderId="12" applyFill="0">
      <alignment horizontal="right"/>
    </xf>
    <xf numFmtId="0" fontId="5" fillId="20" borderId="1" applyNumberFormat="0" applyAlignment="0" applyProtection="0"/>
    <xf numFmtId="0" fontId="6" fillId="21" borderId="2" applyNumberFormat="0" applyAlignment="0" applyProtection="0"/>
    <xf numFmtId="0" fontId="28" fillId="0" borderId="10" applyFill="0">
      <alignment horizontal="left" vertical="top"/>
    </xf>
    <xf numFmtId="0" fontId="28" fillId="0" borderId="10" applyFill="0">
      <alignment horizontal="left" vertical="top"/>
    </xf>
    <xf numFmtId="0" fontId="28" fillId="0" borderId="10" applyFill="0">
      <alignment horizontal="left" vertical="top"/>
    </xf>
    <xf numFmtId="0" fontId="7" fillId="0" borderId="0" applyNumberFormat="0" applyFill="0" applyBorder="0" applyAlignment="0" applyProtection="0"/>
    <xf numFmtId="0" fontId="8" fillId="4" borderId="0" applyNumberFormat="0" applyBorder="0" applyAlignment="0" applyProtection="0"/>
    <xf numFmtId="0" fontId="9" fillId="0" borderId="3" applyNumberFormat="0" applyFill="0" applyAlignment="0" applyProtection="0"/>
    <xf numFmtId="0" fontId="10" fillId="0" borderId="4" applyNumberFormat="0" applyFill="0" applyAlignment="0" applyProtection="0"/>
    <xf numFmtId="0" fontId="11" fillId="0" borderId="5" applyNumberFormat="0" applyFill="0" applyAlignment="0" applyProtection="0"/>
    <xf numFmtId="0" fontId="11" fillId="0" borderId="0" applyNumberFormat="0" applyFill="0" applyBorder="0" applyAlignment="0" applyProtection="0"/>
    <xf numFmtId="0" fontId="12" fillId="7" borderId="1" applyNumberFormat="0" applyAlignment="0" applyProtection="0"/>
    <xf numFmtId="0" fontId="13" fillId="0" borderId="6" applyNumberFormat="0" applyFill="0" applyAlignment="0" applyProtection="0"/>
    <xf numFmtId="0" fontId="14" fillId="22" borderId="0" applyNumberFormat="0" applyBorder="0" applyAlignment="0" applyProtection="0"/>
    <xf numFmtId="0" fontId="22" fillId="0" borderId="0"/>
    <xf numFmtId="0" fontId="21" fillId="24" borderId="0"/>
    <xf numFmtId="0" fontId="22" fillId="0" borderId="0"/>
    <xf numFmtId="0" fontId="19" fillId="0" borderId="0"/>
    <xf numFmtId="0" fontId="21" fillId="23" borderId="7" applyNumberFormat="0" applyFont="0" applyAlignment="0" applyProtection="0"/>
    <xf numFmtId="173" fontId="25" fillId="0" borderId="12" applyNumberFormat="0" applyFont="0" applyFill="0" applyBorder="0" applyAlignment="0" applyProtection="0">
      <alignment horizontal="center" vertical="top" wrapText="1"/>
    </xf>
    <xf numFmtId="173" fontId="25" fillId="0" borderId="12" applyNumberFormat="0" applyFont="0" applyFill="0" applyBorder="0" applyAlignment="0" applyProtection="0">
      <alignment horizontal="center" vertical="top" wrapText="1"/>
    </xf>
    <xf numFmtId="0" fontId="15" fillId="20" borderId="8" applyNumberFormat="0" applyAlignment="0" applyProtection="0"/>
    <xf numFmtId="0" fontId="29" fillId="0" borderId="0">
      <alignment horizontal="right"/>
    </xf>
    <xf numFmtId="0" fontId="29" fillId="0" borderId="0">
      <alignment horizontal="right"/>
    </xf>
    <xf numFmtId="0" fontId="16" fillId="0" borderId="0" applyNumberFormat="0" applyFill="0" applyBorder="0" applyAlignment="0" applyProtection="0"/>
    <xf numFmtId="0" fontId="24" fillId="0" borderId="0" applyFill="0">
      <alignment horizontal="left"/>
    </xf>
    <xf numFmtId="0" fontId="24" fillId="0" borderId="0" applyFill="0">
      <alignment horizontal="left"/>
    </xf>
    <xf numFmtId="0" fontId="30" fillId="0" borderId="0" applyFill="0">
      <alignment horizontal="centerContinuous" vertical="center"/>
    </xf>
    <xf numFmtId="0" fontId="30" fillId="0" borderId="0" applyFill="0">
      <alignment horizontal="centerContinuous" vertical="center"/>
    </xf>
    <xf numFmtId="170" fontId="31" fillId="0" borderId="0" applyFill="0">
      <alignment horizontal="centerContinuous" vertical="center"/>
    </xf>
    <xf numFmtId="170" fontId="31" fillId="0" borderId="0" applyFill="0">
      <alignment horizontal="centerContinuous" vertical="center"/>
    </xf>
    <xf numFmtId="172" fontId="31" fillId="0" borderId="0" applyFill="0">
      <alignment horizontal="centerContinuous" vertical="center"/>
    </xf>
    <xf numFmtId="172" fontId="31" fillId="0" borderId="0" applyFill="0">
      <alignment horizontal="centerContinuous" vertical="center"/>
    </xf>
    <xf numFmtId="0" fontId="24" fillId="0" borderId="12">
      <alignment horizontal="centerContinuous" wrapText="1"/>
    </xf>
    <xf numFmtId="0" fontId="24" fillId="0" borderId="12">
      <alignment horizontal="centerContinuous" wrapText="1"/>
    </xf>
    <xf numFmtId="168" fontId="32" fillId="0" borderId="0" applyFill="0">
      <alignment horizontal="left"/>
    </xf>
    <xf numFmtId="168" fontId="32" fillId="0" borderId="0" applyFill="0">
      <alignment horizontal="left"/>
    </xf>
    <xf numFmtId="169" fontId="33" fillId="0" borderId="0" applyFill="0">
      <alignment horizontal="right"/>
    </xf>
    <xf numFmtId="169" fontId="33" fillId="0" borderId="0" applyFill="0">
      <alignment horizontal="right"/>
    </xf>
    <xf numFmtId="0" fontId="24" fillId="0" borderId="14" applyFill="0"/>
    <xf numFmtId="0" fontId="24" fillId="0" borderId="14" applyFill="0"/>
    <xf numFmtId="0" fontId="17" fillId="0" borderId="9" applyNumberFormat="0" applyFill="0" applyAlignment="0" applyProtection="0"/>
    <xf numFmtId="0" fontId="18" fillId="0" borderId="0" applyNumberFormat="0" applyFill="0" applyBorder="0" applyAlignment="0" applyProtection="0"/>
    <xf numFmtId="0" fontId="21" fillId="24" borderId="0"/>
    <xf numFmtId="0" fontId="40" fillId="0" borderId="0" applyNumberFormat="0" applyFill="0" applyBorder="0" applyAlignment="0" applyProtection="0"/>
    <xf numFmtId="0" fontId="42" fillId="24" borderId="0"/>
    <xf numFmtId="0" fontId="20" fillId="24" borderId="0"/>
    <xf numFmtId="0" fontId="20" fillId="23" borderId="7" applyNumberFormat="0" applyFont="0" applyAlignment="0" applyProtection="0"/>
    <xf numFmtId="0" fontId="20" fillId="24" borderId="0"/>
    <xf numFmtId="0" fontId="52" fillId="24" borderId="0"/>
    <xf numFmtId="0" fontId="1" fillId="0" borderId="0"/>
    <xf numFmtId="0" fontId="1" fillId="0" borderId="0"/>
  </cellStyleXfs>
  <cellXfs count="116">
    <xf numFmtId="0" fontId="0" fillId="0" borderId="0" xfId="0"/>
    <xf numFmtId="0" fontId="41" fillId="24" borderId="0" xfId="111" applyNumberFormat="1" applyFont="1" applyFill="1" applyAlignment="1">
      <alignment vertical="top" wrapText="1"/>
    </xf>
    <xf numFmtId="0" fontId="34" fillId="24" borderId="0" xfId="110" applyNumberFormat="1" applyFont="1" applyAlignment="1">
      <alignment vertical="top" wrapText="1"/>
    </xf>
    <xf numFmtId="0" fontId="35" fillId="24" borderId="0" xfId="110" applyNumberFormat="1" applyFont="1" applyAlignment="1">
      <alignment horizontal="center" vertical="top" wrapText="1"/>
    </xf>
    <xf numFmtId="0" fontId="21" fillId="24" borderId="0" xfId="110" applyNumberFormat="1"/>
    <xf numFmtId="0" fontId="21" fillId="24" borderId="0" xfId="110" applyNumberFormat="1" applyFont="1" applyAlignment="1">
      <alignment horizontal="left" vertical="top" wrapText="1"/>
    </xf>
    <xf numFmtId="0" fontId="36" fillId="24" borderId="0" xfId="110" applyNumberFormat="1" applyFont="1" applyAlignment="1">
      <alignment vertical="top" wrapText="1"/>
    </xf>
    <xf numFmtId="0" fontId="21" fillId="24" borderId="0" xfId="110" applyNumberFormat="1" applyAlignment="1">
      <alignment vertical="top" wrapText="1"/>
    </xf>
    <xf numFmtId="0" fontId="21" fillId="24" borderId="0" xfId="110" applyNumberFormat="1" applyFont="1" applyAlignment="1">
      <alignment vertical="top" wrapText="1"/>
    </xf>
    <xf numFmtId="0" fontId="34" fillId="24" borderId="0" xfId="110" applyNumberFormat="1" applyFont="1"/>
    <xf numFmtId="0" fontId="34" fillId="24" borderId="0" xfId="110" applyNumberFormat="1" applyFont="1" applyAlignment="1">
      <alignment horizontal="center" wrapText="1"/>
    </xf>
    <xf numFmtId="0" fontId="39" fillId="24" borderId="0" xfId="110" applyNumberFormat="1" applyFont="1" applyAlignment="1">
      <alignment horizontal="center" wrapText="1"/>
    </xf>
    <xf numFmtId="0" fontId="34" fillId="24" borderId="0" xfId="110" applyNumberFormat="1" applyFont="1" applyAlignment="1">
      <alignment horizontal="center" vertical="top" wrapText="1"/>
    </xf>
    <xf numFmtId="0" fontId="34" fillId="0" borderId="0" xfId="110" applyNumberFormat="1" applyFont="1" applyFill="1" applyAlignment="1">
      <alignment horizontal="center" vertical="top" wrapText="1"/>
    </xf>
    <xf numFmtId="0" fontId="20" fillId="24" borderId="0" xfId="110" applyNumberFormat="1" applyFont="1" applyAlignment="1">
      <alignment horizontal="left" vertical="top" wrapText="1"/>
    </xf>
    <xf numFmtId="0" fontId="20" fillId="24" borderId="0" xfId="110" applyNumberFormat="1" applyFont="1" applyAlignment="1">
      <alignment vertical="top" wrapText="1"/>
    </xf>
    <xf numFmtId="7" fontId="43" fillId="0" borderId="0" xfId="112" applyNumberFormat="1" applyFont="1" applyFill="1" applyAlignment="1">
      <alignment horizontal="centerContinuous" vertical="center"/>
    </xf>
    <xf numFmtId="1" fontId="34" fillId="0" borderId="0" xfId="112" applyNumberFormat="1" applyFont="1" applyFill="1" applyAlignment="1">
      <alignment horizontal="centerContinuous" vertical="top"/>
    </xf>
    <xf numFmtId="0" fontId="34" fillId="0" borderId="0" xfId="112" applyNumberFormat="1" applyFont="1" applyFill="1" applyAlignment="1">
      <alignment horizontal="centerContinuous" vertical="center"/>
    </xf>
    <xf numFmtId="3" fontId="34" fillId="0" borderId="0" xfId="112" applyNumberFormat="1" applyFont="1" applyFill="1" applyAlignment="1">
      <alignment horizontal="centerContinuous" vertical="center"/>
    </xf>
    <xf numFmtId="0" fontId="42" fillId="0" borderId="0" xfId="112" applyNumberFormat="1" applyFill="1"/>
    <xf numFmtId="7" fontId="44" fillId="0" borderId="0" xfId="112" applyNumberFormat="1" applyFont="1" applyFill="1" applyAlignment="1">
      <alignment horizontal="centerContinuous" vertical="center"/>
    </xf>
    <xf numFmtId="1" fontId="42" fillId="0" borderId="0" xfId="112" applyNumberFormat="1" applyFill="1" applyAlignment="1">
      <alignment horizontal="centerContinuous" vertical="top"/>
    </xf>
    <xf numFmtId="0" fontId="42" fillId="0" borderId="0" xfId="112" applyNumberFormat="1" applyFill="1" applyAlignment="1">
      <alignment horizontal="centerContinuous" vertical="center"/>
    </xf>
    <xf numFmtId="3" fontId="42" fillId="0" borderId="0" xfId="112" applyNumberFormat="1" applyFill="1" applyAlignment="1">
      <alignment horizontal="centerContinuous" vertical="center"/>
    </xf>
    <xf numFmtId="7" fontId="42" fillId="0" borderId="0" xfId="112" applyNumberFormat="1" applyFill="1" applyAlignment="1">
      <alignment horizontal="right"/>
    </xf>
    <xf numFmtId="0" fontId="42" fillId="0" borderId="0" xfId="112" applyNumberFormat="1" applyFill="1" applyAlignment="1">
      <alignment vertical="top"/>
    </xf>
    <xf numFmtId="0" fontId="42" fillId="0" borderId="0" xfId="112" applyNumberFormat="1" applyFill="1" applyAlignment="1"/>
    <xf numFmtId="3" fontId="42" fillId="0" borderId="0" xfId="112" applyNumberFormat="1" applyFill="1" applyAlignment="1"/>
    <xf numFmtId="7" fontId="42" fillId="0" borderId="0" xfId="112" applyNumberFormat="1" applyFill="1" applyAlignment="1">
      <alignment horizontal="centerContinuous" vertical="center"/>
    </xf>
    <xf numFmtId="2" fontId="42" fillId="0" borderId="0" xfId="112" applyNumberFormat="1" applyFill="1" applyAlignment="1">
      <alignment horizontal="centerContinuous"/>
    </xf>
    <xf numFmtId="7" fontId="42" fillId="0" borderId="19" xfId="112" applyNumberFormat="1" applyFill="1" applyBorder="1" applyAlignment="1">
      <alignment horizontal="center"/>
    </xf>
    <xf numFmtId="0" fontId="42" fillId="0" borderId="19" xfId="112" applyNumberFormat="1" applyFill="1" applyBorder="1" applyAlignment="1">
      <alignment horizontal="center" vertical="top"/>
    </xf>
    <xf numFmtId="0" fontId="42" fillId="0" borderId="20" xfId="112" applyNumberFormat="1" applyFill="1" applyBorder="1" applyAlignment="1">
      <alignment horizontal="center"/>
    </xf>
    <xf numFmtId="0" fontId="42" fillId="0" borderId="19" xfId="112" applyNumberFormat="1" applyFill="1" applyBorder="1" applyAlignment="1">
      <alignment horizontal="center"/>
    </xf>
    <xf numFmtId="0" fontId="42" fillId="0" borderId="21" xfId="112" applyNumberFormat="1" applyFill="1" applyBorder="1" applyAlignment="1">
      <alignment horizontal="center"/>
    </xf>
    <xf numFmtId="3" fontId="42" fillId="0" borderId="21" xfId="112" applyNumberFormat="1" applyFill="1" applyBorder="1" applyAlignment="1">
      <alignment horizontal="center"/>
    </xf>
    <xf numFmtId="7" fontId="42" fillId="0" borderId="21" xfId="112" applyNumberFormat="1" applyFill="1" applyBorder="1" applyAlignment="1">
      <alignment horizontal="right"/>
    </xf>
    <xf numFmtId="7" fontId="42" fillId="0" borderId="22" xfId="112" applyNumberFormat="1" applyFill="1" applyBorder="1" applyAlignment="1">
      <alignment horizontal="right"/>
    </xf>
    <xf numFmtId="0" fontId="42" fillId="0" borderId="23" xfId="112" applyNumberFormat="1" applyFill="1" applyBorder="1" applyAlignment="1">
      <alignment vertical="top"/>
    </xf>
    <xf numFmtId="0" fontId="42" fillId="0" borderId="24" xfId="112" applyNumberFormat="1" applyFill="1" applyBorder="1"/>
    <xf numFmtId="0" fontId="42" fillId="0" borderId="23" xfId="112" applyNumberFormat="1" applyFill="1" applyBorder="1" applyAlignment="1">
      <alignment horizontal="center"/>
    </xf>
    <xf numFmtId="0" fontId="42" fillId="0" borderId="25" xfId="112" applyNumberFormat="1" applyFill="1" applyBorder="1"/>
    <xf numFmtId="3" fontId="42" fillId="0" borderId="25" xfId="112" applyNumberFormat="1" applyFill="1" applyBorder="1" applyAlignment="1">
      <alignment horizontal="center"/>
    </xf>
    <xf numFmtId="7" fontId="42" fillId="0" borderId="25" xfId="112" applyNumberFormat="1" applyFill="1" applyBorder="1" applyAlignment="1">
      <alignment horizontal="right"/>
    </xf>
    <xf numFmtId="0" fontId="42" fillId="0" borderId="25" xfId="112" applyNumberFormat="1" applyFill="1" applyBorder="1" applyAlignment="1">
      <alignment horizontal="right"/>
    </xf>
    <xf numFmtId="7" fontId="42" fillId="0" borderId="26" xfId="112" applyNumberFormat="1" applyFill="1" applyBorder="1" applyAlignment="1">
      <alignment horizontal="right"/>
    </xf>
    <xf numFmtId="4" fontId="45" fillId="0" borderId="16" xfId="112" applyNumberFormat="1" applyFont="1" applyFill="1" applyBorder="1" applyAlignment="1" applyProtection="1">
      <alignment horizontal="center" vertical="top" wrapText="1"/>
    </xf>
    <xf numFmtId="174" fontId="46" fillId="0" borderId="10" xfId="112" applyNumberFormat="1" applyFont="1" applyFill="1" applyBorder="1" applyAlignment="1" applyProtection="1">
      <alignment horizontal="left" vertical="top" wrapText="1"/>
    </xf>
    <xf numFmtId="164" fontId="20" fillId="0" borderId="10" xfId="112" applyNumberFormat="1" applyFont="1" applyFill="1" applyBorder="1" applyAlignment="1" applyProtection="1">
      <alignment horizontal="center" vertical="top" wrapText="1"/>
    </xf>
    <xf numFmtId="0" fontId="46" fillId="0" borderId="10" xfId="112" applyNumberFormat="1" applyFont="1" applyFill="1" applyBorder="1" applyAlignment="1" applyProtection="1">
      <alignment horizontal="center" vertical="top" wrapText="1"/>
    </xf>
    <xf numFmtId="3" fontId="46" fillId="0" borderId="10" xfId="112" applyNumberFormat="1" applyFont="1" applyFill="1" applyBorder="1" applyAlignment="1" applyProtection="1">
      <alignment horizontal="right" vertical="top"/>
    </xf>
    <xf numFmtId="175" fontId="46" fillId="0" borderId="10" xfId="112" applyNumberFormat="1" applyFont="1" applyFill="1" applyBorder="1" applyAlignment="1" applyProtection="1">
      <alignment vertical="top"/>
      <protection locked="0"/>
    </xf>
    <xf numFmtId="175" fontId="46" fillId="0" borderId="10" xfId="112" applyNumberFormat="1" applyFont="1" applyFill="1" applyBorder="1" applyAlignment="1" applyProtection="1">
      <alignment vertical="top"/>
    </xf>
    <xf numFmtId="0" fontId="47" fillId="0" borderId="0" xfId="112" applyFont="1" applyFill="1" applyBorder="1" applyAlignment="1">
      <alignment vertical="top" wrapText="1"/>
    </xf>
    <xf numFmtId="0" fontId="42" fillId="0" borderId="0" xfId="112" applyNumberFormat="1" applyFill="1" applyBorder="1"/>
    <xf numFmtId="176" fontId="45" fillId="0" borderId="16" xfId="112" applyNumberFormat="1" applyFont="1" applyFill="1" applyBorder="1" applyAlignment="1" applyProtection="1">
      <alignment horizontal="center" vertical="top"/>
    </xf>
    <xf numFmtId="4" fontId="45" fillId="0" borderId="16" xfId="112" applyNumberFormat="1" applyFont="1" applyFill="1" applyBorder="1" applyAlignment="1" applyProtection="1">
      <alignment horizontal="center" vertical="top"/>
    </xf>
    <xf numFmtId="7" fontId="42" fillId="0" borderId="29" xfId="112" applyNumberFormat="1" applyFill="1" applyBorder="1" applyAlignment="1">
      <alignment horizontal="right"/>
    </xf>
    <xf numFmtId="0" fontId="42" fillId="0" borderId="15" xfId="112" applyNumberFormat="1" applyFill="1" applyBorder="1" applyAlignment="1">
      <alignment vertical="top"/>
    </xf>
    <xf numFmtId="0" fontId="42" fillId="0" borderId="14" xfId="112" applyNumberFormat="1" applyFill="1" applyBorder="1"/>
    <xf numFmtId="0" fontId="42" fillId="0" borderId="14" xfId="112" applyNumberFormat="1" applyFill="1" applyBorder="1" applyAlignment="1">
      <alignment horizontal="center"/>
    </xf>
    <xf numFmtId="3" fontId="42" fillId="0" borderId="14" xfId="112" applyNumberFormat="1" applyFill="1" applyBorder="1"/>
    <xf numFmtId="7" fontId="42" fillId="0" borderId="14" xfId="112" applyNumberFormat="1" applyFill="1" applyBorder="1" applyAlignment="1">
      <alignment horizontal="right"/>
    </xf>
    <xf numFmtId="0" fontId="42" fillId="0" borderId="30" xfId="112" applyNumberFormat="1" applyFill="1" applyBorder="1" applyAlignment="1">
      <alignment horizontal="right"/>
    </xf>
    <xf numFmtId="0" fontId="42" fillId="0" borderId="0" xfId="112" applyNumberFormat="1" applyFill="1" applyAlignment="1">
      <alignment horizontal="right"/>
    </xf>
    <xf numFmtId="0" fontId="42" fillId="0" borderId="0" xfId="112" applyNumberFormat="1" applyFill="1" applyAlignment="1">
      <alignment horizontal="center"/>
    </xf>
    <xf numFmtId="3" fontId="42" fillId="0" borderId="0" xfId="112" applyNumberFormat="1" applyFill="1"/>
    <xf numFmtId="0" fontId="50" fillId="24" borderId="0" xfId="110" applyNumberFormat="1" applyFont="1" applyAlignment="1">
      <alignment horizontal="center" vertical="top" wrapText="1"/>
    </xf>
    <xf numFmtId="0" fontId="21" fillId="24" borderId="0" xfId="110" applyNumberFormat="1" applyFont="1" applyAlignment="1">
      <alignment wrapText="1"/>
    </xf>
    <xf numFmtId="0" fontId="36" fillId="24" borderId="0" xfId="110" applyNumberFormat="1" applyFont="1" applyAlignment="1">
      <alignment wrapText="1"/>
    </xf>
    <xf numFmtId="0" fontId="20" fillId="24" borderId="0" xfId="110" applyNumberFormat="1" applyFont="1" applyAlignment="1">
      <alignment wrapText="1"/>
    </xf>
    <xf numFmtId="0" fontId="21" fillId="24" borderId="0" xfId="110" applyNumberFormat="1" applyAlignment="1">
      <alignment wrapText="1"/>
    </xf>
    <xf numFmtId="0" fontId="38" fillId="24" borderId="0" xfId="110" applyNumberFormat="1" applyFont="1" applyAlignment="1">
      <alignment wrapText="1"/>
    </xf>
    <xf numFmtId="0" fontId="34" fillId="25" borderId="0" xfId="110" applyNumberFormat="1" applyFont="1" applyFill="1" applyAlignment="1">
      <alignment vertical="top" wrapText="1"/>
    </xf>
    <xf numFmtId="0" fontId="36" fillId="25" borderId="0" xfId="110" applyNumberFormat="1" applyFont="1" applyFill="1" applyAlignment="1">
      <alignment vertical="top" wrapText="1"/>
    </xf>
    <xf numFmtId="0" fontId="36" fillId="25" borderId="0" xfId="110" applyNumberFormat="1" applyFont="1" applyFill="1" applyAlignment="1">
      <alignment wrapText="1"/>
    </xf>
    <xf numFmtId="176" fontId="45" fillId="0" borderId="16" xfId="115" applyNumberFormat="1" applyFont="1" applyFill="1" applyBorder="1" applyAlignment="1">
      <alignment horizontal="center" vertical="top"/>
    </xf>
    <xf numFmtId="0" fontId="20" fillId="0" borderId="0" xfId="115" applyFill="1"/>
    <xf numFmtId="4" fontId="45" fillId="0" borderId="16" xfId="115" applyNumberFormat="1" applyFont="1" applyFill="1" applyBorder="1" applyAlignment="1">
      <alignment horizontal="center" vertical="top" wrapText="1"/>
    </xf>
    <xf numFmtId="175" fontId="46" fillId="0" borderId="34" xfId="115" applyNumberFormat="1" applyFont="1" applyFill="1" applyBorder="1" applyAlignment="1">
      <alignment vertical="top"/>
    </xf>
    <xf numFmtId="164" fontId="53" fillId="0" borderId="10" xfId="112" applyNumberFormat="1" applyFont="1" applyFill="1" applyBorder="1" applyAlignment="1" applyProtection="1">
      <alignment horizontal="left" vertical="top" wrapText="1"/>
    </xf>
    <xf numFmtId="174" fontId="46" fillId="0" borderId="35" xfId="115" applyNumberFormat="1" applyFont="1" applyFill="1" applyBorder="1" applyAlignment="1">
      <alignment horizontal="left" vertical="top" wrapText="1"/>
    </xf>
    <xf numFmtId="164" fontId="53" fillId="0" borderId="10" xfId="115" applyNumberFormat="1" applyFont="1" applyFill="1" applyBorder="1" applyAlignment="1">
      <alignment horizontal="left" vertical="top" wrapText="1"/>
    </xf>
    <xf numFmtId="164" fontId="20" fillId="0" borderId="10" xfId="115" applyNumberFormat="1" applyFill="1" applyBorder="1" applyAlignment="1">
      <alignment horizontal="center" vertical="top" wrapText="1"/>
    </xf>
    <xf numFmtId="0" fontId="46" fillId="0" borderId="10" xfId="115" applyFont="1" applyFill="1" applyBorder="1" applyAlignment="1">
      <alignment horizontal="center" vertical="top" wrapText="1"/>
    </xf>
    <xf numFmtId="177" fontId="46" fillId="0" borderId="10" xfId="115" applyNumberFormat="1" applyFont="1" applyFill="1" applyBorder="1" applyAlignment="1">
      <alignment horizontal="right" vertical="top"/>
    </xf>
    <xf numFmtId="174" fontId="46" fillId="0" borderId="35" xfId="115" applyNumberFormat="1" applyFont="1" applyFill="1" applyBorder="1" applyAlignment="1">
      <alignment horizontal="center" vertical="top" wrapText="1"/>
    </xf>
    <xf numFmtId="164" fontId="46" fillId="0" borderId="10" xfId="115" applyNumberFormat="1" applyFont="1" applyFill="1" applyBorder="1" applyAlignment="1">
      <alignment horizontal="left" vertical="top" wrapText="1"/>
    </xf>
    <xf numFmtId="164" fontId="46" fillId="0" borderId="10" xfId="115" applyNumberFormat="1" applyFont="1" applyFill="1" applyBorder="1" applyAlignment="1">
      <alignment horizontal="center" vertical="top" wrapText="1"/>
    </xf>
    <xf numFmtId="174" fontId="46" fillId="0" borderId="35" xfId="115" applyNumberFormat="1" applyFont="1" applyFill="1" applyBorder="1" applyAlignment="1">
      <alignment horizontal="right" vertical="top" wrapText="1"/>
    </xf>
    <xf numFmtId="177" fontId="46" fillId="0" borderId="10" xfId="115" applyNumberFormat="1" applyFont="1" applyFill="1" applyBorder="1" applyAlignment="1">
      <alignment horizontal="center" vertical="top"/>
    </xf>
    <xf numFmtId="177" fontId="46" fillId="0" borderId="10" xfId="115" applyNumberFormat="1" applyFont="1" applyFill="1" applyBorder="1" applyAlignment="1">
      <alignment horizontal="center" vertical="top" wrapText="1"/>
    </xf>
    <xf numFmtId="3" fontId="46" fillId="0" borderId="10" xfId="115" applyNumberFormat="1" applyFont="1" applyFill="1" applyBorder="1" applyAlignment="1">
      <alignment horizontal="right" vertical="top" wrapText="1"/>
    </xf>
    <xf numFmtId="3" fontId="46" fillId="0" borderId="10" xfId="115" applyNumberFormat="1" applyFont="1" applyFill="1" applyBorder="1" applyAlignment="1">
      <alignment horizontal="center" vertical="top" wrapText="1"/>
    </xf>
    <xf numFmtId="178" fontId="46" fillId="0" borderId="10" xfId="115" applyNumberFormat="1" applyFont="1" applyFill="1" applyBorder="1" applyAlignment="1">
      <alignment horizontal="center" vertical="top" wrapText="1"/>
    </xf>
    <xf numFmtId="178" fontId="46" fillId="0" borderId="10" xfId="115" applyNumberFormat="1" applyFont="1" applyFill="1" applyBorder="1" applyAlignment="1">
      <alignment horizontal="right" vertical="top" wrapText="1"/>
    </xf>
    <xf numFmtId="4" fontId="46" fillId="0" borderId="10" xfId="115" applyNumberFormat="1" applyFont="1" applyFill="1" applyBorder="1" applyAlignment="1">
      <alignment horizontal="center" vertical="top" wrapText="1"/>
    </xf>
    <xf numFmtId="3" fontId="46" fillId="0" borderId="10" xfId="112" applyNumberFormat="1" applyFont="1" applyFill="1" applyBorder="1" applyAlignment="1" applyProtection="1">
      <alignment horizontal="center" vertical="top"/>
    </xf>
    <xf numFmtId="175" fontId="46" fillId="0" borderId="10" xfId="115" applyNumberFormat="1" applyFont="1" applyFill="1" applyBorder="1" applyAlignment="1" applyProtection="1">
      <alignment vertical="top"/>
      <protection locked="0"/>
    </xf>
    <xf numFmtId="175" fontId="46" fillId="0" borderId="10" xfId="115" applyNumberFormat="1" applyFont="1" applyFill="1" applyBorder="1" applyAlignment="1">
      <alignment vertical="top"/>
    </xf>
    <xf numFmtId="0" fontId="47" fillId="0" borderId="0" xfId="115" applyFont="1" applyFill="1" applyAlignment="1">
      <alignment vertical="top" wrapText="1"/>
    </xf>
    <xf numFmtId="179" fontId="46" fillId="0" borderId="35" xfId="115" applyNumberFormat="1" applyFont="1" applyFill="1" applyBorder="1" applyAlignment="1">
      <alignment horizontal="left" vertical="top" wrapText="1"/>
    </xf>
    <xf numFmtId="179" fontId="46" fillId="0" borderId="10" xfId="115" applyNumberFormat="1" applyFont="1" applyFill="1" applyBorder="1" applyAlignment="1">
      <alignment horizontal="left" vertical="top" wrapText="1"/>
    </xf>
    <xf numFmtId="179" fontId="46" fillId="0" borderId="10" xfId="115" applyNumberFormat="1" applyFont="1" applyFill="1" applyBorder="1" applyAlignment="1">
      <alignment horizontal="center" vertical="top" wrapText="1"/>
    </xf>
    <xf numFmtId="1" fontId="46" fillId="0" borderId="10" xfId="115" applyNumberFormat="1" applyFont="1" applyFill="1" applyBorder="1" applyAlignment="1">
      <alignment horizontal="center" vertical="top" wrapText="1"/>
    </xf>
    <xf numFmtId="175" fontId="46" fillId="0" borderId="10" xfId="115" applyNumberFormat="1" applyFont="1" applyFill="1" applyBorder="1" applyAlignment="1" applyProtection="1">
      <alignment vertical="top"/>
    </xf>
    <xf numFmtId="0" fontId="42" fillId="0" borderId="17" xfId="112" applyNumberFormat="1" applyFill="1" applyBorder="1" applyAlignment="1"/>
    <xf numFmtId="0" fontId="42" fillId="0" borderId="18" xfId="112" applyNumberFormat="1" applyFill="1" applyBorder="1" applyAlignment="1"/>
    <xf numFmtId="7" fontId="42" fillId="0" borderId="27" xfId="112" applyNumberFormat="1" applyFill="1" applyBorder="1" applyAlignment="1">
      <alignment horizontal="center"/>
    </xf>
    <xf numFmtId="0" fontId="42" fillId="0" borderId="28" xfId="112" applyNumberFormat="1" applyFill="1" applyBorder="1" applyAlignment="1"/>
    <xf numFmtId="174" fontId="53" fillId="0" borderId="31" xfId="115" applyNumberFormat="1" applyFont="1" applyFill="1" applyBorder="1" applyAlignment="1">
      <alignment horizontal="left" wrapText="1"/>
    </xf>
    <xf numFmtId="174" fontId="53" fillId="0" borderId="32" xfId="115" applyNumberFormat="1" applyFont="1" applyFill="1" applyBorder="1" applyAlignment="1">
      <alignment horizontal="left" wrapText="1"/>
    </xf>
    <xf numFmtId="174" fontId="53" fillId="0" borderId="33" xfId="115" applyNumberFormat="1" applyFont="1" applyFill="1" applyBorder="1" applyAlignment="1">
      <alignment horizontal="left" wrapText="1"/>
    </xf>
    <xf numFmtId="176" fontId="54" fillId="0" borderId="31" xfId="115" applyNumberFormat="1" applyFont="1" applyFill="1" applyBorder="1" applyAlignment="1">
      <alignment horizontal="right" vertical="center"/>
    </xf>
    <xf numFmtId="176" fontId="54" fillId="0" borderId="32" xfId="115" applyNumberFormat="1" applyFont="1" applyFill="1" applyBorder="1" applyAlignment="1">
      <alignment horizontal="right" vertical="center"/>
    </xf>
  </cellXfs>
  <cellStyles count="119">
    <cellStyle name="20% - Accent1 2" xfId="2" xr:uid="{00000000-0005-0000-0000-000000000000}"/>
    <cellStyle name="20% - Accent2 2" xfId="3" xr:uid="{00000000-0005-0000-0000-000001000000}"/>
    <cellStyle name="20% - Accent3 2" xfId="4" xr:uid="{00000000-0005-0000-0000-000002000000}"/>
    <cellStyle name="20% - Accent4 2" xfId="5" xr:uid="{00000000-0005-0000-0000-000003000000}"/>
    <cellStyle name="20% - Accent5 2" xfId="6" xr:uid="{00000000-0005-0000-0000-000004000000}"/>
    <cellStyle name="20% - Accent6 2" xfId="7" xr:uid="{00000000-0005-0000-0000-000005000000}"/>
    <cellStyle name="40% - Accent1 2" xfId="8" xr:uid="{00000000-0005-0000-0000-000006000000}"/>
    <cellStyle name="40% - Accent2 2" xfId="9" xr:uid="{00000000-0005-0000-0000-000007000000}"/>
    <cellStyle name="40% - Accent3 2" xfId="10" xr:uid="{00000000-0005-0000-0000-000008000000}"/>
    <cellStyle name="40% - Accent4 2" xfId="11" xr:uid="{00000000-0005-0000-0000-000009000000}"/>
    <cellStyle name="40% - Accent5 2" xfId="12" xr:uid="{00000000-0005-0000-0000-00000A000000}"/>
    <cellStyle name="40% - Accent6 2" xfId="13" xr:uid="{00000000-0005-0000-0000-00000B000000}"/>
    <cellStyle name="60% - Accent1 2" xfId="14" xr:uid="{00000000-0005-0000-0000-00000C000000}"/>
    <cellStyle name="60% - Accent2 2" xfId="15" xr:uid="{00000000-0005-0000-0000-00000D000000}"/>
    <cellStyle name="60% - Accent3 2" xfId="16" xr:uid="{00000000-0005-0000-0000-00000E000000}"/>
    <cellStyle name="60% - Accent4 2" xfId="17" xr:uid="{00000000-0005-0000-0000-00000F000000}"/>
    <cellStyle name="60% - Accent5 2" xfId="18" xr:uid="{00000000-0005-0000-0000-000010000000}"/>
    <cellStyle name="60% - Accent6 2" xfId="19" xr:uid="{00000000-0005-0000-0000-000011000000}"/>
    <cellStyle name="Accent1 2" xfId="20" xr:uid="{00000000-0005-0000-0000-000012000000}"/>
    <cellStyle name="Accent2 2" xfId="21" xr:uid="{00000000-0005-0000-0000-000013000000}"/>
    <cellStyle name="Accent3 2" xfId="22" xr:uid="{00000000-0005-0000-0000-000014000000}"/>
    <cellStyle name="Accent4 2" xfId="23" xr:uid="{00000000-0005-0000-0000-000015000000}"/>
    <cellStyle name="Accent5 2" xfId="24" xr:uid="{00000000-0005-0000-0000-000016000000}"/>
    <cellStyle name="Accent6 2" xfId="25" xr:uid="{00000000-0005-0000-0000-000017000000}"/>
    <cellStyle name="Bad 2" xfId="26" xr:uid="{00000000-0005-0000-0000-000018000000}"/>
    <cellStyle name="BigLine" xfId="27" xr:uid="{00000000-0005-0000-0000-000019000000}"/>
    <cellStyle name="BigLine 2" xfId="28" xr:uid="{00000000-0005-0000-0000-00001A000000}"/>
    <cellStyle name="Blank" xfId="29" xr:uid="{00000000-0005-0000-0000-00001B000000}"/>
    <cellStyle name="Blank 2" xfId="30" xr:uid="{00000000-0005-0000-0000-00001C000000}"/>
    <cellStyle name="Blank 3" xfId="31" xr:uid="{00000000-0005-0000-0000-00001D000000}"/>
    <cellStyle name="BLine" xfId="32" xr:uid="{00000000-0005-0000-0000-00001E000000}"/>
    <cellStyle name="BLine 2" xfId="33" xr:uid="{00000000-0005-0000-0000-00001F000000}"/>
    <cellStyle name="C2" xfId="34" xr:uid="{00000000-0005-0000-0000-000020000000}"/>
    <cellStyle name="C2 2" xfId="35" xr:uid="{00000000-0005-0000-0000-000021000000}"/>
    <cellStyle name="C2 3" xfId="36" xr:uid="{00000000-0005-0000-0000-000022000000}"/>
    <cellStyle name="C2Sctn" xfId="37" xr:uid="{00000000-0005-0000-0000-000023000000}"/>
    <cellStyle name="C2Sctn 2" xfId="38" xr:uid="{00000000-0005-0000-0000-000024000000}"/>
    <cellStyle name="C3" xfId="39" xr:uid="{00000000-0005-0000-0000-000025000000}"/>
    <cellStyle name="C3 2" xfId="40" xr:uid="{00000000-0005-0000-0000-000026000000}"/>
    <cellStyle name="C3 3" xfId="41" xr:uid="{00000000-0005-0000-0000-000027000000}"/>
    <cellStyle name="C3Rem" xfId="42" xr:uid="{00000000-0005-0000-0000-000028000000}"/>
    <cellStyle name="C3Rem 2" xfId="43" xr:uid="{00000000-0005-0000-0000-000029000000}"/>
    <cellStyle name="C3Rem 3" xfId="44" xr:uid="{00000000-0005-0000-0000-00002A000000}"/>
    <cellStyle name="C3Sctn" xfId="45" xr:uid="{00000000-0005-0000-0000-00002B000000}"/>
    <cellStyle name="C3Sctn 2" xfId="46" xr:uid="{00000000-0005-0000-0000-00002C000000}"/>
    <cellStyle name="C4" xfId="47" xr:uid="{00000000-0005-0000-0000-00002D000000}"/>
    <cellStyle name="C4 2" xfId="48" xr:uid="{00000000-0005-0000-0000-00002E000000}"/>
    <cellStyle name="C4 3" xfId="49" xr:uid="{00000000-0005-0000-0000-00002F000000}"/>
    <cellStyle name="C5" xfId="50" xr:uid="{00000000-0005-0000-0000-000030000000}"/>
    <cellStyle name="C5 2" xfId="51" xr:uid="{00000000-0005-0000-0000-000031000000}"/>
    <cellStyle name="C5 3" xfId="52" xr:uid="{00000000-0005-0000-0000-000032000000}"/>
    <cellStyle name="C6" xfId="53" xr:uid="{00000000-0005-0000-0000-000033000000}"/>
    <cellStyle name="C6 2" xfId="54" xr:uid="{00000000-0005-0000-0000-000034000000}"/>
    <cellStyle name="C6 3" xfId="55" xr:uid="{00000000-0005-0000-0000-000035000000}"/>
    <cellStyle name="C7" xfId="56" xr:uid="{00000000-0005-0000-0000-000036000000}"/>
    <cellStyle name="C7 2" xfId="57" xr:uid="{00000000-0005-0000-0000-000037000000}"/>
    <cellStyle name="C7 3" xfId="58" xr:uid="{00000000-0005-0000-0000-000038000000}"/>
    <cellStyle name="C7Create" xfId="59" xr:uid="{00000000-0005-0000-0000-000039000000}"/>
    <cellStyle name="C7Create 2" xfId="60" xr:uid="{00000000-0005-0000-0000-00003A000000}"/>
    <cellStyle name="C7Create 3" xfId="61" xr:uid="{00000000-0005-0000-0000-00003B000000}"/>
    <cellStyle name="C8" xfId="62" xr:uid="{00000000-0005-0000-0000-00003C000000}"/>
    <cellStyle name="C8 2" xfId="63" xr:uid="{00000000-0005-0000-0000-00003D000000}"/>
    <cellStyle name="C8 3" xfId="64" xr:uid="{00000000-0005-0000-0000-00003E000000}"/>
    <cellStyle name="C8Sctn" xfId="65" xr:uid="{00000000-0005-0000-0000-00003F000000}"/>
    <cellStyle name="C8Sctn 2" xfId="66" xr:uid="{00000000-0005-0000-0000-000040000000}"/>
    <cellStyle name="Calculation 2" xfId="67" xr:uid="{00000000-0005-0000-0000-000041000000}"/>
    <cellStyle name="Check Cell 2" xfId="68" xr:uid="{00000000-0005-0000-0000-000042000000}"/>
    <cellStyle name="Continued" xfId="69" xr:uid="{00000000-0005-0000-0000-000043000000}"/>
    <cellStyle name="Continued 2" xfId="70" xr:uid="{00000000-0005-0000-0000-000044000000}"/>
    <cellStyle name="Continued 3" xfId="71" xr:uid="{00000000-0005-0000-0000-000045000000}"/>
    <cellStyle name="Explanatory Text 2" xfId="72" xr:uid="{00000000-0005-0000-0000-000046000000}"/>
    <cellStyle name="Good 2" xfId="73" xr:uid="{00000000-0005-0000-0000-000047000000}"/>
    <cellStyle name="Heading 1 2" xfId="74" xr:uid="{00000000-0005-0000-0000-000048000000}"/>
    <cellStyle name="Heading 2 2" xfId="75" xr:uid="{00000000-0005-0000-0000-000049000000}"/>
    <cellStyle name="Heading 3 2" xfId="76" xr:uid="{00000000-0005-0000-0000-00004A000000}"/>
    <cellStyle name="Heading 4 2" xfId="77" xr:uid="{00000000-0005-0000-0000-00004B000000}"/>
    <cellStyle name="Hyperlink" xfId="111" builtinId="8"/>
    <cellStyle name="Input 2" xfId="78" xr:uid="{00000000-0005-0000-0000-00004D000000}"/>
    <cellStyle name="Linked Cell 2" xfId="79" xr:uid="{00000000-0005-0000-0000-00004E000000}"/>
    <cellStyle name="Neutral 2" xfId="80" xr:uid="{00000000-0005-0000-0000-00004F000000}"/>
    <cellStyle name="Normal" xfId="0" builtinId="0"/>
    <cellStyle name="Normal 2" xfId="81" xr:uid="{00000000-0005-0000-0000-000051000000}"/>
    <cellStyle name="Normal 3" xfId="82" xr:uid="{00000000-0005-0000-0000-000052000000}"/>
    <cellStyle name="Normal 3 2" xfId="113" xr:uid="{00000000-0005-0000-0000-000053000000}"/>
    <cellStyle name="Normal 4" xfId="83" xr:uid="{00000000-0005-0000-0000-000054000000}"/>
    <cellStyle name="Normal 5" xfId="84" xr:uid="{00000000-0005-0000-0000-000055000000}"/>
    <cellStyle name="Normal 6" xfId="1" xr:uid="{00000000-0005-0000-0000-000056000000}"/>
    <cellStyle name="Normal 7" xfId="112" xr:uid="{00000000-0005-0000-0000-000057000000}"/>
    <cellStyle name="Normal 7 2" xfId="115" xr:uid="{00000000-0005-0000-0000-000058000000}"/>
    <cellStyle name="Normal 7 3" xfId="117" xr:uid="{32EFD2F6-78DC-4B65-BE22-FCC778674A93}"/>
    <cellStyle name="Normal 8" xfId="116" xr:uid="{9749C61F-2C90-48FF-9C27-4D95E5996C3C}"/>
    <cellStyle name="Normal 8 2" xfId="118" xr:uid="{53E86A14-DAB5-4EE1-9255-E2C8BAADC91A}"/>
    <cellStyle name="Normal_E-Prices Instructions-Checking Tools" xfId="110" xr:uid="{00000000-0005-0000-0000-000059000000}"/>
    <cellStyle name="Note 2" xfId="85" xr:uid="{00000000-0005-0000-0000-00005A000000}"/>
    <cellStyle name="Note 2 2" xfId="114" xr:uid="{00000000-0005-0000-0000-00005B000000}"/>
    <cellStyle name="Null" xfId="86" xr:uid="{00000000-0005-0000-0000-00005C000000}"/>
    <cellStyle name="Null 2" xfId="87" xr:uid="{00000000-0005-0000-0000-00005D000000}"/>
    <cellStyle name="Output 2" xfId="88" xr:uid="{00000000-0005-0000-0000-00005E000000}"/>
    <cellStyle name="Regular" xfId="89" xr:uid="{00000000-0005-0000-0000-00005F000000}"/>
    <cellStyle name="Regular 2" xfId="90" xr:uid="{00000000-0005-0000-0000-000060000000}"/>
    <cellStyle name="Title 2" xfId="91" xr:uid="{00000000-0005-0000-0000-000061000000}"/>
    <cellStyle name="TitleA" xfId="92" xr:uid="{00000000-0005-0000-0000-000062000000}"/>
    <cellStyle name="TitleA 2" xfId="93" xr:uid="{00000000-0005-0000-0000-000063000000}"/>
    <cellStyle name="TitleC" xfId="94" xr:uid="{00000000-0005-0000-0000-000064000000}"/>
    <cellStyle name="TitleC 2" xfId="95" xr:uid="{00000000-0005-0000-0000-000065000000}"/>
    <cellStyle name="TitleE8" xfId="96" xr:uid="{00000000-0005-0000-0000-000066000000}"/>
    <cellStyle name="TitleE8 2" xfId="97" xr:uid="{00000000-0005-0000-0000-000067000000}"/>
    <cellStyle name="TitleE8x" xfId="98" xr:uid="{00000000-0005-0000-0000-000068000000}"/>
    <cellStyle name="TitleE8x 2" xfId="99" xr:uid="{00000000-0005-0000-0000-000069000000}"/>
    <cellStyle name="TitleF" xfId="100" xr:uid="{00000000-0005-0000-0000-00006A000000}"/>
    <cellStyle name="TitleF 2" xfId="101" xr:uid="{00000000-0005-0000-0000-00006B000000}"/>
    <cellStyle name="TitleT" xfId="102" xr:uid="{00000000-0005-0000-0000-00006C000000}"/>
    <cellStyle name="TitleT 2" xfId="103" xr:uid="{00000000-0005-0000-0000-00006D000000}"/>
    <cellStyle name="TitleYC89" xfId="104" xr:uid="{00000000-0005-0000-0000-00006E000000}"/>
    <cellStyle name="TitleYC89 2" xfId="105" xr:uid="{00000000-0005-0000-0000-00006F000000}"/>
    <cellStyle name="TitleZ" xfId="106" xr:uid="{00000000-0005-0000-0000-000070000000}"/>
    <cellStyle name="TitleZ 2" xfId="107" xr:uid="{00000000-0005-0000-0000-000071000000}"/>
    <cellStyle name="Total 2" xfId="108" xr:uid="{00000000-0005-0000-0000-000072000000}"/>
    <cellStyle name="Warning Text 2" xfId="109" xr:uid="{00000000-0005-0000-0000-000073000000}"/>
  </cellStyles>
  <dxfs count="374">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calcChain" Target="calcChain.xml"/><Relationship Id="rId5" Type="http://schemas.openxmlformats.org/officeDocument/2006/relationships/externalLink" Target="externalLinks/externalLink1.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116416</xdr:colOff>
      <xdr:row>22</xdr:row>
      <xdr:rowOff>148167</xdr:rowOff>
    </xdr:from>
    <xdr:to>
      <xdr:col>0</xdr:col>
      <xdr:colOff>3878321</xdr:colOff>
      <xdr:row>37</xdr:row>
      <xdr:rowOff>131917</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116416" y="8032750"/>
          <a:ext cx="3761905" cy="30000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tschirli\AppData\Local\Microsoft\Windows\INetCache\Content.Outlook\AT66FQJT\2019%20Blank_Form%20B%20(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Documents%20and%20Settings\spayne\My%20Documents\Specs\E-Prices%20Instructions-Checking%20Tool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Documents%20and%20Settings\hpheifer\Local%20Settings\Temporary%20Internet%20Files\OLK105\E-Prices%20Instructions-Sample%20with%20checking.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FORM B - PRICES"/>
      <sheetName val="FORM B -(2 Part w cond funds)"/>
      <sheetName val="SAMPLE 1"/>
      <sheetName val="SAMPLE 2"/>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lts"/>
      <sheetName val="Instructions"/>
      <sheetName val="FORM B; PRICES"/>
      <sheetName val="FORM B; PRICES (CHECKING)"/>
      <sheetName val="Checking Tools"/>
      <sheetName val="ITEMS "/>
      <sheetName val="Number formats"/>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Number formats"/>
      <sheetName val="Sample"/>
      <sheetName val="ITEMS "/>
      <sheetName val="Checking Tools"/>
    </sheetNames>
    <sheetDataSet>
      <sheetData sheetId="0" refreshError="1"/>
      <sheetData sheetId="1" refreshError="1"/>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winnipeg.ca/finance/findata/matmgt/templates/bid_opportunity/Naming_conventions.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31"/>
  <sheetViews>
    <sheetView zoomScaleNormal="100" zoomScaleSheetLayoutView="85" zoomScalePageLayoutView="80" workbookViewId="0">
      <selection activeCell="A3" sqref="A3"/>
    </sheetView>
  </sheetViews>
  <sheetFormatPr defaultRowHeight="12.75" x14ac:dyDescent="0.2"/>
  <cols>
    <col min="1" max="1" width="107.85546875" customWidth="1"/>
  </cols>
  <sheetData>
    <row r="1" spans="1:1" ht="20.25" x14ac:dyDescent="0.2">
      <c r="A1" s="3" t="s">
        <v>15</v>
      </c>
    </row>
    <row r="2" spans="1:1" ht="13.5" customHeight="1" x14ac:dyDescent="0.2">
      <c r="A2" s="3"/>
    </row>
    <row r="3" spans="1:1" ht="69" customHeight="1" x14ac:dyDescent="0.2">
      <c r="A3" s="14" t="s">
        <v>18</v>
      </c>
    </row>
    <row r="4" spans="1:1" ht="15" x14ac:dyDescent="0.2">
      <c r="A4" s="5"/>
    </row>
    <row r="5" spans="1:1" ht="18" x14ac:dyDescent="0.2">
      <c r="A5" s="75" t="s">
        <v>3</v>
      </c>
    </row>
    <row r="6" spans="1:1" ht="15.75" x14ac:dyDescent="0.2">
      <c r="A6" s="2" t="s">
        <v>4</v>
      </c>
    </row>
    <row r="7" spans="1:1" ht="15" x14ac:dyDescent="0.2">
      <c r="A7" s="15" t="s">
        <v>60</v>
      </c>
    </row>
    <row r="9" spans="1:1" ht="51.75" customHeight="1" x14ac:dyDescent="0.2">
      <c r="A9" s="15" t="s">
        <v>46</v>
      </c>
    </row>
    <row r="11" spans="1:1" ht="75.75" customHeight="1" x14ac:dyDescent="0.2">
      <c r="A11" s="15" t="s">
        <v>66</v>
      </c>
    </row>
    <row r="12" spans="1:1" ht="12" customHeight="1" x14ac:dyDescent="0.2">
      <c r="A12" s="8"/>
    </row>
    <row r="13" spans="1:1" ht="38.25" customHeight="1" x14ac:dyDescent="0.2">
      <c r="A13" s="15" t="s">
        <v>44</v>
      </c>
    </row>
    <row r="14" spans="1:1" ht="8.25" customHeight="1" x14ac:dyDescent="0.2">
      <c r="A14" s="8"/>
    </row>
    <row r="15" spans="1:1" ht="15" x14ac:dyDescent="0.2">
      <c r="A15" s="8" t="s">
        <v>16</v>
      </c>
    </row>
    <row r="16" spans="1:1" ht="15" x14ac:dyDescent="0.2">
      <c r="A16" s="8"/>
    </row>
    <row r="17" spans="1:1" ht="15.75" x14ac:dyDescent="0.2">
      <c r="A17" s="74" t="s">
        <v>5</v>
      </c>
    </row>
    <row r="18" spans="1:1" ht="36" customHeight="1" x14ac:dyDescent="0.2">
      <c r="A18" s="15" t="s">
        <v>56</v>
      </c>
    </row>
    <row r="19" spans="1:1" ht="30" x14ac:dyDescent="0.2">
      <c r="A19" s="14" t="s">
        <v>57</v>
      </c>
    </row>
    <row r="20" spans="1:1" ht="15" x14ac:dyDescent="0.2">
      <c r="A20" s="14"/>
    </row>
    <row r="21" spans="1:1" ht="72" customHeight="1" x14ac:dyDescent="0.2">
      <c r="A21" s="15" t="s">
        <v>51</v>
      </c>
    </row>
    <row r="22" spans="1:1" ht="15" x14ac:dyDescent="0.2">
      <c r="A22" s="8"/>
    </row>
    <row r="23" spans="1:1" ht="15.75" x14ac:dyDescent="0.2">
      <c r="A23" s="2" t="s">
        <v>17</v>
      </c>
    </row>
    <row r="24" spans="1:1" ht="15" x14ac:dyDescent="0.2">
      <c r="A24" s="1" t="s">
        <v>67</v>
      </c>
    </row>
    <row r="25" spans="1:1" ht="15" x14ac:dyDescent="0.2">
      <c r="A25" s="8"/>
    </row>
    <row r="26" spans="1:1" ht="15.75" x14ac:dyDescent="0.2">
      <c r="A26" s="2" t="s">
        <v>43</v>
      </c>
    </row>
    <row r="27" spans="1:1" ht="25.5" customHeight="1" x14ac:dyDescent="0.2">
      <c r="A27" s="15" t="s">
        <v>65</v>
      </c>
    </row>
    <row r="28" spans="1:1" ht="15" x14ac:dyDescent="0.2">
      <c r="A28" s="8"/>
    </row>
    <row r="29" spans="1:1" ht="15" x14ac:dyDescent="0.2">
      <c r="A29" s="8"/>
    </row>
    <row r="30" spans="1:1" ht="15" x14ac:dyDescent="0.2">
      <c r="A30" s="8"/>
    </row>
    <row r="31" spans="1:1" ht="15" x14ac:dyDescent="0.2">
      <c r="A31" s="8"/>
    </row>
  </sheetData>
  <hyperlinks>
    <hyperlink ref="A24" r:id="rId1" display="The following naming convention must be used   -  ####-YYYY Electronic Form B: Prices.xlsx" xr:uid="{00000000-0004-0000-0000-000000000000}"/>
  </hyperlinks>
  <pageMargins left="0.7" right="0.7" top="0.75" bottom="0.75" header="0.53125" footer="0.3"/>
  <pageSetup scale="98" orientation="portrait" r:id="rId2"/>
  <headerFooter>
    <oddHeader>&amp;L&amp;D&amp;RPage &amp;P of &amp;N</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2.75" x14ac:dyDescent="0.2"/>
  <sheetData/>
  <pageMargins left="0.7" right="0.7" top="0.75" bottom="0.75" header="0.3" footer="0.3"/>
  <pageSetup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215"/>
  <sheetViews>
    <sheetView showZeros="0" tabSelected="1" showOutlineSymbols="0" view="pageBreakPreview" topLeftCell="B91" zoomScale="75" zoomScaleNormal="100" zoomScaleSheetLayoutView="75" workbookViewId="0">
      <selection activeCell="G111" sqref="G111"/>
    </sheetView>
  </sheetViews>
  <sheetFormatPr defaultColWidth="13.5703125" defaultRowHeight="15" x14ac:dyDescent="0.2"/>
  <cols>
    <col min="1" max="1" width="14.42578125" style="65" hidden="1" customWidth="1"/>
    <col min="2" max="2" width="11.28515625" style="26" customWidth="1"/>
    <col min="3" max="3" width="47.28515625" style="20" customWidth="1"/>
    <col min="4" max="4" width="16.42578125" style="66" customWidth="1"/>
    <col min="5" max="5" width="8.7109375" style="20" customWidth="1"/>
    <col min="6" max="6" width="15.140625" style="67" customWidth="1"/>
    <col min="7" max="7" width="15.140625" style="65" customWidth="1"/>
    <col min="8" max="8" width="21.5703125" style="65" customWidth="1"/>
    <col min="9" max="9" width="16.5703125" style="20" customWidth="1"/>
    <col min="10" max="10" width="48.28515625" style="20" customWidth="1"/>
    <col min="11" max="16384" width="13.5703125" style="20"/>
  </cols>
  <sheetData>
    <row r="1" spans="1:10" ht="15.75" x14ac:dyDescent="0.2">
      <c r="A1" s="16"/>
      <c r="B1" s="17" t="s">
        <v>19</v>
      </c>
      <c r="C1" s="18"/>
      <c r="D1" s="18"/>
      <c r="E1" s="18"/>
      <c r="F1" s="19"/>
      <c r="G1" s="16"/>
      <c r="H1" s="18"/>
    </row>
    <row r="2" spans="1:10" x14ac:dyDescent="0.2">
      <c r="A2" s="21"/>
      <c r="B2" s="22" t="s">
        <v>20</v>
      </c>
      <c r="C2" s="23"/>
      <c r="D2" s="23"/>
      <c r="E2" s="23"/>
      <c r="F2" s="24"/>
      <c r="G2" s="21"/>
      <c r="H2" s="23"/>
    </row>
    <row r="3" spans="1:10" x14ac:dyDescent="0.2">
      <c r="A3" s="25"/>
      <c r="B3" s="26" t="s">
        <v>1</v>
      </c>
      <c r="C3" s="27"/>
      <c r="D3" s="27"/>
      <c r="E3" s="27"/>
      <c r="F3" s="28"/>
      <c r="G3" s="29"/>
      <c r="H3" s="30"/>
    </row>
    <row r="4" spans="1:10" x14ac:dyDescent="0.2">
      <c r="A4" s="31" t="s">
        <v>21</v>
      </c>
      <c r="B4" s="32" t="s">
        <v>22</v>
      </c>
      <c r="C4" s="33" t="s">
        <v>23</v>
      </c>
      <c r="D4" s="34" t="s">
        <v>24</v>
      </c>
      <c r="E4" s="35" t="s">
        <v>25</v>
      </c>
      <c r="F4" s="36" t="s">
        <v>26</v>
      </c>
      <c r="G4" s="37" t="s">
        <v>27</v>
      </c>
      <c r="H4" s="35" t="s">
        <v>28</v>
      </c>
    </row>
    <row r="5" spans="1:10" ht="15.75" thickBot="1" x14ac:dyDescent="0.25">
      <c r="A5" s="38"/>
      <c r="B5" s="39"/>
      <c r="C5" s="40"/>
      <c r="D5" s="41" t="s">
        <v>29</v>
      </c>
      <c r="E5" s="42"/>
      <c r="F5" s="43" t="s">
        <v>30</v>
      </c>
      <c r="G5" s="44"/>
      <c r="H5" s="45"/>
    </row>
    <row r="6" spans="1:10" s="78" customFormat="1" ht="36" customHeight="1" thickTop="1" thickBot="1" x14ac:dyDescent="0.3">
      <c r="A6" s="77" t="s">
        <v>34</v>
      </c>
      <c r="B6" s="111" t="s">
        <v>69</v>
      </c>
      <c r="C6" s="112"/>
      <c r="D6" s="112"/>
      <c r="E6" s="112"/>
      <c r="F6" s="112"/>
      <c r="G6" s="112"/>
      <c r="H6" s="113"/>
    </row>
    <row r="7" spans="1:10" ht="20.100000000000001" customHeight="1" x14ac:dyDescent="0.2">
      <c r="A7" s="47" t="s">
        <v>32</v>
      </c>
      <c r="B7" s="48" t="s">
        <v>70</v>
      </c>
      <c r="C7" s="81" t="s">
        <v>71</v>
      </c>
      <c r="D7" s="49" t="s">
        <v>188</v>
      </c>
      <c r="E7" s="50" t="s">
        <v>72</v>
      </c>
      <c r="F7" s="98">
        <v>1</v>
      </c>
      <c r="G7" s="52"/>
      <c r="H7" s="53">
        <f>ROUND(G7*F7,2)</f>
        <v>0</v>
      </c>
      <c r="I7" s="54"/>
      <c r="J7" s="55"/>
    </row>
    <row r="8" spans="1:10" ht="20.100000000000001" customHeight="1" thickBot="1" x14ac:dyDescent="0.25">
      <c r="A8" s="47" t="s">
        <v>32</v>
      </c>
      <c r="B8" s="48"/>
      <c r="C8" s="81"/>
      <c r="D8" s="49"/>
      <c r="E8" s="50"/>
      <c r="F8" s="51"/>
      <c r="G8" s="53"/>
      <c r="H8" s="53">
        <f>ROUND(G8*F8,2)</f>
        <v>0</v>
      </c>
      <c r="I8" s="54"/>
      <c r="J8" s="55"/>
    </row>
    <row r="9" spans="1:10" s="78" customFormat="1" ht="36" customHeight="1" thickBot="1" x14ac:dyDescent="0.25">
      <c r="A9" s="79"/>
      <c r="B9" s="114" t="s">
        <v>68</v>
      </c>
      <c r="C9" s="115"/>
      <c r="D9" s="115"/>
      <c r="E9" s="115"/>
      <c r="F9" s="115"/>
      <c r="G9" s="115"/>
      <c r="H9" s="80">
        <f>SUM(H7:H8)</f>
        <v>0</v>
      </c>
    </row>
    <row r="10" spans="1:10" s="78" customFormat="1" ht="36" customHeight="1" thickBot="1" x14ac:dyDescent="0.3">
      <c r="A10" s="77" t="s">
        <v>34</v>
      </c>
      <c r="B10" s="111" t="s">
        <v>73</v>
      </c>
      <c r="C10" s="112"/>
      <c r="D10" s="112"/>
      <c r="E10" s="112"/>
      <c r="F10" s="112"/>
      <c r="G10" s="112"/>
      <c r="H10" s="113"/>
    </row>
    <row r="11" spans="1:10" ht="20.100000000000001" customHeight="1" x14ac:dyDescent="0.2">
      <c r="A11" s="47" t="s">
        <v>32</v>
      </c>
      <c r="B11" s="82" t="s">
        <v>74</v>
      </c>
      <c r="C11" s="83" t="s">
        <v>75</v>
      </c>
      <c r="D11" s="84" t="s">
        <v>76</v>
      </c>
      <c r="E11" s="85"/>
      <c r="F11" s="86"/>
      <c r="G11" s="53"/>
      <c r="H11" s="53">
        <f>ROUND(G11*F11,2)</f>
        <v>0</v>
      </c>
      <c r="I11" s="54"/>
      <c r="J11" s="55"/>
    </row>
    <row r="12" spans="1:10" ht="20.100000000000001" customHeight="1" x14ac:dyDescent="0.2">
      <c r="A12" s="47"/>
      <c r="B12" s="87" t="s">
        <v>77</v>
      </c>
      <c r="C12" s="88" t="s">
        <v>157</v>
      </c>
      <c r="D12" s="89"/>
      <c r="E12" s="85"/>
      <c r="F12" s="86"/>
      <c r="G12" s="53"/>
      <c r="H12" s="53">
        <f t="shared" ref="H12:H75" si="0">ROUND(G12*F12,2)</f>
        <v>0</v>
      </c>
      <c r="I12" s="54"/>
      <c r="J12" s="55"/>
    </row>
    <row r="13" spans="1:10" ht="19.5" customHeight="1" x14ac:dyDescent="0.2">
      <c r="A13" s="47"/>
      <c r="B13" s="90" t="s">
        <v>78</v>
      </c>
      <c r="C13" s="88" t="s">
        <v>154</v>
      </c>
      <c r="D13" s="89"/>
      <c r="E13" s="85" t="s">
        <v>79</v>
      </c>
      <c r="F13" s="91">
        <v>106.5</v>
      </c>
      <c r="G13" s="52"/>
      <c r="H13" s="53">
        <f t="shared" si="0"/>
        <v>0</v>
      </c>
      <c r="I13" s="54"/>
      <c r="J13" s="55"/>
    </row>
    <row r="14" spans="1:10" ht="20.100000000000001" customHeight="1" x14ac:dyDescent="0.2">
      <c r="A14" s="47"/>
      <c r="B14" s="90" t="s">
        <v>80</v>
      </c>
      <c r="C14" s="88" t="s">
        <v>155</v>
      </c>
      <c r="D14" s="89"/>
      <c r="E14" s="85" t="s">
        <v>79</v>
      </c>
      <c r="F14" s="91">
        <v>106.5</v>
      </c>
      <c r="G14" s="52"/>
      <c r="H14" s="53">
        <f t="shared" si="0"/>
        <v>0</v>
      </c>
      <c r="I14" s="54"/>
      <c r="J14" s="55"/>
    </row>
    <row r="15" spans="1:10" ht="20.100000000000001" customHeight="1" x14ac:dyDescent="0.2">
      <c r="A15" s="47"/>
      <c r="B15" s="90"/>
      <c r="C15" s="88"/>
      <c r="D15" s="89"/>
      <c r="E15" s="85"/>
      <c r="F15" s="91"/>
      <c r="G15" s="53"/>
      <c r="H15" s="53">
        <f t="shared" si="0"/>
        <v>0</v>
      </c>
      <c r="I15" s="54"/>
      <c r="J15" s="55"/>
    </row>
    <row r="16" spans="1:10" ht="20.100000000000001" customHeight="1" x14ac:dyDescent="0.2">
      <c r="A16" s="47"/>
      <c r="B16" s="87" t="s">
        <v>87</v>
      </c>
      <c r="C16" s="88" t="s">
        <v>161</v>
      </c>
      <c r="D16" s="89"/>
      <c r="E16" s="85"/>
      <c r="F16" s="86"/>
      <c r="G16" s="53"/>
      <c r="H16" s="53">
        <f t="shared" si="0"/>
        <v>0</v>
      </c>
      <c r="I16" s="54"/>
      <c r="J16" s="55"/>
    </row>
    <row r="17" spans="1:10" ht="19.5" customHeight="1" x14ac:dyDescent="0.2">
      <c r="A17" s="47"/>
      <c r="B17" s="90" t="s">
        <v>78</v>
      </c>
      <c r="C17" s="88" t="s">
        <v>154</v>
      </c>
      <c r="D17" s="89"/>
      <c r="E17" s="85" t="s">
        <v>79</v>
      </c>
      <c r="F17" s="91">
        <v>98.5</v>
      </c>
      <c r="G17" s="52"/>
      <c r="H17" s="53">
        <f t="shared" si="0"/>
        <v>0</v>
      </c>
      <c r="I17" s="54"/>
      <c r="J17" s="55"/>
    </row>
    <row r="18" spans="1:10" ht="20.100000000000001" customHeight="1" x14ac:dyDescent="0.2">
      <c r="A18" s="47"/>
      <c r="B18" s="90" t="s">
        <v>80</v>
      </c>
      <c r="C18" s="88" t="s">
        <v>155</v>
      </c>
      <c r="D18" s="89"/>
      <c r="E18" s="85" t="s">
        <v>79</v>
      </c>
      <c r="F18" s="91">
        <v>98.5</v>
      </c>
      <c r="G18" s="52"/>
      <c r="H18" s="53">
        <f t="shared" si="0"/>
        <v>0</v>
      </c>
      <c r="I18" s="54"/>
      <c r="J18" s="55"/>
    </row>
    <row r="19" spans="1:10" ht="20.100000000000001" customHeight="1" x14ac:dyDescent="0.2">
      <c r="A19" s="47"/>
      <c r="B19" s="82"/>
      <c r="C19" s="88"/>
      <c r="D19" s="89"/>
      <c r="E19" s="85"/>
      <c r="F19" s="91"/>
      <c r="G19" s="53"/>
      <c r="H19" s="53">
        <f t="shared" si="0"/>
        <v>0</v>
      </c>
      <c r="I19" s="54"/>
      <c r="J19" s="55"/>
    </row>
    <row r="20" spans="1:10" ht="20.100000000000001" customHeight="1" x14ac:dyDescent="0.2">
      <c r="A20" s="47"/>
      <c r="B20" s="87" t="s">
        <v>88</v>
      </c>
      <c r="C20" s="88" t="s">
        <v>158</v>
      </c>
      <c r="D20" s="89"/>
      <c r="E20" s="85"/>
      <c r="F20" s="86"/>
      <c r="G20" s="53"/>
      <c r="H20" s="53">
        <f t="shared" si="0"/>
        <v>0</v>
      </c>
      <c r="I20" s="54"/>
      <c r="J20" s="55"/>
    </row>
    <row r="21" spans="1:10" ht="19.5" customHeight="1" x14ac:dyDescent="0.2">
      <c r="A21" s="47"/>
      <c r="B21" s="90" t="s">
        <v>78</v>
      </c>
      <c r="C21" s="88" t="s">
        <v>154</v>
      </c>
      <c r="D21" s="89"/>
      <c r="E21" s="85" t="s">
        <v>79</v>
      </c>
      <c r="F21" s="91">
        <v>64</v>
      </c>
      <c r="G21" s="52"/>
      <c r="H21" s="53">
        <f t="shared" si="0"/>
        <v>0</v>
      </c>
      <c r="I21" s="54"/>
      <c r="J21" s="55"/>
    </row>
    <row r="22" spans="1:10" ht="20.100000000000001" customHeight="1" x14ac:dyDescent="0.2">
      <c r="A22" s="47"/>
      <c r="B22" s="90" t="s">
        <v>80</v>
      </c>
      <c r="C22" s="88" t="s">
        <v>155</v>
      </c>
      <c r="D22" s="89"/>
      <c r="E22" s="85" t="s">
        <v>79</v>
      </c>
      <c r="F22" s="91">
        <v>64</v>
      </c>
      <c r="G22" s="52"/>
      <c r="H22" s="53">
        <f t="shared" si="0"/>
        <v>0</v>
      </c>
      <c r="I22" s="54"/>
      <c r="J22" s="55"/>
    </row>
    <row r="23" spans="1:10" ht="20.100000000000001" customHeight="1" x14ac:dyDescent="0.2">
      <c r="A23" s="47"/>
      <c r="B23" s="82"/>
      <c r="C23" s="88"/>
      <c r="D23" s="89"/>
      <c r="E23" s="85"/>
      <c r="F23" s="91"/>
      <c r="G23" s="53"/>
      <c r="H23" s="53">
        <f t="shared" si="0"/>
        <v>0</v>
      </c>
      <c r="I23" s="54"/>
      <c r="J23" s="55"/>
    </row>
    <row r="24" spans="1:10" ht="20.100000000000001" customHeight="1" x14ac:dyDescent="0.2">
      <c r="A24" s="47"/>
      <c r="B24" s="87" t="s">
        <v>89</v>
      </c>
      <c r="C24" s="88" t="s">
        <v>159</v>
      </c>
      <c r="D24" s="89"/>
      <c r="E24" s="85"/>
      <c r="F24" s="86"/>
      <c r="G24" s="53"/>
      <c r="H24" s="53">
        <f t="shared" si="0"/>
        <v>0</v>
      </c>
      <c r="I24" s="54"/>
      <c r="J24" s="55"/>
    </row>
    <row r="25" spans="1:10" ht="20.100000000000001" customHeight="1" x14ac:dyDescent="0.2">
      <c r="A25" s="47"/>
      <c r="B25" s="90" t="s">
        <v>78</v>
      </c>
      <c r="C25" s="88" t="s">
        <v>136</v>
      </c>
      <c r="D25" s="89"/>
      <c r="E25" s="85" t="s">
        <v>79</v>
      </c>
      <c r="F25" s="91">
        <v>25.3</v>
      </c>
      <c r="G25" s="52"/>
      <c r="H25" s="53">
        <f t="shared" si="0"/>
        <v>0</v>
      </c>
      <c r="I25" s="54"/>
      <c r="J25" s="55"/>
    </row>
    <row r="26" spans="1:10" ht="20.100000000000001" customHeight="1" x14ac:dyDescent="0.2">
      <c r="A26" s="47"/>
      <c r="B26" s="90" t="s">
        <v>80</v>
      </c>
      <c r="C26" s="88" t="s">
        <v>137</v>
      </c>
      <c r="D26" s="89"/>
      <c r="E26" s="85" t="s">
        <v>79</v>
      </c>
      <c r="F26" s="91">
        <v>25.3</v>
      </c>
      <c r="G26" s="52"/>
      <c r="H26" s="53">
        <f t="shared" si="0"/>
        <v>0</v>
      </c>
      <c r="I26" s="54"/>
      <c r="J26" s="55"/>
    </row>
    <row r="27" spans="1:10" ht="20.100000000000001" customHeight="1" x14ac:dyDescent="0.2">
      <c r="A27" s="47"/>
      <c r="B27" s="82"/>
      <c r="C27" s="88"/>
      <c r="D27" s="89"/>
      <c r="E27" s="85"/>
      <c r="F27" s="91"/>
      <c r="G27" s="53"/>
      <c r="H27" s="53">
        <f t="shared" si="0"/>
        <v>0</v>
      </c>
      <c r="I27" s="54"/>
      <c r="J27" s="55"/>
    </row>
    <row r="28" spans="1:10" ht="20.100000000000001" customHeight="1" x14ac:dyDescent="0.2">
      <c r="A28" s="47"/>
      <c r="B28" s="87" t="s">
        <v>90</v>
      </c>
      <c r="C28" s="88" t="s">
        <v>153</v>
      </c>
      <c r="D28" s="89"/>
      <c r="E28" s="85"/>
      <c r="F28" s="86"/>
      <c r="G28" s="53"/>
      <c r="H28" s="53">
        <f t="shared" si="0"/>
        <v>0</v>
      </c>
      <c r="I28" s="54"/>
      <c r="J28" s="55"/>
    </row>
    <row r="29" spans="1:10" ht="20.100000000000001" customHeight="1" x14ac:dyDescent="0.2">
      <c r="A29" s="47"/>
      <c r="B29" s="90" t="s">
        <v>78</v>
      </c>
      <c r="C29" s="88" t="s">
        <v>154</v>
      </c>
      <c r="D29" s="89"/>
      <c r="E29" s="85" t="s">
        <v>79</v>
      </c>
      <c r="F29" s="91">
        <v>101.8</v>
      </c>
      <c r="G29" s="52"/>
      <c r="H29" s="53">
        <f t="shared" si="0"/>
        <v>0</v>
      </c>
      <c r="I29" s="54"/>
      <c r="J29" s="55"/>
    </row>
    <row r="30" spans="1:10" ht="20.100000000000001" customHeight="1" x14ac:dyDescent="0.2">
      <c r="A30" s="47"/>
      <c r="B30" s="90" t="s">
        <v>80</v>
      </c>
      <c r="C30" s="88" t="s">
        <v>155</v>
      </c>
      <c r="D30" s="89"/>
      <c r="E30" s="85" t="s">
        <v>79</v>
      </c>
      <c r="F30" s="91">
        <v>101.8</v>
      </c>
      <c r="G30" s="52"/>
      <c r="H30" s="53">
        <f t="shared" si="0"/>
        <v>0</v>
      </c>
      <c r="I30" s="54"/>
      <c r="J30" s="55"/>
    </row>
    <row r="31" spans="1:10" ht="20.100000000000001" customHeight="1" x14ac:dyDescent="0.2">
      <c r="A31" s="47"/>
      <c r="B31" s="82"/>
      <c r="C31" s="88"/>
      <c r="D31" s="89"/>
      <c r="E31" s="85"/>
      <c r="F31" s="91"/>
      <c r="G31" s="53"/>
      <c r="H31" s="53">
        <f t="shared" si="0"/>
        <v>0</v>
      </c>
      <c r="I31" s="54"/>
      <c r="J31" s="55"/>
    </row>
    <row r="32" spans="1:10" ht="20.100000000000001" customHeight="1" x14ac:dyDescent="0.2">
      <c r="A32" s="47"/>
      <c r="B32" s="87" t="s">
        <v>160</v>
      </c>
      <c r="C32" s="88" t="s">
        <v>156</v>
      </c>
      <c r="D32" s="89"/>
      <c r="E32" s="85"/>
      <c r="F32" s="86"/>
      <c r="G32" s="53"/>
      <c r="H32" s="53">
        <f t="shared" si="0"/>
        <v>0</v>
      </c>
      <c r="I32" s="54"/>
      <c r="J32" s="55"/>
    </row>
    <row r="33" spans="1:10" ht="20.100000000000001" customHeight="1" x14ac:dyDescent="0.2">
      <c r="A33" s="47"/>
      <c r="B33" s="90" t="s">
        <v>78</v>
      </c>
      <c r="C33" s="88" t="s">
        <v>136</v>
      </c>
      <c r="D33" s="89"/>
      <c r="E33" s="85" t="s">
        <v>79</v>
      </c>
      <c r="F33" s="91">
        <v>174</v>
      </c>
      <c r="G33" s="52"/>
      <c r="H33" s="53">
        <f t="shared" si="0"/>
        <v>0</v>
      </c>
      <c r="I33" s="54"/>
      <c r="J33" s="55"/>
    </row>
    <row r="34" spans="1:10" ht="20.100000000000001" customHeight="1" x14ac:dyDescent="0.2">
      <c r="A34" s="47"/>
      <c r="B34" s="90" t="s">
        <v>80</v>
      </c>
      <c r="C34" s="88" t="s">
        <v>137</v>
      </c>
      <c r="D34" s="89"/>
      <c r="E34" s="85" t="s">
        <v>79</v>
      </c>
      <c r="F34" s="91">
        <v>174</v>
      </c>
      <c r="G34" s="52"/>
      <c r="H34" s="53">
        <f t="shared" si="0"/>
        <v>0</v>
      </c>
      <c r="I34" s="54"/>
      <c r="J34" s="55"/>
    </row>
    <row r="35" spans="1:10" ht="20.100000000000001" customHeight="1" x14ac:dyDescent="0.2">
      <c r="A35" s="47"/>
      <c r="B35" s="82"/>
      <c r="C35" s="88"/>
      <c r="D35" s="89"/>
      <c r="E35" s="85"/>
      <c r="F35" s="91"/>
      <c r="G35" s="53"/>
      <c r="H35" s="53">
        <f t="shared" si="0"/>
        <v>0</v>
      </c>
      <c r="I35" s="54"/>
      <c r="J35" s="55"/>
    </row>
    <row r="36" spans="1:10" ht="20.100000000000001" customHeight="1" x14ac:dyDescent="0.2">
      <c r="A36" s="47"/>
      <c r="B36" s="82" t="s">
        <v>81</v>
      </c>
      <c r="C36" s="83" t="s">
        <v>82</v>
      </c>
      <c r="D36" s="89" t="s">
        <v>94</v>
      </c>
      <c r="E36" s="85"/>
      <c r="F36" s="92"/>
      <c r="G36" s="53"/>
      <c r="H36" s="53">
        <f t="shared" si="0"/>
        <v>0</v>
      </c>
      <c r="I36" s="54"/>
      <c r="J36" s="55"/>
    </row>
    <row r="37" spans="1:10" ht="20.100000000000001" customHeight="1" x14ac:dyDescent="0.2">
      <c r="A37" s="47"/>
      <c r="B37" s="87" t="s">
        <v>77</v>
      </c>
      <c r="C37" s="88" t="s">
        <v>157</v>
      </c>
      <c r="D37" s="89"/>
      <c r="E37" s="85"/>
      <c r="F37" s="86"/>
      <c r="G37" s="53"/>
      <c r="H37" s="53">
        <f t="shared" si="0"/>
        <v>0</v>
      </c>
      <c r="I37" s="54"/>
      <c r="J37" s="55"/>
    </row>
    <row r="38" spans="1:10" ht="20.100000000000001" customHeight="1" x14ac:dyDescent="0.2">
      <c r="A38" s="47"/>
      <c r="B38" s="90" t="s">
        <v>78</v>
      </c>
      <c r="C38" s="88" t="s">
        <v>154</v>
      </c>
      <c r="D38" s="89"/>
      <c r="E38" s="85" t="s">
        <v>79</v>
      </c>
      <c r="F38" s="91">
        <v>106.5</v>
      </c>
      <c r="G38" s="52"/>
      <c r="H38" s="53">
        <f t="shared" si="0"/>
        <v>0</v>
      </c>
      <c r="I38" s="54"/>
      <c r="J38" s="55"/>
    </row>
    <row r="39" spans="1:10" ht="20.100000000000001" customHeight="1" x14ac:dyDescent="0.2">
      <c r="A39" s="47"/>
      <c r="B39" s="90" t="s">
        <v>80</v>
      </c>
      <c r="C39" s="88" t="s">
        <v>162</v>
      </c>
      <c r="D39" s="89"/>
      <c r="E39" s="85" t="s">
        <v>79</v>
      </c>
      <c r="F39" s="91">
        <v>106.5</v>
      </c>
      <c r="G39" s="52"/>
      <c r="H39" s="53">
        <f t="shared" si="0"/>
        <v>0</v>
      </c>
      <c r="I39" s="54"/>
      <c r="J39" s="55"/>
    </row>
    <row r="40" spans="1:10" ht="20.100000000000001" customHeight="1" x14ac:dyDescent="0.2">
      <c r="A40" s="47"/>
      <c r="B40" s="90" t="s">
        <v>83</v>
      </c>
      <c r="C40" s="88" t="s">
        <v>155</v>
      </c>
      <c r="D40" s="89"/>
      <c r="E40" s="85" t="s">
        <v>79</v>
      </c>
      <c r="F40" s="91">
        <v>106.5</v>
      </c>
      <c r="G40" s="52"/>
      <c r="H40" s="53">
        <f t="shared" si="0"/>
        <v>0</v>
      </c>
      <c r="I40" s="54"/>
      <c r="J40" s="55"/>
    </row>
    <row r="41" spans="1:10" ht="20.100000000000001" customHeight="1" x14ac:dyDescent="0.2">
      <c r="A41" s="47"/>
      <c r="B41" s="90"/>
      <c r="C41" s="88"/>
      <c r="D41" s="89"/>
      <c r="E41" s="85"/>
      <c r="F41" s="91"/>
      <c r="G41" s="53"/>
      <c r="H41" s="53">
        <f t="shared" si="0"/>
        <v>0</v>
      </c>
      <c r="I41" s="54"/>
      <c r="J41" s="55"/>
    </row>
    <row r="42" spans="1:10" ht="20.100000000000001" customHeight="1" x14ac:dyDescent="0.2">
      <c r="A42" s="47"/>
      <c r="B42" s="87" t="s">
        <v>87</v>
      </c>
      <c r="C42" s="88" t="s">
        <v>161</v>
      </c>
      <c r="D42" s="89"/>
      <c r="E42" s="85"/>
      <c r="F42" s="86"/>
      <c r="G42" s="53"/>
      <c r="H42" s="53">
        <f t="shared" si="0"/>
        <v>0</v>
      </c>
      <c r="I42" s="54"/>
      <c r="J42" s="55"/>
    </row>
    <row r="43" spans="1:10" ht="20.100000000000001" customHeight="1" x14ac:dyDescent="0.2">
      <c r="A43" s="47"/>
      <c r="B43" s="90" t="s">
        <v>78</v>
      </c>
      <c r="C43" s="88" t="s">
        <v>154</v>
      </c>
      <c r="D43" s="89"/>
      <c r="E43" s="85" t="s">
        <v>79</v>
      </c>
      <c r="F43" s="91">
        <v>98.5</v>
      </c>
      <c r="G43" s="52"/>
      <c r="H43" s="53">
        <f t="shared" si="0"/>
        <v>0</v>
      </c>
      <c r="I43" s="54"/>
      <c r="J43" s="55"/>
    </row>
    <row r="44" spans="1:10" ht="20.100000000000001" customHeight="1" x14ac:dyDescent="0.2">
      <c r="A44" s="47"/>
      <c r="B44" s="90" t="s">
        <v>80</v>
      </c>
      <c r="C44" s="88" t="s">
        <v>162</v>
      </c>
      <c r="D44" s="89"/>
      <c r="E44" s="85" t="s">
        <v>79</v>
      </c>
      <c r="F44" s="91">
        <v>98.5</v>
      </c>
      <c r="G44" s="52"/>
      <c r="H44" s="53">
        <f t="shared" si="0"/>
        <v>0</v>
      </c>
      <c r="I44" s="54"/>
      <c r="J44" s="55"/>
    </row>
    <row r="45" spans="1:10" ht="20.100000000000001" customHeight="1" x14ac:dyDescent="0.2">
      <c r="A45" s="47"/>
      <c r="B45" s="90" t="s">
        <v>83</v>
      </c>
      <c r="C45" s="88" t="s">
        <v>155</v>
      </c>
      <c r="D45" s="89"/>
      <c r="E45" s="85" t="s">
        <v>79</v>
      </c>
      <c r="F45" s="91">
        <v>98.5</v>
      </c>
      <c r="G45" s="52"/>
      <c r="H45" s="53">
        <f t="shared" si="0"/>
        <v>0</v>
      </c>
      <c r="I45" s="54"/>
      <c r="J45" s="55"/>
    </row>
    <row r="46" spans="1:10" ht="20.100000000000001" customHeight="1" x14ac:dyDescent="0.2">
      <c r="A46" s="47"/>
      <c r="B46" s="90"/>
      <c r="C46" s="88"/>
      <c r="D46" s="89"/>
      <c r="E46" s="85"/>
      <c r="F46" s="91"/>
      <c r="G46" s="53"/>
      <c r="H46" s="53">
        <f t="shared" si="0"/>
        <v>0</v>
      </c>
      <c r="I46" s="54"/>
      <c r="J46" s="55"/>
    </row>
    <row r="47" spans="1:10" ht="20.100000000000001" customHeight="1" x14ac:dyDescent="0.2">
      <c r="A47" s="47"/>
      <c r="B47" s="87" t="s">
        <v>88</v>
      </c>
      <c r="C47" s="88" t="s">
        <v>158</v>
      </c>
      <c r="D47" s="89"/>
      <c r="E47" s="85"/>
      <c r="F47" s="86"/>
      <c r="G47" s="53"/>
      <c r="H47" s="53">
        <f t="shared" si="0"/>
        <v>0</v>
      </c>
      <c r="I47" s="54"/>
      <c r="J47" s="55"/>
    </row>
    <row r="48" spans="1:10" ht="20.100000000000001" customHeight="1" x14ac:dyDescent="0.2">
      <c r="A48" s="47"/>
      <c r="B48" s="90" t="s">
        <v>78</v>
      </c>
      <c r="C48" s="88" t="s">
        <v>154</v>
      </c>
      <c r="D48" s="89"/>
      <c r="E48" s="85" t="s">
        <v>79</v>
      </c>
      <c r="F48" s="91">
        <v>64</v>
      </c>
      <c r="G48" s="52"/>
      <c r="H48" s="53">
        <f t="shared" si="0"/>
        <v>0</v>
      </c>
      <c r="I48" s="54"/>
      <c r="J48" s="55"/>
    </row>
    <row r="49" spans="1:10" ht="20.100000000000001" customHeight="1" x14ac:dyDescent="0.2">
      <c r="A49" s="47"/>
      <c r="B49" s="90" t="s">
        <v>80</v>
      </c>
      <c r="C49" s="88" t="s">
        <v>162</v>
      </c>
      <c r="D49" s="89"/>
      <c r="E49" s="85" t="s">
        <v>79</v>
      </c>
      <c r="F49" s="91">
        <v>64</v>
      </c>
      <c r="G49" s="52"/>
      <c r="H49" s="53">
        <f t="shared" si="0"/>
        <v>0</v>
      </c>
      <c r="I49" s="54"/>
      <c r="J49" s="55"/>
    </row>
    <row r="50" spans="1:10" ht="20.100000000000001" customHeight="1" x14ac:dyDescent="0.2">
      <c r="A50" s="47"/>
      <c r="B50" s="90" t="s">
        <v>83</v>
      </c>
      <c r="C50" s="88" t="s">
        <v>155</v>
      </c>
      <c r="D50" s="89"/>
      <c r="E50" s="85" t="s">
        <v>79</v>
      </c>
      <c r="F50" s="91">
        <v>64</v>
      </c>
      <c r="G50" s="52"/>
      <c r="H50" s="53">
        <f t="shared" si="0"/>
        <v>0</v>
      </c>
      <c r="I50" s="54"/>
      <c r="J50" s="55"/>
    </row>
    <row r="51" spans="1:10" ht="20.100000000000001" customHeight="1" x14ac:dyDescent="0.2">
      <c r="A51" s="47"/>
      <c r="B51" s="82"/>
      <c r="C51" s="88"/>
      <c r="D51" s="89"/>
      <c r="E51" s="85"/>
      <c r="F51" s="91"/>
      <c r="G51" s="53"/>
      <c r="H51" s="53">
        <f t="shared" si="0"/>
        <v>0</v>
      </c>
      <c r="I51" s="54"/>
      <c r="J51" s="55"/>
    </row>
    <row r="52" spans="1:10" ht="20.100000000000001" customHeight="1" x14ac:dyDescent="0.2">
      <c r="A52" s="47"/>
      <c r="B52" s="87" t="s">
        <v>89</v>
      </c>
      <c r="C52" s="88" t="s">
        <v>159</v>
      </c>
      <c r="D52" s="89"/>
      <c r="E52" s="85"/>
      <c r="F52" s="86"/>
      <c r="G52" s="53"/>
      <c r="H52" s="53">
        <f t="shared" si="0"/>
        <v>0</v>
      </c>
      <c r="I52" s="54"/>
      <c r="J52" s="55"/>
    </row>
    <row r="53" spans="1:10" ht="20.100000000000001" customHeight="1" x14ac:dyDescent="0.2">
      <c r="A53" s="47"/>
      <c r="B53" s="90" t="s">
        <v>78</v>
      </c>
      <c r="C53" s="88" t="s">
        <v>154</v>
      </c>
      <c r="D53" s="89"/>
      <c r="E53" s="85" t="s">
        <v>79</v>
      </c>
      <c r="F53" s="91">
        <v>25.3</v>
      </c>
      <c r="G53" s="52"/>
      <c r="H53" s="53">
        <f t="shared" si="0"/>
        <v>0</v>
      </c>
      <c r="I53" s="54"/>
      <c r="J53" s="55"/>
    </row>
    <row r="54" spans="1:10" ht="20.100000000000001" customHeight="1" x14ac:dyDescent="0.2">
      <c r="A54" s="47"/>
      <c r="B54" s="90" t="s">
        <v>80</v>
      </c>
      <c r="C54" s="88" t="s">
        <v>162</v>
      </c>
      <c r="D54" s="89"/>
      <c r="E54" s="85" t="s">
        <v>79</v>
      </c>
      <c r="F54" s="91">
        <v>25.3</v>
      </c>
      <c r="G54" s="52"/>
      <c r="H54" s="53">
        <f t="shared" si="0"/>
        <v>0</v>
      </c>
      <c r="I54" s="54"/>
      <c r="J54" s="55"/>
    </row>
    <row r="55" spans="1:10" ht="20.100000000000001" customHeight="1" x14ac:dyDescent="0.2">
      <c r="A55" s="47"/>
      <c r="B55" s="90" t="s">
        <v>83</v>
      </c>
      <c r="C55" s="88" t="s">
        <v>155</v>
      </c>
      <c r="D55" s="89"/>
      <c r="E55" s="85" t="s">
        <v>79</v>
      </c>
      <c r="F55" s="91">
        <v>25.3</v>
      </c>
      <c r="G55" s="52"/>
      <c r="H55" s="53">
        <f t="shared" si="0"/>
        <v>0</v>
      </c>
      <c r="I55" s="54"/>
      <c r="J55" s="55"/>
    </row>
    <row r="56" spans="1:10" ht="20.100000000000001" customHeight="1" x14ac:dyDescent="0.2">
      <c r="A56" s="47"/>
      <c r="B56" s="82"/>
      <c r="C56" s="88"/>
      <c r="D56" s="89"/>
      <c r="E56" s="85"/>
      <c r="F56" s="91"/>
      <c r="G56" s="53"/>
      <c r="H56" s="53">
        <f t="shared" si="0"/>
        <v>0</v>
      </c>
      <c r="I56" s="54"/>
      <c r="J56" s="55"/>
    </row>
    <row r="57" spans="1:10" ht="20.100000000000001" customHeight="1" x14ac:dyDescent="0.2">
      <c r="A57" s="47"/>
      <c r="B57" s="87" t="s">
        <v>90</v>
      </c>
      <c r="C57" s="88" t="s">
        <v>153</v>
      </c>
      <c r="D57" s="89"/>
      <c r="E57" s="85"/>
      <c r="F57" s="86"/>
      <c r="G57" s="53"/>
      <c r="H57" s="53">
        <f t="shared" si="0"/>
        <v>0</v>
      </c>
      <c r="I57" s="54"/>
      <c r="J57" s="55"/>
    </row>
    <row r="58" spans="1:10" ht="19.5" customHeight="1" x14ac:dyDescent="0.2">
      <c r="A58" s="47"/>
      <c r="B58" s="90" t="s">
        <v>78</v>
      </c>
      <c r="C58" s="88" t="s">
        <v>140</v>
      </c>
      <c r="D58" s="89"/>
      <c r="E58" s="85" t="s">
        <v>79</v>
      </c>
      <c r="F58" s="91">
        <v>101.8</v>
      </c>
      <c r="G58" s="52"/>
      <c r="H58" s="53">
        <f t="shared" si="0"/>
        <v>0</v>
      </c>
      <c r="I58" s="54"/>
      <c r="J58" s="55"/>
    </row>
    <row r="59" spans="1:10" ht="20.100000000000001" customHeight="1" x14ac:dyDescent="0.2">
      <c r="A59" s="47"/>
      <c r="B59" s="90" t="s">
        <v>80</v>
      </c>
      <c r="C59" s="88" t="s">
        <v>136</v>
      </c>
      <c r="D59" s="89"/>
      <c r="E59" s="85" t="s">
        <v>79</v>
      </c>
      <c r="F59" s="91">
        <v>101.8</v>
      </c>
      <c r="G59" s="52"/>
      <c r="H59" s="53">
        <f t="shared" si="0"/>
        <v>0</v>
      </c>
      <c r="I59" s="54"/>
      <c r="J59" s="55"/>
    </row>
    <row r="60" spans="1:10" ht="20.100000000000001" customHeight="1" x14ac:dyDescent="0.2">
      <c r="A60" s="47"/>
      <c r="B60" s="90" t="s">
        <v>83</v>
      </c>
      <c r="C60" s="88" t="s">
        <v>141</v>
      </c>
      <c r="D60" s="89"/>
      <c r="E60" s="85" t="s">
        <v>79</v>
      </c>
      <c r="F60" s="91">
        <v>101.8</v>
      </c>
      <c r="G60" s="52"/>
      <c r="H60" s="53">
        <f t="shared" si="0"/>
        <v>0</v>
      </c>
      <c r="I60" s="54"/>
      <c r="J60" s="55"/>
    </row>
    <row r="61" spans="1:10" ht="20.100000000000001" customHeight="1" x14ac:dyDescent="0.2">
      <c r="A61" s="47"/>
      <c r="B61" s="90" t="s">
        <v>138</v>
      </c>
      <c r="C61" s="88" t="s">
        <v>140</v>
      </c>
      <c r="D61" s="89"/>
      <c r="E61" s="85" t="s">
        <v>79</v>
      </c>
      <c r="F61" s="91">
        <v>101.8</v>
      </c>
      <c r="G61" s="52"/>
      <c r="H61" s="53">
        <f t="shared" si="0"/>
        <v>0</v>
      </c>
      <c r="I61" s="54"/>
      <c r="J61" s="55"/>
    </row>
    <row r="62" spans="1:10" ht="20.100000000000001" customHeight="1" x14ac:dyDescent="0.2">
      <c r="A62" s="47"/>
      <c r="B62" s="90" t="s">
        <v>139</v>
      </c>
      <c r="C62" s="88" t="s">
        <v>137</v>
      </c>
      <c r="D62" s="89"/>
      <c r="E62" s="85" t="s">
        <v>79</v>
      </c>
      <c r="F62" s="91">
        <v>101.8</v>
      </c>
      <c r="G62" s="52"/>
      <c r="H62" s="53">
        <f t="shared" si="0"/>
        <v>0</v>
      </c>
      <c r="I62" s="54"/>
      <c r="J62" s="55"/>
    </row>
    <row r="63" spans="1:10" ht="20.100000000000001" customHeight="1" x14ac:dyDescent="0.2">
      <c r="A63" s="47"/>
      <c r="B63" s="82"/>
      <c r="C63" s="88"/>
      <c r="D63" s="89"/>
      <c r="E63" s="85"/>
      <c r="F63" s="91"/>
      <c r="G63" s="53"/>
      <c r="H63" s="53">
        <f t="shared" si="0"/>
        <v>0</v>
      </c>
      <c r="I63" s="54"/>
      <c r="J63" s="55"/>
    </row>
    <row r="64" spans="1:10" ht="20.100000000000001" customHeight="1" x14ac:dyDescent="0.2">
      <c r="A64" s="47"/>
      <c r="B64" s="87" t="s">
        <v>160</v>
      </c>
      <c r="C64" s="88" t="s">
        <v>156</v>
      </c>
      <c r="D64" s="89"/>
      <c r="E64" s="85"/>
      <c r="F64" s="86"/>
      <c r="G64" s="53"/>
      <c r="H64" s="53">
        <f t="shared" si="0"/>
        <v>0</v>
      </c>
      <c r="I64" s="54"/>
      <c r="J64" s="55"/>
    </row>
    <row r="65" spans="1:10" ht="19.5" customHeight="1" x14ac:dyDescent="0.2">
      <c r="A65" s="47"/>
      <c r="B65" s="90" t="s">
        <v>78</v>
      </c>
      <c r="C65" s="88" t="s">
        <v>140</v>
      </c>
      <c r="D65" s="89"/>
      <c r="E65" s="85" t="s">
        <v>79</v>
      </c>
      <c r="F65" s="91">
        <v>174</v>
      </c>
      <c r="G65" s="52"/>
      <c r="H65" s="53">
        <f t="shared" si="0"/>
        <v>0</v>
      </c>
      <c r="I65" s="54"/>
      <c r="J65" s="55"/>
    </row>
    <row r="66" spans="1:10" ht="20.100000000000001" customHeight="1" x14ac:dyDescent="0.2">
      <c r="A66" s="47"/>
      <c r="B66" s="90" t="s">
        <v>80</v>
      </c>
      <c r="C66" s="88" t="s">
        <v>136</v>
      </c>
      <c r="D66" s="89"/>
      <c r="E66" s="85" t="s">
        <v>79</v>
      </c>
      <c r="F66" s="91">
        <v>174</v>
      </c>
      <c r="G66" s="52"/>
      <c r="H66" s="53">
        <f t="shared" si="0"/>
        <v>0</v>
      </c>
      <c r="I66" s="54"/>
      <c r="J66" s="55"/>
    </row>
    <row r="67" spans="1:10" ht="20.100000000000001" customHeight="1" x14ac:dyDescent="0.2">
      <c r="A67" s="47"/>
      <c r="B67" s="90" t="s">
        <v>83</v>
      </c>
      <c r="C67" s="88" t="s">
        <v>141</v>
      </c>
      <c r="D67" s="89"/>
      <c r="E67" s="85" t="s">
        <v>79</v>
      </c>
      <c r="F67" s="91">
        <v>174</v>
      </c>
      <c r="G67" s="52"/>
      <c r="H67" s="53">
        <f t="shared" si="0"/>
        <v>0</v>
      </c>
      <c r="I67" s="54"/>
      <c r="J67" s="55"/>
    </row>
    <row r="68" spans="1:10" ht="20.100000000000001" customHeight="1" x14ac:dyDescent="0.2">
      <c r="A68" s="47"/>
      <c r="B68" s="90" t="s">
        <v>138</v>
      </c>
      <c r="C68" s="88" t="s">
        <v>140</v>
      </c>
      <c r="D68" s="89"/>
      <c r="E68" s="85" t="s">
        <v>79</v>
      </c>
      <c r="F68" s="91">
        <v>174</v>
      </c>
      <c r="G68" s="52"/>
      <c r="H68" s="53">
        <f t="shared" si="0"/>
        <v>0</v>
      </c>
      <c r="I68" s="54"/>
      <c r="J68" s="55"/>
    </row>
    <row r="69" spans="1:10" ht="20.100000000000001" customHeight="1" x14ac:dyDescent="0.2">
      <c r="A69" s="47"/>
      <c r="B69" s="90" t="s">
        <v>139</v>
      </c>
      <c r="C69" s="88" t="s">
        <v>137</v>
      </c>
      <c r="D69" s="89"/>
      <c r="E69" s="85" t="s">
        <v>79</v>
      </c>
      <c r="F69" s="91">
        <v>174</v>
      </c>
      <c r="G69" s="52"/>
      <c r="H69" s="53">
        <f t="shared" si="0"/>
        <v>0</v>
      </c>
      <c r="I69" s="54"/>
      <c r="J69" s="55"/>
    </row>
    <row r="70" spans="1:10" s="78" customFormat="1" ht="20.100000000000001" customHeight="1" x14ac:dyDescent="0.2">
      <c r="A70" s="79"/>
      <c r="B70" s="82"/>
      <c r="C70" s="88"/>
      <c r="D70" s="89" t="s">
        <v>31</v>
      </c>
      <c r="E70" s="85"/>
      <c r="F70" s="92"/>
      <c r="G70" s="106"/>
      <c r="H70" s="53">
        <f t="shared" si="0"/>
        <v>0</v>
      </c>
      <c r="I70" s="101"/>
    </row>
    <row r="71" spans="1:10" s="78" customFormat="1" ht="20.100000000000001" customHeight="1" x14ac:dyDescent="0.2">
      <c r="A71" s="79"/>
      <c r="B71" s="82" t="s">
        <v>84</v>
      </c>
      <c r="C71" s="83" t="s">
        <v>189</v>
      </c>
      <c r="D71" s="89" t="s">
        <v>117</v>
      </c>
      <c r="E71" s="85"/>
      <c r="F71" s="92"/>
      <c r="G71" s="106"/>
      <c r="H71" s="53">
        <f t="shared" si="0"/>
        <v>0</v>
      </c>
      <c r="I71" s="101"/>
    </row>
    <row r="72" spans="1:10" s="78" customFormat="1" ht="19.5" customHeight="1" x14ac:dyDescent="0.2">
      <c r="A72" s="79"/>
      <c r="B72" s="87" t="s">
        <v>77</v>
      </c>
      <c r="C72" s="88" t="s">
        <v>190</v>
      </c>
      <c r="D72" s="89"/>
      <c r="E72" s="85" t="s">
        <v>0</v>
      </c>
      <c r="F72" s="91">
        <v>1</v>
      </c>
      <c r="G72" s="99"/>
      <c r="H72" s="53">
        <f t="shared" si="0"/>
        <v>0</v>
      </c>
      <c r="I72" s="101"/>
    </row>
    <row r="73" spans="1:10" s="78" customFormat="1" ht="19.5" customHeight="1" x14ac:dyDescent="0.2">
      <c r="A73" s="79"/>
      <c r="B73" s="87" t="s">
        <v>87</v>
      </c>
      <c r="C73" s="88" t="s">
        <v>166</v>
      </c>
      <c r="D73" s="89"/>
      <c r="E73" s="85" t="s">
        <v>0</v>
      </c>
      <c r="F73" s="91">
        <v>1</v>
      </c>
      <c r="G73" s="99"/>
      <c r="H73" s="53">
        <f t="shared" si="0"/>
        <v>0</v>
      </c>
      <c r="I73" s="101"/>
    </row>
    <row r="74" spans="1:10" s="78" customFormat="1" ht="19.5" customHeight="1" x14ac:dyDescent="0.2">
      <c r="A74" s="79"/>
      <c r="B74" s="87" t="s">
        <v>88</v>
      </c>
      <c r="C74" s="88" t="s">
        <v>167</v>
      </c>
      <c r="D74" s="89"/>
      <c r="E74" s="85" t="s">
        <v>0</v>
      </c>
      <c r="F74" s="91">
        <v>1</v>
      </c>
      <c r="G74" s="99"/>
      <c r="H74" s="53">
        <f t="shared" si="0"/>
        <v>0</v>
      </c>
      <c r="I74" s="101"/>
    </row>
    <row r="75" spans="1:10" s="78" customFormat="1" ht="19.5" customHeight="1" x14ac:dyDescent="0.2">
      <c r="A75" s="79"/>
      <c r="B75" s="87" t="s">
        <v>89</v>
      </c>
      <c r="C75" s="88" t="s">
        <v>168</v>
      </c>
      <c r="D75" s="89"/>
      <c r="E75" s="85" t="s">
        <v>0</v>
      </c>
      <c r="F75" s="91">
        <v>1</v>
      </c>
      <c r="G75" s="99"/>
      <c r="H75" s="53">
        <f t="shared" si="0"/>
        <v>0</v>
      </c>
      <c r="I75" s="101"/>
    </row>
    <row r="76" spans="1:10" s="78" customFormat="1" ht="19.5" customHeight="1" x14ac:dyDescent="0.2">
      <c r="A76" s="79"/>
      <c r="B76" s="87" t="s">
        <v>90</v>
      </c>
      <c r="C76" s="88" t="s">
        <v>169</v>
      </c>
      <c r="D76" s="89"/>
      <c r="E76" s="85" t="s">
        <v>0</v>
      </c>
      <c r="F76" s="91">
        <v>1</v>
      </c>
      <c r="G76" s="99"/>
      <c r="H76" s="53">
        <f t="shared" ref="H76:H117" si="1">ROUND(G76*F76,2)</f>
        <v>0</v>
      </c>
      <c r="I76" s="101"/>
    </row>
    <row r="77" spans="1:10" s="78" customFormat="1" ht="19.5" customHeight="1" x14ac:dyDescent="0.2">
      <c r="A77" s="79"/>
      <c r="B77" s="87" t="s">
        <v>160</v>
      </c>
      <c r="C77" s="88" t="s">
        <v>170</v>
      </c>
      <c r="D77" s="89"/>
      <c r="E77" s="85" t="s">
        <v>0</v>
      </c>
      <c r="F77" s="91">
        <v>1</v>
      </c>
      <c r="G77" s="99"/>
      <c r="H77" s="53">
        <f t="shared" si="1"/>
        <v>0</v>
      </c>
      <c r="I77" s="101"/>
    </row>
    <row r="78" spans="1:10" ht="20.100000000000001" customHeight="1" x14ac:dyDescent="0.2">
      <c r="A78" s="47"/>
      <c r="B78" s="82"/>
      <c r="C78" s="88"/>
      <c r="D78" s="89" t="s">
        <v>31</v>
      </c>
      <c r="E78" s="85"/>
      <c r="F78" s="92"/>
      <c r="G78" s="53"/>
      <c r="H78" s="53">
        <f t="shared" si="1"/>
        <v>0</v>
      </c>
      <c r="I78" s="54"/>
      <c r="J78" s="55"/>
    </row>
    <row r="79" spans="1:10" ht="20.100000000000001" customHeight="1" x14ac:dyDescent="0.2">
      <c r="A79" s="47"/>
      <c r="B79" s="82" t="s">
        <v>91</v>
      </c>
      <c r="C79" s="83" t="s">
        <v>85</v>
      </c>
      <c r="D79" s="89" t="s">
        <v>188</v>
      </c>
      <c r="E79" s="85"/>
      <c r="F79" s="92"/>
      <c r="G79" s="53"/>
      <c r="H79" s="53">
        <f t="shared" si="1"/>
        <v>0</v>
      </c>
      <c r="I79" s="54"/>
      <c r="J79" s="55"/>
    </row>
    <row r="80" spans="1:10" ht="20.100000000000001" customHeight="1" x14ac:dyDescent="0.2">
      <c r="A80" s="47"/>
      <c r="B80" s="87" t="s">
        <v>77</v>
      </c>
      <c r="C80" s="88" t="s">
        <v>157</v>
      </c>
      <c r="D80" s="89"/>
      <c r="E80" s="85"/>
      <c r="F80" s="92"/>
      <c r="G80" s="53"/>
      <c r="H80" s="53">
        <f t="shared" si="1"/>
        <v>0</v>
      </c>
      <c r="I80" s="54"/>
      <c r="J80" s="55"/>
    </row>
    <row r="81" spans="1:10" ht="20.100000000000001" customHeight="1" x14ac:dyDescent="0.2">
      <c r="A81" s="47"/>
      <c r="B81" s="90" t="s">
        <v>78</v>
      </c>
      <c r="C81" s="88" t="s">
        <v>163</v>
      </c>
      <c r="D81" s="89"/>
      <c r="E81" s="85" t="s">
        <v>79</v>
      </c>
      <c r="F81" s="92">
        <v>106.5</v>
      </c>
      <c r="G81" s="52"/>
      <c r="H81" s="53">
        <f t="shared" si="1"/>
        <v>0</v>
      </c>
      <c r="I81" s="54"/>
      <c r="J81" s="55"/>
    </row>
    <row r="82" spans="1:10" ht="20.100000000000001" customHeight="1" x14ac:dyDescent="0.2">
      <c r="A82" s="47"/>
      <c r="B82" s="82"/>
      <c r="C82" s="88"/>
      <c r="D82" s="89"/>
      <c r="E82" s="85"/>
      <c r="F82" s="92"/>
      <c r="G82" s="53"/>
      <c r="H82" s="53">
        <f t="shared" si="1"/>
        <v>0</v>
      </c>
      <c r="I82" s="54"/>
      <c r="J82" s="55"/>
    </row>
    <row r="83" spans="1:10" ht="20.100000000000001" customHeight="1" x14ac:dyDescent="0.2">
      <c r="A83" s="47"/>
      <c r="B83" s="87" t="s">
        <v>87</v>
      </c>
      <c r="C83" s="88" t="s">
        <v>161</v>
      </c>
      <c r="D83" s="89"/>
      <c r="E83" s="85"/>
      <c r="F83" s="92"/>
      <c r="G83" s="53"/>
      <c r="H83" s="53">
        <f t="shared" si="1"/>
        <v>0</v>
      </c>
      <c r="I83" s="54"/>
      <c r="J83" s="55"/>
    </row>
    <row r="84" spans="1:10" ht="20.100000000000001" customHeight="1" x14ac:dyDescent="0.2">
      <c r="A84" s="47"/>
      <c r="B84" s="90" t="s">
        <v>78</v>
      </c>
      <c r="C84" s="88" t="s">
        <v>163</v>
      </c>
      <c r="D84" s="89"/>
      <c r="E84" s="85" t="s">
        <v>79</v>
      </c>
      <c r="F84" s="92">
        <v>98.5</v>
      </c>
      <c r="G84" s="52"/>
      <c r="H84" s="53">
        <f t="shared" si="1"/>
        <v>0</v>
      </c>
      <c r="I84" s="54"/>
      <c r="J84" s="55"/>
    </row>
    <row r="85" spans="1:10" ht="20.100000000000001" customHeight="1" x14ac:dyDescent="0.2">
      <c r="A85" s="47"/>
      <c r="B85" s="90"/>
      <c r="C85" s="88"/>
      <c r="D85" s="89"/>
      <c r="E85" s="85"/>
      <c r="F85" s="92"/>
      <c r="G85" s="53"/>
      <c r="H85" s="53">
        <f t="shared" si="1"/>
        <v>0</v>
      </c>
      <c r="I85" s="54"/>
      <c r="J85" s="55"/>
    </row>
    <row r="86" spans="1:10" ht="20.100000000000001" customHeight="1" x14ac:dyDescent="0.2">
      <c r="A86" s="47"/>
      <c r="B86" s="87" t="s">
        <v>88</v>
      </c>
      <c r="C86" s="88" t="s">
        <v>158</v>
      </c>
      <c r="D86" s="89"/>
      <c r="E86" s="85"/>
      <c r="F86" s="92"/>
      <c r="G86" s="53"/>
      <c r="H86" s="53">
        <f t="shared" si="1"/>
        <v>0</v>
      </c>
      <c r="I86" s="54"/>
      <c r="J86" s="55"/>
    </row>
    <row r="87" spans="1:10" ht="20.100000000000001" customHeight="1" x14ac:dyDescent="0.2">
      <c r="A87" s="47"/>
      <c r="B87" s="90" t="s">
        <v>78</v>
      </c>
      <c r="C87" s="88" t="s">
        <v>164</v>
      </c>
      <c r="D87" s="89"/>
      <c r="E87" s="85" t="s">
        <v>79</v>
      </c>
      <c r="F87" s="92">
        <v>64</v>
      </c>
      <c r="G87" s="52"/>
      <c r="H87" s="53">
        <f t="shared" si="1"/>
        <v>0</v>
      </c>
      <c r="I87" s="54"/>
      <c r="J87" s="55"/>
    </row>
    <row r="88" spans="1:10" ht="20.100000000000001" customHeight="1" x14ac:dyDescent="0.2">
      <c r="A88" s="47"/>
      <c r="B88" s="82"/>
      <c r="C88" s="88"/>
      <c r="D88" s="89"/>
      <c r="E88" s="85"/>
      <c r="F88" s="92"/>
      <c r="G88" s="53"/>
      <c r="H88" s="53">
        <f t="shared" si="1"/>
        <v>0</v>
      </c>
      <c r="I88" s="54"/>
      <c r="J88" s="55"/>
    </row>
    <row r="89" spans="1:10" ht="20.100000000000001" customHeight="1" x14ac:dyDescent="0.2">
      <c r="A89" s="47"/>
      <c r="B89" s="87" t="s">
        <v>89</v>
      </c>
      <c r="C89" s="88" t="s">
        <v>159</v>
      </c>
      <c r="D89" s="89"/>
      <c r="E89" s="85"/>
      <c r="F89" s="92"/>
      <c r="G89" s="53"/>
      <c r="H89" s="53">
        <f t="shared" si="1"/>
        <v>0</v>
      </c>
      <c r="I89" s="54"/>
      <c r="J89" s="55"/>
    </row>
    <row r="90" spans="1:10" ht="20.100000000000001" customHeight="1" x14ac:dyDescent="0.2">
      <c r="A90" s="47"/>
      <c r="B90" s="90" t="s">
        <v>78</v>
      </c>
      <c r="C90" s="88" t="s">
        <v>165</v>
      </c>
      <c r="D90" s="89"/>
      <c r="E90" s="85" t="s">
        <v>79</v>
      </c>
      <c r="F90" s="92">
        <v>25.3</v>
      </c>
      <c r="G90" s="52"/>
      <c r="H90" s="53">
        <f t="shared" si="1"/>
        <v>0</v>
      </c>
      <c r="I90" s="54"/>
      <c r="J90" s="55"/>
    </row>
    <row r="91" spans="1:10" ht="20.100000000000001" customHeight="1" x14ac:dyDescent="0.2">
      <c r="A91" s="47"/>
      <c r="B91" s="82"/>
      <c r="C91" s="88"/>
      <c r="D91" s="89"/>
      <c r="E91" s="85"/>
      <c r="F91" s="92"/>
      <c r="G91" s="53"/>
      <c r="H91" s="53">
        <f t="shared" si="1"/>
        <v>0</v>
      </c>
      <c r="I91" s="54"/>
      <c r="J91" s="55"/>
    </row>
    <row r="92" spans="1:10" ht="20.100000000000001" customHeight="1" x14ac:dyDescent="0.2">
      <c r="A92" s="47"/>
      <c r="B92" s="87" t="s">
        <v>90</v>
      </c>
      <c r="C92" s="88" t="s">
        <v>153</v>
      </c>
      <c r="D92" s="89"/>
      <c r="E92" s="85"/>
      <c r="F92" s="92"/>
      <c r="G92" s="53"/>
      <c r="H92" s="53">
        <f t="shared" si="1"/>
        <v>0</v>
      </c>
      <c r="I92" s="54"/>
      <c r="J92" s="55"/>
    </row>
    <row r="93" spans="1:10" ht="20.100000000000001" customHeight="1" x14ac:dyDescent="0.2">
      <c r="A93" s="47"/>
      <c r="B93" s="90" t="s">
        <v>78</v>
      </c>
      <c r="C93" s="88" t="s">
        <v>164</v>
      </c>
      <c r="D93" s="89"/>
      <c r="E93" s="85" t="s">
        <v>79</v>
      </c>
      <c r="F93" s="92">
        <v>101.8</v>
      </c>
      <c r="G93" s="52"/>
      <c r="H93" s="53">
        <f t="shared" si="1"/>
        <v>0</v>
      </c>
      <c r="I93" s="54"/>
      <c r="J93" s="55"/>
    </row>
    <row r="94" spans="1:10" ht="20.100000000000001" customHeight="1" x14ac:dyDescent="0.2">
      <c r="A94" s="47"/>
      <c r="B94" s="82"/>
      <c r="C94" s="88"/>
      <c r="D94" s="89"/>
      <c r="E94" s="85"/>
      <c r="F94" s="92"/>
      <c r="G94" s="53"/>
      <c r="H94" s="53">
        <f t="shared" si="1"/>
        <v>0</v>
      </c>
      <c r="I94" s="54"/>
      <c r="J94" s="55"/>
    </row>
    <row r="95" spans="1:10" ht="20.100000000000001" customHeight="1" x14ac:dyDescent="0.2">
      <c r="A95" s="47"/>
      <c r="B95" s="87" t="s">
        <v>160</v>
      </c>
      <c r="C95" s="88" t="s">
        <v>156</v>
      </c>
      <c r="D95" s="89"/>
      <c r="E95" s="85"/>
      <c r="F95" s="92"/>
      <c r="G95" s="53"/>
      <c r="H95" s="53">
        <f t="shared" si="1"/>
        <v>0</v>
      </c>
      <c r="I95" s="54"/>
      <c r="J95" s="55"/>
    </row>
    <row r="96" spans="1:10" ht="20.100000000000001" customHeight="1" x14ac:dyDescent="0.2">
      <c r="A96" s="47"/>
      <c r="B96" s="90" t="s">
        <v>78</v>
      </c>
      <c r="C96" s="88" t="s">
        <v>164</v>
      </c>
      <c r="D96" s="89"/>
      <c r="E96" s="85" t="s">
        <v>79</v>
      </c>
      <c r="F96" s="92">
        <v>174</v>
      </c>
      <c r="G96" s="52"/>
      <c r="H96" s="53">
        <f t="shared" si="1"/>
        <v>0</v>
      </c>
      <c r="I96" s="54"/>
      <c r="J96" s="55"/>
    </row>
    <row r="97" spans="1:10" ht="19.5" customHeight="1" x14ac:dyDescent="0.2">
      <c r="A97" s="47"/>
      <c r="B97" s="90"/>
      <c r="C97" s="88"/>
      <c r="D97" s="89"/>
      <c r="E97" s="85"/>
      <c r="F97" s="92"/>
      <c r="G97" s="53"/>
      <c r="H97" s="53">
        <f t="shared" si="1"/>
        <v>0</v>
      </c>
      <c r="I97" s="54"/>
      <c r="J97" s="55"/>
    </row>
    <row r="98" spans="1:10" ht="20.100000000000001" customHeight="1" x14ac:dyDescent="0.2">
      <c r="A98" s="47"/>
      <c r="B98" s="82" t="s">
        <v>92</v>
      </c>
      <c r="C98" s="83" t="s">
        <v>93</v>
      </c>
      <c r="D98" s="89" t="s">
        <v>191</v>
      </c>
      <c r="E98" s="85"/>
      <c r="F98" s="92"/>
      <c r="G98" s="53"/>
      <c r="H98" s="53">
        <f t="shared" si="1"/>
        <v>0</v>
      </c>
      <c r="I98" s="54"/>
      <c r="J98" s="55"/>
    </row>
    <row r="99" spans="1:10" ht="19.5" customHeight="1" x14ac:dyDescent="0.2">
      <c r="A99" s="47"/>
      <c r="B99" s="87" t="s">
        <v>77</v>
      </c>
      <c r="C99" s="88" t="s">
        <v>153</v>
      </c>
      <c r="D99" s="89"/>
      <c r="E99" s="85"/>
      <c r="F99" s="92"/>
      <c r="G99" s="53"/>
      <c r="H99" s="53">
        <f t="shared" si="1"/>
        <v>0</v>
      </c>
      <c r="I99" s="54"/>
      <c r="J99" s="55"/>
    </row>
    <row r="100" spans="1:10" ht="19.5" customHeight="1" x14ac:dyDescent="0.2">
      <c r="A100" s="47"/>
      <c r="B100" s="90" t="s">
        <v>78</v>
      </c>
      <c r="C100" s="88" t="s">
        <v>169</v>
      </c>
      <c r="D100" s="89"/>
      <c r="E100" s="85" t="s">
        <v>0</v>
      </c>
      <c r="F100" s="91">
        <v>1</v>
      </c>
      <c r="G100" s="52"/>
      <c r="H100" s="53">
        <f t="shared" si="1"/>
        <v>0</v>
      </c>
      <c r="I100" s="54"/>
      <c r="J100" s="55"/>
    </row>
    <row r="101" spans="1:10" ht="19.5" customHeight="1" x14ac:dyDescent="0.2">
      <c r="A101" s="47"/>
      <c r="B101" s="90"/>
      <c r="C101" s="88"/>
      <c r="D101" s="89"/>
      <c r="E101" s="85"/>
      <c r="F101" s="91"/>
      <c r="G101" s="53"/>
      <c r="H101" s="53">
        <f t="shared" si="1"/>
        <v>0</v>
      </c>
      <c r="I101" s="54"/>
      <c r="J101" s="55"/>
    </row>
    <row r="102" spans="1:10" ht="19.5" customHeight="1" x14ac:dyDescent="0.2">
      <c r="A102" s="47"/>
      <c r="B102" s="87" t="s">
        <v>87</v>
      </c>
      <c r="C102" s="88" t="s">
        <v>156</v>
      </c>
      <c r="D102" s="89"/>
      <c r="E102" s="85"/>
      <c r="F102" s="92"/>
      <c r="G102" s="53"/>
      <c r="H102" s="53">
        <f t="shared" si="1"/>
        <v>0</v>
      </c>
      <c r="I102" s="54"/>
      <c r="J102" s="55"/>
    </row>
    <row r="103" spans="1:10" ht="19.5" customHeight="1" x14ac:dyDescent="0.2">
      <c r="A103" s="47"/>
      <c r="B103" s="90" t="s">
        <v>78</v>
      </c>
      <c r="C103" s="88" t="s">
        <v>170</v>
      </c>
      <c r="D103" s="89"/>
      <c r="E103" s="85" t="s">
        <v>0</v>
      </c>
      <c r="F103" s="91">
        <v>1</v>
      </c>
      <c r="G103" s="52"/>
      <c r="H103" s="53">
        <f t="shared" si="1"/>
        <v>0</v>
      </c>
      <c r="I103" s="54"/>
      <c r="J103" s="55"/>
    </row>
    <row r="104" spans="1:10" ht="20.100000000000001" customHeight="1" x14ac:dyDescent="0.2">
      <c r="A104" s="47"/>
      <c r="B104" s="82"/>
      <c r="C104" s="88"/>
      <c r="D104" s="89"/>
      <c r="E104" s="85"/>
      <c r="F104" s="92"/>
      <c r="G104" s="53"/>
      <c r="H104" s="53">
        <f t="shared" si="1"/>
        <v>0</v>
      </c>
      <c r="I104" s="54"/>
      <c r="J104" s="55"/>
    </row>
    <row r="105" spans="1:10" ht="20.100000000000001" customHeight="1" x14ac:dyDescent="0.2">
      <c r="A105" s="47"/>
      <c r="B105" s="82" t="s">
        <v>95</v>
      </c>
      <c r="C105" s="83" t="s">
        <v>96</v>
      </c>
      <c r="D105" s="89" t="s">
        <v>188</v>
      </c>
      <c r="E105" s="85" t="s">
        <v>0</v>
      </c>
      <c r="F105" s="92">
        <v>80</v>
      </c>
      <c r="G105" s="52"/>
      <c r="H105" s="53">
        <f t="shared" si="1"/>
        <v>0</v>
      </c>
      <c r="I105" s="54"/>
      <c r="J105" s="55"/>
    </row>
    <row r="106" spans="1:10" ht="20.100000000000001" customHeight="1" x14ac:dyDescent="0.2">
      <c r="A106" s="47"/>
      <c r="B106" s="82"/>
      <c r="C106" s="88"/>
      <c r="D106" s="89"/>
      <c r="E106" s="85"/>
      <c r="F106" s="92"/>
      <c r="G106" s="53"/>
      <c r="H106" s="53">
        <f t="shared" si="1"/>
        <v>0</v>
      </c>
      <c r="I106" s="54"/>
      <c r="J106" s="55"/>
    </row>
    <row r="107" spans="1:10" ht="20.100000000000001" customHeight="1" x14ac:dyDescent="0.2">
      <c r="A107" s="47"/>
      <c r="B107" s="82" t="s">
        <v>97</v>
      </c>
      <c r="C107" s="83" t="s">
        <v>98</v>
      </c>
      <c r="D107" s="89" t="s">
        <v>99</v>
      </c>
      <c r="E107" s="85"/>
      <c r="F107" s="92"/>
      <c r="G107" s="53"/>
      <c r="H107" s="53">
        <f t="shared" si="1"/>
        <v>0</v>
      </c>
      <c r="I107" s="54"/>
      <c r="J107" s="55"/>
    </row>
    <row r="108" spans="1:10" ht="20.100000000000001" customHeight="1" x14ac:dyDescent="0.2">
      <c r="A108" s="47"/>
      <c r="B108" s="87" t="s">
        <v>77</v>
      </c>
      <c r="C108" s="88" t="s">
        <v>100</v>
      </c>
      <c r="D108" s="89"/>
      <c r="E108" s="85" t="s">
        <v>0</v>
      </c>
      <c r="F108" s="92">
        <v>3</v>
      </c>
      <c r="G108" s="52"/>
      <c r="H108" s="53">
        <f t="shared" si="1"/>
        <v>0</v>
      </c>
      <c r="I108" s="54"/>
      <c r="J108" s="55"/>
    </row>
    <row r="109" spans="1:10" ht="20.100000000000001" customHeight="1" x14ac:dyDescent="0.2">
      <c r="A109" s="56" t="s">
        <v>33</v>
      </c>
      <c r="B109" s="87" t="s">
        <v>87</v>
      </c>
      <c r="C109" s="88" t="s">
        <v>101</v>
      </c>
      <c r="D109" s="89"/>
      <c r="E109" s="85" t="s">
        <v>0</v>
      </c>
      <c r="F109" s="92">
        <v>90</v>
      </c>
      <c r="G109" s="52"/>
      <c r="H109" s="53">
        <f t="shared" si="1"/>
        <v>0</v>
      </c>
      <c r="I109" s="54"/>
      <c r="J109" s="55"/>
    </row>
    <row r="110" spans="1:10" ht="20.100000000000001" customHeight="1" x14ac:dyDescent="0.2">
      <c r="A110" s="56" t="s">
        <v>34</v>
      </c>
      <c r="B110" s="82"/>
      <c r="C110" s="88"/>
      <c r="D110" s="89"/>
      <c r="E110" s="85"/>
      <c r="F110" s="92"/>
      <c r="G110" s="53"/>
      <c r="H110" s="53">
        <f t="shared" si="1"/>
        <v>0</v>
      </c>
    </row>
    <row r="111" spans="1:10" ht="39.950000000000003" customHeight="1" x14ac:dyDescent="0.2">
      <c r="A111" s="47" t="s">
        <v>35</v>
      </c>
      <c r="B111" s="82" t="s">
        <v>102</v>
      </c>
      <c r="C111" s="83" t="s">
        <v>103</v>
      </c>
      <c r="D111" s="89" t="s">
        <v>188</v>
      </c>
      <c r="E111" s="85" t="s">
        <v>0</v>
      </c>
      <c r="F111" s="92">
        <v>3</v>
      </c>
      <c r="G111" s="52"/>
      <c r="H111" s="53">
        <f t="shared" si="1"/>
        <v>0</v>
      </c>
    </row>
    <row r="112" spans="1:10" ht="20.100000000000001" customHeight="1" x14ac:dyDescent="0.2">
      <c r="A112" s="56" t="s">
        <v>36</v>
      </c>
      <c r="B112" s="82"/>
      <c r="C112" s="88"/>
      <c r="D112" s="89"/>
      <c r="E112" s="85"/>
      <c r="F112" s="92"/>
      <c r="G112" s="53"/>
      <c r="H112" s="53">
        <f t="shared" si="1"/>
        <v>0</v>
      </c>
    </row>
    <row r="113" spans="1:10" ht="20.100000000000001" customHeight="1" x14ac:dyDescent="0.2">
      <c r="A113" s="56" t="s">
        <v>37</v>
      </c>
      <c r="B113" s="82" t="s">
        <v>104</v>
      </c>
      <c r="C113" s="83" t="s">
        <v>105</v>
      </c>
      <c r="D113" s="89" t="s">
        <v>99</v>
      </c>
      <c r="E113" s="85"/>
      <c r="F113" s="92"/>
      <c r="G113" s="53"/>
      <c r="H113" s="53">
        <f t="shared" si="1"/>
        <v>0</v>
      </c>
    </row>
    <row r="114" spans="1:10" ht="20.100000000000001" customHeight="1" x14ac:dyDescent="0.2">
      <c r="A114" s="57" t="s">
        <v>38</v>
      </c>
      <c r="B114" s="87" t="s">
        <v>77</v>
      </c>
      <c r="C114" s="88" t="s">
        <v>106</v>
      </c>
      <c r="D114" s="89"/>
      <c r="E114" s="85" t="s">
        <v>0</v>
      </c>
      <c r="F114" s="92">
        <v>7</v>
      </c>
      <c r="G114" s="52"/>
      <c r="H114" s="53">
        <f t="shared" si="1"/>
        <v>0</v>
      </c>
      <c r="I114" s="54"/>
      <c r="J114" s="55"/>
    </row>
    <row r="115" spans="1:10" ht="20.100000000000001" customHeight="1" x14ac:dyDescent="0.2">
      <c r="A115" s="57"/>
      <c r="B115" s="87"/>
      <c r="C115" s="88"/>
      <c r="D115" s="89"/>
      <c r="E115" s="85"/>
      <c r="F115" s="92"/>
      <c r="G115" s="53"/>
      <c r="H115" s="53">
        <f t="shared" si="1"/>
        <v>0</v>
      </c>
      <c r="I115" s="54"/>
      <c r="J115" s="55"/>
    </row>
    <row r="116" spans="1:10" ht="20.100000000000001" customHeight="1" x14ac:dyDescent="0.2">
      <c r="A116" s="47"/>
      <c r="B116" s="82" t="s">
        <v>227</v>
      </c>
      <c r="C116" s="83" t="s">
        <v>145</v>
      </c>
      <c r="D116" s="89" t="s">
        <v>86</v>
      </c>
      <c r="E116" s="85"/>
      <c r="F116" s="92"/>
      <c r="G116" s="53"/>
      <c r="H116" s="53">
        <f t="shared" si="1"/>
        <v>0</v>
      </c>
      <c r="I116" s="54"/>
      <c r="J116" s="55"/>
    </row>
    <row r="117" spans="1:10" ht="19.5" customHeight="1" x14ac:dyDescent="0.2">
      <c r="A117" s="47"/>
      <c r="B117" s="87" t="s">
        <v>77</v>
      </c>
      <c r="C117" s="88" t="s">
        <v>146</v>
      </c>
      <c r="D117" s="89"/>
      <c r="E117" s="85" t="s">
        <v>0</v>
      </c>
      <c r="F117" s="92">
        <v>1</v>
      </c>
      <c r="G117" s="52"/>
      <c r="H117" s="53">
        <f t="shared" si="1"/>
        <v>0</v>
      </c>
      <c r="I117" s="54"/>
      <c r="J117" s="55"/>
    </row>
    <row r="118" spans="1:10" ht="20.100000000000001" customHeight="1" thickBot="1" x14ac:dyDescent="0.25">
      <c r="A118" s="57" t="s">
        <v>39</v>
      </c>
      <c r="B118" s="82"/>
      <c r="C118" s="88"/>
      <c r="D118" s="89"/>
      <c r="E118" s="85"/>
      <c r="F118" s="93"/>
      <c r="G118" s="53"/>
      <c r="H118" s="53">
        <f t="shared" ref="H118" si="2">ROUND(G118*F118,2)</f>
        <v>0</v>
      </c>
    </row>
    <row r="119" spans="1:10" s="78" customFormat="1" ht="36" customHeight="1" thickBot="1" x14ac:dyDescent="0.25">
      <c r="A119" s="79"/>
      <c r="B119" s="114" t="s">
        <v>107</v>
      </c>
      <c r="C119" s="115"/>
      <c r="D119" s="115"/>
      <c r="E119" s="115"/>
      <c r="F119" s="115"/>
      <c r="G119" s="115"/>
      <c r="H119" s="80">
        <f>SUM(H11:H118)</f>
        <v>0</v>
      </c>
    </row>
    <row r="120" spans="1:10" s="78" customFormat="1" ht="36" customHeight="1" thickBot="1" x14ac:dyDescent="0.3">
      <c r="A120" s="77" t="s">
        <v>34</v>
      </c>
      <c r="B120" s="111" t="s">
        <v>171</v>
      </c>
      <c r="C120" s="112"/>
      <c r="D120" s="112"/>
      <c r="E120" s="112"/>
      <c r="F120" s="112"/>
      <c r="G120" s="112"/>
      <c r="H120" s="113"/>
    </row>
    <row r="121" spans="1:10" s="78" customFormat="1" ht="35.1" customHeight="1" x14ac:dyDescent="0.2">
      <c r="A121" s="79"/>
      <c r="B121" s="82" t="s">
        <v>172</v>
      </c>
      <c r="C121" s="83" t="s">
        <v>192</v>
      </c>
      <c r="D121" s="89" t="s">
        <v>179</v>
      </c>
      <c r="E121" s="85"/>
      <c r="F121" s="93"/>
      <c r="G121" s="106"/>
      <c r="H121" s="100">
        <f t="shared" ref="H121:H161" si="3">ROUND(G121*F121,2)</f>
        <v>0</v>
      </c>
      <c r="I121" s="101"/>
    </row>
    <row r="122" spans="1:10" s="78" customFormat="1" ht="20.100000000000001" customHeight="1" x14ac:dyDescent="0.2">
      <c r="A122" s="79"/>
      <c r="B122" s="87" t="s">
        <v>77</v>
      </c>
      <c r="C122" s="88" t="s">
        <v>157</v>
      </c>
      <c r="D122" s="89"/>
      <c r="E122" s="85"/>
      <c r="F122" s="92"/>
      <c r="G122" s="106"/>
      <c r="H122" s="100">
        <f t="shared" si="3"/>
        <v>0</v>
      </c>
      <c r="I122" s="101"/>
    </row>
    <row r="123" spans="1:10" s="78" customFormat="1" ht="19.5" customHeight="1" x14ac:dyDescent="0.2">
      <c r="A123" s="79"/>
      <c r="B123" s="90" t="s">
        <v>78</v>
      </c>
      <c r="C123" s="88" t="s">
        <v>193</v>
      </c>
      <c r="D123" s="89"/>
      <c r="E123" s="85" t="s">
        <v>0</v>
      </c>
      <c r="F123" s="92">
        <v>1</v>
      </c>
      <c r="G123" s="99"/>
      <c r="H123" s="100">
        <f t="shared" si="3"/>
        <v>0</v>
      </c>
      <c r="I123" s="101"/>
    </row>
    <row r="124" spans="1:10" s="78" customFormat="1" ht="19.5" customHeight="1" x14ac:dyDescent="0.2">
      <c r="A124" s="79"/>
      <c r="B124" s="87"/>
      <c r="C124" s="88"/>
      <c r="D124" s="89"/>
      <c r="E124" s="85"/>
      <c r="F124" s="92"/>
      <c r="G124" s="100"/>
      <c r="H124" s="100">
        <f t="shared" si="3"/>
        <v>0</v>
      </c>
      <c r="I124" s="101"/>
    </row>
    <row r="125" spans="1:10" s="78" customFormat="1" ht="35.1" customHeight="1" x14ac:dyDescent="0.2">
      <c r="A125" s="79"/>
      <c r="B125" s="82" t="s">
        <v>174</v>
      </c>
      <c r="C125" s="83" t="s">
        <v>228</v>
      </c>
      <c r="D125" s="89" t="s">
        <v>173</v>
      </c>
      <c r="E125" s="85"/>
      <c r="F125" s="94"/>
      <c r="G125" s="100"/>
      <c r="H125" s="100">
        <f t="shared" si="3"/>
        <v>0</v>
      </c>
      <c r="I125" s="101"/>
    </row>
    <row r="126" spans="1:10" s="78" customFormat="1" ht="20.100000000000001" customHeight="1" x14ac:dyDescent="0.2">
      <c r="A126" s="79"/>
      <c r="B126" s="87" t="s">
        <v>77</v>
      </c>
      <c r="C126" s="88" t="s">
        <v>157</v>
      </c>
      <c r="D126" s="89"/>
      <c r="E126" s="85"/>
      <c r="F126" s="94"/>
      <c r="G126" s="100"/>
      <c r="H126" s="100">
        <f t="shared" si="3"/>
        <v>0</v>
      </c>
      <c r="I126" s="101"/>
    </row>
    <row r="127" spans="1:10" s="78" customFormat="1" ht="20.100000000000001" customHeight="1" x14ac:dyDescent="0.2">
      <c r="A127" s="79"/>
      <c r="B127" s="90" t="s">
        <v>78</v>
      </c>
      <c r="C127" s="88" t="s">
        <v>194</v>
      </c>
      <c r="D127" s="89"/>
      <c r="E127" s="85" t="s">
        <v>79</v>
      </c>
      <c r="F127" s="92">
        <v>0.2</v>
      </c>
      <c r="G127" s="99"/>
      <c r="H127" s="100">
        <f t="shared" si="3"/>
        <v>0</v>
      </c>
      <c r="I127" s="101"/>
    </row>
    <row r="128" spans="1:10" s="78" customFormat="1" ht="19.5" customHeight="1" x14ac:dyDescent="0.2">
      <c r="A128" s="79"/>
      <c r="B128" s="90"/>
      <c r="C128" s="88"/>
      <c r="D128" s="89"/>
      <c r="E128" s="85"/>
      <c r="F128" s="92"/>
      <c r="G128" s="106"/>
      <c r="H128" s="100">
        <f t="shared" si="3"/>
        <v>0</v>
      </c>
      <c r="I128" s="101"/>
    </row>
    <row r="129" spans="1:9" s="78" customFormat="1" ht="19.5" customHeight="1" x14ac:dyDescent="0.2">
      <c r="A129" s="79"/>
      <c r="B129" s="82" t="s">
        <v>197</v>
      </c>
      <c r="C129" s="83" t="s">
        <v>175</v>
      </c>
      <c r="D129" s="89" t="s">
        <v>173</v>
      </c>
      <c r="E129" s="85"/>
      <c r="F129" s="94"/>
      <c r="G129" s="106"/>
      <c r="H129" s="100">
        <f t="shared" si="3"/>
        <v>0</v>
      </c>
      <c r="I129" s="101"/>
    </row>
    <row r="130" spans="1:9" s="78" customFormat="1" ht="20.100000000000001" customHeight="1" x14ac:dyDescent="0.2">
      <c r="A130" s="79"/>
      <c r="B130" s="87" t="s">
        <v>77</v>
      </c>
      <c r="C130" s="88" t="s">
        <v>181</v>
      </c>
      <c r="D130" s="89"/>
      <c r="E130" s="85"/>
      <c r="F130" s="94"/>
      <c r="G130" s="106"/>
      <c r="H130" s="100">
        <f t="shared" si="3"/>
        <v>0</v>
      </c>
      <c r="I130" s="101"/>
    </row>
    <row r="131" spans="1:9" s="78" customFormat="1" ht="34.5" customHeight="1" x14ac:dyDescent="0.2">
      <c r="A131" s="79"/>
      <c r="B131" s="90" t="s">
        <v>78</v>
      </c>
      <c r="C131" s="88" t="s">
        <v>176</v>
      </c>
      <c r="D131" s="89"/>
      <c r="E131" s="85" t="s">
        <v>79</v>
      </c>
      <c r="F131" s="92">
        <v>5</v>
      </c>
      <c r="G131" s="99"/>
      <c r="H131" s="100">
        <f t="shared" si="3"/>
        <v>0</v>
      </c>
      <c r="I131" s="101"/>
    </row>
    <row r="132" spans="1:9" s="78" customFormat="1" ht="19.5" customHeight="1" x14ac:dyDescent="0.2">
      <c r="A132" s="79"/>
      <c r="B132" s="90"/>
      <c r="C132" s="88"/>
      <c r="D132" s="89"/>
      <c r="E132" s="85"/>
      <c r="F132" s="92"/>
      <c r="G132" s="106"/>
      <c r="H132" s="100">
        <f t="shared" si="3"/>
        <v>0</v>
      </c>
      <c r="I132" s="101"/>
    </row>
    <row r="133" spans="1:9" s="78" customFormat="1" ht="20.100000000000001" customHeight="1" x14ac:dyDescent="0.2">
      <c r="A133" s="79"/>
      <c r="B133" s="82" t="s">
        <v>177</v>
      </c>
      <c r="C133" s="83" t="s">
        <v>182</v>
      </c>
      <c r="D133" s="89" t="s">
        <v>179</v>
      </c>
      <c r="E133" s="85"/>
      <c r="F133" s="93"/>
      <c r="G133" s="106"/>
      <c r="H133" s="100">
        <f t="shared" si="3"/>
        <v>0</v>
      </c>
      <c r="I133" s="101"/>
    </row>
    <row r="134" spans="1:9" s="78" customFormat="1" ht="19.5" customHeight="1" x14ac:dyDescent="0.2">
      <c r="A134" s="79"/>
      <c r="B134" s="87" t="s">
        <v>77</v>
      </c>
      <c r="C134" s="88" t="s">
        <v>185</v>
      </c>
      <c r="D134" s="89"/>
      <c r="E134" s="85"/>
      <c r="F134" s="92"/>
      <c r="G134" s="106"/>
      <c r="H134" s="100">
        <f t="shared" si="3"/>
        <v>0</v>
      </c>
      <c r="I134" s="101"/>
    </row>
    <row r="135" spans="1:9" s="78" customFormat="1" ht="19.5" customHeight="1" x14ac:dyDescent="0.2">
      <c r="A135" s="79"/>
      <c r="B135" s="90" t="s">
        <v>78</v>
      </c>
      <c r="C135" s="88" t="s">
        <v>181</v>
      </c>
      <c r="D135" s="89"/>
      <c r="E135" s="85" t="s">
        <v>183</v>
      </c>
      <c r="F135" s="92">
        <v>2</v>
      </c>
      <c r="G135" s="99"/>
      <c r="H135" s="100">
        <f t="shared" si="3"/>
        <v>0</v>
      </c>
      <c r="I135" s="101"/>
    </row>
    <row r="136" spans="1:9" s="78" customFormat="1" ht="20.100000000000001" customHeight="1" x14ac:dyDescent="0.2">
      <c r="A136" s="79"/>
      <c r="B136" s="82"/>
      <c r="C136" s="88"/>
      <c r="D136" s="89"/>
      <c r="E136" s="85"/>
      <c r="F136" s="94"/>
      <c r="G136" s="106"/>
      <c r="H136" s="100">
        <f t="shared" si="3"/>
        <v>0</v>
      </c>
      <c r="I136" s="101"/>
    </row>
    <row r="137" spans="1:9" s="78" customFormat="1" ht="20.100000000000001" customHeight="1" x14ac:dyDescent="0.2">
      <c r="A137" s="79"/>
      <c r="B137" s="82" t="s">
        <v>178</v>
      </c>
      <c r="C137" s="83" t="s">
        <v>184</v>
      </c>
      <c r="D137" s="89" t="s">
        <v>173</v>
      </c>
      <c r="E137" s="85"/>
      <c r="F137" s="94"/>
      <c r="G137" s="106"/>
      <c r="H137" s="100">
        <f t="shared" si="3"/>
        <v>0</v>
      </c>
      <c r="I137" s="101"/>
    </row>
    <row r="138" spans="1:9" s="78" customFormat="1" ht="20.100000000000001" customHeight="1" x14ac:dyDescent="0.2">
      <c r="A138" s="79"/>
      <c r="B138" s="87" t="s">
        <v>77</v>
      </c>
      <c r="C138" s="88" t="s">
        <v>186</v>
      </c>
      <c r="D138" s="89"/>
      <c r="E138" s="85" t="s">
        <v>0</v>
      </c>
      <c r="F138" s="94">
        <v>1</v>
      </c>
      <c r="G138" s="99"/>
      <c r="H138" s="100">
        <f t="shared" si="3"/>
        <v>0</v>
      </c>
      <c r="I138" s="101"/>
    </row>
    <row r="139" spans="1:9" s="78" customFormat="1" ht="20.100000000000001" customHeight="1" x14ac:dyDescent="0.2">
      <c r="A139" s="79"/>
      <c r="B139" s="87" t="s">
        <v>87</v>
      </c>
      <c r="C139" s="88" t="s">
        <v>187</v>
      </c>
      <c r="D139" s="89"/>
      <c r="E139" s="85" t="s">
        <v>0</v>
      </c>
      <c r="F139" s="94">
        <v>1</v>
      </c>
      <c r="G139" s="99"/>
      <c r="H139" s="100">
        <f t="shared" si="3"/>
        <v>0</v>
      </c>
      <c r="I139" s="101"/>
    </row>
    <row r="140" spans="1:9" s="78" customFormat="1" ht="20.100000000000001" customHeight="1" x14ac:dyDescent="0.2">
      <c r="A140" s="79"/>
      <c r="B140" s="87"/>
      <c r="C140" s="88"/>
      <c r="D140" s="89"/>
      <c r="E140" s="85"/>
      <c r="F140" s="94"/>
      <c r="G140" s="106"/>
      <c r="H140" s="100">
        <f t="shared" si="3"/>
        <v>0</v>
      </c>
      <c r="I140" s="101"/>
    </row>
    <row r="141" spans="1:9" s="78" customFormat="1" ht="20.100000000000001" customHeight="1" x14ac:dyDescent="0.2">
      <c r="A141" s="79"/>
      <c r="B141" s="82" t="s">
        <v>198</v>
      </c>
      <c r="C141" s="83" t="s">
        <v>195</v>
      </c>
      <c r="D141" s="89" t="s">
        <v>179</v>
      </c>
      <c r="E141" s="85"/>
      <c r="F141" s="93"/>
      <c r="G141" s="106"/>
      <c r="H141" s="100">
        <f t="shared" si="3"/>
        <v>0</v>
      </c>
      <c r="I141" s="101"/>
    </row>
    <row r="142" spans="1:9" s="78" customFormat="1" ht="19.5" customHeight="1" x14ac:dyDescent="0.2">
      <c r="A142" s="79"/>
      <c r="B142" s="87" t="s">
        <v>77</v>
      </c>
      <c r="C142" s="88" t="s">
        <v>196</v>
      </c>
      <c r="D142" s="89"/>
      <c r="E142" s="85" t="s">
        <v>79</v>
      </c>
      <c r="F142" s="92">
        <v>106.5</v>
      </c>
      <c r="G142" s="99"/>
      <c r="H142" s="100">
        <f t="shared" si="3"/>
        <v>0</v>
      </c>
      <c r="I142" s="101"/>
    </row>
    <row r="143" spans="1:9" s="78" customFormat="1" ht="20.100000000000001" customHeight="1" x14ac:dyDescent="0.2">
      <c r="A143" s="79"/>
      <c r="B143" s="87"/>
      <c r="C143" s="88"/>
      <c r="D143" s="89"/>
      <c r="E143" s="85"/>
      <c r="F143" s="94"/>
      <c r="G143" s="106"/>
      <c r="H143" s="100">
        <f t="shared" si="3"/>
        <v>0</v>
      </c>
      <c r="I143" s="101"/>
    </row>
    <row r="144" spans="1:9" s="78" customFormat="1" ht="20.100000000000001" customHeight="1" x14ac:dyDescent="0.2">
      <c r="A144" s="79"/>
      <c r="B144" s="82" t="s">
        <v>203</v>
      </c>
      <c r="C144" s="83" t="s">
        <v>199</v>
      </c>
      <c r="D144" s="89" t="s">
        <v>179</v>
      </c>
      <c r="E144" s="85"/>
      <c r="F144" s="93"/>
      <c r="G144" s="106"/>
      <c r="H144" s="100">
        <f t="shared" si="3"/>
        <v>0</v>
      </c>
      <c r="I144" s="101"/>
    </row>
    <row r="145" spans="1:9" s="78" customFormat="1" ht="19.5" customHeight="1" x14ac:dyDescent="0.2">
      <c r="A145" s="79"/>
      <c r="B145" s="87" t="s">
        <v>77</v>
      </c>
      <c r="C145" s="88" t="s">
        <v>200</v>
      </c>
      <c r="D145" s="89"/>
      <c r="E145" s="85" t="s">
        <v>79</v>
      </c>
      <c r="F145" s="92">
        <v>10</v>
      </c>
      <c r="G145" s="99"/>
      <c r="H145" s="100">
        <f t="shared" si="3"/>
        <v>0</v>
      </c>
      <c r="I145" s="101"/>
    </row>
    <row r="146" spans="1:9" s="78" customFormat="1" ht="19.5" customHeight="1" x14ac:dyDescent="0.2">
      <c r="A146" s="79"/>
      <c r="B146" s="87"/>
      <c r="C146" s="88"/>
      <c r="D146" s="89"/>
      <c r="E146" s="85"/>
      <c r="F146" s="92"/>
      <c r="G146" s="106"/>
      <c r="H146" s="100">
        <f t="shared" si="3"/>
        <v>0</v>
      </c>
      <c r="I146" s="101"/>
    </row>
    <row r="147" spans="1:9" s="78" customFormat="1" ht="19.5" customHeight="1" x14ac:dyDescent="0.2">
      <c r="A147" s="79"/>
      <c r="B147" s="82" t="s">
        <v>204</v>
      </c>
      <c r="C147" s="83" t="s">
        <v>201</v>
      </c>
      <c r="D147" s="89" t="s">
        <v>206</v>
      </c>
      <c r="E147" s="85"/>
      <c r="F147" s="94"/>
      <c r="G147" s="106"/>
      <c r="H147" s="100">
        <f t="shared" si="3"/>
        <v>0</v>
      </c>
      <c r="I147" s="101"/>
    </row>
    <row r="148" spans="1:9" s="78" customFormat="1" ht="20.100000000000001" customHeight="1" x14ac:dyDescent="0.2">
      <c r="A148" s="79"/>
      <c r="B148" s="87" t="s">
        <v>77</v>
      </c>
      <c r="C148" s="88" t="s">
        <v>202</v>
      </c>
      <c r="D148" s="89"/>
      <c r="E148" s="85"/>
      <c r="F148" s="94"/>
      <c r="G148" s="106"/>
      <c r="H148" s="100">
        <f t="shared" si="3"/>
        <v>0</v>
      </c>
      <c r="I148" s="101"/>
    </row>
    <row r="149" spans="1:9" s="78" customFormat="1" ht="34.5" customHeight="1" x14ac:dyDescent="0.2">
      <c r="A149" s="79"/>
      <c r="B149" s="90" t="s">
        <v>78</v>
      </c>
      <c r="C149" s="88" t="s">
        <v>176</v>
      </c>
      <c r="D149" s="89"/>
      <c r="E149" s="85" t="s">
        <v>79</v>
      </c>
      <c r="F149" s="92">
        <v>5</v>
      </c>
      <c r="G149" s="99"/>
      <c r="H149" s="100">
        <f t="shared" si="3"/>
        <v>0</v>
      </c>
      <c r="I149" s="101"/>
    </row>
    <row r="150" spans="1:9" s="78" customFormat="1" ht="19.5" customHeight="1" x14ac:dyDescent="0.2">
      <c r="A150" s="79"/>
      <c r="B150" s="87"/>
      <c r="C150" s="88"/>
      <c r="D150" s="89"/>
      <c r="E150" s="85"/>
      <c r="F150" s="92"/>
      <c r="G150" s="106"/>
      <c r="H150" s="100">
        <f t="shared" si="3"/>
        <v>0</v>
      </c>
      <c r="I150" s="101"/>
    </row>
    <row r="151" spans="1:9" s="78" customFormat="1" ht="19.5" customHeight="1" x14ac:dyDescent="0.2">
      <c r="A151" s="79"/>
      <c r="B151" s="82" t="s">
        <v>209</v>
      </c>
      <c r="C151" s="83" t="s">
        <v>205</v>
      </c>
      <c r="D151" s="89" t="s">
        <v>206</v>
      </c>
      <c r="E151" s="85"/>
      <c r="F151" s="94"/>
      <c r="G151" s="106"/>
      <c r="H151" s="100">
        <f t="shared" si="3"/>
        <v>0</v>
      </c>
      <c r="I151" s="101"/>
    </row>
    <row r="152" spans="1:9" s="78" customFormat="1" ht="20.100000000000001" customHeight="1" x14ac:dyDescent="0.2">
      <c r="A152" s="79"/>
      <c r="B152" s="87" t="s">
        <v>77</v>
      </c>
      <c r="C152" s="88" t="s">
        <v>207</v>
      </c>
      <c r="D152" s="89"/>
      <c r="E152" s="85"/>
      <c r="F152" s="94"/>
      <c r="G152" s="106"/>
      <c r="H152" s="100">
        <f t="shared" si="3"/>
        <v>0</v>
      </c>
      <c r="I152" s="101"/>
    </row>
    <row r="153" spans="1:9" s="78" customFormat="1" ht="20.100000000000001" customHeight="1" x14ac:dyDescent="0.2">
      <c r="A153" s="79"/>
      <c r="B153" s="90" t="s">
        <v>78</v>
      </c>
      <c r="C153" s="88" t="s">
        <v>208</v>
      </c>
      <c r="D153" s="89"/>
      <c r="E153" s="85" t="s">
        <v>0</v>
      </c>
      <c r="F153" s="92">
        <v>4</v>
      </c>
      <c r="G153" s="99"/>
      <c r="H153" s="100">
        <f t="shared" si="3"/>
        <v>0</v>
      </c>
      <c r="I153" s="101"/>
    </row>
    <row r="154" spans="1:9" s="78" customFormat="1" ht="19.5" customHeight="1" x14ac:dyDescent="0.2">
      <c r="A154" s="79"/>
      <c r="B154" s="87"/>
      <c r="C154" s="88"/>
      <c r="D154" s="89"/>
      <c r="E154" s="85"/>
      <c r="F154" s="92"/>
      <c r="G154" s="106"/>
      <c r="H154" s="100">
        <f t="shared" si="3"/>
        <v>0</v>
      </c>
      <c r="I154" s="101"/>
    </row>
    <row r="155" spans="1:9" s="78" customFormat="1" ht="35.1" customHeight="1" x14ac:dyDescent="0.2">
      <c r="A155" s="79"/>
      <c r="B155" s="82" t="s">
        <v>212</v>
      </c>
      <c r="C155" s="83" t="s">
        <v>210</v>
      </c>
      <c r="D155" s="89" t="s">
        <v>206</v>
      </c>
      <c r="E155" s="85"/>
      <c r="F155" s="94"/>
      <c r="G155" s="106"/>
      <c r="H155" s="100">
        <f t="shared" si="3"/>
        <v>0</v>
      </c>
      <c r="I155" s="101"/>
    </row>
    <row r="156" spans="1:9" s="78" customFormat="1" ht="20.100000000000001" customHeight="1" x14ac:dyDescent="0.2">
      <c r="A156" s="79"/>
      <c r="B156" s="87" t="s">
        <v>77</v>
      </c>
      <c r="C156" s="88" t="s">
        <v>211</v>
      </c>
      <c r="D156" s="89"/>
      <c r="E156" s="85"/>
      <c r="F156" s="94"/>
      <c r="G156" s="106"/>
      <c r="H156" s="100">
        <f t="shared" si="3"/>
        <v>0</v>
      </c>
      <c r="I156" s="101"/>
    </row>
    <row r="157" spans="1:9" s="78" customFormat="1" ht="20.100000000000001" customHeight="1" x14ac:dyDescent="0.2">
      <c r="A157" s="79"/>
      <c r="B157" s="90" t="s">
        <v>78</v>
      </c>
      <c r="C157" s="88" t="s">
        <v>202</v>
      </c>
      <c r="D157" s="89"/>
      <c r="E157" s="85" t="s">
        <v>0</v>
      </c>
      <c r="F157" s="92">
        <v>2</v>
      </c>
      <c r="G157" s="99"/>
      <c r="H157" s="100">
        <f t="shared" si="3"/>
        <v>0</v>
      </c>
      <c r="I157" s="101"/>
    </row>
    <row r="158" spans="1:9" s="78" customFormat="1" ht="20.100000000000001" customHeight="1" x14ac:dyDescent="0.2">
      <c r="A158" s="79"/>
      <c r="B158" s="102"/>
      <c r="C158" s="103"/>
      <c r="D158" s="104"/>
      <c r="E158" s="104"/>
      <c r="F158" s="96"/>
      <c r="G158" s="106"/>
      <c r="H158" s="100">
        <f t="shared" si="3"/>
        <v>0</v>
      </c>
      <c r="I158" s="101"/>
    </row>
    <row r="159" spans="1:9" s="78" customFormat="1" ht="20.100000000000001" customHeight="1" x14ac:dyDescent="0.2">
      <c r="A159" s="79"/>
      <c r="B159" s="82" t="s">
        <v>213</v>
      </c>
      <c r="C159" s="83" t="s">
        <v>109</v>
      </c>
      <c r="D159" s="89" t="s">
        <v>110</v>
      </c>
      <c r="E159" s="85"/>
      <c r="F159" s="96"/>
      <c r="G159" s="106"/>
      <c r="H159" s="100">
        <f t="shared" si="3"/>
        <v>0</v>
      </c>
      <c r="I159" s="101"/>
    </row>
    <row r="160" spans="1:9" s="78" customFormat="1" ht="20.100000000000001" customHeight="1" x14ac:dyDescent="0.2">
      <c r="A160" s="79"/>
      <c r="B160" s="87" t="s">
        <v>77</v>
      </c>
      <c r="C160" s="88" t="s">
        <v>180</v>
      </c>
      <c r="D160" s="89"/>
      <c r="E160" s="85" t="s">
        <v>108</v>
      </c>
      <c r="F160" s="95">
        <v>80</v>
      </c>
      <c r="G160" s="99"/>
      <c r="H160" s="100">
        <f t="shared" si="3"/>
        <v>0</v>
      </c>
      <c r="I160" s="101"/>
    </row>
    <row r="161" spans="1:10" s="78" customFormat="1" ht="20.100000000000001" customHeight="1" x14ac:dyDescent="0.2">
      <c r="A161" s="77" t="s">
        <v>33</v>
      </c>
      <c r="B161" s="87"/>
      <c r="C161" s="88"/>
      <c r="D161" s="89"/>
      <c r="E161" s="85"/>
      <c r="F161" s="95"/>
      <c r="G161" s="106"/>
      <c r="H161" s="100">
        <f t="shared" si="3"/>
        <v>0</v>
      </c>
      <c r="I161" s="101"/>
    </row>
    <row r="162" spans="1:10" s="78" customFormat="1" ht="34.5" customHeight="1" x14ac:dyDescent="0.2">
      <c r="A162" s="77" t="s">
        <v>34</v>
      </c>
      <c r="B162" s="82" t="s">
        <v>229</v>
      </c>
      <c r="C162" s="83" t="s">
        <v>111</v>
      </c>
      <c r="D162" s="89" t="s">
        <v>112</v>
      </c>
      <c r="E162" s="85" t="s">
        <v>113</v>
      </c>
      <c r="F162" s="95">
        <v>20</v>
      </c>
      <c r="G162" s="99"/>
      <c r="H162" s="100">
        <f t="shared" ref="H162:H163" si="4">ROUND(G162*F162,2)</f>
        <v>0</v>
      </c>
    </row>
    <row r="163" spans="1:10" s="78" customFormat="1" ht="20.100000000000001" customHeight="1" thickBot="1" x14ac:dyDescent="0.25">
      <c r="A163" s="79" t="s">
        <v>35</v>
      </c>
      <c r="B163" s="82"/>
      <c r="C163" s="88"/>
      <c r="D163" s="89"/>
      <c r="E163" s="85"/>
      <c r="F163" s="93"/>
      <c r="G163" s="106"/>
      <c r="H163" s="100">
        <f t="shared" si="4"/>
        <v>0</v>
      </c>
    </row>
    <row r="164" spans="1:10" s="78" customFormat="1" ht="36" customHeight="1" thickBot="1" x14ac:dyDescent="0.25">
      <c r="A164" s="79"/>
      <c r="B164" s="114" t="s">
        <v>114</v>
      </c>
      <c r="C164" s="115"/>
      <c r="D164" s="115"/>
      <c r="E164" s="115"/>
      <c r="F164" s="115"/>
      <c r="G164" s="115"/>
      <c r="H164" s="80">
        <f>SUM(H121:H163)</f>
        <v>0</v>
      </c>
    </row>
    <row r="165" spans="1:10" s="78" customFormat="1" ht="36" customHeight="1" thickBot="1" x14ac:dyDescent="0.3">
      <c r="A165" s="77" t="s">
        <v>34</v>
      </c>
      <c r="B165" s="111" t="s">
        <v>218</v>
      </c>
      <c r="C165" s="112"/>
      <c r="D165" s="112"/>
      <c r="E165" s="112"/>
      <c r="F165" s="112"/>
      <c r="G165" s="112"/>
      <c r="H165" s="113"/>
    </row>
    <row r="166" spans="1:10" ht="20.100000000000001" customHeight="1" x14ac:dyDescent="0.2">
      <c r="A166" s="47" t="s">
        <v>32</v>
      </c>
      <c r="B166" s="82" t="s">
        <v>115</v>
      </c>
      <c r="C166" s="83" t="s">
        <v>116</v>
      </c>
      <c r="D166" s="89" t="s">
        <v>86</v>
      </c>
      <c r="E166" s="85"/>
      <c r="F166" s="93"/>
      <c r="G166" s="53"/>
      <c r="H166" s="53">
        <f>ROUND(G166*F166,2)</f>
        <v>0</v>
      </c>
      <c r="I166" s="54"/>
      <c r="J166" s="55"/>
    </row>
    <row r="167" spans="1:10" ht="20.100000000000001" customHeight="1" x14ac:dyDescent="0.2">
      <c r="A167" s="47"/>
      <c r="B167" s="87" t="s">
        <v>77</v>
      </c>
      <c r="C167" s="88" t="s">
        <v>121</v>
      </c>
      <c r="D167" s="89"/>
      <c r="E167" s="85" t="s">
        <v>120</v>
      </c>
      <c r="F167" s="97">
        <v>0.35</v>
      </c>
      <c r="G167" s="52"/>
      <c r="H167" s="53">
        <f t="shared" ref="H167:H177" si="5">ROUND(G167*F167,2)</f>
        <v>0</v>
      </c>
      <c r="I167" s="54"/>
      <c r="J167" s="55"/>
    </row>
    <row r="168" spans="1:10" ht="20.100000000000001" customHeight="1" x14ac:dyDescent="0.2">
      <c r="A168" s="47"/>
      <c r="B168" s="82"/>
      <c r="C168" s="88"/>
      <c r="D168" s="89"/>
      <c r="E168" s="85"/>
      <c r="F168" s="94"/>
      <c r="G168" s="53"/>
      <c r="H168" s="53">
        <f t="shared" si="5"/>
        <v>0</v>
      </c>
      <c r="I168" s="54"/>
      <c r="J168" s="55"/>
    </row>
    <row r="169" spans="1:10" ht="20.100000000000001" customHeight="1" x14ac:dyDescent="0.2">
      <c r="A169" s="47"/>
      <c r="B169" s="87" t="s">
        <v>87</v>
      </c>
      <c r="C169" s="88" t="s">
        <v>122</v>
      </c>
      <c r="D169" s="89"/>
      <c r="E169" s="85"/>
      <c r="F169" s="94"/>
      <c r="G169" s="53"/>
      <c r="H169" s="53">
        <f t="shared" si="5"/>
        <v>0</v>
      </c>
      <c r="I169" s="54"/>
      <c r="J169" s="55"/>
    </row>
    <row r="170" spans="1:10" ht="35.1" customHeight="1" x14ac:dyDescent="0.2">
      <c r="A170" s="47"/>
      <c r="B170" s="90" t="s">
        <v>78</v>
      </c>
      <c r="C170" s="88" t="s">
        <v>123</v>
      </c>
      <c r="D170" s="89"/>
      <c r="E170" s="85" t="s">
        <v>0</v>
      </c>
      <c r="F170" s="94">
        <v>1</v>
      </c>
      <c r="G170" s="52"/>
      <c r="H170" s="53">
        <f t="shared" si="5"/>
        <v>0</v>
      </c>
      <c r="I170" s="54"/>
      <c r="J170" s="55"/>
    </row>
    <row r="171" spans="1:10" ht="20.100000000000001" customHeight="1" x14ac:dyDescent="0.2">
      <c r="A171" s="47"/>
      <c r="B171" s="90" t="s">
        <v>80</v>
      </c>
      <c r="C171" s="88" t="s">
        <v>124</v>
      </c>
      <c r="D171" s="89"/>
      <c r="E171" s="85" t="s">
        <v>0</v>
      </c>
      <c r="F171" s="94">
        <v>1</v>
      </c>
      <c r="G171" s="52"/>
      <c r="H171" s="53">
        <f t="shared" si="5"/>
        <v>0</v>
      </c>
      <c r="I171" s="54"/>
      <c r="J171" s="55"/>
    </row>
    <row r="172" spans="1:10" ht="20.100000000000001" customHeight="1" x14ac:dyDescent="0.2">
      <c r="A172" s="47"/>
      <c r="B172" s="82"/>
      <c r="C172" s="88"/>
      <c r="D172" s="89"/>
      <c r="E172" s="85"/>
      <c r="F172" s="94"/>
      <c r="G172" s="53"/>
      <c r="H172" s="53">
        <f t="shared" si="5"/>
        <v>0</v>
      </c>
      <c r="I172" s="54"/>
      <c r="J172" s="55"/>
    </row>
    <row r="173" spans="1:10" ht="20.100000000000001" customHeight="1" x14ac:dyDescent="0.2">
      <c r="A173" s="47"/>
      <c r="B173" s="87" t="s">
        <v>88</v>
      </c>
      <c r="C173" s="88" t="s">
        <v>125</v>
      </c>
      <c r="D173" s="89"/>
      <c r="E173" s="85" t="s">
        <v>0</v>
      </c>
      <c r="F173" s="94">
        <v>1</v>
      </c>
      <c r="G173" s="52"/>
      <c r="H173" s="53">
        <f t="shared" si="5"/>
        <v>0</v>
      </c>
      <c r="I173" s="54"/>
      <c r="J173" s="55"/>
    </row>
    <row r="174" spans="1:10" ht="20.100000000000001" customHeight="1" x14ac:dyDescent="0.2">
      <c r="A174" s="47"/>
      <c r="B174" s="87"/>
      <c r="C174" s="88"/>
      <c r="D174" s="89"/>
      <c r="E174" s="85"/>
      <c r="F174" s="94"/>
      <c r="G174" s="53"/>
      <c r="H174" s="53">
        <f t="shared" si="5"/>
        <v>0</v>
      </c>
      <c r="I174" s="54"/>
      <c r="J174" s="55"/>
    </row>
    <row r="175" spans="1:10" ht="20.100000000000001" customHeight="1" x14ac:dyDescent="0.2">
      <c r="A175" s="47"/>
      <c r="B175" s="82" t="s">
        <v>126</v>
      </c>
      <c r="C175" s="83" t="s">
        <v>216</v>
      </c>
      <c r="D175" s="89" t="s">
        <v>217</v>
      </c>
      <c r="E175" s="85"/>
      <c r="F175" s="96"/>
      <c r="G175" s="53"/>
      <c r="H175" s="53">
        <f t="shared" si="5"/>
        <v>0</v>
      </c>
      <c r="I175" s="54"/>
      <c r="J175" s="55"/>
    </row>
    <row r="176" spans="1:10" ht="20.100000000000001" customHeight="1" x14ac:dyDescent="0.2">
      <c r="A176" s="47"/>
      <c r="B176" s="87" t="s">
        <v>77</v>
      </c>
      <c r="C176" s="88" t="s">
        <v>231</v>
      </c>
      <c r="D176" s="89"/>
      <c r="E176" s="85" t="s">
        <v>0</v>
      </c>
      <c r="F176" s="105">
        <v>2</v>
      </c>
      <c r="G176" s="52"/>
      <c r="H176" s="53">
        <f t="shared" si="5"/>
        <v>0</v>
      </c>
      <c r="I176" s="54"/>
      <c r="J176" s="55"/>
    </row>
    <row r="177" spans="1:10" ht="20.100000000000001" customHeight="1" thickBot="1" x14ac:dyDescent="0.25">
      <c r="A177" s="47"/>
      <c r="B177" s="90"/>
      <c r="C177" s="88"/>
      <c r="D177" s="89"/>
      <c r="E177" s="85"/>
      <c r="F177" s="92"/>
      <c r="G177" s="53"/>
      <c r="H177" s="53">
        <f t="shared" si="5"/>
        <v>0</v>
      </c>
      <c r="I177" s="54"/>
      <c r="J177" s="55"/>
    </row>
    <row r="178" spans="1:10" s="78" customFormat="1" ht="36" customHeight="1" thickBot="1" x14ac:dyDescent="0.25">
      <c r="A178" s="79"/>
      <c r="B178" s="114" t="s">
        <v>127</v>
      </c>
      <c r="C178" s="115"/>
      <c r="D178" s="115"/>
      <c r="E178" s="115"/>
      <c r="F178" s="115"/>
      <c r="G178" s="115"/>
      <c r="H178" s="80">
        <f>SUM(H166:H177)</f>
        <v>0</v>
      </c>
    </row>
    <row r="179" spans="1:10" s="78" customFormat="1" ht="36" customHeight="1" thickBot="1" x14ac:dyDescent="0.3">
      <c r="A179" s="77" t="s">
        <v>34</v>
      </c>
      <c r="B179" s="111" t="s">
        <v>219</v>
      </c>
      <c r="C179" s="112"/>
      <c r="D179" s="112"/>
      <c r="E179" s="112"/>
      <c r="F179" s="112"/>
      <c r="G179" s="112"/>
      <c r="H179" s="113"/>
    </row>
    <row r="180" spans="1:10" ht="35.1" customHeight="1" x14ac:dyDescent="0.2">
      <c r="A180" s="47" t="s">
        <v>32</v>
      </c>
      <c r="B180" s="82" t="s">
        <v>230</v>
      </c>
      <c r="C180" s="83" t="s">
        <v>128</v>
      </c>
      <c r="D180" s="89" t="s">
        <v>129</v>
      </c>
      <c r="E180" s="85" t="s">
        <v>130</v>
      </c>
      <c r="F180" s="92">
        <v>50</v>
      </c>
      <c r="G180" s="52"/>
      <c r="H180" s="53">
        <f>ROUND(G180*F180,2)</f>
        <v>0</v>
      </c>
      <c r="I180" s="54"/>
      <c r="J180" s="55"/>
    </row>
    <row r="181" spans="1:10" ht="20.100000000000001" customHeight="1" x14ac:dyDescent="0.2">
      <c r="A181" s="47"/>
      <c r="B181" s="82"/>
      <c r="C181" s="83"/>
      <c r="D181" s="89"/>
      <c r="E181" s="85"/>
      <c r="F181" s="93"/>
      <c r="G181" s="53"/>
      <c r="H181" s="53">
        <f t="shared" ref="H181:H210" si="6">ROUND(G181*F181,2)</f>
        <v>0</v>
      </c>
      <c r="I181" s="54"/>
      <c r="J181" s="55"/>
    </row>
    <row r="182" spans="1:10" ht="20.100000000000001" customHeight="1" x14ac:dyDescent="0.2">
      <c r="A182" s="47"/>
      <c r="B182" s="82" t="s">
        <v>220</v>
      </c>
      <c r="C182" s="83" t="s">
        <v>41</v>
      </c>
      <c r="D182" s="89" t="s">
        <v>131</v>
      </c>
      <c r="E182" s="85" t="s">
        <v>108</v>
      </c>
      <c r="F182" s="92">
        <v>50</v>
      </c>
      <c r="G182" s="52"/>
      <c r="H182" s="53">
        <f t="shared" si="6"/>
        <v>0</v>
      </c>
      <c r="I182" s="54"/>
      <c r="J182" s="55"/>
    </row>
    <row r="183" spans="1:10" ht="20.100000000000001" customHeight="1" x14ac:dyDescent="0.2">
      <c r="A183" s="47"/>
      <c r="B183" s="82"/>
      <c r="C183" s="83"/>
      <c r="D183" s="89"/>
      <c r="E183" s="85"/>
      <c r="F183" s="93"/>
      <c r="G183" s="53"/>
      <c r="H183" s="53">
        <f t="shared" si="6"/>
        <v>0</v>
      </c>
      <c r="I183" s="54"/>
      <c r="J183" s="55"/>
    </row>
    <row r="184" spans="1:10" ht="20.100000000000001" customHeight="1" x14ac:dyDescent="0.2">
      <c r="A184" s="47"/>
      <c r="B184" s="82" t="s">
        <v>221</v>
      </c>
      <c r="C184" s="83" t="s">
        <v>116</v>
      </c>
      <c r="D184" s="89" t="s">
        <v>117</v>
      </c>
      <c r="E184" s="85"/>
      <c r="F184" s="93"/>
      <c r="G184" s="53"/>
      <c r="H184" s="53">
        <f t="shared" si="6"/>
        <v>0</v>
      </c>
      <c r="I184" s="54"/>
      <c r="J184" s="55"/>
    </row>
    <row r="185" spans="1:10" ht="20.100000000000001" customHeight="1" x14ac:dyDescent="0.2">
      <c r="A185" s="47"/>
      <c r="B185" s="87" t="s">
        <v>77</v>
      </c>
      <c r="C185" s="88" t="s">
        <v>132</v>
      </c>
      <c r="D185" s="89"/>
      <c r="E185" s="85"/>
      <c r="F185" s="93"/>
      <c r="G185" s="53"/>
      <c r="H185" s="53">
        <f t="shared" si="6"/>
        <v>0</v>
      </c>
      <c r="I185" s="54"/>
      <c r="J185" s="55"/>
    </row>
    <row r="186" spans="1:10" ht="20.100000000000001" customHeight="1" x14ac:dyDescent="0.2">
      <c r="A186" s="47"/>
      <c r="B186" s="90" t="s">
        <v>78</v>
      </c>
      <c r="C186" s="88" t="s">
        <v>215</v>
      </c>
      <c r="D186" s="89"/>
      <c r="E186" s="85" t="s">
        <v>0</v>
      </c>
      <c r="F186" s="94">
        <v>1</v>
      </c>
      <c r="G186" s="52"/>
      <c r="H186" s="53">
        <f t="shared" si="6"/>
        <v>0</v>
      </c>
      <c r="I186" s="54"/>
      <c r="J186" s="55"/>
    </row>
    <row r="187" spans="1:10" ht="20.100000000000001" customHeight="1" x14ac:dyDescent="0.2">
      <c r="A187" s="47"/>
      <c r="B187" s="90" t="s">
        <v>80</v>
      </c>
      <c r="C187" s="88" t="s">
        <v>133</v>
      </c>
      <c r="D187" s="89"/>
      <c r="E187" s="85" t="s">
        <v>0</v>
      </c>
      <c r="F187" s="94">
        <v>1</v>
      </c>
      <c r="G187" s="52"/>
      <c r="H187" s="53">
        <f t="shared" si="6"/>
        <v>0</v>
      </c>
      <c r="I187" s="54"/>
      <c r="J187" s="55"/>
    </row>
    <row r="188" spans="1:10" ht="20.100000000000001" customHeight="1" x14ac:dyDescent="0.2">
      <c r="A188" s="47"/>
      <c r="B188" s="82"/>
      <c r="C188" s="88"/>
      <c r="D188" s="89"/>
      <c r="E188" s="85"/>
      <c r="F188" s="94"/>
      <c r="G188" s="53"/>
      <c r="H188" s="53">
        <f t="shared" si="6"/>
        <v>0</v>
      </c>
      <c r="I188" s="54"/>
      <c r="J188" s="55"/>
    </row>
    <row r="189" spans="1:10" ht="20.100000000000001" customHeight="1" x14ac:dyDescent="0.2">
      <c r="A189" s="47"/>
      <c r="B189" s="87" t="s">
        <v>87</v>
      </c>
      <c r="C189" s="88" t="s">
        <v>118</v>
      </c>
      <c r="D189" s="89"/>
      <c r="E189" s="85"/>
      <c r="F189" s="94"/>
      <c r="G189" s="53"/>
      <c r="H189" s="53">
        <f t="shared" si="6"/>
        <v>0</v>
      </c>
      <c r="I189" s="54"/>
      <c r="J189" s="55"/>
    </row>
    <row r="190" spans="1:10" ht="20.100000000000001" customHeight="1" x14ac:dyDescent="0.2">
      <c r="A190" s="47"/>
      <c r="B190" s="90" t="s">
        <v>78</v>
      </c>
      <c r="C190" s="88" t="s">
        <v>119</v>
      </c>
      <c r="D190" s="89"/>
      <c r="E190" s="85" t="s">
        <v>120</v>
      </c>
      <c r="F190" s="94">
        <v>2</v>
      </c>
      <c r="G190" s="52"/>
      <c r="H190" s="53">
        <f t="shared" si="6"/>
        <v>0</v>
      </c>
      <c r="I190" s="54"/>
      <c r="J190" s="55"/>
    </row>
    <row r="191" spans="1:10" ht="20.100000000000001" customHeight="1" x14ac:dyDescent="0.2">
      <c r="A191" s="47"/>
      <c r="B191" s="90" t="s">
        <v>80</v>
      </c>
      <c r="C191" s="88" t="s">
        <v>134</v>
      </c>
      <c r="D191" s="89"/>
      <c r="E191" s="85" t="s">
        <v>120</v>
      </c>
      <c r="F191" s="94">
        <v>2</v>
      </c>
      <c r="G191" s="52"/>
      <c r="H191" s="53">
        <f t="shared" si="6"/>
        <v>0</v>
      </c>
      <c r="I191" s="54"/>
      <c r="J191" s="55"/>
    </row>
    <row r="192" spans="1:10" ht="20.100000000000001" customHeight="1" x14ac:dyDescent="0.2">
      <c r="A192" s="47"/>
      <c r="B192" s="90"/>
      <c r="C192" s="88"/>
      <c r="D192" s="89"/>
      <c r="E192" s="85"/>
      <c r="F192" s="94"/>
      <c r="G192" s="53"/>
      <c r="H192" s="53">
        <f t="shared" si="6"/>
        <v>0</v>
      </c>
      <c r="I192" s="54"/>
      <c r="J192" s="55"/>
    </row>
    <row r="193" spans="1:10" ht="20.100000000000001" customHeight="1" x14ac:dyDescent="0.2">
      <c r="A193" s="47"/>
      <c r="B193" s="87" t="s">
        <v>88</v>
      </c>
      <c r="C193" s="88" t="s">
        <v>135</v>
      </c>
      <c r="D193" s="89"/>
      <c r="E193" s="85"/>
      <c r="F193" s="94"/>
      <c r="G193" s="53"/>
      <c r="H193" s="53">
        <f t="shared" si="6"/>
        <v>0</v>
      </c>
      <c r="I193" s="54"/>
      <c r="J193" s="55"/>
    </row>
    <row r="194" spans="1:10" ht="20.100000000000001" customHeight="1" x14ac:dyDescent="0.2">
      <c r="A194" s="47"/>
      <c r="B194" s="90" t="s">
        <v>78</v>
      </c>
      <c r="C194" s="88" t="s">
        <v>119</v>
      </c>
      <c r="D194" s="89"/>
      <c r="E194" s="85" t="s">
        <v>120</v>
      </c>
      <c r="F194" s="94">
        <v>2</v>
      </c>
      <c r="G194" s="52"/>
      <c r="H194" s="53">
        <f t="shared" si="6"/>
        <v>0</v>
      </c>
      <c r="I194" s="54"/>
      <c r="J194" s="55"/>
    </row>
    <row r="195" spans="1:10" ht="20.100000000000001" customHeight="1" x14ac:dyDescent="0.2">
      <c r="A195" s="47"/>
      <c r="B195" s="90" t="s">
        <v>80</v>
      </c>
      <c r="C195" s="88" t="s">
        <v>134</v>
      </c>
      <c r="D195" s="89"/>
      <c r="E195" s="85" t="s">
        <v>120</v>
      </c>
      <c r="F195" s="94">
        <v>2</v>
      </c>
      <c r="G195" s="52"/>
      <c r="H195" s="53">
        <f t="shared" si="6"/>
        <v>0</v>
      </c>
      <c r="I195" s="54"/>
      <c r="J195" s="55"/>
    </row>
    <row r="196" spans="1:10" ht="20.100000000000001" customHeight="1" x14ac:dyDescent="0.2">
      <c r="A196" s="47"/>
      <c r="B196" s="90"/>
      <c r="C196" s="88"/>
      <c r="D196" s="89"/>
      <c r="E196" s="85"/>
      <c r="F196" s="94"/>
      <c r="G196" s="53"/>
      <c r="H196" s="53">
        <f t="shared" si="6"/>
        <v>0</v>
      </c>
      <c r="I196" s="54"/>
      <c r="J196" s="55"/>
    </row>
    <row r="197" spans="1:10" ht="20.100000000000001" customHeight="1" x14ac:dyDescent="0.2">
      <c r="A197" s="47"/>
      <c r="B197" s="82" t="s">
        <v>222</v>
      </c>
      <c r="C197" s="83" t="s">
        <v>145</v>
      </c>
      <c r="D197" s="89" t="s">
        <v>86</v>
      </c>
      <c r="E197" s="85"/>
      <c r="F197" s="92"/>
      <c r="G197" s="53"/>
      <c r="H197" s="53">
        <f t="shared" si="6"/>
        <v>0</v>
      </c>
      <c r="I197" s="54"/>
      <c r="J197" s="55"/>
    </row>
    <row r="198" spans="1:10" ht="19.5" customHeight="1" x14ac:dyDescent="0.2">
      <c r="A198" s="47"/>
      <c r="B198" s="87" t="s">
        <v>77</v>
      </c>
      <c r="C198" s="88" t="s">
        <v>147</v>
      </c>
      <c r="D198" s="89"/>
      <c r="E198" s="85" t="s">
        <v>0</v>
      </c>
      <c r="F198" s="92">
        <v>1</v>
      </c>
      <c r="G198" s="52"/>
      <c r="H198" s="53">
        <f t="shared" si="6"/>
        <v>0</v>
      </c>
      <c r="I198" s="54"/>
      <c r="J198" s="55"/>
    </row>
    <row r="199" spans="1:10" ht="19.5" customHeight="1" x14ac:dyDescent="0.2">
      <c r="A199" s="47"/>
      <c r="B199" s="87" t="s">
        <v>87</v>
      </c>
      <c r="C199" s="88" t="s">
        <v>142</v>
      </c>
      <c r="D199" s="89"/>
      <c r="E199" s="85" t="s">
        <v>0</v>
      </c>
      <c r="F199" s="92">
        <v>1</v>
      </c>
      <c r="G199" s="52"/>
      <c r="H199" s="53">
        <f t="shared" si="6"/>
        <v>0</v>
      </c>
      <c r="I199" s="54"/>
      <c r="J199" s="55"/>
    </row>
    <row r="200" spans="1:10" ht="35.1" customHeight="1" x14ac:dyDescent="0.2">
      <c r="A200" s="47"/>
      <c r="B200" s="87" t="s">
        <v>88</v>
      </c>
      <c r="C200" s="88" t="s">
        <v>148</v>
      </c>
      <c r="D200" s="89"/>
      <c r="E200" s="85" t="s">
        <v>0</v>
      </c>
      <c r="F200" s="92">
        <v>1</v>
      </c>
      <c r="G200" s="52"/>
      <c r="H200" s="53">
        <f t="shared" si="6"/>
        <v>0</v>
      </c>
      <c r="I200" s="54"/>
      <c r="J200" s="55"/>
    </row>
    <row r="201" spans="1:10" ht="35.1" customHeight="1" x14ac:dyDescent="0.2">
      <c r="A201" s="47"/>
      <c r="B201" s="87" t="s">
        <v>89</v>
      </c>
      <c r="C201" s="88" t="s">
        <v>149</v>
      </c>
      <c r="D201" s="89"/>
      <c r="E201" s="85" t="s">
        <v>0</v>
      </c>
      <c r="F201" s="92">
        <v>1</v>
      </c>
      <c r="G201" s="52"/>
      <c r="H201" s="53">
        <f t="shared" si="6"/>
        <v>0</v>
      </c>
      <c r="I201" s="54"/>
      <c r="J201" s="55"/>
    </row>
    <row r="202" spans="1:10" ht="20.100000000000001" customHeight="1" x14ac:dyDescent="0.2">
      <c r="A202" s="57"/>
      <c r="B202" s="87"/>
      <c r="C202" s="88"/>
      <c r="D202" s="89"/>
      <c r="E202" s="85"/>
      <c r="F202" s="92"/>
      <c r="G202" s="53"/>
      <c r="H202" s="53">
        <f t="shared" si="6"/>
        <v>0</v>
      </c>
      <c r="I202" s="54"/>
      <c r="J202" s="55"/>
    </row>
    <row r="203" spans="1:10" ht="19.5" customHeight="1" x14ac:dyDescent="0.2">
      <c r="A203" s="47"/>
      <c r="B203" s="82" t="s">
        <v>223</v>
      </c>
      <c r="C203" s="83" t="s">
        <v>143</v>
      </c>
      <c r="D203" s="89" t="s">
        <v>86</v>
      </c>
      <c r="E203" s="85"/>
      <c r="F203" s="92"/>
      <c r="G203" s="53"/>
      <c r="H203" s="53">
        <f t="shared" si="6"/>
        <v>0</v>
      </c>
      <c r="I203" s="54"/>
      <c r="J203" s="55"/>
    </row>
    <row r="204" spans="1:10" ht="19.5" customHeight="1" x14ac:dyDescent="0.2">
      <c r="A204" s="47"/>
      <c r="B204" s="87" t="s">
        <v>77</v>
      </c>
      <c r="C204" s="88" t="s">
        <v>144</v>
      </c>
      <c r="D204" s="89"/>
      <c r="E204" s="85" t="s">
        <v>0</v>
      </c>
      <c r="F204" s="92">
        <v>1</v>
      </c>
      <c r="G204" s="52"/>
      <c r="H204" s="53">
        <f t="shared" si="6"/>
        <v>0</v>
      </c>
      <c r="I204" s="54"/>
      <c r="J204" s="55"/>
    </row>
    <row r="205" spans="1:10" ht="19.5" customHeight="1" x14ac:dyDescent="0.2">
      <c r="A205" s="47"/>
      <c r="B205" s="87" t="s">
        <v>87</v>
      </c>
      <c r="C205" s="88" t="s">
        <v>150</v>
      </c>
      <c r="D205" s="89"/>
      <c r="E205" s="85" t="s">
        <v>0</v>
      </c>
      <c r="F205" s="92">
        <v>1</v>
      </c>
      <c r="G205" s="52"/>
      <c r="H205" s="53">
        <f t="shared" si="6"/>
        <v>0</v>
      </c>
      <c r="I205" s="54"/>
      <c r="J205" s="55"/>
    </row>
    <row r="206" spans="1:10" ht="20.100000000000001" customHeight="1" x14ac:dyDescent="0.2">
      <c r="A206" s="57"/>
      <c r="B206" s="87"/>
      <c r="C206" s="88"/>
      <c r="D206" s="89"/>
      <c r="E206" s="85"/>
      <c r="F206" s="92"/>
      <c r="G206" s="53"/>
      <c r="H206" s="53">
        <f t="shared" si="6"/>
        <v>0</v>
      </c>
      <c r="I206" s="54"/>
      <c r="J206" s="55"/>
    </row>
    <row r="207" spans="1:10" ht="19.5" customHeight="1" x14ac:dyDescent="0.2">
      <c r="A207" s="47"/>
      <c r="B207" s="82" t="s">
        <v>224</v>
      </c>
      <c r="C207" s="83" t="s">
        <v>151</v>
      </c>
      <c r="D207" s="89" t="s">
        <v>86</v>
      </c>
      <c r="E207" s="85"/>
      <c r="F207" s="92"/>
      <c r="G207" s="53"/>
      <c r="H207" s="53">
        <f t="shared" si="6"/>
        <v>0</v>
      </c>
      <c r="I207" s="54"/>
      <c r="J207" s="55"/>
    </row>
    <row r="208" spans="1:10" ht="19.5" customHeight="1" x14ac:dyDescent="0.2">
      <c r="A208" s="47"/>
      <c r="B208" s="87" t="s">
        <v>77</v>
      </c>
      <c r="C208" s="88" t="s">
        <v>150</v>
      </c>
      <c r="D208" s="89"/>
      <c r="E208" s="85" t="s">
        <v>152</v>
      </c>
      <c r="F208" s="92">
        <v>10</v>
      </c>
      <c r="G208" s="52"/>
      <c r="H208" s="53">
        <f t="shared" si="6"/>
        <v>0</v>
      </c>
      <c r="I208" s="54"/>
      <c r="J208" s="55"/>
    </row>
    <row r="209" spans="1:10" ht="19.5" customHeight="1" x14ac:dyDescent="0.2">
      <c r="A209" s="47"/>
      <c r="B209" s="87"/>
      <c r="C209" s="88"/>
      <c r="D209" s="89"/>
      <c r="E209" s="85"/>
      <c r="F209" s="92"/>
      <c r="G209" s="53"/>
      <c r="H209" s="53">
        <f t="shared" si="6"/>
        <v>0</v>
      </c>
      <c r="I209" s="54"/>
      <c r="J209" s="55"/>
    </row>
    <row r="210" spans="1:10" s="78" customFormat="1" ht="20.100000000000001" customHeight="1" x14ac:dyDescent="0.2">
      <c r="A210" s="79" t="s">
        <v>32</v>
      </c>
      <c r="B210" s="82" t="s">
        <v>225</v>
      </c>
      <c r="C210" s="83" t="s">
        <v>214</v>
      </c>
      <c r="D210" s="89" t="s">
        <v>40</v>
      </c>
      <c r="E210" s="85" t="s">
        <v>0</v>
      </c>
      <c r="F210" s="94">
        <v>5</v>
      </c>
      <c r="G210" s="99"/>
      <c r="H210" s="53">
        <f t="shared" si="6"/>
        <v>0</v>
      </c>
      <c r="I210" s="101"/>
    </row>
    <row r="211" spans="1:10" ht="20.100000000000001" customHeight="1" x14ac:dyDescent="0.2">
      <c r="A211" s="47"/>
      <c r="B211" s="90"/>
      <c r="C211" s="88"/>
      <c r="D211" s="89"/>
      <c r="E211" s="85"/>
      <c r="F211" s="94"/>
      <c r="G211" s="53"/>
      <c r="H211" s="53"/>
      <c r="I211" s="54"/>
      <c r="J211" s="55"/>
    </row>
    <row r="212" spans="1:10" ht="20.100000000000001" customHeight="1" thickBot="1" x14ac:dyDescent="0.25">
      <c r="A212" s="57" t="s">
        <v>39</v>
      </c>
      <c r="B212" s="82"/>
      <c r="C212" s="88"/>
      <c r="D212" s="89"/>
      <c r="E212" s="85"/>
      <c r="F212" s="93"/>
      <c r="G212" s="53"/>
      <c r="H212" s="53">
        <f t="shared" ref="H212" si="7">ROUND(G212*F212,2)</f>
        <v>0</v>
      </c>
    </row>
    <row r="213" spans="1:10" s="78" customFormat="1" ht="36" customHeight="1" thickBot="1" x14ac:dyDescent="0.25">
      <c r="A213" s="79"/>
      <c r="B213" s="114" t="s">
        <v>226</v>
      </c>
      <c r="C213" s="115"/>
      <c r="D213" s="115"/>
      <c r="E213" s="115"/>
      <c r="F213" s="115"/>
      <c r="G213" s="115"/>
      <c r="H213" s="80">
        <f>SUM(H180:H212)</f>
        <v>0</v>
      </c>
    </row>
    <row r="214" spans="1:10" s="27" customFormat="1" ht="48" customHeight="1" thickTop="1" x14ac:dyDescent="0.2">
      <c r="A214" s="46"/>
      <c r="B214" s="107" t="s">
        <v>42</v>
      </c>
      <c r="C214" s="108"/>
      <c r="D214" s="108"/>
      <c r="E214" s="108"/>
      <c r="F214" s="108"/>
      <c r="G214" s="109">
        <f>SUM(H213,H178,H119,H9,H164)</f>
        <v>0</v>
      </c>
      <c r="H214" s="110"/>
    </row>
    <row r="215" spans="1:10" ht="15.95" customHeight="1" x14ac:dyDescent="0.2">
      <c r="A215" s="58"/>
      <c r="B215" s="59"/>
      <c r="C215" s="60"/>
      <c r="D215" s="61"/>
      <c r="E215" s="60"/>
      <c r="F215" s="62"/>
      <c r="G215" s="63"/>
      <c r="H215" s="64"/>
    </row>
  </sheetData>
  <sheetProtection algorithmName="SHA-512" hashValue="LxGfiVV00MaQ/7TzCiZ+WHvCD46oUqRsfmc9A14usLfU+00r6L+BVm+QjeHJjzQwhgtgNCGDPKE/YNmurK6cWQ==" saltValue="EkIRhJuA1XLrhRv3YmzgdQ==" spinCount="100000" sheet="1" selectLockedCells="1"/>
  <mergeCells count="12">
    <mergeCell ref="B214:F214"/>
    <mergeCell ref="G214:H214"/>
    <mergeCell ref="B6:H6"/>
    <mergeCell ref="B9:G9"/>
    <mergeCell ref="B10:H10"/>
    <mergeCell ref="B119:G119"/>
    <mergeCell ref="B165:H165"/>
    <mergeCell ref="B178:G178"/>
    <mergeCell ref="B179:H179"/>
    <mergeCell ref="B213:G213"/>
    <mergeCell ref="B120:H120"/>
    <mergeCell ref="B164:G164"/>
  </mergeCells>
  <conditionalFormatting sqref="D8 D212 D78:D82 D97 D89:D93 D161 D166:D173 D105:D115">
    <cfRule type="cellIs" dxfId="373" priority="1109" stopIfTrue="1" operator="equal">
      <formula>"CW 2130-R11"</formula>
    </cfRule>
    <cfRule type="cellIs" dxfId="372" priority="1110" stopIfTrue="1" operator="equal">
      <formula>"CW 3120-R2"</formula>
    </cfRule>
    <cfRule type="cellIs" dxfId="371" priority="1111" stopIfTrue="1" operator="equal">
      <formula>"CW 3240-R7"</formula>
    </cfRule>
  </conditionalFormatting>
  <conditionalFormatting sqref="D96">
    <cfRule type="cellIs" dxfId="370" priority="778" stopIfTrue="1" operator="equal">
      <formula>"CW 2130-R11"</formula>
    </cfRule>
    <cfRule type="cellIs" dxfId="369" priority="779" stopIfTrue="1" operator="equal">
      <formula>"CW 3120-R2"</formula>
    </cfRule>
    <cfRule type="cellIs" dxfId="368" priority="780" stopIfTrue="1" operator="equal">
      <formula>"CW 3240-R7"</formula>
    </cfRule>
  </conditionalFormatting>
  <conditionalFormatting sqref="D177">
    <cfRule type="cellIs" dxfId="367" priority="674" stopIfTrue="1" operator="equal">
      <formula>"CW 2130-R11"</formula>
    </cfRule>
    <cfRule type="cellIs" dxfId="366" priority="675" stopIfTrue="1" operator="equal">
      <formula>"CW 3120-R2"</formula>
    </cfRule>
    <cfRule type="cellIs" dxfId="365" priority="676" stopIfTrue="1" operator="equal">
      <formula>"CW 3240-R7"</formula>
    </cfRule>
  </conditionalFormatting>
  <conditionalFormatting sqref="D16:D17">
    <cfRule type="cellIs" dxfId="364" priority="812" stopIfTrue="1" operator="equal">
      <formula>"CW 2130-R11"</formula>
    </cfRule>
    <cfRule type="cellIs" dxfId="363" priority="813" stopIfTrue="1" operator="equal">
      <formula>"CW 3120-R2"</formula>
    </cfRule>
    <cfRule type="cellIs" dxfId="362" priority="814" stopIfTrue="1" operator="equal">
      <formula>"CW 3240-R7"</formula>
    </cfRule>
  </conditionalFormatting>
  <conditionalFormatting sqref="D18 D118">
    <cfRule type="cellIs" dxfId="361" priority="818" stopIfTrue="1" operator="equal">
      <formula>"CW 2130-R11"</formula>
    </cfRule>
    <cfRule type="cellIs" dxfId="360" priority="819" stopIfTrue="1" operator="equal">
      <formula>"CW 3120-R2"</formula>
    </cfRule>
    <cfRule type="cellIs" dxfId="359" priority="820" stopIfTrue="1" operator="equal">
      <formula>"CW 3240-R7"</formula>
    </cfRule>
  </conditionalFormatting>
  <conditionalFormatting sqref="D7">
    <cfRule type="cellIs" dxfId="358" priority="769" stopIfTrue="1" operator="equal">
      <formula>"CW 2130-R11"</formula>
    </cfRule>
    <cfRule type="cellIs" dxfId="357" priority="770" stopIfTrue="1" operator="equal">
      <formula>"CW 3120-R2"</formula>
    </cfRule>
    <cfRule type="cellIs" dxfId="356" priority="771" stopIfTrue="1" operator="equal">
      <formula>"CW 3240-R7"</formula>
    </cfRule>
  </conditionalFormatting>
  <conditionalFormatting sqref="D11">
    <cfRule type="cellIs" dxfId="355" priority="815" stopIfTrue="1" operator="equal">
      <formula>"CW 2130-R11"</formula>
    </cfRule>
    <cfRule type="cellIs" dxfId="354" priority="816" stopIfTrue="1" operator="equal">
      <formula>"CW 3120-R2"</formula>
    </cfRule>
    <cfRule type="cellIs" dxfId="353" priority="817" stopIfTrue="1" operator="equal">
      <formula>"CW 3240-R7"</formula>
    </cfRule>
  </conditionalFormatting>
  <conditionalFormatting sqref="D19">
    <cfRule type="cellIs" dxfId="352" priority="809" stopIfTrue="1" operator="equal">
      <formula>"CW 2130-R11"</formula>
    </cfRule>
    <cfRule type="cellIs" dxfId="351" priority="810" stopIfTrue="1" operator="equal">
      <formula>"CW 3120-R2"</formula>
    </cfRule>
    <cfRule type="cellIs" dxfId="350" priority="811" stopIfTrue="1" operator="equal">
      <formula>"CW 3240-R7"</formula>
    </cfRule>
  </conditionalFormatting>
  <conditionalFormatting sqref="D36">
    <cfRule type="cellIs" dxfId="349" priority="806" stopIfTrue="1" operator="equal">
      <formula>"CW 2130-R11"</formula>
    </cfRule>
    <cfRule type="cellIs" dxfId="348" priority="807" stopIfTrue="1" operator="equal">
      <formula>"CW 3120-R2"</formula>
    </cfRule>
    <cfRule type="cellIs" dxfId="347" priority="808" stopIfTrue="1" operator="equal">
      <formula>"CW 3240-R7"</formula>
    </cfRule>
  </conditionalFormatting>
  <conditionalFormatting sqref="D98">
    <cfRule type="cellIs" dxfId="346" priority="787" stopIfTrue="1" operator="equal">
      <formula>"CW 2130-R11"</formula>
    </cfRule>
    <cfRule type="cellIs" dxfId="345" priority="788" stopIfTrue="1" operator="equal">
      <formula>"CW 3120-R2"</formula>
    </cfRule>
    <cfRule type="cellIs" dxfId="344" priority="789" stopIfTrue="1" operator="equal">
      <formula>"CW 3240-R7"</formula>
    </cfRule>
  </conditionalFormatting>
  <conditionalFormatting sqref="D94:D95">
    <cfRule type="cellIs" dxfId="343" priority="795" stopIfTrue="1" operator="equal">
      <formula>"CW 3120-R2"</formula>
    </cfRule>
    <cfRule type="cellIs" dxfId="342" priority="796" stopIfTrue="1" operator="equal">
      <formula>"CW 3240-R7"</formula>
    </cfRule>
  </conditionalFormatting>
  <conditionalFormatting sqref="D184:D186">
    <cfRule type="cellIs" dxfId="341" priority="481" stopIfTrue="1" operator="equal">
      <formula>"CW 2130-R11"</formula>
    </cfRule>
    <cfRule type="cellIs" dxfId="340" priority="482" stopIfTrue="1" operator="equal">
      <formula>"CW 3120-R2"</formula>
    </cfRule>
    <cfRule type="cellIs" dxfId="339" priority="483" stopIfTrue="1" operator="equal">
      <formula>"CW 3240-R7"</formula>
    </cfRule>
  </conditionalFormatting>
  <conditionalFormatting sqref="D30">
    <cfRule type="cellIs" dxfId="338" priority="475" stopIfTrue="1" operator="equal">
      <formula>"CW 2130-R11"</formula>
    </cfRule>
    <cfRule type="cellIs" dxfId="337" priority="476" stopIfTrue="1" operator="equal">
      <formula>"CW 3120-R2"</formula>
    </cfRule>
    <cfRule type="cellIs" dxfId="336" priority="477" stopIfTrue="1" operator="equal">
      <formula>"CW 3240-R7"</formula>
    </cfRule>
  </conditionalFormatting>
  <conditionalFormatting sqref="D188 D193:D194 D211">
    <cfRule type="cellIs" dxfId="335" priority="478" stopIfTrue="1" operator="equal">
      <formula>"CW 2130-R11"</formula>
    </cfRule>
    <cfRule type="cellIs" dxfId="334" priority="479" stopIfTrue="1" operator="equal">
      <formula>"CW 3120-R2"</formula>
    </cfRule>
    <cfRule type="cellIs" dxfId="333" priority="480" stopIfTrue="1" operator="equal">
      <formula>"CW 3240-R7"</formula>
    </cfRule>
  </conditionalFormatting>
  <conditionalFormatting sqref="D28:D29">
    <cfRule type="cellIs" dxfId="332" priority="472" stopIfTrue="1" operator="equal">
      <formula>"CW 2130-R11"</formula>
    </cfRule>
    <cfRule type="cellIs" dxfId="331" priority="473" stopIfTrue="1" operator="equal">
      <formula>"CW 3120-R2"</formula>
    </cfRule>
    <cfRule type="cellIs" dxfId="330" priority="474" stopIfTrue="1" operator="equal">
      <formula>"CW 3240-R7"</formula>
    </cfRule>
  </conditionalFormatting>
  <conditionalFormatting sqref="D35">
    <cfRule type="cellIs" dxfId="329" priority="460" stopIfTrue="1" operator="equal">
      <formula>"CW 2130-R11"</formula>
    </cfRule>
    <cfRule type="cellIs" dxfId="328" priority="461" stopIfTrue="1" operator="equal">
      <formula>"CW 3120-R2"</formula>
    </cfRule>
    <cfRule type="cellIs" dxfId="327" priority="462" stopIfTrue="1" operator="equal">
      <formula>"CW 3240-R7"</formula>
    </cfRule>
  </conditionalFormatting>
  <conditionalFormatting sqref="D31">
    <cfRule type="cellIs" dxfId="326" priority="457" stopIfTrue="1" operator="equal">
      <formula>"CW 2130-R11"</formula>
    </cfRule>
    <cfRule type="cellIs" dxfId="325" priority="458" stopIfTrue="1" operator="equal">
      <formula>"CW 3120-R2"</formula>
    </cfRule>
    <cfRule type="cellIs" dxfId="324" priority="459" stopIfTrue="1" operator="equal">
      <formula>"CW 3240-R7"</formula>
    </cfRule>
  </conditionalFormatting>
  <conditionalFormatting sqref="D34">
    <cfRule type="cellIs" dxfId="323" priority="454" stopIfTrue="1" operator="equal">
      <formula>"CW 2130-R11"</formula>
    </cfRule>
    <cfRule type="cellIs" dxfId="322" priority="455" stopIfTrue="1" operator="equal">
      <formula>"CW 3120-R2"</formula>
    </cfRule>
    <cfRule type="cellIs" dxfId="321" priority="456" stopIfTrue="1" operator="equal">
      <formula>"CW 3240-R7"</formula>
    </cfRule>
  </conditionalFormatting>
  <conditionalFormatting sqref="D180:D181 D189 D191:D192">
    <cfRule type="cellIs" dxfId="320" priority="517" stopIfTrue="1" operator="equal">
      <formula>"CW 2130-R11"</formula>
    </cfRule>
    <cfRule type="cellIs" dxfId="319" priority="518" stopIfTrue="1" operator="equal">
      <formula>"CW 3120-R2"</formula>
    </cfRule>
    <cfRule type="cellIs" dxfId="318" priority="519" stopIfTrue="1" operator="equal">
      <formula>"CW 3240-R7"</formula>
    </cfRule>
  </conditionalFormatting>
  <conditionalFormatting sqref="D182:D183">
    <cfRule type="cellIs" dxfId="317" priority="514" stopIfTrue="1" operator="equal">
      <formula>"CW 2130-R11"</formula>
    </cfRule>
    <cfRule type="cellIs" dxfId="316" priority="515" stopIfTrue="1" operator="equal">
      <formula>"CW 3120-R2"</formula>
    </cfRule>
    <cfRule type="cellIs" dxfId="315" priority="516" stopIfTrue="1" operator="equal">
      <formula>"CW 3240-R7"</formula>
    </cfRule>
  </conditionalFormatting>
  <conditionalFormatting sqref="D32:D33">
    <cfRule type="cellIs" dxfId="314" priority="451" stopIfTrue="1" operator="equal">
      <formula>"CW 2130-R11"</formula>
    </cfRule>
    <cfRule type="cellIs" dxfId="313" priority="452" stopIfTrue="1" operator="equal">
      <formula>"CW 3120-R2"</formula>
    </cfRule>
    <cfRule type="cellIs" dxfId="312" priority="453" stopIfTrue="1" operator="equal">
      <formula>"CW 3240-R7"</formula>
    </cfRule>
  </conditionalFormatting>
  <conditionalFormatting sqref="D50">
    <cfRule type="cellIs" dxfId="311" priority="448" stopIfTrue="1" operator="equal">
      <formula>"CW 2130-R11"</formula>
    </cfRule>
    <cfRule type="cellIs" dxfId="310" priority="449" stopIfTrue="1" operator="equal">
      <formula>"CW 3120-R2"</formula>
    </cfRule>
    <cfRule type="cellIs" dxfId="309" priority="450" stopIfTrue="1" operator="equal">
      <formula>"CW 3240-R7"</formula>
    </cfRule>
  </conditionalFormatting>
  <conditionalFormatting sqref="D47:D48">
    <cfRule type="cellIs" dxfId="308" priority="445" stopIfTrue="1" operator="equal">
      <formula>"CW 2130-R11"</formula>
    </cfRule>
    <cfRule type="cellIs" dxfId="307" priority="446" stopIfTrue="1" operator="equal">
      <formula>"CW 3120-R2"</formula>
    </cfRule>
    <cfRule type="cellIs" dxfId="306" priority="447" stopIfTrue="1" operator="equal">
      <formula>"CW 3240-R7"</formula>
    </cfRule>
  </conditionalFormatting>
  <conditionalFormatting sqref="D55">
    <cfRule type="cellIs" dxfId="305" priority="439" stopIfTrue="1" operator="equal">
      <formula>"CW 2130-R11"</formula>
    </cfRule>
    <cfRule type="cellIs" dxfId="304" priority="440" stopIfTrue="1" operator="equal">
      <formula>"CW 3120-R2"</formula>
    </cfRule>
    <cfRule type="cellIs" dxfId="303" priority="441" stopIfTrue="1" operator="equal">
      <formula>"CW 3240-R7"</formula>
    </cfRule>
  </conditionalFormatting>
  <conditionalFormatting sqref="D51">
    <cfRule type="cellIs" dxfId="302" priority="442" stopIfTrue="1" operator="equal">
      <formula>"CW 2130-R11"</formula>
    </cfRule>
    <cfRule type="cellIs" dxfId="301" priority="443" stopIfTrue="1" operator="equal">
      <formula>"CW 3120-R2"</formula>
    </cfRule>
    <cfRule type="cellIs" dxfId="300" priority="444" stopIfTrue="1" operator="equal">
      <formula>"CW 3240-R7"</formula>
    </cfRule>
  </conditionalFormatting>
  <conditionalFormatting sqref="D52">
    <cfRule type="cellIs" dxfId="299" priority="436" stopIfTrue="1" operator="equal">
      <formula>"CW 2130-R11"</formula>
    </cfRule>
    <cfRule type="cellIs" dxfId="298" priority="437" stopIfTrue="1" operator="equal">
      <formula>"CW 3120-R2"</formula>
    </cfRule>
    <cfRule type="cellIs" dxfId="297" priority="438" stopIfTrue="1" operator="equal">
      <formula>"CW 3240-R7"</formula>
    </cfRule>
  </conditionalFormatting>
  <conditionalFormatting sqref="D64">
    <cfRule type="cellIs" dxfId="296" priority="427" stopIfTrue="1" operator="equal">
      <formula>"CW 2130-R11"</formula>
    </cfRule>
    <cfRule type="cellIs" dxfId="295" priority="428" stopIfTrue="1" operator="equal">
      <formula>"CW 3120-R2"</formula>
    </cfRule>
    <cfRule type="cellIs" dxfId="294" priority="429" stopIfTrue="1" operator="equal">
      <formula>"CW 3240-R7"</formula>
    </cfRule>
  </conditionalFormatting>
  <conditionalFormatting sqref="D56">
    <cfRule type="cellIs" dxfId="293" priority="424" stopIfTrue="1" operator="equal">
      <formula>"CW 2130-R11"</formula>
    </cfRule>
    <cfRule type="cellIs" dxfId="292" priority="425" stopIfTrue="1" operator="equal">
      <formula>"CW 3120-R2"</formula>
    </cfRule>
    <cfRule type="cellIs" dxfId="291" priority="426" stopIfTrue="1" operator="equal">
      <formula>"CW 3240-R7"</formula>
    </cfRule>
  </conditionalFormatting>
  <conditionalFormatting sqref="D63">
    <cfRule type="cellIs" dxfId="290" priority="433" stopIfTrue="1" operator="equal">
      <formula>"CW 2130-R11"</formula>
    </cfRule>
    <cfRule type="cellIs" dxfId="289" priority="434" stopIfTrue="1" operator="equal">
      <formula>"CW 3120-R2"</formula>
    </cfRule>
    <cfRule type="cellIs" dxfId="288" priority="435" stopIfTrue="1" operator="equal">
      <formula>"CW 3240-R7"</formula>
    </cfRule>
  </conditionalFormatting>
  <conditionalFormatting sqref="D57">
    <cfRule type="cellIs" dxfId="287" priority="418" stopIfTrue="1" operator="equal">
      <formula>"CW 2130-R11"</formula>
    </cfRule>
    <cfRule type="cellIs" dxfId="286" priority="419" stopIfTrue="1" operator="equal">
      <formula>"CW 3120-R2"</formula>
    </cfRule>
    <cfRule type="cellIs" dxfId="285" priority="420" stopIfTrue="1" operator="equal">
      <formula>"CW 3240-R7"</formula>
    </cfRule>
  </conditionalFormatting>
  <conditionalFormatting sqref="D49">
    <cfRule type="cellIs" dxfId="284" priority="415" stopIfTrue="1" operator="equal">
      <formula>"CW 2130-R11"</formula>
    </cfRule>
    <cfRule type="cellIs" dxfId="283" priority="416" stopIfTrue="1" operator="equal">
      <formula>"CW 3120-R2"</formula>
    </cfRule>
    <cfRule type="cellIs" dxfId="282" priority="417" stopIfTrue="1" operator="equal">
      <formula>"CW 3240-R7"</formula>
    </cfRule>
  </conditionalFormatting>
  <conditionalFormatting sqref="D62">
    <cfRule type="cellIs" dxfId="281" priority="403" stopIfTrue="1" operator="equal">
      <formula>"CW 2130-R11"</formula>
    </cfRule>
    <cfRule type="cellIs" dxfId="280" priority="404" stopIfTrue="1" operator="equal">
      <formula>"CW 3120-R2"</formula>
    </cfRule>
    <cfRule type="cellIs" dxfId="279" priority="405" stopIfTrue="1" operator="equal">
      <formula>"CW 3240-R7"</formula>
    </cfRule>
  </conditionalFormatting>
  <conditionalFormatting sqref="D54">
    <cfRule type="cellIs" dxfId="278" priority="412" stopIfTrue="1" operator="equal">
      <formula>"CW 2130-R11"</formula>
    </cfRule>
    <cfRule type="cellIs" dxfId="277" priority="413" stopIfTrue="1" operator="equal">
      <formula>"CW 3120-R2"</formula>
    </cfRule>
    <cfRule type="cellIs" dxfId="276" priority="414" stopIfTrue="1" operator="equal">
      <formula>"CW 3240-R7"</formula>
    </cfRule>
  </conditionalFormatting>
  <conditionalFormatting sqref="D53">
    <cfRule type="cellIs" dxfId="275" priority="409" stopIfTrue="1" operator="equal">
      <formula>"CW 2130-R11"</formula>
    </cfRule>
    <cfRule type="cellIs" dxfId="274" priority="410" stopIfTrue="1" operator="equal">
      <formula>"CW 3120-R2"</formula>
    </cfRule>
    <cfRule type="cellIs" dxfId="273" priority="411" stopIfTrue="1" operator="equal">
      <formula>"CW 3240-R7"</formula>
    </cfRule>
  </conditionalFormatting>
  <conditionalFormatting sqref="D61">
    <cfRule type="cellIs" dxfId="272" priority="400" stopIfTrue="1" operator="equal">
      <formula>"CW 2130-R11"</formula>
    </cfRule>
    <cfRule type="cellIs" dxfId="271" priority="401" stopIfTrue="1" operator="equal">
      <formula>"CW 3120-R2"</formula>
    </cfRule>
    <cfRule type="cellIs" dxfId="270" priority="402" stopIfTrue="1" operator="equal">
      <formula>"CW 3240-R7"</formula>
    </cfRule>
  </conditionalFormatting>
  <conditionalFormatting sqref="D59">
    <cfRule type="cellIs" dxfId="269" priority="394" stopIfTrue="1" operator="equal">
      <formula>"CW 2130-R11"</formula>
    </cfRule>
    <cfRule type="cellIs" dxfId="268" priority="395" stopIfTrue="1" operator="equal">
      <formula>"CW 3120-R2"</formula>
    </cfRule>
    <cfRule type="cellIs" dxfId="267" priority="396" stopIfTrue="1" operator="equal">
      <formula>"CW 3240-R7"</formula>
    </cfRule>
  </conditionalFormatting>
  <conditionalFormatting sqref="D60">
    <cfRule type="cellIs" dxfId="266" priority="397" stopIfTrue="1" operator="equal">
      <formula>"CW 2130-R11"</formula>
    </cfRule>
    <cfRule type="cellIs" dxfId="265" priority="398" stopIfTrue="1" operator="equal">
      <formula>"CW 3120-R2"</formula>
    </cfRule>
    <cfRule type="cellIs" dxfId="264" priority="399" stopIfTrue="1" operator="equal">
      <formula>"CW 3240-R7"</formula>
    </cfRule>
  </conditionalFormatting>
  <conditionalFormatting sqref="D68">
    <cfRule type="cellIs" dxfId="263" priority="385" stopIfTrue="1" operator="equal">
      <formula>"CW 2130-R11"</formula>
    </cfRule>
    <cfRule type="cellIs" dxfId="262" priority="386" stopIfTrue="1" operator="equal">
      <formula>"CW 3120-R2"</formula>
    </cfRule>
    <cfRule type="cellIs" dxfId="261" priority="387" stopIfTrue="1" operator="equal">
      <formula>"CW 3240-R7"</formula>
    </cfRule>
  </conditionalFormatting>
  <conditionalFormatting sqref="D58">
    <cfRule type="cellIs" dxfId="260" priority="391" stopIfTrue="1" operator="equal">
      <formula>"CW 2130-R11"</formula>
    </cfRule>
    <cfRule type="cellIs" dxfId="259" priority="392" stopIfTrue="1" operator="equal">
      <formula>"CW 3120-R2"</formula>
    </cfRule>
    <cfRule type="cellIs" dxfId="258" priority="393" stopIfTrue="1" operator="equal">
      <formula>"CW 3240-R7"</formula>
    </cfRule>
  </conditionalFormatting>
  <conditionalFormatting sqref="D67">
    <cfRule type="cellIs" dxfId="257" priority="382" stopIfTrue="1" operator="equal">
      <formula>"CW 2130-R11"</formula>
    </cfRule>
    <cfRule type="cellIs" dxfId="256" priority="383" stopIfTrue="1" operator="equal">
      <formula>"CW 3120-R2"</formula>
    </cfRule>
    <cfRule type="cellIs" dxfId="255" priority="384" stopIfTrue="1" operator="equal">
      <formula>"CW 3240-R7"</formula>
    </cfRule>
  </conditionalFormatting>
  <conditionalFormatting sqref="D69">
    <cfRule type="cellIs" dxfId="254" priority="388" stopIfTrue="1" operator="equal">
      <formula>"CW 2130-R11"</formula>
    </cfRule>
    <cfRule type="cellIs" dxfId="253" priority="389" stopIfTrue="1" operator="equal">
      <formula>"CW 3120-R2"</formula>
    </cfRule>
    <cfRule type="cellIs" dxfId="252" priority="390" stopIfTrue="1" operator="equal">
      <formula>"CW 3240-R7"</formula>
    </cfRule>
  </conditionalFormatting>
  <conditionalFormatting sqref="D66">
    <cfRule type="cellIs" dxfId="251" priority="379" stopIfTrue="1" operator="equal">
      <formula>"CW 2130-R11"</formula>
    </cfRule>
    <cfRule type="cellIs" dxfId="250" priority="380" stopIfTrue="1" operator="equal">
      <formula>"CW 3120-R2"</formula>
    </cfRule>
    <cfRule type="cellIs" dxfId="249" priority="381" stopIfTrue="1" operator="equal">
      <formula>"CW 3240-R7"</formula>
    </cfRule>
  </conditionalFormatting>
  <conditionalFormatting sqref="D65">
    <cfRule type="cellIs" dxfId="248" priority="376" stopIfTrue="1" operator="equal">
      <formula>"CW 2130-R11"</formula>
    </cfRule>
    <cfRule type="cellIs" dxfId="247" priority="377" stopIfTrue="1" operator="equal">
      <formula>"CW 3120-R2"</formula>
    </cfRule>
    <cfRule type="cellIs" dxfId="246" priority="378" stopIfTrue="1" operator="equal">
      <formula>"CW 3240-R7"</formula>
    </cfRule>
  </conditionalFormatting>
  <conditionalFormatting sqref="D104">
    <cfRule type="cellIs" dxfId="245" priority="370" stopIfTrue="1" operator="equal">
      <formula>"CW 2130-R11"</formula>
    </cfRule>
    <cfRule type="cellIs" dxfId="244" priority="371" stopIfTrue="1" operator="equal">
      <formula>"CW 3120-R2"</formula>
    </cfRule>
    <cfRule type="cellIs" dxfId="243" priority="372" stopIfTrue="1" operator="equal">
      <formula>"CW 3240-R7"</formula>
    </cfRule>
  </conditionalFormatting>
  <conditionalFormatting sqref="D116">
    <cfRule type="cellIs" dxfId="242" priority="340" stopIfTrue="1" operator="equal">
      <formula>"CW 2130-R11"</formula>
    </cfRule>
    <cfRule type="cellIs" dxfId="241" priority="341" stopIfTrue="1" operator="equal">
      <formula>"CW 3120-R2"</formula>
    </cfRule>
    <cfRule type="cellIs" dxfId="240" priority="342" stopIfTrue="1" operator="equal">
      <formula>"CW 3240-R7"</formula>
    </cfRule>
  </conditionalFormatting>
  <conditionalFormatting sqref="D190">
    <cfRule type="cellIs" dxfId="239" priority="325" stopIfTrue="1" operator="equal">
      <formula>"CW 2130-R11"</formula>
    </cfRule>
    <cfRule type="cellIs" dxfId="238" priority="326" stopIfTrue="1" operator="equal">
      <formula>"CW 3120-R2"</formula>
    </cfRule>
    <cfRule type="cellIs" dxfId="237" priority="327" stopIfTrue="1" operator="equal">
      <formula>"CW 3240-R7"</formula>
    </cfRule>
  </conditionalFormatting>
  <conditionalFormatting sqref="D195:D196">
    <cfRule type="cellIs" dxfId="236" priority="322" stopIfTrue="1" operator="equal">
      <formula>"CW 2130-R11"</formula>
    </cfRule>
    <cfRule type="cellIs" dxfId="235" priority="323" stopIfTrue="1" operator="equal">
      <formula>"CW 3120-R2"</formula>
    </cfRule>
    <cfRule type="cellIs" dxfId="234" priority="324" stopIfTrue="1" operator="equal">
      <formula>"CW 3240-R7"</formula>
    </cfRule>
  </conditionalFormatting>
  <conditionalFormatting sqref="D197">
    <cfRule type="cellIs" dxfId="233" priority="316" stopIfTrue="1" operator="equal">
      <formula>"CW 2130-R11"</formula>
    </cfRule>
    <cfRule type="cellIs" dxfId="232" priority="317" stopIfTrue="1" operator="equal">
      <formula>"CW 3120-R2"</formula>
    </cfRule>
    <cfRule type="cellIs" dxfId="231" priority="318" stopIfTrue="1" operator="equal">
      <formula>"CW 3240-R7"</formula>
    </cfRule>
  </conditionalFormatting>
  <conditionalFormatting sqref="D198">
    <cfRule type="cellIs" dxfId="230" priority="310" stopIfTrue="1" operator="equal">
      <formula>"CW 2130-R11"</formula>
    </cfRule>
    <cfRule type="cellIs" dxfId="229" priority="311" stopIfTrue="1" operator="equal">
      <formula>"CW 3120-R2"</formula>
    </cfRule>
    <cfRule type="cellIs" dxfId="228" priority="312" stopIfTrue="1" operator="equal">
      <formula>"CW 3240-R7"</formula>
    </cfRule>
  </conditionalFormatting>
  <conditionalFormatting sqref="D200">
    <cfRule type="cellIs" dxfId="227" priority="307" stopIfTrue="1" operator="equal">
      <formula>"CW 2130-R11"</formula>
    </cfRule>
    <cfRule type="cellIs" dxfId="226" priority="308" stopIfTrue="1" operator="equal">
      <formula>"CW 3120-R2"</formula>
    </cfRule>
    <cfRule type="cellIs" dxfId="225" priority="309" stopIfTrue="1" operator="equal">
      <formula>"CW 3240-R7"</formula>
    </cfRule>
  </conditionalFormatting>
  <conditionalFormatting sqref="D201">
    <cfRule type="cellIs" dxfId="224" priority="304" stopIfTrue="1" operator="equal">
      <formula>"CW 2130-R11"</formula>
    </cfRule>
    <cfRule type="cellIs" dxfId="223" priority="305" stopIfTrue="1" operator="equal">
      <formula>"CW 3120-R2"</formula>
    </cfRule>
    <cfRule type="cellIs" dxfId="222" priority="306" stopIfTrue="1" operator="equal">
      <formula>"CW 3240-R7"</formula>
    </cfRule>
  </conditionalFormatting>
  <conditionalFormatting sqref="D205">
    <cfRule type="cellIs" dxfId="221" priority="295" stopIfTrue="1" operator="equal">
      <formula>"CW 2130-R11"</formula>
    </cfRule>
    <cfRule type="cellIs" dxfId="220" priority="296" stopIfTrue="1" operator="equal">
      <formula>"CW 3120-R2"</formula>
    </cfRule>
    <cfRule type="cellIs" dxfId="219" priority="297" stopIfTrue="1" operator="equal">
      <formula>"CW 3240-R7"</formula>
    </cfRule>
  </conditionalFormatting>
  <conditionalFormatting sqref="D202">
    <cfRule type="cellIs" dxfId="218" priority="292" stopIfTrue="1" operator="equal">
      <formula>"CW 2130-R11"</formula>
    </cfRule>
    <cfRule type="cellIs" dxfId="217" priority="293" stopIfTrue="1" operator="equal">
      <formula>"CW 3120-R2"</formula>
    </cfRule>
    <cfRule type="cellIs" dxfId="216" priority="294" stopIfTrue="1" operator="equal">
      <formula>"CW 3240-R7"</formula>
    </cfRule>
  </conditionalFormatting>
  <conditionalFormatting sqref="D203">
    <cfRule type="cellIs" dxfId="215" priority="289" stopIfTrue="1" operator="equal">
      <formula>"CW 2130-R11"</formula>
    </cfRule>
    <cfRule type="cellIs" dxfId="214" priority="290" stopIfTrue="1" operator="equal">
      <formula>"CW 3120-R2"</formula>
    </cfRule>
    <cfRule type="cellIs" dxfId="213" priority="291" stopIfTrue="1" operator="equal">
      <formula>"CW 3240-R7"</formula>
    </cfRule>
  </conditionalFormatting>
  <conditionalFormatting sqref="D208:D209">
    <cfRule type="cellIs" dxfId="212" priority="286" stopIfTrue="1" operator="equal">
      <formula>"CW 2130-R11"</formula>
    </cfRule>
    <cfRule type="cellIs" dxfId="211" priority="287" stopIfTrue="1" operator="equal">
      <formula>"CW 3120-R2"</formula>
    </cfRule>
    <cfRule type="cellIs" dxfId="210" priority="288" stopIfTrue="1" operator="equal">
      <formula>"CW 3240-R7"</formula>
    </cfRule>
  </conditionalFormatting>
  <conditionalFormatting sqref="D206">
    <cfRule type="cellIs" dxfId="209" priority="283" stopIfTrue="1" operator="equal">
      <formula>"CW 2130-R11"</formula>
    </cfRule>
    <cfRule type="cellIs" dxfId="208" priority="284" stopIfTrue="1" operator="equal">
      <formula>"CW 3120-R2"</formula>
    </cfRule>
    <cfRule type="cellIs" dxfId="207" priority="285" stopIfTrue="1" operator="equal">
      <formula>"CW 3240-R7"</formula>
    </cfRule>
  </conditionalFormatting>
  <conditionalFormatting sqref="D207">
    <cfRule type="cellIs" dxfId="206" priority="280" stopIfTrue="1" operator="equal">
      <formula>"CW 2130-R11"</formula>
    </cfRule>
    <cfRule type="cellIs" dxfId="205" priority="281" stopIfTrue="1" operator="equal">
      <formula>"CW 3120-R2"</formula>
    </cfRule>
    <cfRule type="cellIs" dxfId="204" priority="282" stopIfTrue="1" operator="equal">
      <formula>"CW 3240-R7"</formula>
    </cfRule>
  </conditionalFormatting>
  <conditionalFormatting sqref="D12:D13">
    <cfRule type="cellIs" dxfId="203" priority="274" stopIfTrue="1" operator="equal">
      <formula>"CW 2130-R11"</formula>
    </cfRule>
    <cfRule type="cellIs" dxfId="202" priority="275" stopIfTrue="1" operator="equal">
      <formula>"CW 3120-R2"</formula>
    </cfRule>
    <cfRule type="cellIs" dxfId="201" priority="276" stopIfTrue="1" operator="equal">
      <formula>"CW 3240-R7"</formula>
    </cfRule>
  </conditionalFormatting>
  <conditionalFormatting sqref="D14:D15">
    <cfRule type="cellIs" dxfId="200" priority="277" stopIfTrue="1" operator="equal">
      <formula>"CW 2130-R11"</formula>
    </cfRule>
    <cfRule type="cellIs" dxfId="199" priority="278" stopIfTrue="1" operator="equal">
      <formula>"CW 3120-R2"</formula>
    </cfRule>
    <cfRule type="cellIs" dxfId="198" priority="279" stopIfTrue="1" operator="equal">
      <formula>"CW 3240-R7"</formula>
    </cfRule>
  </conditionalFormatting>
  <conditionalFormatting sqref="D20:D21">
    <cfRule type="cellIs" dxfId="197" priority="268" stopIfTrue="1" operator="equal">
      <formula>"CW 2130-R11"</formula>
    </cfRule>
    <cfRule type="cellIs" dxfId="196" priority="269" stopIfTrue="1" operator="equal">
      <formula>"CW 3120-R2"</formula>
    </cfRule>
    <cfRule type="cellIs" dxfId="195" priority="270" stopIfTrue="1" operator="equal">
      <formula>"CW 3240-R7"</formula>
    </cfRule>
  </conditionalFormatting>
  <conditionalFormatting sqref="D22">
    <cfRule type="cellIs" dxfId="194" priority="271" stopIfTrue="1" operator="equal">
      <formula>"CW 2130-R11"</formula>
    </cfRule>
    <cfRule type="cellIs" dxfId="193" priority="272" stopIfTrue="1" operator="equal">
      <formula>"CW 3120-R2"</formula>
    </cfRule>
    <cfRule type="cellIs" dxfId="192" priority="273" stopIfTrue="1" operator="equal">
      <formula>"CW 3240-R7"</formula>
    </cfRule>
  </conditionalFormatting>
  <conditionalFormatting sqref="D27">
    <cfRule type="cellIs" dxfId="191" priority="265" stopIfTrue="1" operator="equal">
      <formula>"CW 2130-R11"</formula>
    </cfRule>
    <cfRule type="cellIs" dxfId="190" priority="266" stopIfTrue="1" operator="equal">
      <formula>"CW 3120-R2"</formula>
    </cfRule>
    <cfRule type="cellIs" dxfId="189" priority="267" stopIfTrue="1" operator="equal">
      <formula>"CW 3240-R7"</formula>
    </cfRule>
  </conditionalFormatting>
  <conditionalFormatting sqref="D23">
    <cfRule type="cellIs" dxfId="188" priority="262" stopIfTrue="1" operator="equal">
      <formula>"CW 2130-R11"</formula>
    </cfRule>
    <cfRule type="cellIs" dxfId="187" priority="263" stopIfTrue="1" operator="equal">
      <formula>"CW 3120-R2"</formula>
    </cfRule>
    <cfRule type="cellIs" dxfId="186" priority="264" stopIfTrue="1" operator="equal">
      <formula>"CW 3240-R7"</formula>
    </cfRule>
  </conditionalFormatting>
  <conditionalFormatting sqref="D26">
    <cfRule type="cellIs" dxfId="185" priority="259" stopIfTrue="1" operator="equal">
      <formula>"CW 2130-R11"</formula>
    </cfRule>
    <cfRule type="cellIs" dxfId="184" priority="260" stopIfTrue="1" operator="equal">
      <formula>"CW 3120-R2"</formula>
    </cfRule>
    <cfRule type="cellIs" dxfId="183" priority="261" stopIfTrue="1" operator="equal">
      <formula>"CW 3240-R7"</formula>
    </cfRule>
  </conditionalFormatting>
  <conditionalFormatting sqref="D24:D25">
    <cfRule type="cellIs" dxfId="182" priority="256" stopIfTrue="1" operator="equal">
      <formula>"CW 2130-R11"</formula>
    </cfRule>
    <cfRule type="cellIs" dxfId="181" priority="257" stopIfTrue="1" operator="equal">
      <formula>"CW 3120-R2"</formula>
    </cfRule>
    <cfRule type="cellIs" dxfId="180" priority="258" stopIfTrue="1" operator="equal">
      <formula>"CW 3240-R7"</formula>
    </cfRule>
  </conditionalFormatting>
  <conditionalFormatting sqref="D42:D43">
    <cfRule type="cellIs" dxfId="179" priority="250" stopIfTrue="1" operator="equal">
      <formula>"CW 2130-R11"</formula>
    </cfRule>
    <cfRule type="cellIs" dxfId="178" priority="251" stopIfTrue="1" operator="equal">
      <formula>"CW 3120-R2"</formula>
    </cfRule>
    <cfRule type="cellIs" dxfId="177" priority="252" stopIfTrue="1" operator="equal">
      <formula>"CW 3240-R7"</formula>
    </cfRule>
  </conditionalFormatting>
  <conditionalFormatting sqref="D45:D46">
    <cfRule type="cellIs" dxfId="176" priority="253" stopIfTrue="1" operator="equal">
      <formula>"CW 2130-R11"</formula>
    </cfRule>
    <cfRule type="cellIs" dxfId="175" priority="254" stopIfTrue="1" operator="equal">
      <formula>"CW 3120-R2"</formula>
    </cfRule>
    <cfRule type="cellIs" dxfId="174" priority="255" stopIfTrue="1" operator="equal">
      <formula>"CW 3240-R7"</formula>
    </cfRule>
  </conditionalFormatting>
  <conditionalFormatting sqref="D44">
    <cfRule type="cellIs" dxfId="173" priority="247" stopIfTrue="1" operator="equal">
      <formula>"CW 2130-R11"</formula>
    </cfRule>
    <cfRule type="cellIs" dxfId="172" priority="248" stopIfTrue="1" operator="equal">
      <formula>"CW 3120-R2"</formula>
    </cfRule>
    <cfRule type="cellIs" dxfId="171" priority="249" stopIfTrue="1" operator="equal">
      <formula>"CW 3240-R7"</formula>
    </cfRule>
  </conditionalFormatting>
  <conditionalFormatting sqref="D37:D38">
    <cfRule type="cellIs" dxfId="170" priority="241" stopIfTrue="1" operator="equal">
      <formula>"CW 2130-R11"</formula>
    </cfRule>
    <cfRule type="cellIs" dxfId="169" priority="242" stopIfTrue="1" operator="equal">
      <formula>"CW 3120-R2"</formula>
    </cfRule>
    <cfRule type="cellIs" dxfId="168" priority="243" stopIfTrue="1" operator="equal">
      <formula>"CW 3240-R7"</formula>
    </cfRule>
  </conditionalFormatting>
  <conditionalFormatting sqref="D40:D41">
    <cfRule type="cellIs" dxfId="167" priority="244" stopIfTrue="1" operator="equal">
      <formula>"CW 2130-R11"</formula>
    </cfRule>
    <cfRule type="cellIs" dxfId="166" priority="245" stopIfTrue="1" operator="equal">
      <formula>"CW 3120-R2"</formula>
    </cfRule>
    <cfRule type="cellIs" dxfId="165" priority="246" stopIfTrue="1" operator="equal">
      <formula>"CW 3240-R7"</formula>
    </cfRule>
  </conditionalFormatting>
  <conditionalFormatting sqref="D39">
    <cfRule type="cellIs" dxfId="164" priority="238" stopIfTrue="1" operator="equal">
      <formula>"CW 2130-R11"</formula>
    </cfRule>
    <cfRule type="cellIs" dxfId="163" priority="239" stopIfTrue="1" operator="equal">
      <formula>"CW 3120-R2"</formula>
    </cfRule>
    <cfRule type="cellIs" dxfId="162" priority="240" stopIfTrue="1" operator="equal">
      <formula>"CW 3240-R7"</formula>
    </cfRule>
  </conditionalFormatting>
  <conditionalFormatting sqref="D83:D85 D88">
    <cfRule type="cellIs" dxfId="161" priority="235" stopIfTrue="1" operator="equal">
      <formula>"CW 2130-R11"</formula>
    </cfRule>
    <cfRule type="cellIs" dxfId="160" priority="236" stopIfTrue="1" operator="equal">
      <formula>"CW 3120-R2"</formula>
    </cfRule>
    <cfRule type="cellIs" dxfId="159" priority="237" stopIfTrue="1" operator="equal">
      <formula>"CW 3240-R7"</formula>
    </cfRule>
  </conditionalFormatting>
  <conditionalFormatting sqref="D86:D87">
    <cfRule type="cellIs" dxfId="158" priority="232" stopIfTrue="1" operator="equal">
      <formula>"CW 2130-R11"</formula>
    </cfRule>
    <cfRule type="cellIs" dxfId="157" priority="233" stopIfTrue="1" operator="equal">
      <formula>"CW 3120-R2"</formula>
    </cfRule>
    <cfRule type="cellIs" dxfId="156" priority="234" stopIfTrue="1" operator="equal">
      <formula>"CW 3240-R7"</formula>
    </cfRule>
  </conditionalFormatting>
  <conditionalFormatting sqref="D102">
    <cfRule type="cellIs" dxfId="155" priority="229" stopIfTrue="1" operator="equal">
      <formula>"CW 2130-R11"</formula>
    </cfRule>
    <cfRule type="cellIs" dxfId="154" priority="230" stopIfTrue="1" operator="equal">
      <formula>"CW 3120-R2"</formula>
    </cfRule>
    <cfRule type="cellIs" dxfId="153" priority="231" stopIfTrue="1" operator="equal">
      <formula>"CW 3240-R7"</formula>
    </cfRule>
  </conditionalFormatting>
  <conditionalFormatting sqref="D103">
    <cfRule type="cellIs" dxfId="152" priority="226" stopIfTrue="1" operator="equal">
      <formula>"CW 2130-R11"</formula>
    </cfRule>
    <cfRule type="cellIs" dxfId="151" priority="227" stopIfTrue="1" operator="equal">
      <formula>"CW 3120-R2"</formula>
    </cfRule>
    <cfRule type="cellIs" dxfId="150" priority="228" stopIfTrue="1" operator="equal">
      <formula>"CW 3240-R7"</formula>
    </cfRule>
  </conditionalFormatting>
  <conditionalFormatting sqref="D100:D101">
    <cfRule type="cellIs" dxfId="149" priority="220" stopIfTrue="1" operator="equal">
      <formula>"CW 2130-R11"</formula>
    </cfRule>
    <cfRule type="cellIs" dxfId="148" priority="221" stopIfTrue="1" operator="equal">
      <formula>"CW 3120-R2"</formula>
    </cfRule>
    <cfRule type="cellIs" dxfId="147" priority="222" stopIfTrue="1" operator="equal">
      <formula>"CW 3240-R7"</formula>
    </cfRule>
  </conditionalFormatting>
  <conditionalFormatting sqref="D99">
    <cfRule type="cellIs" dxfId="146" priority="223" stopIfTrue="1" operator="equal">
      <formula>"CW 2130-R11"</formula>
    </cfRule>
    <cfRule type="cellIs" dxfId="145" priority="224" stopIfTrue="1" operator="equal">
      <formula>"CW 3120-R2"</formula>
    </cfRule>
    <cfRule type="cellIs" dxfId="144" priority="225" stopIfTrue="1" operator="equal">
      <formula>"CW 3240-R7"</formula>
    </cfRule>
  </conditionalFormatting>
  <conditionalFormatting sqref="D117">
    <cfRule type="cellIs" dxfId="143" priority="214" stopIfTrue="1" operator="equal">
      <formula>"CW 2130-R11"</formula>
    </cfRule>
    <cfRule type="cellIs" dxfId="142" priority="215" stopIfTrue="1" operator="equal">
      <formula>"CW 3120-R2"</formula>
    </cfRule>
    <cfRule type="cellIs" dxfId="141" priority="216" stopIfTrue="1" operator="equal">
      <formula>"CW 3240-R7"</formula>
    </cfRule>
  </conditionalFormatting>
  <conditionalFormatting sqref="D199">
    <cfRule type="cellIs" dxfId="140" priority="211" stopIfTrue="1" operator="equal">
      <formula>"CW 2130-R11"</formula>
    </cfRule>
    <cfRule type="cellIs" dxfId="139" priority="212" stopIfTrue="1" operator="equal">
      <formula>"CW 3120-R2"</formula>
    </cfRule>
    <cfRule type="cellIs" dxfId="138" priority="213" stopIfTrue="1" operator="equal">
      <formula>"CW 3240-R7"</formula>
    </cfRule>
  </conditionalFormatting>
  <conditionalFormatting sqref="D204">
    <cfRule type="cellIs" dxfId="137" priority="208" stopIfTrue="1" operator="equal">
      <formula>"CW 2130-R11"</formula>
    </cfRule>
    <cfRule type="cellIs" dxfId="136" priority="209" stopIfTrue="1" operator="equal">
      <formula>"CW 3120-R2"</formula>
    </cfRule>
    <cfRule type="cellIs" dxfId="135" priority="210" stopIfTrue="1" operator="equal">
      <formula>"CW 3240-R7"</formula>
    </cfRule>
  </conditionalFormatting>
  <conditionalFormatting sqref="D136 D162:D163">
    <cfRule type="cellIs" dxfId="134" priority="205" stopIfTrue="1" operator="equal">
      <formula>"CW 2130-R11"</formula>
    </cfRule>
    <cfRule type="cellIs" dxfId="133" priority="206" stopIfTrue="1" operator="equal">
      <formula>"CW 3120-R2"</formula>
    </cfRule>
    <cfRule type="cellIs" dxfId="132" priority="207" stopIfTrue="1" operator="equal">
      <formula>"CW 3240-R7"</formula>
    </cfRule>
  </conditionalFormatting>
  <conditionalFormatting sqref="D159">
    <cfRule type="cellIs" dxfId="131" priority="151" stopIfTrue="1" operator="equal">
      <formula>"CW 2130-R11"</formula>
    </cfRule>
    <cfRule type="cellIs" dxfId="130" priority="152" stopIfTrue="1" operator="equal">
      <formula>"CW 3120-R2"</formula>
    </cfRule>
    <cfRule type="cellIs" dxfId="129" priority="153" stopIfTrue="1" operator="equal">
      <formula>"CW 3240-R7"</formula>
    </cfRule>
  </conditionalFormatting>
  <conditionalFormatting sqref="D129">
    <cfRule type="cellIs" dxfId="128" priority="124" stopIfTrue="1" operator="equal">
      <formula>"CW 2130-R11"</formula>
    </cfRule>
    <cfRule type="cellIs" dxfId="127" priority="125" stopIfTrue="1" operator="equal">
      <formula>"CW 3120-R2"</formula>
    </cfRule>
    <cfRule type="cellIs" dxfId="126" priority="126" stopIfTrue="1" operator="equal">
      <formula>"CW 3240-R7"</formula>
    </cfRule>
  </conditionalFormatting>
  <conditionalFormatting sqref="D139:D140">
    <cfRule type="cellIs" dxfId="125" priority="121" stopIfTrue="1" operator="equal">
      <formula>"CW 2130-R11"</formula>
    </cfRule>
    <cfRule type="cellIs" dxfId="124" priority="122" stopIfTrue="1" operator="equal">
      <formula>"CW 3120-R2"</formula>
    </cfRule>
    <cfRule type="cellIs" dxfId="123" priority="123" stopIfTrue="1" operator="equal">
      <formula>"CW 3240-R7"</formula>
    </cfRule>
  </conditionalFormatting>
  <conditionalFormatting sqref="D138">
    <cfRule type="cellIs" dxfId="122" priority="130" stopIfTrue="1" operator="equal">
      <formula>"CW 2130-R11"</formula>
    </cfRule>
    <cfRule type="cellIs" dxfId="121" priority="131" stopIfTrue="1" operator="equal">
      <formula>"CW 3120-R2"</formula>
    </cfRule>
    <cfRule type="cellIs" dxfId="120" priority="132" stopIfTrue="1" operator="equal">
      <formula>"CW 3240-R7"</formula>
    </cfRule>
  </conditionalFormatting>
  <conditionalFormatting sqref="D130:D132">
    <cfRule type="cellIs" dxfId="119" priority="172" stopIfTrue="1" operator="equal">
      <formula>"CW 2130-R11"</formula>
    </cfRule>
    <cfRule type="cellIs" dxfId="118" priority="173" stopIfTrue="1" operator="equal">
      <formula>"CW 3120-R2"</formula>
    </cfRule>
    <cfRule type="cellIs" dxfId="117" priority="174" stopIfTrue="1" operator="equal">
      <formula>"CW 3240-R7"</formula>
    </cfRule>
  </conditionalFormatting>
  <conditionalFormatting sqref="D137">
    <cfRule type="cellIs" dxfId="116" priority="166" stopIfTrue="1" operator="equal">
      <formula>"CW 2130-R11"</formula>
    </cfRule>
    <cfRule type="cellIs" dxfId="115" priority="167" stopIfTrue="1" operator="equal">
      <formula>"CW 3120-R2"</formula>
    </cfRule>
    <cfRule type="cellIs" dxfId="114" priority="168" stopIfTrue="1" operator="equal">
      <formula>"CW 3240-R7"</formula>
    </cfRule>
  </conditionalFormatting>
  <conditionalFormatting sqref="D158">
    <cfRule type="cellIs" dxfId="113" priority="163" stopIfTrue="1" operator="equal">
      <formula>"CW 2130-R11"</formula>
    </cfRule>
    <cfRule type="cellIs" dxfId="112" priority="164" stopIfTrue="1" operator="equal">
      <formula>"CW 3120-R2"</formula>
    </cfRule>
    <cfRule type="cellIs" dxfId="111" priority="165" stopIfTrue="1" operator="equal">
      <formula>"CW 3240-R7"</formula>
    </cfRule>
  </conditionalFormatting>
  <conditionalFormatting sqref="D160">
    <cfRule type="cellIs" dxfId="110" priority="157" stopIfTrue="1" operator="equal">
      <formula>"CW 2130-R11"</formula>
    </cfRule>
    <cfRule type="cellIs" dxfId="109" priority="158" stopIfTrue="1" operator="equal">
      <formula>"CW 3120-R2"</formula>
    </cfRule>
    <cfRule type="cellIs" dxfId="108" priority="159" stopIfTrue="1" operator="equal">
      <formula>"CW 3240-R7"</formula>
    </cfRule>
  </conditionalFormatting>
  <conditionalFormatting sqref="D133 D135">
    <cfRule type="cellIs" dxfId="107" priority="118" stopIfTrue="1" operator="equal">
      <formula>"CW 2130-R11"</formula>
    </cfRule>
    <cfRule type="cellIs" dxfId="106" priority="119" stopIfTrue="1" operator="equal">
      <formula>"CW 3120-R2"</formula>
    </cfRule>
    <cfRule type="cellIs" dxfId="105" priority="120" stopIfTrue="1" operator="equal">
      <formula>"CW 3240-R7"</formula>
    </cfRule>
  </conditionalFormatting>
  <conditionalFormatting sqref="D134">
    <cfRule type="cellIs" dxfId="104" priority="115" stopIfTrue="1" operator="equal">
      <formula>"CW 2130-R11"</formula>
    </cfRule>
    <cfRule type="cellIs" dxfId="103" priority="116" stopIfTrue="1" operator="equal">
      <formula>"CW 3120-R2"</formula>
    </cfRule>
    <cfRule type="cellIs" dxfId="102" priority="117" stopIfTrue="1" operator="equal">
      <formula>"CW 3240-R7"</formula>
    </cfRule>
  </conditionalFormatting>
  <conditionalFormatting sqref="D70">
    <cfRule type="cellIs" dxfId="101" priority="112" stopIfTrue="1" operator="equal">
      <formula>"CW 2130-R11"</formula>
    </cfRule>
    <cfRule type="cellIs" dxfId="100" priority="113" stopIfTrue="1" operator="equal">
      <formula>"CW 3120-R2"</formula>
    </cfRule>
    <cfRule type="cellIs" dxfId="99" priority="114" stopIfTrue="1" operator="equal">
      <formula>"CW 3240-R7"</formula>
    </cfRule>
  </conditionalFormatting>
  <conditionalFormatting sqref="D71">
    <cfRule type="cellIs" dxfId="98" priority="109" stopIfTrue="1" operator="equal">
      <formula>"CW 2130-R11"</formula>
    </cfRule>
    <cfRule type="cellIs" dxfId="97" priority="110" stopIfTrue="1" operator="equal">
      <formula>"CW 3120-R2"</formula>
    </cfRule>
    <cfRule type="cellIs" dxfId="96" priority="111" stopIfTrue="1" operator="equal">
      <formula>"CW 3240-R7"</formula>
    </cfRule>
  </conditionalFormatting>
  <conditionalFormatting sqref="D72">
    <cfRule type="cellIs" dxfId="95" priority="106" stopIfTrue="1" operator="equal">
      <formula>"CW 2130-R11"</formula>
    </cfRule>
    <cfRule type="cellIs" dxfId="94" priority="107" stopIfTrue="1" operator="equal">
      <formula>"CW 3120-R2"</formula>
    </cfRule>
    <cfRule type="cellIs" dxfId="93" priority="108" stopIfTrue="1" operator="equal">
      <formula>"CW 3240-R7"</formula>
    </cfRule>
  </conditionalFormatting>
  <conditionalFormatting sqref="D74">
    <cfRule type="cellIs" dxfId="92" priority="103" stopIfTrue="1" operator="equal">
      <formula>"CW 2130-R11"</formula>
    </cfRule>
    <cfRule type="cellIs" dxfId="91" priority="104" stopIfTrue="1" operator="equal">
      <formula>"CW 3120-R2"</formula>
    </cfRule>
    <cfRule type="cellIs" dxfId="90" priority="105" stopIfTrue="1" operator="equal">
      <formula>"CW 3240-R7"</formula>
    </cfRule>
  </conditionalFormatting>
  <conditionalFormatting sqref="D73">
    <cfRule type="cellIs" dxfId="89" priority="100" stopIfTrue="1" operator="equal">
      <formula>"CW 2130-R11"</formula>
    </cfRule>
    <cfRule type="cellIs" dxfId="88" priority="101" stopIfTrue="1" operator="equal">
      <formula>"CW 3120-R2"</formula>
    </cfRule>
    <cfRule type="cellIs" dxfId="87" priority="102" stopIfTrue="1" operator="equal">
      <formula>"CW 3240-R7"</formula>
    </cfRule>
  </conditionalFormatting>
  <conditionalFormatting sqref="D75">
    <cfRule type="cellIs" dxfId="86" priority="97" stopIfTrue="1" operator="equal">
      <formula>"CW 2130-R11"</formula>
    </cfRule>
    <cfRule type="cellIs" dxfId="85" priority="98" stopIfTrue="1" operator="equal">
      <formula>"CW 3120-R2"</formula>
    </cfRule>
    <cfRule type="cellIs" dxfId="84" priority="99" stopIfTrue="1" operator="equal">
      <formula>"CW 3240-R7"</formula>
    </cfRule>
  </conditionalFormatting>
  <conditionalFormatting sqref="D76">
    <cfRule type="cellIs" dxfId="83" priority="94" stopIfTrue="1" operator="equal">
      <formula>"CW 2130-R11"</formula>
    </cfRule>
    <cfRule type="cellIs" dxfId="82" priority="95" stopIfTrue="1" operator="equal">
      <formula>"CW 3120-R2"</formula>
    </cfRule>
    <cfRule type="cellIs" dxfId="81" priority="96" stopIfTrue="1" operator="equal">
      <formula>"CW 3240-R7"</formula>
    </cfRule>
  </conditionalFormatting>
  <conditionalFormatting sqref="D77">
    <cfRule type="cellIs" dxfId="80" priority="91" stopIfTrue="1" operator="equal">
      <formula>"CW 2130-R11"</formula>
    </cfRule>
    <cfRule type="cellIs" dxfId="79" priority="92" stopIfTrue="1" operator="equal">
      <formula>"CW 3120-R2"</formula>
    </cfRule>
    <cfRule type="cellIs" dxfId="78" priority="93" stopIfTrue="1" operator="equal">
      <formula>"CW 3240-R7"</formula>
    </cfRule>
  </conditionalFormatting>
  <conditionalFormatting sqref="D121 D123 D128">
    <cfRule type="cellIs" dxfId="77" priority="82" stopIfTrue="1" operator="equal">
      <formula>"CW 2130-R11"</formula>
    </cfRule>
    <cfRule type="cellIs" dxfId="76" priority="83" stopIfTrue="1" operator="equal">
      <formula>"CW 3120-R2"</formula>
    </cfRule>
    <cfRule type="cellIs" dxfId="75" priority="84" stopIfTrue="1" operator="equal">
      <formula>"CW 3240-R7"</formula>
    </cfRule>
  </conditionalFormatting>
  <conditionalFormatting sqref="D122">
    <cfRule type="cellIs" dxfId="74" priority="79" stopIfTrue="1" operator="equal">
      <formula>"CW 2130-R11"</formula>
    </cfRule>
    <cfRule type="cellIs" dxfId="73" priority="80" stopIfTrue="1" operator="equal">
      <formula>"CW 3120-R2"</formula>
    </cfRule>
    <cfRule type="cellIs" dxfId="72" priority="81" stopIfTrue="1" operator="equal">
      <formula>"CW 3240-R7"</formula>
    </cfRule>
  </conditionalFormatting>
  <conditionalFormatting sqref="D142">
    <cfRule type="cellIs" dxfId="65" priority="67" stopIfTrue="1" operator="equal">
      <formula>"CW 2130-R11"</formula>
    </cfRule>
    <cfRule type="cellIs" dxfId="64" priority="68" stopIfTrue="1" operator="equal">
      <formula>"CW 3120-R2"</formula>
    </cfRule>
    <cfRule type="cellIs" dxfId="63" priority="69" stopIfTrue="1" operator="equal">
      <formula>"CW 3240-R7"</formula>
    </cfRule>
  </conditionalFormatting>
  <conditionalFormatting sqref="D141">
    <cfRule type="cellIs" dxfId="62" priority="70" stopIfTrue="1" operator="equal">
      <formula>"CW 2130-R11"</formula>
    </cfRule>
    <cfRule type="cellIs" dxfId="61" priority="71" stopIfTrue="1" operator="equal">
      <formula>"CW 3120-R2"</formula>
    </cfRule>
    <cfRule type="cellIs" dxfId="60" priority="72" stopIfTrue="1" operator="equal">
      <formula>"CW 3240-R7"</formula>
    </cfRule>
  </conditionalFormatting>
  <conditionalFormatting sqref="D144">
    <cfRule type="cellIs" dxfId="59" priority="61" stopIfTrue="1" operator="equal">
      <formula>"CW 2130-R11"</formula>
    </cfRule>
    <cfRule type="cellIs" dxfId="58" priority="62" stopIfTrue="1" operator="equal">
      <formula>"CW 3120-R2"</formula>
    </cfRule>
    <cfRule type="cellIs" dxfId="57" priority="63" stopIfTrue="1" operator="equal">
      <formula>"CW 3240-R7"</formula>
    </cfRule>
  </conditionalFormatting>
  <conditionalFormatting sqref="D145:D146">
    <cfRule type="cellIs" dxfId="56" priority="58" stopIfTrue="1" operator="equal">
      <formula>"CW 2130-R11"</formula>
    </cfRule>
    <cfRule type="cellIs" dxfId="55" priority="59" stopIfTrue="1" operator="equal">
      <formula>"CW 3120-R2"</formula>
    </cfRule>
    <cfRule type="cellIs" dxfId="54" priority="60" stopIfTrue="1" operator="equal">
      <formula>"CW 3240-R7"</formula>
    </cfRule>
  </conditionalFormatting>
  <conditionalFormatting sqref="D143">
    <cfRule type="cellIs" dxfId="53" priority="64" stopIfTrue="1" operator="equal">
      <formula>"CW 2130-R11"</formula>
    </cfRule>
    <cfRule type="cellIs" dxfId="52" priority="65" stopIfTrue="1" operator="equal">
      <formula>"CW 3120-R2"</formula>
    </cfRule>
    <cfRule type="cellIs" dxfId="51" priority="66" stopIfTrue="1" operator="equal">
      <formula>"CW 3240-R7"</formula>
    </cfRule>
  </conditionalFormatting>
  <conditionalFormatting sqref="D147">
    <cfRule type="cellIs" dxfId="50" priority="52" stopIfTrue="1" operator="equal">
      <formula>"CW 2130-R11"</formula>
    </cfRule>
    <cfRule type="cellIs" dxfId="49" priority="53" stopIfTrue="1" operator="equal">
      <formula>"CW 3120-R2"</formula>
    </cfRule>
    <cfRule type="cellIs" dxfId="48" priority="54" stopIfTrue="1" operator="equal">
      <formula>"CW 3240-R7"</formula>
    </cfRule>
  </conditionalFormatting>
  <conditionalFormatting sqref="D148:D149">
    <cfRule type="cellIs" dxfId="47" priority="55" stopIfTrue="1" operator="equal">
      <formula>"CW 2130-R11"</formula>
    </cfRule>
    <cfRule type="cellIs" dxfId="46" priority="56" stopIfTrue="1" operator="equal">
      <formula>"CW 3120-R2"</formula>
    </cfRule>
    <cfRule type="cellIs" dxfId="45" priority="57" stopIfTrue="1" operator="equal">
      <formula>"CW 3240-R7"</formula>
    </cfRule>
  </conditionalFormatting>
  <conditionalFormatting sqref="D151">
    <cfRule type="cellIs" dxfId="44" priority="43" stopIfTrue="1" operator="equal">
      <formula>"CW 2130-R11"</formula>
    </cfRule>
    <cfRule type="cellIs" dxfId="43" priority="44" stopIfTrue="1" operator="equal">
      <formula>"CW 3120-R2"</formula>
    </cfRule>
    <cfRule type="cellIs" dxfId="42" priority="45" stopIfTrue="1" operator="equal">
      <formula>"CW 3240-R7"</formula>
    </cfRule>
  </conditionalFormatting>
  <conditionalFormatting sqref="D152:D153">
    <cfRule type="cellIs" dxfId="41" priority="46" stopIfTrue="1" operator="equal">
      <formula>"CW 2130-R11"</formula>
    </cfRule>
    <cfRule type="cellIs" dxfId="40" priority="47" stopIfTrue="1" operator="equal">
      <formula>"CW 3120-R2"</formula>
    </cfRule>
    <cfRule type="cellIs" dxfId="39" priority="48" stopIfTrue="1" operator="equal">
      <formula>"CW 3240-R7"</formula>
    </cfRule>
  </conditionalFormatting>
  <conditionalFormatting sqref="D150">
    <cfRule type="cellIs" dxfId="38" priority="49" stopIfTrue="1" operator="equal">
      <formula>"CW 2130-R11"</formula>
    </cfRule>
    <cfRule type="cellIs" dxfId="37" priority="50" stopIfTrue="1" operator="equal">
      <formula>"CW 3120-R2"</formula>
    </cfRule>
    <cfRule type="cellIs" dxfId="36" priority="51" stopIfTrue="1" operator="equal">
      <formula>"CW 3240-R7"</formula>
    </cfRule>
  </conditionalFormatting>
  <conditionalFormatting sqref="D155">
    <cfRule type="cellIs" dxfId="35" priority="34" stopIfTrue="1" operator="equal">
      <formula>"CW 2130-R11"</formula>
    </cfRule>
    <cfRule type="cellIs" dxfId="34" priority="35" stopIfTrue="1" operator="equal">
      <formula>"CW 3120-R2"</formula>
    </cfRule>
    <cfRule type="cellIs" dxfId="33" priority="36" stopIfTrue="1" operator="equal">
      <formula>"CW 3240-R7"</formula>
    </cfRule>
  </conditionalFormatting>
  <conditionalFormatting sqref="D156:D157">
    <cfRule type="cellIs" dxfId="32" priority="37" stopIfTrue="1" operator="equal">
      <formula>"CW 2130-R11"</formula>
    </cfRule>
    <cfRule type="cellIs" dxfId="31" priority="38" stopIfTrue="1" operator="equal">
      <formula>"CW 3120-R2"</formula>
    </cfRule>
    <cfRule type="cellIs" dxfId="30" priority="39" stopIfTrue="1" operator="equal">
      <formula>"CW 3240-R7"</formula>
    </cfRule>
  </conditionalFormatting>
  <conditionalFormatting sqref="D154">
    <cfRule type="cellIs" dxfId="29" priority="40" stopIfTrue="1" operator="equal">
      <formula>"CW 2130-R11"</formula>
    </cfRule>
    <cfRule type="cellIs" dxfId="28" priority="41" stopIfTrue="1" operator="equal">
      <formula>"CW 3120-R2"</formula>
    </cfRule>
    <cfRule type="cellIs" dxfId="27" priority="42" stopIfTrue="1" operator="equal">
      <formula>"CW 3240-R7"</formula>
    </cfRule>
  </conditionalFormatting>
  <conditionalFormatting sqref="D187">
    <cfRule type="cellIs" dxfId="26" priority="31" stopIfTrue="1" operator="equal">
      <formula>"CW 2130-R11"</formula>
    </cfRule>
    <cfRule type="cellIs" dxfId="25" priority="32" stopIfTrue="1" operator="equal">
      <formula>"CW 3120-R2"</formula>
    </cfRule>
    <cfRule type="cellIs" dxfId="24" priority="33" stopIfTrue="1" operator="equal">
      <formula>"CW 3240-R7"</formula>
    </cfRule>
  </conditionalFormatting>
  <conditionalFormatting sqref="D174">
    <cfRule type="cellIs" dxfId="23" priority="28" stopIfTrue="1" operator="equal">
      <formula>"CW 2130-R11"</formula>
    </cfRule>
    <cfRule type="cellIs" dxfId="22" priority="29" stopIfTrue="1" operator="equal">
      <formula>"CW 3120-R2"</formula>
    </cfRule>
    <cfRule type="cellIs" dxfId="21" priority="30" stopIfTrue="1" operator="equal">
      <formula>"CW 3240-R7"</formula>
    </cfRule>
  </conditionalFormatting>
  <conditionalFormatting sqref="D175">
    <cfRule type="cellIs" dxfId="20" priority="25" stopIfTrue="1" operator="equal">
      <formula>"CW 2130-R11"</formula>
    </cfRule>
    <cfRule type="cellIs" dxfId="19" priority="26" stopIfTrue="1" operator="equal">
      <formula>"CW 3120-R2"</formula>
    </cfRule>
    <cfRule type="cellIs" dxfId="18" priority="27" stopIfTrue="1" operator="equal">
      <formula>"CW 3240-R7"</formula>
    </cfRule>
  </conditionalFormatting>
  <conditionalFormatting sqref="D176">
    <cfRule type="cellIs" dxfId="17" priority="22" stopIfTrue="1" operator="equal">
      <formula>"CW 2130-R11"</formula>
    </cfRule>
    <cfRule type="cellIs" dxfId="16" priority="23" stopIfTrue="1" operator="equal">
      <formula>"CW 3120-R2"</formula>
    </cfRule>
    <cfRule type="cellIs" dxfId="15" priority="24" stopIfTrue="1" operator="equal">
      <formula>"CW 3240-R7"</formula>
    </cfRule>
  </conditionalFormatting>
  <conditionalFormatting sqref="D210">
    <cfRule type="cellIs" dxfId="11" priority="10" stopIfTrue="1" operator="equal">
      <formula>"CW 2130-R11"</formula>
    </cfRule>
    <cfRule type="cellIs" dxfId="10" priority="11" stopIfTrue="1" operator="equal">
      <formula>"CW 3120-R2"</formula>
    </cfRule>
    <cfRule type="cellIs" dxfId="9" priority="12" stopIfTrue="1" operator="equal">
      <formula>"CW 3240-R7"</formula>
    </cfRule>
  </conditionalFormatting>
  <conditionalFormatting sqref="D124">
    <cfRule type="cellIs" dxfId="8" priority="7" stopIfTrue="1" operator="equal">
      <formula>"CW 2130-R11"</formula>
    </cfRule>
    <cfRule type="cellIs" dxfId="7" priority="8" stopIfTrue="1" operator="equal">
      <formula>"CW 3120-R2"</formula>
    </cfRule>
    <cfRule type="cellIs" dxfId="6" priority="9" stopIfTrue="1" operator="equal">
      <formula>"CW 3240-R7"</formula>
    </cfRule>
  </conditionalFormatting>
  <conditionalFormatting sqref="D126:D127">
    <cfRule type="cellIs" dxfId="5" priority="4" stopIfTrue="1" operator="equal">
      <formula>"CW 2130-R11"</formula>
    </cfRule>
    <cfRule type="cellIs" dxfId="4" priority="5" stopIfTrue="1" operator="equal">
      <formula>"CW 3120-R2"</formula>
    </cfRule>
    <cfRule type="cellIs" dxfId="3" priority="6" stopIfTrue="1" operator="equal">
      <formula>"CW 3240-R7"</formula>
    </cfRule>
  </conditionalFormatting>
  <conditionalFormatting sqref="D125">
    <cfRule type="cellIs" dxfId="2" priority="1" stopIfTrue="1" operator="equal">
      <formula>"CW 2130-R11"</formula>
    </cfRule>
    <cfRule type="cellIs" dxfId="1" priority="2" stopIfTrue="1" operator="equal">
      <formula>"CW 3120-R2"</formula>
    </cfRule>
    <cfRule type="cellIs" dxfId="0" priority="3" stopIfTrue="1" operator="equal">
      <formula>"CW 3240-R7"</formula>
    </cfRule>
  </conditionalFormatting>
  <dataValidations count="1">
    <dataValidation type="decimal" operator="equal" allowBlank="1" showInputMessage="1" showErrorMessage="1" errorTitle="ENTRY ERROR!" error="Unit Price must be greater than 0_x000a_and cannot include fractions of a cent" prompt="Enter your Unit Bid Price._x000a_You do not need to type in the &quot;$&quot;" sqref="G7:G8 G11:G118 G166:G177 G121:G163 G180:G212" xr:uid="{00000000-0002-0000-0400-000000000000}">
      <formula1>IF(G7&gt;=0.01,ROUND(G7,2),0.01)</formula1>
    </dataValidation>
  </dataValidations>
  <pageMargins left="0.5" right="0.5" top="0.75" bottom="0.75" header="0.25" footer="0.25"/>
  <pageSetup scale="69" orientation="portrait" r:id="rId1"/>
  <headerFooter alignWithMargins="0">
    <oddHeader>&amp;LThe City of Winnipeg
Bid Opportunity No. 90-2021 
&amp;XTemplate Version: eC20200911 - C BCivil&amp;RBid Submission
Page &amp;P+3 of 8</oddHeader>
    <oddFooter xml:space="preserve">&amp;R__________________
Name of Bidder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52"/>
  <sheetViews>
    <sheetView showGridLines="0" defaultGridColor="0" view="pageBreakPreview" colorId="8" zoomScale="90" zoomScaleNormal="100" zoomScaleSheetLayoutView="90" zoomScalePageLayoutView="80" workbookViewId="0">
      <selection activeCell="A6" sqref="A6"/>
    </sheetView>
  </sheetViews>
  <sheetFormatPr defaultColWidth="11.42578125" defaultRowHeight="15.75" x14ac:dyDescent="0.25"/>
  <cols>
    <col min="1" max="1" width="130.42578125" style="7" customWidth="1"/>
    <col min="2" max="2" width="23.42578125" style="10" customWidth="1"/>
    <col min="3" max="16384" width="11.42578125" style="4"/>
  </cols>
  <sheetData>
    <row r="1" spans="1:2" ht="20.25" x14ac:dyDescent="0.3">
      <c r="A1" s="3" t="s">
        <v>49</v>
      </c>
      <c r="B1" s="11"/>
    </row>
    <row r="2" spans="1:2" ht="20.25" x14ac:dyDescent="0.25">
      <c r="A2" s="3"/>
    </row>
    <row r="3" spans="1:2" ht="21" customHeight="1" x14ac:dyDescent="0.2">
      <c r="A3" s="68" t="s">
        <v>58</v>
      </c>
      <c r="B3" s="12"/>
    </row>
    <row r="4" spans="1:2" ht="18" x14ac:dyDescent="0.2">
      <c r="A4" s="6" t="s">
        <v>2</v>
      </c>
      <c r="B4" s="12"/>
    </row>
    <row r="5" spans="1:2" ht="15" customHeight="1" x14ac:dyDescent="0.2">
      <c r="A5" s="8"/>
      <c r="B5" s="12"/>
    </row>
    <row r="6" spans="1:2" ht="24.6" customHeight="1" x14ac:dyDescent="0.2">
      <c r="A6" s="75" t="s">
        <v>14</v>
      </c>
      <c r="B6" s="12"/>
    </row>
    <row r="7" spans="1:2" ht="45.75" customHeight="1" x14ac:dyDescent="0.2">
      <c r="A7" s="69" t="s">
        <v>13</v>
      </c>
      <c r="B7" s="12"/>
    </row>
    <row r="8" spans="1:2" ht="58.9" customHeight="1" x14ac:dyDescent="0.2">
      <c r="A8" s="69" t="s">
        <v>12</v>
      </c>
      <c r="B8" s="13"/>
    </row>
    <row r="9" spans="1:2" ht="21" customHeight="1" x14ac:dyDescent="0.25">
      <c r="A9" s="76" t="s">
        <v>11</v>
      </c>
      <c r="B9" s="12"/>
    </row>
    <row r="10" spans="1:2" s="9" customFormat="1" ht="45" customHeight="1" x14ac:dyDescent="0.25">
      <c r="A10" s="71" t="s">
        <v>59</v>
      </c>
      <c r="B10" s="12"/>
    </row>
    <row r="11" spans="1:2" ht="21" customHeight="1" x14ac:dyDescent="0.25">
      <c r="A11" s="76" t="s">
        <v>10</v>
      </c>
      <c r="B11" s="12"/>
    </row>
    <row r="12" spans="1:2" ht="53.25" customHeight="1" x14ac:dyDescent="0.2">
      <c r="A12" s="69" t="s">
        <v>9</v>
      </c>
      <c r="B12" s="12"/>
    </row>
    <row r="13" spans="1:2" ht="50.25" customHeight="1" x14ac:dyDescent="0.2">
      <c r="A13" s="71" t="s">
        <v>45</v>
      </c>
      <c r="B13" s="12"/>
    </row>
    <row r="14" spans="1:2" ht="18" customHeight="1" x14ac:dyDescent="0.2">
      <c r="A14" s="71"/>
      <c r="B14" s="12"/>
    </row>
    <row r="15" spans="1:2" ht="18" x14ac:dyDescent="0.25">
      <c r="A15" s="76" t="s">
        <v>53</v>
      </c>
    </row>
    <row r="16" spans="1:2" ht="60.75" customHeight="1" x14ac:dyDescent="0.25">
      <c r="A16" s="71" t="s">
        <v>52</v>
      </c>
    </row>
    <row r="17" spans="1:1" x14ac:dyDescent="0.25">
      <c r="A17" s="71" t="s">
        <v>47</v>
      </c>
    </row>
    <row r="18" spans="1:1" x14ac:dyDescent="0.25">
      <c r="A18" s="71" t="s">
        <v>48</v>
      </c>
    </row>
    <row r="19" spans="1:1" x14ac:dyDescent="0.25">
      <c r="A19" s="71" t="s">
        <v>55</v>
      </c>
    </row>
    <row r="20" spans="1:1" x14ac:dyDescent="0.25">
      <c r="A20" s="71" t="s">
        <v>54</v>
      </c>
    </row>
    <row r="21" spans="1:1" ht="31.5" x14ac:dyDescent="0.25">
      <c r="A21" s="71" t="s">
        <v>64</v>
      </c>
    </row>
    <row r="22" spans="1:1" x14ac:dyDescent="0.25">
      <c r="A22" s="72"/>
    </row>
    <row r="23" spans="1:1" x14ac:dyDescent="0.25">
      <c r="A23" s="72"/>
    </row>
    <row r="24" spans="1:1" x14ac:dyDescent="0.25">
      <c r="A24" s="72"/>
    </row>
    <row r="25" spans="1:1" x14ac:dyDescent="0.25">
      <c r="A25" s="72"/>
    </row>
    <row r="26" spans="1:1" x14ac:dyDescent="0.25">
      <c r="A26" s="72"/>
    </row>
    <row r="27" spans="1:1" x14ac:dyDescent="0.25">
      <c r="A27" s="72"/>
    </row>
    <row r="28" spans="1:1" x14ac:dyDescent="0.25">
      <c r="A28" s="72"/>
    </row>
    <row r="29" spans="1:1" x14ac:dyDescent="0.25">
      <c r="A29" s="72"/>
    </row>
    <row r="30" spans="1:1" x14ac:dyDescent="0.25">
      <c r="A30" s="72"/>
    </row>
    <row r="31" spans="1:1" x14ac:dyDescent="0.25">
      <c r="A31" s="72"/>
    </row>
    <row r="32" spans="1:1" x14ac:dyDescent="0.25">
      <c r="A32" s="72"/>
    </row>
    <row r="33" spans="1:2" x14ac:dyDescent="0.25">
      <c r="A33" s="72"/>
    </row>
    <row r="34" spans="1:2" x14ac:dyDescent="0.25">
      <c r="A34" s="72"/>
    </row>
    <row r="35" spans="1:2" x14ac:dyDescent="0.25">
      <c r="A35" s="72"/>
    </row>
    <row r="36" spans="1:2" x14ac:dyDescent="0.25">
      <c r="A36" s="72"/>
    </row>
    <row r="37" spans="1:2" x14ac:dyDescent="0.25">
      <c r="A37" s="72"/>
    </row>
    <row r="38" spans="1:2" x14ac:dyDescent="0.25">
      <c r="A38" s="72"/>
    </row>
    <row r="39" spans="1:2" x14ac:dyDescent="0.25">
      <c r="A39" s="72"/>
    </row>
    <row r="40" spans="1:2" x14ac:dyDescent="0.25">
      <c r="A40" s="72"/>
    </row>
    <row r="41" spans="1:2" ht="18" x14ac:dyDescent="0.25">
      <c r="A41" s="70" t="s">
        <v>50</v>
      </c>
    </row>
    <row r="42" spans="1:2" ht="13.5" customHeight="1" x14ac:dyDescent="0.25">
      <c r="A42" s="71"/>
    </row>
    <row r="43" spans="1:2" ht="58.5" customHeight="1" x14ac:dyDescent="0.25">
      <c r="A43" s="71" t="s">
        <v>61</v>
      </c>
    </row>
    <row r="44" spans="1:2" ht="15.75" customHeight="1" x14ac:dyDescent="0.25">
      <c r="A44" s="73"/>
      <c r="B44" s="12"/>
    </row>
    <row r="45" spans="1:2" ht="20.25" customHeight="1" x14ac:dyDescent="0.25">
      <c r="A45" s="76" t="s">
        <v>8</v>
      </c>
      <c r="B45" s="12"/>
    </row>
    <row r="46" spans="1:2" ht="30" x14ac:dyDescent="0.2">
      <c r="A46" s="71" t="s">
        <v>7</v>
      </c>
      <c r="B46" s="12"/>
    </row>
    <row r="47" spans="1:2" ht="64.5" customHeight="1" x14ac:dyDescent="0.2">
      <c r="A47" s="71" t="s">
        <v>62</v>
      </c>
      <c r="B47" s="12"/>
    </row>
    <row r="48" spans="1:2" x14ac:dyDescent="0.25">
      <c r="A48" s="72"/>
    </row>
    <row r="49" spans="1:1" ht="18" x14ac:dyDescent="0.25">
      <c r="A49" s="76" t="s">
        <v>6</v>
      </c>
    </row>
    <row r="50" spans="1:1" ht="36" customHeight="1" x14ac:dyDescent="0.25">
      <c r="A50" s="71" t="s">
        <v>63</v>
      </c>
    </row>
    <row r="52" spans="1:1" ht="16.5" customHeight="1" x14ac:dyDescent="0.25"/>
  </sheetData>
  <pageMargins left="0.6" right="0.46" top="0.66" bottom="1" header="0.5" footer="0.5"/>
  <pageSetup orientation="portrait" r:id="rId1"/>
  <headerFooter alignWithMargins="0">
    <oddHeader>&amp;L&amp;D&amp;RPage &amp;P of &amp;N</oddHeader>
  </headerFooter>
  <rowBreaks count="1" manualBreakCount="1">
    <brk id="2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6</vt:i4>
      </vt:variant>
    </vt:vector>
  </HeadingPairs>
  <TitlesOfParts>
    <vt:vector size="10" baseType="lpstr">
      <vt:lpstr>Instructions</vt:lpstr>
      <vt:lpstr>Sheet1</vt:lpstr>
      <vt:lpstr>Sample - Unit Prices</vt:lpstr>
      <vt:lpstr>Checking Process</vt:lpstr>
      <vt:lpstr>'Checking Process'!Print_Area</vt:lpstr>
      <vt:lpstr>Instructions!Print_Area</vt:lpstr>
      <vt:lpstr>'Sample - Unit Prices'!Print_Area</vt:lpstr>
      <vt:lpstr>'Sample - Unit Prices'!Print_Titles</vt:lpstr>
      <vt:lpstr>'Sample - Unit Prices'!XEVERYTHING</vt:lpstr>
      <vt:lpstr>'Sample - Unit Prices'!XITEMS</vt:lpstr>
    </vt:vector>
  </TitlesOfParts>
  <Company>City of Winnipeg - Materials Management Division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 B Prices unit and by section</dc:title>
  <dc:creator>Schirlie, Tami</dc:creator>
  <dc:description>Simple Electronic Bid Form unit price and _x000d_
20201023 by section pricing_x000d_
Dec 2020 added addendum tab</dc:description>
  <cp:lastModifiedBy>Sherlock, Robert</cp:lastModifiedBy>
  <cp:lastPrinted>2021-03-11T16:37:24Z</cp:lastPrinted>
  <dcterms:created xsi:type="dcterms:W3CDTF">1999-10-18T14:40:40Z</dcterms:created>
  <dcterms:modified xsi:type="dcterms:W3CDTF">2021-03-11T16:39:28Z</dcterms:modified>
</cp:coreProperties>
</file>