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ain\Desktop\"/>
    </mc:Choice>
  </mc:AlternateContent>
  <xr:revisionPtr revIDLastSave="0" documentId="13_ncr:1_{76F3C07F-9068-4313-A228-C3A3BE337C1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Unit prices" sheetId="2" r:id="rId1"/>
    <sheet name="Sheet1" sheetId="7" state="hidden" r:id="rId2"/>
  </sheets>
  <externalReferences>
    <externalReference r:id="rId3"/>
    <externalReference r:id="rId4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prices'!$A$5:$G$272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numbers">[2]Numbering!$A$1:$E$27</definedName>
    <definedName name="_xlnm.Print_Area" localSheetId="0">'Unit prices'!$A$1:$G$279</definedName>
    <definedName name="Print_Area_1">'Unit prices'!$A$6:$G$299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275" i="2" l="1"/>
  <c r="G272" i="2"/>
  <c r="G255" i="2"/>
  <c r="G242" i="2" l="1"/>
  <c r="G244" i="2"/>
  <c r="G246" i="2"/>
  <c r="G249" i="2"/>
  <c r="G252" i="2"/>
  <c r="G253" i="2"/>
  <c r="G254" i="2"/>
  <c r="G241" i="2"/>
  <c r="G90" i="2" l="1"/>
  <c r="G160" i="2" l="1"/>
  <c r="G52" i="2"/>
  <c r="G54" i="2"/>
  <c r="G56" i="2"/>
  <c r="G58" i="2"/>
  <c r="G61" i="2"/>
  <c r="G62" i="2"/>
  <c r="G64" i="2"/>
  <c r="G65" i="2"/>
  <c r="G68" i="2"/>
  <c r="G70" i="2"/>
  <c r="G72" i="2"/>
  <c r="G74" i="2"/>
  <c r="G77" i="2"/>
  <c r="G79" i="2"/>
  <c r="G81" i="2"/>
  <c r="G83" i="2"/>
  <c r="G86" i="2"/>
  <c r="G88" i="2"/>
  <c r="G89" i="2"/>
  <c r="G92" i="2"/>
  <c r="G94" i="2"/>
  <c r="G95" i="2"/>
  <c r="G50" i="2"/>
  <c r="G96" i="2" l="1"/>
  <c r="G228" i="2"/>
  <c r="G225" i="2"/>
  <c r="G221" i="2"/>
  <c r="G218" i="2"/>
  <c r="G215" i="2"/>
  <c r="G167" i="2"/>
  <c r="G148" i="2"/>
  <c r="G144" i="2"/>
  <c r="G119" i="2"/>
  <c r="G115" i="2"/>
  <c r="G112" i="2"/>
  <c r="G109" i="2"/>
  <c r="G41" i="2"/>
  <c r="G29" i="2"/>
  <c r="G20" i="2"/>
  <c r="G21" i="2"/>
  <c r="G23" i="2"/>
  <c r="G45" i="2" l="1"/>
  <c r="G135" i="2"/>
  <c r="G172" i="2"/>
  <c r="G261" i="2" l="1"/>
  <c r="G262" i="2"/>
  <c r="G264" i="2"/>
  <c r="G265" i="2"/>
  <c r="G267" i="2"/>
  <c r="G269" i="2"/>
  <c r="G271" i="2"/>
  <c r="G233" i="2"/>
  <c r="G230" i="2"/>
  <c r="G214" i="2"/>
  <c r="G217" i="2"/>
  <c r="G220" i="2"/>
  <c r="G212" i="2"/>
  <c r="G201" i="2"/>
  <c r="G192" i="2"/>
  <c r="G195" i="2"/>
  <c r="G197" i="2"/>
  <c r="G188" i="2"/>
  <c r="G190" i="2"/>
  <c r="G185" i="2"/>
  <c r="G178" i="2"/>
  <c r="G169" i="2"/>
  <c r="G171" i="2"/>
  <c r="G163" i="2"/>
  <c r="G161" i="2"/>
  <c r="G143" i="2"/>
  <c r="G146" i="2"/>
  <c r="G147" i="2"/>
  <c r="G150" i="2"/>
  <c r="G140" i="2"/>
  <c r="G134" i="2"/>
  <c r="G127" i="2"/>
  <c r="G126" i="2"/>
  <c r="G122" i="2"/>
  <c r="G259" i="2" l="1"/>
  <c r="G258" i="2"/>
  <c r="G257" i="2"/>
  <c r="G236" i="2" l="1"/>
  <c r="G235" i="2"/>
  <c r="G231" i="2"/>
  <c r="G223" i="2"/>
  <c r="G209" i="2"/>
  <c r="G206" i="2"/>
  <c r="G199" i="2"/>
  <c r="G182" i="2"/>
  <c r="G180" i="2"/>
  <c r="G177" i="2"/>
  <c r="G164" i="2"/>
  <c r="G157" i="2"/>
  <c r="G155" i="2"/>
  <c r="G153" i="2"/>
  <c r="G139" i="2"/>
  <c r="G137" i="2"/>
  <c r="G132" i="2"/>
  <c r="G237" i="2" l="1"/>
  <c r="G173" i="2"/>
  <c r="G202" i="2"/>
  <c r="G100" i="2" l="1"/>
  <c r="G124" i="2" l="1"/>
  <c r="G121" i="2"/>
  <c r="G117" i="2"/>
  <c r="G114" i="2"/>
  <c r="G111" i="2"/>
  <c r="G108" i="2"/>
  <c r="G106" i="2"/>
  <c r="G103" i="2"/>
  <c r="G128" i="2" l="1"/>
  <c r="G43" i="2"/>
  <c r="G40" i="2"/>
  <c r="G38" i="2"/>
  <c r="G35" i="2"/>
  <c r="G33" i="2"/>
  <c r="G31" i="2"/>
  <c r="G28" i="2"/>
  <c r="G26" i="2"/>
  <c r="G18" i="2"/>
  <c r="G15" i="2"/>
  <c r="G13" i="2"/>
  <c r="G11" i="2"/>
  <c r="G9" i="2"/>
  <c r="G46" i="2" l="1"/>
</calcChain>
</file>

<file path=xl/sharedStrings.xml><?xml version="1.0" encoding="utf-8"?>
<sst xmlns="http://schemas.openxmlformats.org/spreadsheetml/2006/main" count="889" uniqueCount="254">
  <si>
    <t>each</t>
  </si>
  <si>
    <t>Name of Bidder</t>
  </si>
  <si>
    <t>UNIT PRICES</t>
  </si>
  <si>
    <t>ITEM</t>
  </si>
  <si>
    <t>DESCRIPTION</t>
  </si>
  <si>
    <t>UNIT</t>
  </si>
  <si>
    <t>UNIT PRICE</t>
  </si>
  <si>
    <t>AMOUNT</t>
  </si>
  <si>
    <t/>
  </si>
  <si>
    <t>(See "Prices" clause in tender document)</t>
  </si>
  <si>
    <t>TOTAL BID PRICE (GST extra) (in numbers)</t>
  </si>
  <si>
    <t>SPEC. 
REF.</t>
  </si>
  <si>
    <t>APPROX
QUANTITY</t>
  </si>
  <si>
    <t>a)</t>
  </si>
  <si>
    <t>150mm</t>
  </si>
  <si>
    <t>i)</t>
  </si>
  <si>
    <t>trenchless installation, Class B sand bedding, Class 5 backfill</t>
  </si>
  <si>
    <t>m</t>
  </si>
  <si>
    <t>ii)</t>
  </si>
  <si>
    <t>trenchless installation, Class B sand bedding, Class 3 backfill</t>
  </si>
  <si>
    <t>Bends (SD-004)</t>
  </si>
  <si>
    <t>19mm</t>
  </si>
  <si>
    <t>In-line connection - no plug existing</t>
  </si>
  <si>
    <t>On Water Services</t>
  </si>
  <si>
    <t>150mm reinforced concrete pavement</t>
  </si>
  <si>
    <r>
      <t>m</t>
    </r>
    <r>
      <rPr>
        <vertAlign val="superscript"/>
        <sz val="8"/>
        <rFont val="Arial"/>
        <family val="2"/>
      </rPr>
      <t>2</t>
    </r>
  </si>
  <si>
    <t>Sidewalk (SD-228A)</t>
  </si>
  <si>
    <t>b)</t>
  </si>
  <si>
    <t>250mm</t>
  </si>
  <si>
    <t>Reducers</t>
  </si>
  <si>
    <t>c)</t>
  </si>
  <si>
    <t xml:space="preserve">
Watermain Renewal</t>
  </si>
  <si>
    <t xml:space="preserve">
Hydrant Assembly</t>
  </si>
  <si>
    <t xml:space="preserve">
Watermain Valve</t>
  </si>
  <si>
    <t xml:space="preserve">
Fittings</t>
  </si>
  <si>
    <t xml:space="preserve">
Water Services</t>
  </si>
  <si>
    <t xml:space="preserve">
Corporation Stops</t>
  </si>
  <si>
    <t xml:space="preserve">
Curb Stops</t>
  </si>
  <si>
    <t xml:space="preserve">
Curb Stop Boxes</t>
  </si>
  <si>
    <t xml:space="preserve">
Connecting Existing Copper  Water Services to New Watermains</t>
  </si>
  <si>
    <t xml:space="preserve">
Connecting to Existing Watermains and Large Diameter Water Services</t>
  </si>
  <si>
    <t xml:space="preserve">
10.9 Kilogram Sacrificial Zinc Anodes</t>
  </si>
  <si>
    <t xml:space="preserve">
Partial Slab Patches</t>
  </si>
  <si>
    <t xml:space="preserve">
A.1</t>
  </si>
  <si>
    <t xml:space="preserve">
A.2</t>
  </si>
  <si>
    <t xml:space="preserve">
A.3</t>
  </si>
  <si>
    <t xml:space="preserve">
A.4</t>
  </si>
  <si>
    <t xml:space="preserve">
A.5</t>
  </si>
  <si>
    <t xml:space="preserve">
A.6</t>
  </si>
  <si>
    <t xml:space="preserve">
A.7</t>
  </si>
  <si>
    <t xml:space="preserve">
A.8</t>
  </si>
  <si>
    <t xml:space="preserve">
A.9</t>
  </si>
  <si>
    <t xml:space="preserve">
A.10</t>
  </si>
  <si>
    <t xml:space="preserve">
A.11</t>
  </si>
  <si>
    <t xml:space="preserve">
A.12</t>
  </si>
  <si>
    <t xml:space="preserve">
A.13</t>
  </si>
  <si>
    <t>200mm</t>
  </si>
  <si>
    <t>Tees</t>
  </si>
  <si>
    <t xml:space="preserve">
Concrete Curb Renewal</t>
  </si>
  <si>
    <t xml:space="preserve">
CW 3240</t>
  </si>
  <si>
    <t xml:space="preserve">
CW 2110</t>
  </si>
  <si>
    <t>Subtotal A:</t>
  </si>
  <si>
    <t>Subtotal B:</t>
  </si>
  <si>
    <t xml:space="preserve">
B.1</t>
  </si>
  <si>
    <t xml:space="preserve">
B.2</t>
  </si>
  <si>
    <t xml:space="preserve">
B.3</t>
  </si>
  <si>
    <t xml:space="preserve">
B.4</t>
  </si>
  <si>
    <t xml:space="preserve">
B.5</t>
  </si>
  <si>
    <t xml:space="preserve">
B.6</t>
  </si>
  <si>
    <t xml:space="preserve">
B.7</t>
  </si>
  <si>
    <t xml:space="preserve">
B.8</t>
  </si>
  <si>
    <t xml:space="preserve">
B.9</t>
  </si>
  <si>
    <t xml:space="preserve">
B.10</t>
  </si>
  <si>
    <t xml:space="preserve">
B.11</t>
  </si>
  <si>
    <t xml:space="preserve">
C.1</t>
  </si>
  <si>
    <t xml:space="preserve">
C.2</t>
  </si>
  <si>
    <t xml:space="preserve">
C.3</t>
  </si>
  <si>
    <t xml:space="preserve">
C.4</t>
  </si>
  <si>
    <t xml:space="preserve">
C.5</t>
  </si>
  <si>
    <t xml:space="preserve">
C.6</t>
  </si>
  <si>
    <t xml:space="preserve">
C.8</t>
  </si>
  <si>
    <t xml:space="preserve">
C.10</t>
  </si>
  <si>
    <t xml:space="preserve">
C.11</t>
  </si>
  <si>
    <t xml:space="preserve">
C.12</t>
  </si>
  <si>
    <t xml:space="preserve">
C.7</t>
  </si>
  <si>
    <t>Subtotal C:</t>
  </si>
  <si>
    <t>Subtotal D:</t>
  </si>
  <si>
    <t>Subtotal E:</t>
  </si>
  <si>
    <t>PROVISIONAL ITEMS</t>
  </si>
  <si>
    <r>
      <t>m</t>
    </r>
    <r>
      <rPr>
        <vertAlign val="superscript"/>
        <sz val="10"/>
        <rFont val="Arial"/>
        <family val="2"/>
      </rPr>
      <t>3</t>
    </r>
  </si>
  <si>
    <t xml:space="preserve"> </t>
  </si>
  <si>
    <t xml:space="preserve">
Regrading Existing Interlocking Paving Stone Installations</t>
  </si>
  <si>
    <t xml:space="preserve">
CW 3330</t>
  </si>
  <si>
    <t>Perpendicular connection</t>
  </si>
  <si>
    <t>On Metallic Watermains</t>
  </si>
  <si>
    <t>SD-006</t>
  </si>
  <si>
    <t>200mm X 200mm X 200mm</t>
  </si>
  <si>
    <r>
      <t>200mm - 90</t>
    </r>
    <r>
      <rPr>
        <vertAlign val="superscript"/>
        <sz val="8"/>
        <color indexed="8"/>
        <rFont val="Arial"/>
        <family val="2"/>
      </rPr>
      <t>o</t>
    </r>
  </si>
  <si>
    <t>200mm - 150mm</t>
  </si>
  <si>
    <t>Temporary Surface Restoration</t>
  </si>
  <si>
    <t>CW 3650</t>
  </si>
  <si>
    <t>Street Pavement</t>
  </si>
  <si>
    <t>Remove and Replace Existing Catch Basin</t>
  </si>
  <si>
    <t xml:space="preserve">SD-024 </t>
  </si>
  <si>
    <t xml:space="preserve">SD-025 </t>
  </si>
  <si>
    <t>Remove and Replace Existing Catch Pit</t>
  </si>
  <si>
    <t xml:space="preserve">
CW 2130</t>
  </si>
  <si>
    <t xml:space="preserve">SD-023 </t>
  </si>
  <si>
    <t xml:space="preserve">
C.9</t>
  </si>
  <si>
    <t>Subtotal G:</t>
  </si>
  <si>
    <t>2022 WATER MAIN RENEWALS - CONTRACT 12</t>
  </si>
  <si>
    <t>50mm</t>
  </si>
  <si>
    <t>Plugs</t>
  </si>
  <si>
    <t>150mm - 50mm</t>
  </si>
  <si>
    <t>150mm X 150mm X 150mm</t>
  </si>
  <si>
    <t>On 50mm Copper Watermains</t>
  </si>
  <si>
    <t>Lip Curb</t>
  </si>
  <si>
    <t>DOUGLAS LAWRENCE BAY</t>
  </si>
  <si>
    <t xml:space="preserve">Lip curb </t>
  </si>
  <si>
    <t>JACK HAWTHORNE BAY</t>
  </si>
  <si>
    <t>NORTH DRIVE</t>
  </si>
  <si>
    <t>200mm X 200mm X 150mm</t>
  </si>
  <si>
    <r>
      <t>200mm - 11 1/4</t>
    </r>
    <r>
      <rPr>
        <vertAlign val="superscript"/>
        <sz val="8"/>
        <color indexed="8"/>
        <rFont val="Arial"/>
        <family val="2"/>
      </rPr>
      <t>o</t>
    </r>
  </si>
  <si>
    <r>
      <t>150mm - 45</t>
    </r>
    <r>
      <rPr>
        <vertAlign val="superscript"/>
        <sz val="8"/>
        <color indexed="8"/>
        <rFont val="Arial"/>
        <family val="2"/>
      </rPr>
      <t>o</t>
    </r>
  </si>
  <si>
    <t>iii)</t>
  </si>
  <si>
    <t>25mm</t>
  </si>
  <si>
    <t>Watermain Repair - Up To 3.0 metres Long</t>
  </si>
  <si>
    <t xml:space="preserve"> Class B sand bedding, Class 5 backfill</t>
  </si>
  <si>
    <t>Lip curb &amp; Gutter</t>
  </si>
  <si>
    <t>SUMMERFIELD WAY</t>
  </si>
  <si>
    <t>WILLIAM DIXON BAY</t>
  </si>
  <si>
    <t>Watermain Repair - Repair Clamp</t>
  </si>
  <si>
    <t>250mm long clamp, Class 3 backfill</t>
  </si>
  <si>
    <t>SD-007</t>
  </si>
  <si>
    <t xml:space="preserve">
New Hydrant Assembly on Existing Watermain</t>
  </si>
  <si>
    <t>10.9 Kilogram Sacrificial Zinc Anodes</t>
  </si>
  <si>
    <t xml:space="preserve">
each</t>
  </si>
  <si>
    <t xml:space="preserve">
Watermain Repair - Up To 3.0 metres Long</t>
  </si>
  <si>
    <t>Class 3 backfill</t>
  </si>
  <si>
    <t>Partial Slab Patches</t>
  </si>
  <si>
    <t>200mm reinforced concrete pavement for early opening (24 hours)</t>
  </si>
  <si>
    <t>Miscellaneous Concrete Slab Renewal</t>
  </si>
  <si>
    <t>CW 3235</t>
  </si>
  <si>
    <t>Barrier curb (SD-204)</t>
  </si>
  <si>
    <t>Ramp curb</t>
  </si>
  <si>
    <t>150mm - 45o</t>
  </si>
  <si>
    <t>150mm - 90o</t>
  </si>
  <si>
    <t>EDDERTON AVENUE</t>
  </si>
  <si>
    <t xml:space="preserve">
B.13</t>
  </si>
  <si>
    <t xml:space="preserve">
B.14</t>
  </si>
  <si>
    <t xml:space="preserve">
B.15</t>
  </si>
  <si>
    <t xml:space="preserve">
B.16</t>
  </si>
  <si>
    <t xml:space="preserve">
B.17</t>
  </si>
  <si>
    <t>E.10</t>
  </si>
  <si>
    <t>F.9</t>
  </si>
  <si>
    <t>Subtotal F:</t>
  </si>
  <si>
    <t xml:space="preserve">
B.18</t>
  </si>
  <si>
    <t>G.1</t>
  </si>
  <si>
    <t>in a steel casing pipe</t>
  </si>
  <si>
    <t>G.2</t>
  </si>
  <si>
    <t>G.3</t>
  </si>
  <si>
    <t>G.4</t>
  </si>
  <si>
    <t>Bends (SD-005)</t>
  </si>
  <si>
    <t>G.5</t>
  </si>
  <si>
    <t>G.6</t>
  </si>
  <si>
    <t>G.7</t>
  </si>
  <si>
    <t>200mm - 45o</t>
  </si>
  <si>
    <t>Connecting to Existing Watermains and Large Diameter Water Services</t>
  </si>
  <si>
    <t>Watermain Renewal</t>
  </si>
  <si>
    <t xml:space="preserve">Construction of Asphaltic Concrete Overlays </t>
  </si>
  <si>
    <t>Construction of Asphaltic Patches</t>
  </si>
  <si>
    <t>CW 2110</t>
  </si>
  <si>
    <t>ERIN STREET</t>
  </si>
  <si>
    <t>Cement Stabilized Fill</t>
  </si>
  <si>
    <t>H.1</t>
  </si>
  <si>
    <t>Adjustment of Precast Sidewalk Blocks</t>
  </si>
  <si>
    <t>H.2</t>
  </si>
  <si>
    <t>H.4</t>
  </si>
  <si>
    <t>H.5</t>
  </si>
  <si>
    <t>H.6</t>
  </si>
  <si>
    <t>CW 3510</t>
  </si>
  <si>
    <t xml:space="preserve">Sodding </t>
  </si>
  <si>
    <t>H.3</t>
  </si>
  <si>
    <t>CW 3450-R3</t>
  </si>
  <si>
    <t>H.8</t>
  </si>
  <si>
    <t>Regrading of Existing Sewer Service - Up to 1.5 metres Long</t>
  </si>
  <si>
    <t>H.7</t>
  </si>
  <si>
    <t>Drainage Connection Pipe</t>
  </si>
  <si>
    <t>Subtotal H:</t>
  </si>
  <si>
    <t>CW 2130</t>
  </si>
  <si>
    <t>H</t>
  </si>
  <si>
    <t>Fittings</t>
  </si>
  <si>
    <t>Watermain Valve</t>
  </si>
  <si>
    <t>Hydrant Assembly</t>
  </si>
  <si>
    <t>G</t>
  </si>
  <si>
    <t>CW 3410</t>
  </si>
  <si>
    <t>tonne</t>
  </si>
  <si>
    <t>F</t>
  </si>
  <si>
    <t>F.1</t>
  </si>
  <si>
    <t>F.2</t>
  </si>
  <si>
    <t>F.3</t>
  </si>
  <si>
    <t>Water Services</t>
  </si>
  <si>
    <t>F.4</t>
  </si>
  <si>
    <t>Corporation Stops</t>
  </si>
  <si>
    <t>F.5</t>
  </si>
  <si>
    <t>Curb Stops</t>
  </si>
  <si>
    <t>F.6</t>
  </si>
  <si>
    <t>Curb Stop Boxes</t>
  </si>
  <si>
    <t>F.7</t>
  </si>
  <si>
    <t>Connecting Existing Copper  Water Services to New Watermains</t>
  </si>
  <si>
    <t>F.8</t>
  </si>
  <si>
    <t>F.10</t>
  </si>
  <si>
    <t>F.11</t>
  </si>
  <si>
    <t>F.12</t>
  </si>
  <si>
    <t>Concrete Curb Renewal</t>
  </si>
  <si>
    <t>F.13</t>
  </si>
  <si>
    <t>Regrading Existing Interlocking Paving Stone Installations</t>
  </si>
  <si>
    <t>CW 3240</t>
  </si>
  <si>
    <t>CW 3330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</si>
  <si>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</si>
  <si>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</si>
  <si>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</si>
  <si>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</si>
  <si>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</si>
  <si>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</si>
  <si>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</si>
  <si>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</si>
  <si>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</si>
  <si>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E.11</t>
  </si>
  <si>
    <t>E</t>
  </si>
  <si>
    <t>D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</si>
  <si>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</si>
  <si>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</si>
  <si>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</si>
  <si>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</si>
  <si>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</si>
  <si>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</si>
  <si>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</si>
  <si>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</si>
  <si>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</si>
  <si>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</si>
  <si>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</si>
  <si>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D.12</t>
  </si>
  <si>
    <t>D.13</t>
  </si>
  <si>
    <t>Construction of Asphaltic Concrete Patches Type 1A (100mm Thick)</t>
  </si>
  <si>
    <t>C</t>
  </si>
  <si>
    <t>B</t>
  </si>
  <si>
    <t>A</t>
  </si>
  <si>
    <t>E5</t>
  </si>
  <si>
    <t xml:space="preserve">
E5</t>
  </si>
  <si>
    <t>E6</t>
  </si>
  <si>
    <t xml:space="preserve">
E6</t>
  </si>
  <si>
    <t>Construction of Asphaltic  Patches</t>
  </si>
  <si>
    <t>FORM B (R1):PRICES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</si>
</sst>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0;0;[Red]&quot;###&quot;;@"/>
    <numFmt numFmtId="176" formatCode="&quot;$&quot;#,##0.00"/>
    <numFmt numFmtId="177" formatCode="0.0"/>
  </numFmts>
  <fonts count="4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19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0" fontId="3" fillId="0" borderId="0"/>
    <xf numFmtId="0" fontId="3" fillId="25" borderId="0"/>
  </cellStyleXfs>
  <cellXfs count="232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2" xfId="0" applyFont="1" applyBorder="1" applyAlignment="1" applyProtection="1">
      <alignment horizontal="center" wrapText="1"/>
    </xf>
    <xf numFmtId="4" fontId="0" fillId="0" borderId="14" xfId="0" applyNumberFormat="1" applyBorder="1" applyAlignment="1" applyProtection="1">
      <alignment horizontal="right"/>
    </xf>
    <xf numFmtId="0" fontId="0" fillId="0" borderId="0" xfId="0" applyAlignment="1"/>
    <xf numFmtId="0" fontId="0" fillId="0" borderId="0" xfId="0" applyAlignment="1"/>
    <xf numFmtId="0" fontId="3" fillId="0" borderId="12" xfId="0" applyFont="1" applyBorder="1" applyAlignment="1" applyProtection="1">
      <alignment horizontal="center" vertical="center" wrapText="1"/>
    </xf>
    <xf numFmtId="4" fontId="1" fillId="0" borderId="12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wrapText="1"/>
    </xf>
    <xf numFmtId="3" fontId="0" fillId="0" borderId="14" xfId="0" applyNumberFormat="1" applyBorder="1" applyAlignment="1" applyProtection="1">
      <alignment horizontal="center"/>
    </xf>
    <xf numFmtId="4" fontId="0" fillId="0" borderId="21" xfId="0" applyNumberFormat="1" applyBorder="1" applyAlignment="1" applyProtection="1">
      <alignment horizontal="right"/>
    </xf>
    <xf numFmtId="0" fontId="3" fillId="0" borderId="10" xfId="0" applyNumberFormat="1" applyFont="1" applyFill="1" applyBorder="1" applyAlignment="1" applyProtection="1">
      <alignment horizontal="center" wrapText="1"/>
    </xf>
    <xf numFmtId="164" fontId="2" fillId="0" borderId="13" xfId="117" applyNumberFormat="1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" fontId="3" fillId="0" borderId="25" xfId="0" applyNumberFormat="1" applyFont="1" applyFill="1" applyBorder="1" applyAlignment="1" applyProtection="1">
      <alignment horizontal="center"/>
    </xf>
    <xf numFmtId="176" fontId="0" fillId="0" borderId="10" xfId="0" applyNumberFormat="1" applyBorder="1" applyAlignment="1" applyProtection="1">
      <alignment horizontal="right"/>
    </xf>
    <xf numFmtId="165" fontId="41" fillId="0" borderId="22" xfId="0" applyNumberFormat="1" applyFont="1" applyFill="1" applyBorder="1" applyAlignment="1" applyProtection="1">
      <alignment horizontal="left" wrapText="1" indent="1"/>
    </xf>
    <xf numFmtId="165" fontId="41" fillId="0" borderId="22" xfId="0" applyNumberFormat="1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vertical="top" wrapText="1" indent="2"/>
    </xf>
    <xf numFmtId="165" fontId="41" fillId="0" borderId="22" xfId="118" applyNumberFormat="1" applyFont="1" applyFill="1" applyBorder="1" applyAlignment="1" applyProtection="1">
      <alignment horizontal="left" vertical="top" wrapText="1" indent="1"/>
    </xf>
    <xf numFmtId="0" fontId="0" fillId="0" borderId="0" xfId="0" applyFill="1" applyBorder="1" applyAlignment="1" applyProtection="1">
      <alignment horizontal="left" vertical="top" wrapText="1" indent="1"/>
    </xf>
    <xf numFmtId="175" fontId="41" fillId="0" borderId="10" xfId="0" applyNumberFormat="1" applyFont="1" applyFill="1" applyBorder="1" applyAlignment="1" applyProtection="1">
      <alignment horizontal="left" vertical="top" indent="1"/>
    </xf>
    <xf numFmtId="175" fontId="41" fillId="0" borderId="10" xfId="0" applyNumberFormat="1" applyFont="1" applyFill="1" applyBorder="1" applyAlignment="1" applyProtection="1">
      <alignment horizontal="left" vertical="top" indent="2"/>
    </xf>
    <xf numFmtId="175" fontId="42" fillId="0" borderId="10" xfId="117" applyNumberFormat="1" applyFont="1" applyFill="1" applyBorder="1" applyAlignment="1" applyProtection="1">
      <alignment horizontal="left" vertical="top" indent="2"/>
    </xf>
    <xf numFmtId="175" fontId="41" fillId="0" borderId="10" xfId="117" applyNumberFormat="1" applyFont="1" applyFill="1" applyBorder="1" applyAlignment="1" applyProtection="1">
      <alignment horizontal="left" vertical="top" indent="1"/>
    </xf>
    <xf numFmtId="165" fontId="27" fillId="0" borderId="22" xfId="0" applyNumberFormat="1" applyFont="1" applyFill="1" applyBorder="1" applyAlignment="1" applyProtection="1">
      <alignment horizontal="left" vertical="top" wrapText="1"/>
    </xf>
    <xf numFmtId="165" fontId="27" fillId="0" borderId="22" xfId="118" applyNumberFormat="1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horizontal="left" vertical="top" wrapText="1"/>
    </xf>
    <xf numFmtId="165" fontId="27" fillId="0" borderId="10" xfId="0" applyNumberFormat="1" applyFont="1" applyFill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vertical="top" wrapText="1"/>
    </xf>
    <xf numFmtId="164" fontId="2" fillId="0" borderId="30" xfId="0" applyNumberFormat="1" applyFont="1" applyBorder="1" applyAlignment="1" applyProtection="1">
      <alignment horizontal="left" vertical="top" wrapText="1"/>
    </xf>
    <xf numFmtId="175" fontId="27" fillId="0" borderId="10" xfId="0" applyNumberFormat="1" applyFont="1" applyFill="1" applyBorder="1" applyAlignment="1" applyProtection="1">
      <alignment horizontal="left" vertical="top" wrapText="1"/>
    </xf>
    <xf numFmtId="165" fontId="27" fillId="0" borderId="15" xfId="0" applyNumberFormat="1" applyFont="1" applyFill="1" applyBorder="1" applyAlignment="1" applyProtection="1">
      <alignment horizontal="left" vertical="top" wrapText="1"/>
    </xf>
    <xf numFmtId="165" fontId="27" fillId="0" borderId="22" xfId="0" applyNumberFormat="1" applyFont="1" applyFill="1" applyBorder="1" applyAlignment="1" applyProtection="1">
      <alignment horizontal="left" vertical="center" wrapText="1"/>
    </xf>
    <xf numFmtId="165" fontId="41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28" xfId="0" applyFont="1" applyBorder="1" applyAlignment="1" applyProtection="1">
      <alignment horizontal="center" vertical="top" wrapText="1"/>
    </xf>
    <xf numFmtId="3" fontId="0" fillId="0" borderId="28" xfId="0" applyNumberFormat="1" applyBorder="1" applyAlignment="1" applyProtection="1">
      <alignment horizontal="center" vertical="top"/>
    </xf>
    <xf numFmtId="4" fontId="0" fillId="0" borderId="28" xfId="0" applyNumberFormat="1" applyBorder="1" applyAlignment="1" applyProtection="1">
      <alignment horizontal="right" vertical="top"/>
    </xf>
    <xf numFmtId="4" fontId="0" fillId="0" borderId="20" xfId="0" applyNumberFormat="1" applyBorder="1" applyAlignment="1" applyProtection="1">
      <alignment horizontal="right" vertical="top"/>
    </xf>
    <xf numFmtId="177" fontId="3" fillId="0" borderId="25" xfId="0" applyNumberFormat="1" applyFont="1" applyFill="1" applyBorder="1" applyAlignment="1" applyProtection="1">
      <alignment horizontal="center" vertical="top"/>
    </xf>
    <xf numFmtId="176" fontId="41" fillId="0" borderId="10" xfId="0" applyNumberFormat="1" applyFont="1" applyFill="1" applyBorder="1" applyAlignment="1" applyProtection="1">
      <alignment horizontal="right" vertical="top"/>
    </xf>
    <xf numFmtId="4" fontId="0" fillId="0" borderId="22" xfId="0" applyNumberFormat="1" applyBorder="1" applyAlignment="1" applyProtection="1">
      <alignment horizontal="right" vertical="top"/>
    </xf>
    <xf numFmtId="165" fontId="41" fillId="0" borderId="28" xfId="0" applyNumberFormat="1" applyFont="1" applyFill="1" applyBorder="1" applyAlignment="1" applyProtection="1">
      <alignment horizontal="center" vertical="top" wrapText="1"/>
    </xf>
    <xf numFmtId="165" fontId="42" fillId="0" borderId="10" xfId="117" applyNumberFormat="1" applyFont="1" applyFill="1" applyBorder="1" applyAlignment="1" applyProtection="1">
      <alignment horizontal="center" vertical="top" wrapText="1"/>
    </xf>
    <xf numFmtId="165" fontId="41" fillId="0" borderId="10" xfId="118" applyNumberFormat="1" applyFont="1" applyFill="1" applyBorder="1" applyAlignment="1" applyProtection="1">
      <alignment horizontal="center" vertical="top" wrapText="1"/>
    </xf>
    <xf numFmtId="176" fontId="41" fillId="0" borderId="10" xfId="0" applyNumberFormat="1" applyFont="1" applyFill="1" applyBorder="1" applyAlignment="1" applyProtection="1">
      <alignment horizontal="right"/>
      <protection locked="0"/>
    </xf>
    <xf numFmtId="165" fontId="27" fillId="0" borderId="15" xfId="117" applyNumberFormat="1" applyFont="1" applyFill="1" applyBorder="1" applyAlignment="1" applyProtection="1">
      <alignment horizontal="left" vertical="center" wrapText="1"/>
    </xf>
    <xf numFmtId="0" fontId="3" fillId="0" borderId="0" xfId="117" applyBorder="1" applyAlignment="1" applyProtection="1">
      <alignment wrapText="1"/>
    </xf>
    <xf numFmtId="0" fontId="3" fillId="0" borderId="0" xfId="117" applyFont="1" applyBorder="1" applyAlignment="1" applyProtection="1">
      <alignment horizontal="center" wrapText="1"/>
    </xf>
    <xf numFmtId="3" fontId="3" fillId="0" borderId="0" xfId="117" applyNumberFormat="1" applyBorder="1" applyAlignment="1" applyProtection="1">
      <alignment horizontal="center"/>
    </xf>
    <xf numFmtId="4" fontId="3" fillId="0" borderId="22" xfId="117" applyNumberFormat="1" applyBorder="1" applyAlignment="1" applyProtection="1">
      <alignment horizontal="right"/>
    </xf>
    <xf numFmtId="165" fontId="42" fillId="0" borderId="28" xfId="117" applyNumberFormat="1" applyFont="1" applyFill="1" applyBorder="1" applyAlignment="1" applyProtection="1">
      <alignment horizontal="center" vertical="top" wrapText="1"/>
    </xf>
    <xf numFmtId="175" fontId="42" fillId="0" borderId="34" xfId="117" applyNumberFormat="1" applyFont="1" applyFill="1" applyBorder="1" applyAlignment="1" applyProtection="1">
      <alignment horizontal="left" vertical="center"/>
    </xf>
    <xf numFmtId="164" fontId="40" fillId="0" borderId="11" xfId="117" applyNumberFormat="1" applyFont="1" applyBorder="1" applyAlignment="1" applyProtection="1">
      <alignment horizontal="center" vertical="center" wrapText="1"/>
    </xf>
    <xf numFmtId="175" fontId="39" fillId="0" borderId="10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horizontal="left" vertical="top" wrapText="1"/>
    </xf>
    <xf numFmtId="165" fontId="39" fillId="0" borderId="22" xfId="117" applyNumberFormat="1" applyFont="1" applyFill="1" applyBorder="1" applyAlignment="1" applyProtection="1">
      <alignment vertical="top" wrapText="1"/>
    </xf>
    <xf numFmtId="165" fontId="41" fillId="0" borderId="10" xfId="0" applyNumberFormat="1" applyFont="1" applyFill="1" applyBorder="1" applyAlignment="1" applyProtection="1">
      <alignment horizontal="center" wrapText="1"/>
    </xf>
    <xf numFmtId="177" fontId="3" fillId="0" borderId="25" xfId="0" applyNumberFormat="1" applyFont="1" applyFill="1" applyBorder="1" applyAlignment="1" applyProtection="1">
      <alignment horizontal="center"/>
    </xf>
    <xf numFmtId="176" fontId="41" fillId="0" borderId="10" xfId="0" applyNumberFormat="1" applyFont="1" applyFill="1" applyBorder="1" applyAlignment="1" applyProtection="1">
      <alignment horizontal="right"/>
    </xf>
    <xf numFmtId="165" fontId="41" fillId="0" borderId="1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 wrapText="1" indent="1"/>
    </xf>
    <xf numFmtId="165" fontId="41" fillId="0" borderId="22" xfId="0" applyNumberFormat="1" applyFont="1" applyFill="1" applyBorder="1" applyAlignment="1" applyProtection="1">
      <alignment horizontal="left" vertical="center" wrapText="1" indent="1"/>
    </xf>
    <xf numFmtId="165" fontId="41" fillId="0" borderId="22" xfId="0" applyNumberFormat="1" applyFont="1" applyFill="1" applyBorder="1" applyAlignment="1" applyProtection="1">
      <alignment horizontal="left" vertical="center" wrapText="1" indent="2"/>
    </xf>
    <xf numFmtId="0" fontId="2" fillId="0" borderId="0" xfId="0" applyFont="1" applyFill="1" applyBorder="1" applyAlignment="1" applyProtection="1">
      <alignment horizontal="left" wrapText="1"/>
    </xf>
    <xf numFmtId="165" fontId="27" fillId="0" borderId="22" xfId="0" applyNumberFormat="1" applyFont="1" applyFill="1" applyBorder="1" applyAlignment="1" applyProtection="1">
      <alignment horizontal="left" wrapText="1"/>
    </xf>
    <xf numFmtId="4" fontId="0" fillId="0" borderId="22" xfId="0" applyNumberFormat="1" applyBorder="1" applyAlignment="1" applyProtection="1">
      <alignment horizontal="right"/>
    </xf>
    <xf numFmtId="176" fontId="41" fillId="0" borderId="22" xfId="0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center"/>
    </xf>
    <xf numFmtId="0" fontId="3" fillId="0" borderId="10" xfId="117" applyNumberFormat="1" applyFont="1" applyFill="1" applyBorder="1" applyAlignment="1" applyProtection="1">
      <alignment horizontal="center" wrapText="1"/>
    </xf>
    <xf numFmtId="177" fontId="3" fillId="0" borderId="31" xfId="117" applyNumberFormat="1" applyFont="1" applyFill="1" applyBorder="1" applyAlignment="1" applyProtection="1">
      <alignment horizontal="center"/>
    </xf>
    <xf numFmtId="176" fontId="3" fillId="0" borderId="10" xfId="117" applyNumberFormat="1" applyFont="1" applyFill="1" applyBorder="1" applyAlignment="1" applyProtection="1"/>
    <xf numFmtId="1" fontId="3" fillId="0" borderId="31" xfId="117" applyNumberFormat="1" applyFont="1" applyFill="1" applyBorder="1" applyAlignment="1" applyProtection="1">
      <alignment horizontal="center"/>
    </xf>
    <xf numFmtId="0" fontId="3" fillId="0" borderId="10" xfId="118" applyNumberFormat="1" applyFont="1" applyFill="1" applyBorder="1" applyAlignment="1" applyProtection="1">
      <alignment horizontal="center" wrapText="1"/>
    </xf>
    <xf numFmtId="1" fontId="3" fillId="0" borderId="32" xfId="118" applyNumberFormat="1" applyFont="1" applyFill="1" applyBorder="1" applyAlignment="1" applyProtection="1">
      <alignment horizontal="center"/>
    </xf>
    <xf numFmtId="4" fontId="3" fillId="0" borderId="33" xfId="117" applyNumberFormat="1" applyBorder="1" applyAlignment="1" applyProtection="1">
      <alignment horizontal="right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3" xfId="1" applyNumberFormat="1" applyFont="1" applyBorder="1" applyAlignment="1" applyProtection="1">
      <alignment horizontal="left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6" fillId="24" borderId="16" xfId="1" applyNumberFormat="1" applyFont="1" applyBorder="1" applyAlignment="1" applyProtection="1"/>
    <xf numFmtId="0" fontId="36" fillId="24" borderId="0" xfId="1" applyNumberFormat="1" applyFont="1" applyBorder="1" applyAlignment="1" applyProtection="1"/>
    <xf numFmtId="4" fontId="36" fillId="24" borderId="0" xfId="1" applyNumberFormat="1" applyFont="1" applyBorder="1" applyAlignment="1" applyProtection="1"/>
    <xf numFmtId="164" fontId="0" fillId="0" borderId="16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4" fontId="0" fillId="0" borderId="14" xfId="0" applyNumberFormat="1" applyBorder="1" applyAlignment="1" applyProtection="1">
      <alignment horizontal="center"/>
    </xf>
    <xf numFmtId="165" fontId="41" fillId="0" borderId="0" xfId="0" applyNumberFormat="1" applyFont="1" applyFill="1" applyBorder="1" applyAlignment="1" applyProtection="1">
      <alignment horizontal="left" vertical="top" wrapText="1" indent="2"/>
    </xf>
    <xf numFmtId="164" fontId="2" fillId="0" borderId="16" xfId="117" applyNumberFormat="1" applyFont="1" applyBorder="1" applyAlignment="1" applyProtection="1">
      <alignment horizontal="center" vertical="center"/>
    </xf>
    <xf numFmtId="165" fontId="42" fillId="0" borderId="10" xfId="0" applyNumberFormat="1" applyFont="1" applyFill="1" applyBorder="1" applyAlignment="1" applyProtection="1">
      <alignment horizontal="center" wrapText="1"/>
    </xf>
    <xf numFmtId="177" fontId="3" fillId="0" borderId="31" xfId="0" applyNumberFormat="1" applyFont="1" applyFill="1" applyBorder="1" applyAlignment="1" applyProtection="1">
      <alignment horizontal="center"/>
    </xf>
    <xf numFmtId="176" fontId="42" fillId="0" borderId="10" xfId="0" applyNumberFormat="1" applyFont="1" applyFill="1" applyBorder="1" applyAlignment="1" applyProtection="1">
      <alignment horizontal="right"/>
    </xf>
    <xf numFmtId="165" fontId="42" fillId="0" borderId="10" xfId="0" applyNumberFormat="1" applyFont="1" applyFill="1" applyBorder="1" applyAlignment="1" applyProtection="1">
      <alignment horizontal="center" vertical="top" wrapText="1"/>
    </xf>
    <xf numFmtId="165" fontId="42" fillId="0" borderId="22" xfId="0" applyNumberFormat="1" applyFont="1" applyFill="1" applyBorder="1" applyAlignment="1" applyProtection="1">
      <alignment horizontal="left" vertical="center" wrapText="1" indent="1"/>
    </xf>
    <xf numFmtId="165" fontId="42" fillId="0" borderId="10" xfId="0" applyNumberFormat="1" applyFont="1" applyFill="1" applyBorder="1" applyAlignment="1" applyProtection="1">
      <alignment horizontal="center" vertical="center" wrapText="1"/>
    </xf>
    <xf numFmtId="1" fontId="3" fillId="0" borderId="31" xfId="0" applyNumberFormat="1" applyFont="1" applyFill="1" applyBorder="1" applyAlignment="1" applyProtection="1">
      <alignment horizontal="center"/>
    </xf>
    <xf numFmtId="165" fontId="42" fillId="0" borderId="22" xfId="0" applyNumberFormat="1" applyFont="1" applyFill="1" applyBorder="1" applyAlignment="1" applyProtection="1">
      <alignment horizontal="left" vertical="center" wrapText="1" indent="2"/>
    </xf>
    <xf numFmtId="0" fontId="3" fillId="0" borderId="0" xfId="0" applyNumberFormat="1" applyFont="1" applyFill="1" applyBorder="1" applyAlignment="1" applyProtection="1"/>
    <xf numFmtId="165" fontId="42" fillId="0" borderId="0" xfId="0" applyNumberFormat="1" applyFont="1" applyFill="1" applyBorder="1" applyAlignment="1" applyProtection="1">
      <alignment horizontal="left" vertical="top" wrapText="1" indent="2"/>
    </xf>
    <xf numFmtId="165" fontId="27" fillId="0" borderId="36" xfId="0" applyNumberFormat="1" applyFont="1" applyFill="1" applyBorder="1" applyAlignment="1" applyProtection="1">
      <alignment horizontal="left" vertical="center" wrapText="1"/>
    </xf>
    <xf numFmtId="165" fontId="41" fillId="0" borderId="37" xfId="0" applyNumberFormat="1" applyFont="1" applyFill="1" applyBorder="1" applyAlignment="1" applyProtection="1">
      <alignment horizontal="center" wrapText="1"/>
    </xf>
    <xf numFmtId="0" fontId="3" fillId="0" borderId="37" xfId="0" applyNumberFormat="1" applyFont="1" applyFill="1" applyBorder="1" applyAlignment="1" applyProtection="1">
      <alignment horizontal="center" wrapText="1"/>
    </xf>
    <xf numFmtId="177" fontId="3" fillId="0" borderId="37" xfId="0" applyNumberFormat="1" applyFont="1" applyFill="1" applyBorder="1" applyAlignment="1" applyProtection="1">
      <alignment horizontal="center"/>
    </xf>
    <xf numFmtId="176" fontId="27" fillId="0" borderId="37" xfId="0" applyNumberFormat="1" applyFont="1" applyFill="1" applyBorder="1" applyAlignment="1" applyProtection="1">
      <alignment horizontal="right"/>
    </xf>
    <xf numFmtId="164" fontId="40" fillId="0" borderId="38" xfId="0" applyNumberFormat="1" applyFont="1" applyBorder="1" applyAlignment="1" applyProtection="1">
      <alignment horizontal="center" vertical="top" wrapText="1"/>
    </xf>
    <xf numFmtId="164" fontId="2" fillId="0" borderId="11" xfId="117" applyNumberFormat="1" applyFont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/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Alignment="1" applyProtection="1"/>
    <xf numFmtId="0" fontId="0" fillId="0" borderId="0" xfId="0" applyNumberFormat="1" applyAlignment="1" applyProtection="1">
      <alignment horizontal="center"/>
    </xf>
    <xf numFmtId="176" fontId="2" fillId="0" borderId="37" xfId="0" applyNumberFormat="1" applyFont="1" applyFill="1" applyBorder="1" applyAlignment="1" applyProtection="1"/>
    <xf numFmtId="175" fontId="39" fillId="0" borderId="10" xfId="0" applyNumberFormat="1" applyFont="1" applyFill="1" applyBorder="1" applyAlignment="1" applyProtection="1">
      <alignment horizontal="left" vertical="top"/>
    </xf>
    <xf numFmtId="165" fontId="39" fillId="0" borderId="22" xfId="0" applyNumberFormat="1" applyFont="1" applyFill="1" applyBorder="1" applyAlignment="1" applyProtection="1">
      <alignment horizontal="left" vertical="top" wrapText="1"/>
    </xf>
    <xf numFmtId="177" fontId="3" fillId="0" borderId="31" xfId="0" applyNumberFormat="1" applyFont="1" applyFill="1" applyBorder="1" applyAlignment="1" applyProtection="1">
      <alignment horizontal="center" vertical="top"/>
    </xf>
    <xf numFmtId="176" fontId="41" fillId="0" borderId="10" xfId="0" applyNumberFormat="1" applyFont="1" applyFill="1" applyBorder="1" applyAlignment="1" applyProtection="1">
      <alignment horizontal="right" vertical="top"/>
      <protection locked="0"/>
    </xf>
    <xf numFmtId="176" fontId="27" fillId="0" borderId="22" xfId="117" applyNumberFormat="1" applyFont="1" applyFill="1" applyBorder="1" applyAlignment="1" applyProtection="1">
      <alignment horizontal="right" vertical="top"/>
    </xf>
    <xf numFmtId="175" fontId="42" fillId="0" borderId="10" xfId="0" applyNumberFormat="1" applyFont="1" applyFill="1" applyBorder="1" applyAlignment="1" applyProtection="1">
      <alignment horizontal="center" vertical="top"/>
    </xf>
    <xf numFmtId="175" fontId="42" fillId="0" borderId="10" xfId="0" applyNumberFormat="1" applyFont="1" applyFill="1" applyBorder="1" applyAlignment="1" applyProtection="1">
      <alignment horizontal="right" vertical="top"/>
    </xf>
    <xf numFmtId="176" fontId="0" fillId="0" borderId="10" xfId="0" applyNumberFormat="1" applyBorder="1" applyAlignment="1" applyProtection="1">
      <alignment horizontal="right" vertical="top"/>
    </xf>
    <xf numFmtId="1" fontId="3" fillId="0" borderId="31" xfId="0" applyNumberFormat="1" applyFont="1" applyFill="1" applyBorder="1" applyAlignment="1" applyProtection="1">
      <alignment horizontal="center" vertical="top"/>
    </xf>
    <xf numFmtId="165" fontId="27" fillId="0" borderId="10" xfId="0" applyNumberFormat="1" applyFont="1" applyFill="1" applyBorder="1" applyAlignment="1" applyProtection="1">
      <alignment horizontal="left" wrapText="1"/>
    </xf>
    <xf numFmtId="165" fontId="42" fillId="0" borderId="22" xfId="0" applyNumberFormat="1" applyFont="1" applyFill="1" applyBorder="1" applyAlignment="1" applyProtection="1">
      <alignment horizontal="left" vertical="top" wrapText="1" indent="1"/>
    </xf>
    <xf numFmtId="165" fontId="42" fillId="0" borderId="22" xfId="0" applyNumberFormat="1" applyFont="1" applyFill="1" applyBorder="1" applyAlignment="1" applyProtection="1">
      <alignment horizontal="left" vertical="top" wrapText="1" indent="2"/>
    </xf>
    <xf numFmtId="165" fontId="42" fillId="0" borderId="10" xfId="117" applyNumberFormat="1" applyFont="1" applyFill="1" applyBorder="1" applyAlignment="1" applyProtection="1">
      <alignment horizontal="center" wrapText="1"/>
    </xf>
    <xf numFmtId="165" fontId="41" fillId="0" borderId="22" xfId="0" applyNumberFormat="1" applyFont="1" applyFill="1" applyBorder="1" applyAlignment="1" applyProtection="1">
      <alignment horizontal="left" wrapText="1"/>
    </xf>
    <xf numFmtId="0" fontId="3" fillId="0" borderId="28" xfId="117" applyNumberFormat="1" applyFont="1" applyFill="1" applyBorder="1" applyAlignment="1" applyProtection="1">
      <alignment horizontal="center" vertical="top" wrapText="1"/>
    </xf>
    <xf numFmtId="177" fontId="3" fillId="0" borderId="35" xfId="117" applyNumberFormat="1" applyFont="1" applyFill="1" applyBorder="1" applyAlignment="1" applyProtection="1">
      <alignment horizontal="center" vertical="top"/>
    </xf>
    <xf numFmtId="176" fontId="0" fillId="0" borderId="28" xfId="0" applyNumberFormat="1" applyBorder="1" applyAlignment="1" applyProtection="1">
      <alignment horizontal="right" vertical="top"/>
    </xf>
    <xf numFmtId="0" fontId="3" fillId="0" borderId="10" xfId="117" applyNumberFormat="1" applyFont="1" applyFill="1" applyBorder="1" applyAlignment="1" applyProtection="1">
      <alignment horizontal="center" vertical="top" wrapText="1"/>
    </xf>
    <xf numFmtId="177" fontId="3" fillId="0" borderId="31" xfId="117" applyNumberFormat="1" applyFont="1" applyFill="1" applyBorder="1" applyAlignment="1" applyProtection="1">
      <alignment horizontal="center" vertical="top"/>
    </xf>
    <xf numFmtId="175" fontId="41" fillId="0" borderId="10" xfId="0" applyNumberFormat="1" applyFont="1" applyFill="1" applyBorder="1" applyAlignment="1" applyProtection="1">
      <alignment horizontal="left" vertical="top"/>
    </xf>
    <xf numFmtId="1" fontId="3" fillId="0" borderId="25" xfId="0" applyNumberFormat="1" applyFont="1" applyFill="1" applyBorder="1" applyAlignment="1" applyProtection="1">
      <alignment horizontal="center" vertical="top"/>
    </xf>
    <xf numFmtId="164" fontId="40" fillId="0" borderId="29" xfId="0" applyNumberFormat="1" applyFont="1" applyBorder="1" applyAlignment="1" applyProtection="1">
      <alignment horizontal="center" vertical="center" wrapText="1"/>
    </xf>
    <xf numFmtId="165" fontId="27" fillId="0" borderId="15" xfId="0" applyNumberFormat="1" applyFont="1" applyFill="1" applyBorder="1" applyAlignment="1" applyProtection="1">
      <alignment horizontal="left" vertical="center" wrapText="1"/>
    </xf>
    <xf numFmtId="165" fontId="27" fillId="0" borderId="13" xfId="0" applyNumberFormat="1" applyFont="1" applyFill="1" applyBorder="1" applyAlignment="1" applyProtection="1">
      <alignment horizontal="left" vertical="center" wrapText="1"/>
    </xf>
    <xf numFmtId="0" fontId="3" fillId="0" borderId="33" xfId="117" applyBorder="1" applyAlignment="1" applyProtection="1">
      <alignment horizontal="center" vertical="center" wrapText="1"/>
    </xf>
    <xf numFmtId="0" fontId="2" fillId="0" borderId="33" xfId="117" applyFont="1" applyBorder="1" applyAlignment="1" applyProtection="1">
      <alignment horizontal="center" vertical="center" wrapText="1"/>
    </xf>
    <xf numFmtId="4" fontId="0" fillId="0" borderId="33" xfId="0" applyNumberFormat="1" applyBorder="1" applyAlignment="1" applyProtection="1">
      <alignment horizontal="center" vertical="center"/>
    </xf>
    <xf numFmtId="175" fontId="27" fillId="0" borderId="33" xfId="0" applyNumberFormat="1" applyFont="1" applyFill="1" applyBorder="1" applyAlignment="1" applyProtection="1">
      <alignment vertical="center" wrapText="1"/>
    </xf>
    <xf numFmtId="176" fontId="27" fillId="0" borderId="24" xfId="117" applyNumberFormat="1" applyFont="1" applyFill="1" applyBorder="1" applyAlignment="1" applyProtection="1">
      <alignment horizontal="right" vertical="center"/>
    </xf>
    <xf numFmtId="165" fontId="27" fillId="0" borderId="34" xfId="117" applyNumberFormat="1" applyFont="1" applyFill="1" applyBorder="1" applyAlignment="1" applyProtection="1">
      <alignment horizontal="left" wrapText="1"/>
    </xf>
    <xf numFmtId="165" fontId="42" fillId="0" borderId="26" xfId="117" applyNumberFormat="1" applyFont="1" applyFill="1" applyBorder="1" applyAlignment="1" applyProtection="1">
      <alignment horizontal="center" wrapText="1"/>
    </xf>
    <xf numFmtId="0" fontId="3" fillId="0" borderId="26" xfId="117" applyNumberFormat="1" applyFont="1" applyFill="1" applyBorder="1" applyAlignment="1" applyProtection="1">
      <alignment horizontal="center" wrapText="1"/>
    </xf>
    <xf numFmtId="176" fontId="2" fillId="0" borderId="27" xfId="117" applyNumberFormat="1" applyFont="1" applyFill="1" applyBorder="1" applyAlignment="1" applyProtection="1">
      <alignment horizontal="right"/>
    </xf>
    <xf numFmtId="164" fontId="2" fillId="0" borderId="13" xfId="117" applyNumberFormat="1" applyFont="1" applyBorder="1" applyAlignment="1" applyProtection="1">
      <alignment horizontal="center"/>
    </xf>
    <xf numFmtId="165" fontId="41" fillId="0" borderId="28" xfId="0" applyNumberFormat="1" applyFont="1" applyFill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center" wrapText="1"/>
    </xf>
    <xf numFmtId="3" fontId="0" fillId="0" borderId="28" xfId="0" applyNumberFormat="1" applyBorder="1" applyAlignment="1" applyProtection="1">
      <alignment horizontal="center"/>
    </xf>
    <xf numFmtId="4" fontId="0" fillId="0" borderId="28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/>
    </xf>
    <xf numFmtId="165" fontId="27" fillId="0" borderId="22" xfId="118" applyNumberFormat="1" applyFont="1" applyFill="1" applyBorder="1" applyAlignment="1" applyProtection="1">
      <alignment horizontal="left" wrapText="1"/>
    </xf>
    <xf numFmtId="165" fontId="41" fillId="0" borderId="10" xfId="118" applyNumberFormat="1" applyFont="1" applyFill="1" applyBorder="1" applyAlignment="1" applyProtection="1">
      <alignment horizontal="center" wrapText="1"/>
    </xf>
    <xf numFmtId="165" fontId="41" fillId="0" borderId="22" xfId="118" applyNumberFormat="1" applyFont="1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176" fontId="3" fillId="0" borderId="10" xfId="0" applyNumberFormat="1" applyFont="1" applyFill="1" applyBorder="1" applyAlignment="1" applyProtection="1">
      <alignment horizontal="right" vertical="top"/>
    </xf>
    <xf numFmtId="176" fontId="3" fillId="0" borderId="10" xfId="117" applyNumberFormat="1" applyFont="1" applyFill="1" applyBorder="1" applyAlignment="1" applyProtection="1">
      <alignment vertical="top"/>
    </xf>
    <xf numFmtId="0" fontId="3" fillId="0" borderId="10" xfId="118" applyNumberFormat="1" applyFont="1" applyFill="1" applyBorder="1" applyAlignment="1" applyProtection="1">
      <alignment horizontal="center" vertical="top" wrapText="1"/>
    </xf>
    <xf numFmtId="1" fontId="3" fillId="0" borderId="32" xfId="118" applyNumberFormat="1" applyFont="1" applyFill="1" applyBorder="1" applyAlignment="1" applyProtection="1">
      <alignment horizontal="center" vertical="top"/>
    </xf>
    <xf numFmtId="176" fontId="41" fillId="0" borderId="22" xfId="0" applyNumberFormat="1" applyFont="1" applyFill="1" applyBorder="1" applyAlignment="1" applyProtection="1">
      <alignment horizontal="right" vertical="top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horizontal="center" vertical="top"/>
    </xf>
    <xf numFmtId="177" fontId="3" fillId="0" borderId="10" xfId="0" applyNumberFormat="1" applyFont="1" applyFill="1" applyBorder="1" applyAlignment="1" applyProtection="1">
      <alignment horizontal="center" vertical="top"/>
    </xf>
    <xf numFmtId="175" fontId="41" fillId="0" borderId="10" xfId="0" applyNumberFormat="1" applyFont="1" applyFill="1" applyBorder="1" applyAlignment="1" applyProtection="1">
      <alignment horizontal="center" vertical="top"/>
    </xf>
    <xf numFmtId="175" fontId="41" fillId="0" borderId="10" xfId="0" applyNumberFormat="1" applyFont="1" applyFill="1" applyBorder="1" applyAlignment="1" applyProtection="1">
      <alignment horizontal="right" vertical="top"/>
    </xf>
    <xf numFmtId="175" fontId="27" fillId="0" borderId="33" xfId="0" applyNumberFormat="1" applyFont="1" applyFill="1" applyBorder="1" applyAlignment="1" applyProtection="1">
      <alignment horizontal="right" vertical="center" wrapText="1"/>
    </xf>
    <xf numFmtId="176" fontId="27" fillId="0" borderId="24" xfId="117" applyNumberFormat="1" applyFont="1" applyFill="1" applyBorder="1" applyAlignment="1" applyProtection="1">
      <alignment horizontal="right" vertical="center" wrapText="1"/>
    </xf>
    <xf numFmtId="175" fontId="41" fillId="0" borderId="10" xfId="117" applyNumberFormat="1" applyFont="1" applyFill="1" applyBorder="1" applyAlignment="1" applyProtection="1">
      <alignment horizontal="center" vertical="top"/>
    </xf>
    <xf numFmtId="175" fontId="42" fillId="0" borderId="10" xfId="117" applyNumberFormat="1" applyFont="1" applyFill="1" applyBorder="1" applyAlignment="1" applyProtection="1">
      <alignment horizontal="right" vertical="top"/>
    </xf>
    <xf numFmtId="0" fontId="0" fillId="0" borderId="0" xfId="0" applyFill="1" applyBorder="1" applyAlignment="1" applyProtection="1">
      <alignment horizontal="left" vertical="top" wrapText="1" indent="2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3" fontId="2" fillId="0" borderId="33" xfId="0" applyNumberFormat="1" applyFont="1" applyBorder="1" applyAlignment="1" applyProtection="1">
      <alignment horizontal="righ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NumberFormat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  <xf numFmtId="175" fontId="41" fillId="0" borderId="11" xfId="0" applyNumberFormat="1" applyFont="1" applyFill="1" applyBorder="1" applyAlignment="1" applyProtection="1">
      <alignment horizontal="left" vertical="top" indent="1"/>
    </xf>
    <xf numFmtId="165" fontId="41" fillId="0" borderId="21" xfId="0" applyNumberFormat="1" applyFont="1" applyFill="1" applyBorder="1" applyAlignment="1" applyProtection="1">
      <alignment horizontal="left" vertical="center" wrapText="1" indent="1"/>
    </xf>
    <xf numFmtId="165" fontId="41" fillId="0" borderId="11" xfId="0" applyNumberFormat="1" applyFont="1" applyFill="1" applyBorder="1" applyAlignment="1" applyProtection="1">
      <alignment horizontal="center" vertical="top" wrapText="1"/>
    </xf>
    <xf numFmtId="0" fontId="3" fillId="0" borderId="11" xfId="0" applyNumberFormat="1" applyFont="1" applyFill="1" applyBorder="1" applyAlignment="1" applyProtection="1">
      <alignment horizontal="center" wrapText="1"/>
    </xf>
    <xf numFmtId="177" fontId="3" fillId="0" borderId="39" xfId="0" applyNumberFormat="1" applyFont="1" applyFill="1" applyBorder="1" applyAlignment="1" applyProtection="1">
      <alignment horizontal="center"/>
    </xf>
    <xf numFmtId="176" fontId="41" fillId="0" borderId="11" xfId="0" applyNumberFormat="1" applyFont="1" applyFill="1" applyBorder="1" applyAlignment="1" applyProtection="1">
      <alignment horizontal="right"/>
    </xf>
    <xf numFmtId="176" fontId="41" fillId="0" borderId="21" xfId="0" applyNumberFormat="1" applyFont="1" applyFill="1" applyBorder="1" applyAlignment="1" applyProtection="1">
      <alignment horizontal="right"/>
    </xf>
    <xf numFmtId="165" fontId="42" fillId="0" borderId="21" xfId="0" applyNumberFormat="1" applyFont="1" applyFill="1" applyBorder="1" applyAlignment="1" applyProtection="1">
      <alignment horizontal="left" vertical="center" wrapText="1" indent="1"/>
    </xf>
    <xf numFmtId="165" fontId="42" fillId="0" borderId="11" xfId="0" applyNumberFormat="1" applyFont="1" applyFill="1" applyBorder="1" applyAlignment="1" applyProtection="1">
      <alignment horizontal="center" wrapText="1"/>
    </xf>
    <xf numFmtId="1" fontId="3" fillId="0" borderId="40" xfId="0" applyNumberFormat="1" applyFont="1" applyFill="1" applyBorder="1" applyAlignment="1" applyProtection="1">
      <alignment horizontal="center"/>
    </xf>
    <xf numFmtId="176" fontId="41" fillId="0" borderId="11" xfId="0" applyNumberFormat="1" applyFont="1" applyFill="1" applyBorder="1" applyAlignment="1" applyProtection="1">
      <alignment horizontal="right"/>
      <protection locked="0"/>
    </xf>
    <xf numFmtId="176" fontId="0" fillId="0" borderId="11" xfId="0" applyNumberFormat="1" applyBorder="1" applyAlignment="1" applyProtection="1">
      <alignment horizontal="right"/>
    </xf>
    <xf numFmtId="165" fontId="41" fillId="0" borderId="21" xfId="0" applyNumberFormat="1" applyFont="1" applyFill="1" applyBorder="1" applyAlignment="1" applyProtection="1">
      <alignment horizontal="left" wrapText="1"/>
    </xf>
    <xf numFmtId="165" fontId="41" fillId="0" borderId="11" xfId="0" applyNumberFormat="1" applyFont="1" applyFill="1" applyBorder="1" applyAlignment="1" applyProtection="1">
      <alignment horizontal="center" wrapText="1"/>
    </xf>
    <xf numFmtId="175" fontId="41" fillId="0" borderId="11" xfId="0" applyNumberFormat="1" applyFont="1" applyFill="1" applyBorder="1" applyAlignment="1" applyProtection="1">
      <alignment horizontal="center" vertical="top"/>
    </xf>
    <xf numFmtId="165" fontId="41" fillId="0" borderId="21" xfId="0" applyNumberFormat="1" applyFont="1" applyFill="1" applyBorder="1" applyAlignment="1" applyProtection="1">
      <alignment horizontal="left" vertical="top" wrapText="1" indent="1"/>
    </xf>
    <xf numFmtId="0" fontId="3" fillId="0" borderId="11" xfId="0" applyNumberFormat="1" applyFont="1" applyFill="1" applyBorder="1" applyAlignment="1" applyProtection="1">
      <alignment horizontal="center" vertical="top" wrapText="1"/>
    </xf>
    <xf numFmtId="177" fontId="3" fillId="0" borderId="39" xfId="0" applyNumberFormat="1" applyFont="1" applyFill="1" applyBorder="1" applyAlignment="1" applyProtection="1">
      <alignment horizontal="center" vertical="top"/>
    </xf>
    <xf numFmtId="176" fontId="41" fillId="0" borderId="11" xfId="0" applyNumberFormat="1" applyFont="1" applyFill="1" applyBorder="1" applyAlignment="1" applyProtection="1">
      <alignment horizontal="right" vertical="top"/>
    </xf>
    <xf numFmtId="4" fontId="0" fillId="0" borderId="21" xfId="0" applyNumberFormat="1" applyBorder="1" applyAlignment="1" applyProtection="1">
      <alignment horizontal="right" vertical="top"/>
    </xf>
    <xf numFmtId="1" fontId="3" fillId="0" borderId="39" xfId="0" applyNumberFormat="1" applyFont="1" applyFill="1" applyBorder="1" applyAlignment="1" applyProtection="1">
      <alignment horizontal="center" vertical="top"/>
    </xf>
    <xf numFmtId="176" fontId="0" fillId="0" borderId="11" xfId="0" applyNumberFormat="1" applyBorder="1" applyAlignment="1" applyProtection="1">
      <alignment horizontal="right" vertical="top"/>
    </xf>
    <xf numFmtId="175" fontId="27" fillId="0" borderId="11" xfId="0" applyNumberFormat="1" applyFont="1" applyFill="1" applyBorder="1" applyAlignment="1" applyProtection="1">
      <alignment vertical="top" wrapText="1"/>
    </xf>
    <xf numFmtId="165" fontId="27" fillId="0" borderId="21" xfId="0" applyNumberFormat="1" applyFont="1" applyFill="1" applyBorder="1" applyAlignment="1" applyProtection="1">
      <alignment horizontal="left" vertical="top" wrapText="1"/>
    </xf>
    <xf numFmtId="165" fontId="41" fillId="0" borderId="21" xfId="118" applyNumberFormat="1" applyFont="1" applyFill="1" applyBorder="1" applyAlignment="1" applyProtection="1">
      <alignment horizontal="left" vertical="top" wrapText="1" indent="1"/>
    </xf>
    <xf numFmtId="176" fontId="41" fillId="0" borderId="11" xfId="0" applyNumberFormat="1" applyFont="1" applyFill="1" applyBorder="1" applyAlignment="1" applyProtection="1">
      <alignment horizontal="right" vertical="top"/>
      <protection locked="0"/>
    </xf>
    <xf numFmtId="175" fontId="41" fillId="0" borderId="11" xfId="0" applyNumberFormat="1" applyFont="1" applyFill="1" applyBorder="1" applyAlignment="1" applyProtection="1">
      <alignment horizontal="left" vertical="top"/>
    </xf>
  </cellXfs>
  <cellStyles count="11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10" xfId="117" xr:uid="{C2B90185-9A1A-4A8D-BA74-C08F62AB176A}"/>
    <cellStyle name="Normal 2" xfId="81" xr:uid="{00000000-0005-0000-0000-000051000000}"/>
    <cellStyle name="Normal 2 2" xfId="118" xr:uid="{F55F3AFB-F598-481D-B155-C52500FCDEE9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PROJECTS\Water\W-1041%202022%20Water%20Main%20Renewals%20-%20Contract%2011\4.0%20Contract%20Admin\4.1%20Bid%20Opportunity%20Documents\106-2022Form%20B%20-%20Bid%20Opp%20(202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Form B"/>
      <sheetName val="Items"/>
      <sheetName val="Numbering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a)</v>
          </cell>
          <cell r="C1" t="str">
            <v>i)</v>
          </cell>
          <cell r="D1" t="str">
            <v>A.</v>
          </cell>
          <cell r="E1" t="str">
            <v>A</v>
          </cell>
        </row>
        <row r="2">
          <cell r="A2">
            <v>1</v>
          </cell>
          <cell r="B2" t="str">
            <v>a)</v>
          </cell>
          <cell r="C2" t="str">
            <v>i)</v>
          </cell>
          <cell r="D2" t="str">
            <v>A.</v>
          </cell>
          <cell r="E2" t="str">
            <v>A</v>
          </cell>
        </row>
        <row r="3">
          <cell r="A3">
            <v>2</v>
          </cell>
          <cell r="B3" t="str">
            <v>b)</v>
          </cell>
          <cell r="C3" t="str">
            <v>ii)</v>
          </cell>
          <cell r="D3" t="str">
            <v>B.</v>
          </cell>
          <cell r="E3" t="str">
            <v>B</v>
          </cell>
        </row>
        <row r="4">
          <cell r="A4">
            <v>3</v>
          </cell>
          <cell r="B4" t="str">
            <v>c)</v>
          </cell>
          <cell r="C4" t="str">
            <v>iii)</v>
          </cell>
          <cell r="D4" t="str">
            <v>C.</v>
          </cell>
          <cell r="E4" t="str">
            <v>C</v>
          </cell>
        </row>
        <row r="5">
          <cell r="A5">
            <v>4</v>
          </cell>
          <cell r="B5" t="str">
            <v>d)</v>
          </cell>
          <cell r="C5" t="str">
            <v>iv)</v>
          </cell>
          <cell r="D5" t="str">
            <v>D.</v>
          </cell>
          <cell r="E5" t="str">
            <v>D</v>
          </cell>
        </row>
        <row r="6">
          <cell r="A6">
            <v>5</v>
          </cell>
          <cell r="B6" t="str">
            <v>e)</v>
          </cell>
          <cell r="C6" t="str">
            <v>v)</v>
          </cell>
          <cell r="D6" t="str">
            <v>E.</v>
          </cell>
          <cell r="E6" t="str">
            <v>E</v>
          </cell>
        </row>
        <row r="7">
          <cell r="A7">
            <v>6</v>
          </cell>
          <cell r="B7" t="str">
            <v>f)</v>
          </cell>
          <cell r="C7" t="str">
            <v>vi)</v>
          </cell>
          <cell r="D7" t="str">
            <v>F.</v>
          </cell>
          <cell r="E7" t="str">
            <v>F</v>
          </cell>
        </row>
        <row r="8">
          <cell r="A8">
            <v>7</v>
          </cell>
          <cell r="B8" t="str">
            <v>g)</v>
          </cell>
          <cell r="C8" t="str">
            <v>vii)</v>
          </cell>
          <cell r="D8" t="str">
            <v>G.</v>
          </cell>
          <cell r="E8" t="str">
            <v>G</v>
          </cell>
        </row>
        <row r="9">
          <cell r="A9">
            <v>8</v>
          </cell>
          <cell r="B9" t="str">
            <v>h)</v>
          </cell>
          <cell r="C9" t="str">
            <v>viii)</v>
          </cell>
          <cell r="D9" t="str">
            <v>H.</v>
          </cell>
          <cell r="E9" t="str">
            <v>H</v>
          </cell>
        </row>
        <row r="10">
          <cell r="A10">
            <v>9</v>
          </cell>
          <cell r="B10" t="str">
            <v>i)</v>
          </cell>
          <cell r="C10" t="str">
            <v>ix)</v>
          </cell>
          <cell r="D10" t="str">
            <v>I.</v>
          </cell>
          <cell r="E10" t="str">
            <v>I</v>
          </cell>
        </row>
        <row r="11">
          <cell r="A11">
            <v>10</v>
          </cell>
          <cell r="B11" t="str">
            <v>j)</v>
          </cell>
          <cell r="C11" t="str">
            <v>x)</v>
          </cell>
          <cell r="D11" t="str">
            <v>J.</v>
          </cell>
          <cell r="E11" t="str">
            <v>J</v>
          </cell>
        </row>
        <row r="12">
          <cell r="A12">
            <v>11</v>
          </cell>
          <cell r="B12" t="str">
            <v>k)</v>
          </cell>
          <cell r="C12" t="str">
            <v>xi)</v>
          </cell>
          <cell r="D12" t="str">
            <v>K.</v>
          </cell>
          <cell r="E12" t="str">
            <v>K</v>
          </cell>
        </row>
        <row r="13">
          <cell r="A13">
            <v>12</v>
          </cell>
          <cell r="B13" t="str">
            <v>l)</v>
          </cell>
          <cell r="C13" t="str">
            <v>xii)</v>
          </cell>
          <cell r="D13" t="str">
            <v>L.</v>
          </cell>
          <cell r="E13" t="str">
            <v>L</v>
          </cell>
        </row>
        <row r="14">
          <cell r="A14">
            <v>13</v>
          </cell>
          <cell r="B14" t="str">
            <v>m)</v>
          </cell>
          <cell r="C14" t="str">
            <v>xiii)</v>
          </cell>
          <cell r="D14" t="str">
            <v>M.</v>
          </cell>
          <cell r="E14" t="str">
            <v>M</v>
          </cell>
        </row>
        <row r="15">
          <cell r="A15">
            <v>14</v>
          </cell>
          <cell r="B15" t="str">
            <v>n)</v>
          </cell>
          <cell r="C15" t="str">
            <v>xiv)</v>
          </cell>
          <cell r="D15" t="str">
            <v>N.</v>
          </cell>
          <cell r="E15" t="str">
            <v>N</v>
          </cell>
        </row>
        <row r="16">
          <cell r="A16">
            <v>15</v>
          </cell>
          <cell r="B16" t="str">
            <v>o)</v>
          </cell>
          <cell r="C16" t="str">
            <v>xv)</v>
          </cell>
          <cell r="D16" t="str">
            <v>O.</v>
          </cell>
          <cell r="E16" t="str">
            <v>O</v>
          </cell>
        </row>
        <row r="17">
          <cell r="A17">
            <v>16</v>
          </cell>
          <cell r="B17" t="str">
            <v>p)</v>
          </cell>
          <cell r="C17" t="str">
            <v>xvi)</v>
          </cell>
          <cell r="D17" t="str">
            <v>P.</v>
          </cell>
          <cell r="E17" t="str">
            <v>P</v>
          </cell>
        </row>
        <row r="18">
          <cell r="A18">
            <v>17</v>
          </cell>
          <cell r="B18" t="str">
            <v>q)</v>
          </cell>
          <cell r="C18" t="str">
            <v>xvii)</v>
          </cell>
          <cell r="D18" t="str">
            <v>Q.</v>
          </cell>
          <cell r="E18" t="str">
            <v>Q</v>
          </cell>
        </row>
        <row r="19">
          <cell r="A19">
            <v>18</v>
          </cell>
          <cell r="B19" t="str">
            <v>r)</v>
          </cell>
          <cell r="C19" t="str">
            <v>xviii)</v>
          </cell>
          <cell r="D19" t="str">
            <v>R.</v>
          </cell>
          <cell r="E19" t="str">
            <v>R</v>
          </cell>
        </row>
        <row r="20">
          <cell r="A20">
            <v>19</v>
          </cell>
          <cell r="B20" t="str">
            <v>s)</v>
          </cell>
          <cell r="C20" t="str">
            <v>xix)</v>
          </cell>
          <cell r="D20" t="str">
            <v>S.</v>
          </cell>
          <cell r="E20" t="str">
            <v>S</v>
          </cell>
        </row>
        <row r="21">
          <cell r="A21">
            <v>20</v>
          </cell>
          <cell r="B21" t="str">
            <v>t)</v>
          </cell>
          <cell r="C21" t="str">
            <v>i)</v>
          </cell>
          <cell r="D21" t="str">
            <v>T.</v>
          </cell>
          <cell r="E21" t="str">
            <v>T</v>
          </cell>
        </row>
        <row r="22">
          <cell r="A22">
            <v>21</v>
          </cell>
          <cell r="B22" t="str">
            <v>u)</v>
          </cell>
          <cell r="C22" t="str">
            <v>ii)</v>
          </cell>
          <cell r="D22" t="str">
            <v>U.</v>
          </cell>
          <cell r="E22" t="str">
            <v>U</v>
          </cell>
        </row>
        <row r="23">
          <cell r="A23">
            <v>22</v>
          </cell>
          <cell r="B23" t="str">
            <v>v)</v>
          </cell>
          <cell r="C23" t="str">
            <v>iii)</v>
          </cell>
          <cell r="D23" t="str">
            <v>V.</v>
          </cell>
          <cell r="E23" t="str">
            <v>V</v>
          </cell>
        </row>
        <row r="24">
          <cell r="A24">
            <v>23</v>
          </cell>
          <cell r="B24" t="str">
            <v>w)</v>
          </cell>
          <cell r="C24" t="str">
            <v>iv)</v>
          </cell>
          <cell r="D24" t="str">
            <v>W.</v>
          </cell>
          <cell r="E24" t="str">
            <v>W</v>
          </cell>
        </row>
        <row r="25">
          <cell r="A25">
            <v>24</v>
          </cell>
          <cell r="B25" t="str">
            <v>x)</v>
          </cell>
          <cell r="C25" t="str">
            <v>v)</v>
          </cell>
          <cell r="D25" t="str">
            <v>X.</v>
          </cell>
          <cell r="E25" t="str">
            <v>X</v>
          </cell>
        </row>
        <row r="26">
          <cell r="A26">
            <v>25</v>
          </cell>
          <cell r="B26" t="str">
            <v>y)</v>
          </cell>
          <cell r="C26" t="str">
            <v>vi)</v>
          </cell>
          <cell r="D26" t="str">
            <v>Y</v>
          </cell>
          <cell r="E26" t="str">
            <v>Y</v>
          </cell>
        </row>
        <row r="27">
          <cell r="A27">
            <v>26</v>
          </cell>
          <cell r="B27" t="str">
            <v>z)</v>
          </cell>
          <cell r="C27" t="str">
            <v>vii)</v>
          </cell>
          <cell r="D27" t="str">
            <v>Z</v>
          </cell>
          <cell r="E27" t="str">
            <v>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99"/>
  <sheetViews>
    <sheetView showGridLines="0" tabSelected="1" view="pageBreakPreview" topLeftCell="A265" zoomScale="115" zoomScaleNormal="100" zoomScaleSheetLayoutView="115" workbookViewId="0">
      <selection activeCell="F271" sqref="F271"/>
    </sheetView>
  </sheetViews>
  <sheetFormatPr defaultRowHeight="12.75" x14ac:dyDescent="0.2"/>
  <cols>
    <col min="1" max="1" width="5.7109375" style="11" customWidth="1"/>
    <col min="2" max="2" width="32.28515625" style="12" customWidth="1"/>
    <col min="3" max="3" width="10.28515625" style="8" customWidth="1"/>
    <col min="4" max="4" width="13.7109375" style="8" customWidth="1"/>
    <col min="5" max="5" width="10.7109375" style="7" customWidth="1"/>
    <col min="6" max="6" width="12.42578125" style="1" customWidth="1"/>
    <col min="7" max="7" width="13.85546875" style="1" customWidth="1"/>
  </cols>
  <sheetData>
    <row r="1" spans="1:7" x14ac:dyDescent="0.2">
      <c r="A1" s="194"/>
      <c r="B1" s="194"/>
      <c r="C1" s="193" t="s">
        <v>253</v>
      </c>
      <c r="D1" s="193"/>
      <c r="E1" s="129"/>
      <c r="F1" s="5"/>
      <c r="G1" s="5"/>
    </row>
    <row r="2" spans="1:7" x14ac:dyDescent="0.2">
      <c r="A2" s="130"/>
      <c r="B2" s="130"/>
      <c r="C2" s="131" t="s">
        <v>9</v>
      </c>
      <c r="D2" s="132"/>
      <c r="E2" s="129"/>
      <c r="F2" s="6"/>
      <c r="G2" s="6"/>
    </row>
    <row r="3" spans="1:7" x14ac:dyDescent="0.2">
      <c r="A3" s="132"/>
      <c r="B3" s="130"/>
      <c r="C3" s="131" t="s">
        <v>110</v>
      </c>
      <c r="D3" s="133"/>
      <c r="E3" s="129"/>
      <c r="F3" s="6"/>
      <c r="G3" s="6"/>
    </row>
    <row r="4" spans="1:7" x14ac:dyDescent="0.2">
      <c r="A4" s="99" t="s">
        <v>2</v>
      </c>
      <c r="B4" s="99"/>
      <c r="C4" s="100"/>
      <c r="D4" s="100"/>
      <c r="E4" s="129"/>
      <c r="F4" s="6"/>
      <c r="G4" s="6"/>
    </row>
    <row r="5" spans="1:7" ht="22.5" x14ac:dyDescent="0.2">
      <c r="A5" s="13" t="s">
        <v>3</v>
      </c>
      <c r="B5" s="9" t="s">
        <v>4</v>
      </c>
      <c r="C5" s="21" t="s">
        <v>11</v>
      </c>
      <c r="D5" s="21" t="s">
        <v>5</v>
      </c>
      <c r="E5" s="22" t="s">
        <v>12</v>
      </c>
      <c r="F5" s="14" t="s">
        <v>6</v>
      </c>
      <c r="G5" s="22" t="s">
        <v>7</v>
      </c>
    </row>
    <row r="6" spans="1:7" ht="19.5" customHeight="1" x14ac:dyDescent="0.2">
      <c r="A6" s="156" t="s">
        <v>247</v>
      </c>
      <c r="B6" s="157" t="s">
        <v>117</v>
      </c>
      <c r="C6" s="20"/>
      <c r="D6" s="15"/>
      <c r="E6" s="16"/>
      <c r="F6" s="10"/>
      <c r="G6" s="17"/>
    </row>
    <row r="7" spans="1:7" ht="25.5" x14ac:dyDescent="0.2">
      <c r="A7" s="39" t="s">
        <v>43</v>
      </c>
      <c r="B7" s="34" t="s">
        <v>31</v>
      </c>
      <c r="C7" s="52" t="s">
        <v>60</v>
      </c>
      <c r="D7" s="45"/>
      <c r="E7" s="46"/>
      <c r="F7" s="47"/>
      <c r="G7" s="48"/>
    </row>
    <row r="8" spans="1:7" x14ac:dyDescent="0.2">
      <c r="A8" s="30" t="s">
        <v>13</v>
      </c>
      <c r="B8" s="26" t="s">
        <v>111</v>
      </c>
      <c r="C8" s="43" t="s">
        <v>8</v>
      </c>
      <c r="D8" s="44"/>
      <c r="E8" s="49"/>
      <c r="F8" s="50"/>
      <c r="G8" s="51"/>
    </row>
    <row r="9" spans="1:7" ht="25.5" x14ac:dyDescent="0.2">
      <c r="A9" s="31" t="s">
        <v>15</v>
      </c>
      <c r="B9" s="27" t="s">
        <v>19</v>
      </c>
      <c r="C9" s="43"/>
      <c r="D9" s="18" t="s">
        <v>17</v>
      </c>
      <c r="E9" s="68">
        <v>15</v>
      </c>
      <c r="F9" s="55"/>
      <c r="G9" s="24">
        <f t="shared" ref="G9:G11" si="0">ROUND(E9*F9,2)</f>
        <v>0</v>
      </c>
    </row>
    <row r="10" spans="1:7" x14ac:dyDescent="0.2">
      <c r="A10" s="30" t="s">
        <v>27</v>
      </c>
      <c r="B10" s="26" t="s">
        <v>14</v>
      </c>
      <c r="C10" s="43" t="s">
        <v>8</v>
      </c>
      <c r="D10" s="18"/>
      <c r="E10" s="68"/>
      <c r="F10" s="69"/>
      <c r="G10" s="76"/>
    </row>
    <row r="11" spans="1:7" ht="25.5" x14ac:dyDescent="0.2">
      <c r="A11" s="31" t="s">
        <v>15</v>
      </c>
      <c r="B11" s="27" t="s">
        <v>16</v>
      </c>
      <c r="C11" s="43"/>
      <c r="D11" s="18" t="s">
        <v>17</v>
      </c>
      <c r="E11" s="68">
        <v>25</v>
      </c>
      <c r="F11" s="55"/>
      <c r="G11" s="24">
        <f t="shared" si="0"/>
        <v>0</v>
      </c>
    </row>
    <row r="12" spans="1:7" ht="25.5" x14ac:dyDescent="0.2">
      <c r="A12" s="40" t="s">
        <v>44</v>
      </c>
      <c r="B12" s="34" t="s">
        <v>32</v>
      </c>
      <c r="C12" s="43" t="s">
        <v>60</v>
      </c>
      <c r="D12" s="18"/>
      <c r="E12" s="68"/>
      <c r="F12" s="69"/>
      <c r="G12" s="77"/>
    </row>
    <row r="13" spans="1:7" x14ac:dyDescent="0.2">
      <c r="A13" s="30" t="s">
        <v>13</v>
      </c>
      <c r="B13" s="26" t="s">
        <v>95</v>
      </c>
      <c r="C13" s="43" t="s">
        <v>8</v>
      </c>
      <c r="D13" s="18" t="s">
        <v>0</v>
      </c>
      <c r="E13" s="23">
        <v>1</v>
      </c>
      <c r="F13" s="55"/>
      <c r="G13" s="24">
        <f t="shared" ref="G13" si="1">ROUND(E13*F13,2)</f>
        <v>0</v>
      </c>
    </row>
    <row r="14" spans="1:7" ht="25.5" x14ac:dyDescent="0.2">
      <c r="A14" s="40" t="s">
        <v>45</v>
      </c>
      <c r="B14" s="34" t="s">
        <v>33</v>
      </c>
      <c r="C14" s="43" t="s">
        <v>60</v>
      </c>
      <c r="D14" s="18"/>
      <c r="E14" s="68"/>
      <c r="F14" s="69"/>
      <c r="G14" s="77"/>
    </row>
    <row r="15" spans="1:7" x14ac:dyDescent="0.2">
      <c r="A15" s="30" t="s">
        <v>13</v>
      </c>
      <c r="B15" s="26" t="s">
        <v>14</v>
      </c>
      <c r="C15" s="43" t="s">
        <v>8</v>
      </c>
      <c r="D15" s="18" t="s">
        <v>0</v>
      </c>
      <c r="E15" s="23">
        <v>1</v>
      </c>
      <c r="F15" s="55"/>
      <c r="G15" s="24">
        <f t="shared" ref="G15" si="2">ROUND(E15*F15,2)</f>
        <v>0</v>
      </c>
    </row>
    <row r="16" spans="1:7" ht="25.5" x14ac:dyDescent="0.2">
      <c r="A16" s="38" t="s">
        <v>46</v>
      </c>
      <c r="B16" s="34" t="s">
        <v>34</v>
      </c>
      <c r="C16" s="43" t="s">
        <v>60</v>
      </c>
      <c r="D16" s="18"/>
      <c r="E16" s="68"/>
      <c r="F16" s="69"/>
      <c r="G16" s="80"/>
    </row>
    <row r="17" spans="1:7" x14ac:dyDescent="0.2">
      <c r="A17" s="33" t="s">
        <v>13</v>
      </c>
      <c r="B17" s="72" t="s">
        <v>57</v>
      </c>
      <c r="C17" s="53" t="s">
        <v>8</v>
      </c>
      <c r="D17" s="82"/>
      <c r="E17" s="83"/>
      <c r="F17" s="69"/>
      <c r="G17" s="84"/>
    </row>
    <row r="18" spans="1:7" x14ac:dyDescent="0.2">
      <c r="A18" s="32" t="s">
        <v>15</v>
      </c>
      <c r="B18" s="73" t="s">
        <v>114</v>
      </c>
      <c r="C18" s="53" t="s">
        <v>8</v>
      </c>
      <c r="D18" s="82" t="s">
        <v>0</v>
      </c>
      <c r="E18" s="85">
        <v>1</v>
      </c>
      <c r="F18" s="55"/>
      <c r="G18" s="24">
        <f t="shared" ref="G18:G23" si="3">ROUND(E18*F18,2)</f>
        <v>0</v>
      </c>
    </row>
    <row r="19" spans="1:7" x14ac:dyDescent="0.2">
      <c r="A19" s="33" t="s">
        <v>27</v>
      </c>
      <c r="B19" s="72" t="s">
        <v>112</v>
      </c>
      <c r="C19" s="70" t="s">
        <v>8</v>
      </c>
      <c r="D19" s="18"/>
      <c r="E19" s="68"/>
      <c r="F19" s="69"/>
      <c r="G19" s="24"/>
    </row>
    <row r="20" spans="1:7" x14ac:dyDescent="0.2">
      <c r="A20" s="32" t="s">
        <v>15</v>
      </c>
      <c r="B20" s="73" t="s">
        <v>111</v>
      </c>
      <c r="C20" s="70" t="s">
        <v>8</v>
      </c>
      <c r="D20" s="18" t="s">
        <v>0</v>
      </c>
      <c r="E20" s="23">
        <v>1</v>
      </c>
      <c r="F20" s="55"/>
      <c r="G20" s="24">
        <f t="shared" si="3"/>
        <v>0</v>
      </c>
    </row>
    <row r="21" spans="1:7" x14ac:dyDescent="0.2">
      <c r="A21" s="32" t="s">
        <v>18</v>
      </c>
      <c r="B21" s="73" t="s">
        <v>14</v>
      </c>
      <c r="C21" s="70" t="s">
        <v>8</v>
      </c>
      <c r="D21" s="18" t="s">
        <v>0</v>
      </c>
      <c r="E21" s="23">
        <v>1</v>
      </c>
      <c r="F21" s="55"/>
      <c r="G21" s="24">
        <f t="shared" si="3"/>
        <v>0</v>
      </c>
    </row>
    <row r="22" spans="1:7" x14ac:dyDescent="0.2">
      <c r="A22" s="33" t="s">
        <v>30</v>
      </c>
      <c r="B22" s="72" t="s">
        <v>29</v>
      </c>
      <c r="C22" s="70" t="s">
        <v>8</v>
      </c>
      <c r="D22" s="18"/>
      <c r="E22" s="68"/>
      <c r="F22" s="69"/>
      <c r="G22" s="24"/>
    </row>
    <row r="23" spans="1:7" x14ac:dyDescent="0.2">
      <c r="A23" s="32" t="s">
        <v>15</v>
      </c>
      <c r="B23" s="73" t="s">
        <v>113</v>
      </c>
      <c r="C23" s="70" t="s">
        <v>8</v>
      </c>
      <c r="D23" s="18" t="s">
        <v>0</v>
      </c>
      <c r="E23" s="23">
        <v>1</v>
      </c>
      <c r="F23" s="55"/>
      <c r="G23" s="24">
        <f t="shared" si="3"/>
        <v>0</v>
      </c>
    </row>
    <row r="24" spans="1:7" ht="25.5" x14ac:dyDescent="0.2">
      <c r="A24" s="40" t="s">
        <v>47</v>
      </c>
      <c r="B24" s="34" t="s">
        <v>35</v>
      </c>
      <c r="C24" s="43" t="s">
        <v>60</v>
      </c>
      <c r="D24" s="18"/>
      <c r="E24" s="68"/>
      <c r="F24" s="69"/>
      <c r="G24" s="77"/>
    </row>
    <row r="25" spans="1:7" x14ac:dyDescent="0.2">
      <c r="A25" s="30" t="s">
        <v>13</v>
      </c>
      <c r="B25" s="26" t="s">
        <v>21</v>
      </c>
      <c r="C25" s="43" t="s">
        <v>8</v>
      </c>
      <c r="D25" s="18"/>
      <c r="E25" s="68"/>
      <c r="F25" s="69"/>
      <c r="G25" s="77"/>
    </row>
    <row r="26" spans="1:7" ht="25.5" x14ac:dyDescent="0.2">
      <c r="A26" s="31" t="s">
        <v>15</v>
      </c>
      <c r="B26" s="27" t="s">
        <v>19</v>
      </c>
      <c r="C26" s="43"/>
      <c r="D26" s="18" t="s">
        <v>17</v>
      </c>
      <c r="E26" s="68">
        <v>150</v>
      </c>
      <c r="F26" s="55"/>
      <c r="G26" s="24">
        <f t="shared" ref="G26" si="4">ROUND(E26*F26,2)</f>
        <v>0</v>
      </c>
    </row>
    <row r="27" spans="1:7" ht="25.5" x14ac:dyDescent="0.2">
      <c r="A27" s="40" t="s">
        <v>48</v>
      </c>
      <c r="B27" s="34" t="s">
        <v>36</v>
      </c>
      <c r="C27" s="43" t="s">
        <v>60</v>
      </c>
      <c r="D27" s="18"/>
      <c r="E27" s="68"/>
      <c r="F27" s="69"/>
      <c r="G27" s="77"/>
    </row>
    <row r="28" spans="1:7" x14ac:dyDescent="0.2">
      <c r="A28" s="30" t="s">
        <v>13</v>
      </c>
      <c r="B28" s="26" t="s">
        <v>21</v>
      </c>
      <c r="C28" s="43" t="s">
        <v>8</v>
      </c>
      <c r="D28" s="18" t="s">
        <v>0</v>
      </c>
      <c r="E28" s="23">
        <v>9</v>
      </c>
      <c r="F28" s="55"/>
      <c r="G28" s="24">
        <f t="shared" ref="G28" si="5">ROUND(E28*F28,2)</f>
        <v>0</v>
      </c>
    </row>
    <row r="29" spans="1:7" x14ac:dyDescent="0.2">
      <c r="A29" s="30" t="s">
        <v>27</v>
      </c>
      <c r="B29" s="26" t="s">
        <v>111</v>
      </c>
      <c r="C29" s="43" t="s">
        <v>8</v>
      </c>
      <c r="D29" s="18" t="s">
        <v>0</v>
      </c>
      <c r="E29" s="23">
        <v>1</v>
      </c>
      <c r="F29" s="55"/>
      <c r="G29" s="24">
        <f t="shared" ref="G29" si="6">ROUND(E29*F29,2)</f>
        <v>0</v>
      </c>
    </row>
    <row r="30" spans="1:7" ht="25.5" x14ac:dyDescent="0.2">
      <c r="A30" s="40" t="s">
        <v>49</v>
      </c>
      <c r="B30" s="35" t="s">
        <v>37</v>
      </c>
      <c r="C30" s="54" t="s">
        <v>60</v>
      </c>
      <c r="D30" s="86"/>
      <c r="E30" s="87"/>
      <c r="F30" s="69"/>
      <c r="G30" s="24"/>
    </row>
    <row r="31" spans="1:7" x14ac:dyDescent="0.2">
      <c r="A31" s="30" t="s">
        <v>13</v>
      </c>
      <c r="B31" s="28" t="s">
        <v>21</v>
      </c>
      <c r="C31" s="54" t="s">
        <v>8</v>
      </c>
      <c r="D31" s="86" t="s">
        <v>0</v>
      </c>
      <c r="E31" s="87">
        <v>9</v>
      </c>
      <c r="F31" s="55"/>
      <c r="G31" s="24">
        <f t="shared" ref="G31" si="7">ROUND(E31*F31,2)</f>
        <v>0</v>
      </c>
    </row>
    <row r="32" spans="1:7" ht="25.5" x14ac:dyDescent="0.2">
      <c r="A32" s="40" t="s">
        <v>50</v>
      </c>
      <c r="B32" s="35" t="s">
        <v>38</v>
      </c>
      <c r="C32" s="54" t="s">
        <v>60</v>
      </c>
      <c r="D32" s="86"/>
      <c r="E32" s="87"/>
      <c r="F32" s="69"/>
      <c r="G32" s="24"/>
    </row>
    <row r="33" spans="1:7" x14ac:dyDescent="0.2">
      <c r="A33" s="30" t="s">
        <v>13</v>
      </c>
      <c r="B33" s="28" t="s">
        <v>21</v>
      </c>
      <c r="C33" s="54" t="s">
        <v>8</v>
      </c>
      <c r="D33" s="86" t="s">
        <v>0</v>
      </c>
      <c r="E33" s="87">
        <v>9</v>
      </c>
      <c r="F33" s="55"/>
      <c r="G33" s="24">
        <f t="shared" ref="G33" si="8">ROUND(E33*F33,2)</f>
        <v>0</v>
      </c>
    </row>
    <row r="34" spans="1:7" ht="51" x14ac:dyDescent="0.2">
      <c r="A34" s="40" t="s">
        <v>51</v>
      </c>
      <c r="B34" s="34" t="s">
        <v>39</v>
      </c>
      <c r="C34" s="43" t="s">
        <v>60</v>
      </c>
      <c r="D34" s="18"/>
      <c r="E34" s="68"/>
      <c r="F34" s="69"/>
      <c r="G34" s="77"/>
    </row>
    <row r="35" spans="1:7" x14ac:dyDescent="0.2">
      <c r="A35" s="30" t="s">
        <v>13</v>
      </c>
      <c r="B35" s="25" t="s">
        <v>21</v>
      </c>
      <c r="C35" s="43"/>
      <c r="D35" s="18" t="s">
        <v>0</v>
      </c>
      <c r="E35" s="23">
        <v>9</v>
      </c>
      <c r="F35" s="55"/>
      <c r="G35" s="24">
        <f t="shared" ref="G35" si="9">ROUND(E35*F35,2)</f>
        <v>0</v>
      </c>
    </row>
    <row r="36" spans="1:7" ht="51" x14ac:dyDescent="0.2">
      <c r="A36" s="40" t="s">
        <v>52</v>
      </c>
      <c r="B36" s="34" t="s">
        <v>40</v>
      </c>
      <c r="C36" s="43" t="s">
        <v>60</v>
      </c>
      <c r="D36" s="18"/>
      <c r="E36" s="68"/>
      <c r="F36" s="69"/>
      <c r="G36" s="77"/>
    </row>
    <row r="37" spans="1:7" ht="12" customHeight="1" x14ac:dyDescent="0.2">
      <c r="A37" s="205" t="s">
        <v>13</v>
      </c>
      <c r="B37" s="206" t="s">
        <v>93</v>
      </c>
      <c r="C37" s="207"/>
      <c r="D37" s="208"/>
      <c r="E37" s="209"/>
      <c r="F37" s="210"/>
      <c r="G37" s="211"/>
    </row>
    <row r="38" spans="1:7" x14ac:dyDescent="0.2">
      <c r="A38" s="31" t="s">
        <v>15</v>
      </c>
      <c r="B38" s="73" t="s">
        <v>14</v>
      </c>
      <c r="C38" s="43" t="s">
        <v>8</v>
      </c>
      <c r="D38" s="18" t="s">
        <v>0</v>
      </c>
      <c r="E38" s="23">
        <v>1</v>
      </c>
      <c r="F38" s="55"/>
      <c r="G38" s="24">
        <f>ROUND(E38*F38,2)</f>
        <v>0</v>
      </c>
    </row>
    <row r="39" spans="1:7" ht="38.25" x14ac:dyDescent="0.2">
      <c r="A39" s="40" t="s">
        <v>53</v>
      </c>
      <c r="B39" s="36" t="s">
        <v>41</v>
      </c>
      <c r="C39" s="43" t="s">
        <v>60</v>
      </c>
      <c r="D39" s="78"/>
      <c r="E39" s="23"/>
      <c r="F39" s="69"/>
      <c r="G39" s="77"/>
    </row>
    <row r="40" spans="1:7" x14ac:dyDescent="0.2">
      <c r="A40" s="30" t="s">
        <v>13</v>
      </c>
      <c r="B40" s="29" t="s">
        <v>23</v>
      </c>
      <c r="C40" s="43" t="s">
        <v>8</v>
      </c>
      <c r="D40" s="18" t="s">
        <v>0</v>
      </c>
      <c r="E40" s="23">
        <v>18</v>
      </c>
      <c r="F40" s="55"/>
      <c r="G40" s="24">
        <f t="shared" ref="G40" si="10">ROUND(E40*F40,2)</f>
        <v>0</v>
      </c>
    </row>
    <row r="41" spans="1:7" x14ac:dyDescent="0.2">
      <c r="A41" s="30" t="s">
        <v>27</v>
      </c>
      <c r="B41" s="29" t="s">
        <v>115</v>
      </c>
      <c r="C41" s="43" t="s">
        <v>8</v>
      </c>
      <c r="D41" s="18" t="s">
        <v>0</v>
      </c>
      <c r="E41" s="23">
        <v>2</v>
      </c>
      <c r="F41" s="55"/>
      <c r="G41" s="24">
        <f t="shared" ref="G41" si="11">ROUND(E41*F41,2)</f>
        <v>0</v>
      </c>
    </row>
    <row r="42" spans="1:7" ht="25.5" x14ac:dyDescent="0.2">
      <c r="A42" s="38" t="s">
        <v>54</v>
      </c>
      <c r="B42" s="34" t="s">
        <v>42</v>
      </c>
      <c r="C42" s="43" t="s">
        <v>249</v>
      </c>
      <c r="D42" s="79"/>
      <c r="E42" s="23"/>
      <c r="F42" s="80"/>
      <c r="G42" s="24"/>
    </row>
    <row r="43" spans="1:7" ht="25.5" x14ac:dyDescent="0.2">
      <c r="A43" s="30" t="s">
        <v>13</v>
      </c>
      <c r="B43" s="26" t="s">
        <v>24</v>
      </c>
      <c r="C43" s="43"/>
      <c r="D43" s="18" t="s">
        <v>25</v>
      </c>
      <c r="E43" s="68">
        <v>160</v>
      </c>
      <c r="F43" s="55"/>
      <c r="G43" s="24">
        <f t="shared" ref="G43" si="12">ROUND(E43*F43,2)</f>
        <v>0</v>
      </c>
    </row>
    <row r="44" spans="1:7" ht="25.5" x14ac:dyDescent="0.2">
      <c r="A44" s="38" t="s">
        <v>55</v>
      </c>
      <c r="B44" s="42" t="s">
        <v>58</v>
      </c>
      <c r="C44" s="43" t="s">
        <v>59</v>
      </c>
      <c r="D44" s="18"/>
      <c r="E44" s="68"/>
      <c r="F44" s="69"/>
      <c r="G44" s="24"/>
    </row>
    <row r="45" spans="1:7" x14ac:dyDescent="0.2">
      <c r="A45" s="30" t="s">
        <v>13</v>
      </c>
      <c r="B45" s="28" t="s">
        <v>116</v>
      </c>
      <c r="C45" s="43" t="s">
        <v>8</v>
      </c>
      <c r="D45" s="18" t="s">
        <v>17</v>
      </c>
      <c r="E45" s="68">
        <v>20</v>
      </c>
      <c r="F45" s="55"/>
      <c r="G45" s="24">
        <f t="shared" ref="G45" si="13">ROUND(E45*F45,2)</f>
        <v>0</v>
      </c>
    </row>
    <row r="46" spans="1:7" ht="18" customHeight="1" x14ac:dyDescent="0.2">
      <c r="A46" s="19"/>
      <c r="B46" s="158" t="s">
        <v>117</v>
      </c>
      <c r="C46" s="159"/>
      <c r="D46" s="160"/>
      <c r="E46" s="161"/>
      <c r="F46" s="162" t="s">
        <v>61</v>
      </c>
      <c r="G46" s="163">
        <f>SUM(G9:G45)</f>
        <v>0</v>
      </c>
    </row>
    <row r="47" spans="1:7" ht="18.75" customHeight="1" x14ac:dyDescent="0.2">
      <c r="A47" s="156" t="s">
        <v>246</v>
      </c>
      <c r="B47" s="157" t="s">
        <v>147</v>
      </c>
      <c r="C47" s="20"/>
      <c r="D47" s="15"/>
      <c r="E47" s="16"/>
      <c r="F47" s="10"/>
      <c r="G47" s="17"/>
    </row>
    <row r="48" spans="1:7" ht="25.5" x14ac:dyDescent="0.2">
      <c r="A48" s="39" t="s">
        <v>63</v>
      </c>
      <c r="B48" s="42" t="s">
        <v>31</v>
      </c>
      <c r="C48" s="112" t="s">
        <v>60</v>
      </c>
      <c r="D48" s="18"/>
      <c r="E48" s="113"/>
      <c r="F48" s="114"/>
      <c r="G48" s="24"/>
    </row>
    <row r="49" spans="1:7" x14ac:dyDescent="0.2">
      <c r="A49" s="30" t="s">
        <v>13</v>
      </c>
      <c r="B49" s="29" t="s">
        <v>14</v>
      </c>
      <c r="C49" s="112" t="s">
        <v>8</v>
      </c>
      <c r="D49" s="18"/>
      <c r="E49" s="113"/>
      <c r="F49" s="114"/>
      <c r="G49" s="24"/>
    </row>
    <row r="50" spans="1:7" ht="25.5" x14ac:dyDescent="0.2">
      <c r="A50" s="31" t="s">
        <v>15</v>
      </c>
      <c r="B50" s="73" t="s">
        <v>19</v>
      </c>
      <c r="C50" s="112"/>
      <c r="D50" s="18" t="s">
        <v>17</v>
      </c>
      <c r="E50" s="113">
        <v>159</v>
      </c>
      <c r="F50" s="55"/>
      <c r="G50" s="24">
        <f t="shared" ref="G50:G95" si="14">ROUND(E50*F50,2)</f>
        <v>0</v>
      </c>
    </row>
    <row r="51" spans="1:7" x14ac:dyDescent="0.2">
      <c r="A51" s="30" t="s">
        <v>27</v>
      </c>
      <c r="B51" s="29" t="s">
        <v>56</v>
      </c>
      <c r="C51" s="115" t="s">
        <v>8</v>
      </c>
      <c r="D51" s="18"/>
      <c r="E51" s="113"/>
      <c r="F51" s="69"/>
      <c r="G51" s="24"/>
    </row>
    <row r="52" spans="1:7" ht="25.5" x14ac:dyDescent="0.2">
      <c r="A52" s="31" t="s">
        <v>15</v>
      </c>
      <c r="B52" s="73" t="s">
        <v>19</v>
      </c>
      <c r="C52" s="115"/>
      <c r="D52" s="18" t="s">
        <v>17</v>
      </c>
      <c r="E52" s="113">
        <v>29</v>
      </c>
      <c r="F52" s="55"/>
      <c r="G52" s="24">
        <f t="shared" si="14"/>
        <v>0</v>
      </c>
    </row>
    <row r="53" spans="1:7" ht="25.5" x14ac:dyDescent="0.2">
      <c r="A53" s="40" t="s">
        <v>64</v>
      </c>
      <c r="B53" s="42" t="s">
        <v>32</v>
      </c>
      <c r="C53" s="112" t="s">
        <v>60</v>
      </c>
      <c r="D53" s="18"/>
      <c r="E53" s="113"/>
      <c r="F53" s="69"/>
      <c r="G53" s="24"/>
    </row>
    <row r="54" spans="1:7" x14ac:dyDescent="0.2">
      <c r="A54" s="30" t="s">
        <v>13</v>
      </c>
      <c r="B54" s="116" t="s">
        <v>133</v>
      </c>
      <c r="C54" s="117" t="s">
        <v>8</v>
      </c>
      <c r="D54" s="18" t="s">
        <v>0</v>
      </c>
      <c r="E54" s="118">
        <v>2</v>
      </c>
      <c r="F54" s="55"/>
      <c r="G54" s="24">
        <f t="shared" si="14"/>
        <v>0</v>
      </c>
    </row>
    <row r="55" spans="1:7" ht="38.25" x14ac:dyDescent="0.2">
      <c r="A55" s="40" t="s">
        <v>65</v>
      </c>
      <c r="B55" s="42" t="s">
        <v>134</v>
      </c>
      <c r="C55" s="115" t="s">
        <v>60</v>
      </c>
      <c r="D55" s="18"/>
      <c r="E55" s="113"/>
      <c r="F55" s="69"/>
      <c r="G55" s="24"/>
    </row>
    <row r="56" spans="1:7" x14ac:dyDescent="0.2">
      <c r="A56" s="30" t="s">
        <v>13</v>
      </c>
      <c r="B56" s="116" t="s">
        <v>95</v>
      </c>
      <c r="C56" s="117"/>
      <c r="D56" s="18" t="s">
        <v>0</v>
      </c>
      <c r="E56" s="118">
        <v>1</v>
      </c>
      <c r="F56" s="55"/>
      <c r="G56" s="24">
        <f t="shared" si="14"/>
        <v>0</v>
      </c>
    </row>
    <row r="57" spans="1:7" ht="25.5" x14ac:dyDescent="0.2">
      <c r="A57" s="38" t="s">
        <v>66</v>
      </c>
      <c r="B57" s="42" t="s">
        <v>33</v>
      </c>
      <c r="C57" s="112" t="s">
        <v>60</v>
      </c>
      <c r="D57" s="18"/>
      <c r="E57" s="113"/>
      <c r="F57" s="69"/>
      <c r="G57" s="24"/>
    </row>
    <row r="58" spans="1:7" x14ac:dyDescent="0.2">
      <c r="A58" s="33" t="s">
        <v>13</v>
      </c>
      <c r="B58" s="116" t="s">
        <v>14</v>
      </c>
      <c r="C58" s="112" t="s">
        <v>8</v>
      </c>
      <c r="D58" s="18" t="s">
        <v>0</v>
      </c>
      <c r="E58" s="118">
        <v>2</v>
      </c>
      <c r="F58" s="55"/>
      <c r="G58" s="24">
        <f t="shared" si="14"/>
        <v>0</v>
      </c>
    </row>
    <row r="59" spans="1:7" ht="25.5" x14ac:dyDescent="0.2">
      <c r="A59" s="40" t="s">
        <v>67</v>
      </c>
      <c r="B59" s="42" t="s">
        <v>34</v>
      </c>
      <c r="C59" s="112" t="s">
        <v>60</v>
      </c>
      <c r="D59" s="18"/>
      <c r="E59" s="113"/>
      <c r="F59" s="69"/>
      <c r="G59" s="24"/>
    </row>
    <row r="60" spans="1:7" x14ac:dyDescent="0.2">
      <c r="A60" s="33" t="s">
        <v>13</v>
      </c>
      <c r="B60" s="116" t="s">
        <v>20</v>
      </c>
      <c r="C60" s="117" t="s">
        <v>8</v>
      </c>
      <c r="D60" s="18"/>
      <c r="E60" s="113"/>
      <c r="F60" s="69"/>
      <c r="G60" s="24"/>
    </row>
    <row r="61" spans="1:7" x14ac:dyDescent="0.2">
      <c r="A61" s="32" t="s">
        <v>15</v>
      </c>
      <c r="B61" s="119" t="s">
        <v>145</v>
      </c>
      <c r="C61" s="117" t="s">
        <v>8</v>
      </c>
      <c r="D61" s="18" t="s">
        <v>0</v>
      </c>
      <c r="E61" s="118">
        <v>2</v>
      </c>
      <c r="F61" s="55"/>
      <c r="G61" s="24">
        <f t="shared" si="14"/>
        <v>0</v>
      </c>
    </row>
    <row r="62" spans="1:7" x14ac:dyDescent="0.2">
      <c r="A62" s="32" t="s">
        <v>18</v>
      </c>
      <c r="B62" s="119" t="s">
        <v>146</v>
      </c>
      <c r="C62" s="117" t="s">
        <v>8</v>
      </c>
      <c r="D62" s="18" t="s">
        <v>0</v>
      </c>
      <c r="E62" s="118">
        <v>1</v>
      </c>
      <c r="F62" s="55"/>
      <c r="G62" s="24">
        <f t="shared" si="14"/>
        <v>0</v>
      </c>
    </row>
    <row r="63" spans="1:7" x14ac:dyDescent="0.2">
      <c r="A63" s="33" t="s">
        <v>27</v>
      </c>
      <c r="B63" s="116" t="s">
        <v>29</v>
      </c>
      <c r="C63" s="117" t="s">
        <v>8</v>
      </c>
      <c r="D63" s="18"/>
      <c r="E63" s="113"/>
      <c r="F63" s="69"/>
      <c r="G63" s="24"/>
    </row>
    <row r="64" spans="1:7" x14ac:dyDescent="0.2">
      <c r="A64" s="32" t="s">
        <v>15</v>
      </c>
      <c r="B64" s="119" t="s">
        <v>98</v>
      </c>
      <c r="C64" s="117" t="s">
        <v>8</v>
      </c>
      <c r="D64" s="18" t="s">
        <v>0</v>
      </c>
      <c r="E64" s="118">
        <v>1</v>
      </c>
      <c r="F64" s="55"/>
      <c r="G64" s="24">
        <f t="shared" si="14"/>
        <v>0</v>
      </c>
    </row>
    <row r="65" spans="1:7" x14ac:dyDescent="0.2">
      <c r="A65" s="32" t="s">
        <v>18</v>
      </c>
      <c r="B65" s="119" t="s">
        <v>113</v>
      </c>
      <c r="C65" s="117" t="s">
        <v>8</v>
      </c>
      <c r="D65" s="18" t="s">
        <v>0</v>
      </c>
      <c r="E65" s="118">
        <v>1</v>
      </c>
      <c r="F65" s="55"/>
      <c r="G65" s="24">
        <f t="shared" si="14"/>
        <v>0</v>
      </c>
    </row>
    <row r="66" spans="1:7" ht="25.5" x14ac:dyDescent="0.2">
      <c r="A66" s="40" t="s">
        <v>68</v>
      </c>
      <c r="B66" s="42" t="s">
        <v>35</v>
      </c>
      <c r="C66" s="112" t="s">
        <v>60</v>
      </c>
      <c r="D66" s="18"/>
      <c r="E66" s="113"/>
      <c r="F66" s="69"/>
      <c r="G66" s="24"/>
    </row>
    <row r="67" spans="1:7" x14ac:dyDescent="0.2">
      <c r="A67" s="33" t="s">
        <v>13</v>
      </c>
      <c r="B67" s="116" t="s">
        <v>21</v>
      </c>
      <c r="C67" s="112" t="s">
        <v>8</v>
      </c>
      <c r="D67" s="18"/>
      <c r="E67" s="113"/>
      <c r="F67" s="69"/>
      <c r="G67" s="24"/>
    </row>
    <row r="68" spans="1:7" ht="25.5" x14ac:dyDescent="0.2">
      <c r="A68" s="32" t="s">
        <v>15</v>
      </c>
      <c r="B68" s="119" t="s">
        <v>19</v>
      </c>
      <c r="C68" s="112"/>
      <c r="D68" s="18" t="s">
        <v>17</v>
      </c>
      <c r="E68" s="113">
        <v>35</v>
      </c>
      <c r="F68" s="55"/>
      <c r="G68" s="24">
        <f t="shared" si="14"/>
        <v>0</v>
      </c>
    </row>
    <row r="69" spans="1:7" ht="25.5" x14ac:dyDescent="0.2">
      <c r="A69" s="40" t="s">
        <v>69</v>
      </c>
      <c r="B69" s="42" t="s">
        <v>36</v>
      </c>
      <c r="C69" s="112" t="s">
        <v>60</v>
      </c>
      <c r="D69" s="18"/>
      <c r="E69" s="113"/>
      <c r="F69" s="69"/>
      <c r="G69" s="24"/>
    </row>
    <row r="70" spans="1:7" x14ac:dyDescent="0.2">
      <c r="A70" s="205" t="s">
        <v>13</v>
      </c>
      <c r="B70" s="212" t="s">
        <v>21</v>
      </c>
      <c r="C70" s="213" t="s">
        <v>8</v>
      </c>
      <c r="D70" s="208" t="s">
        <v>0</v>
      </c>
      <c r="E70" s="214">
        <v>17</v>
      </c>
      <c r="F70" s="215"/>
      <c r="G70" s="216">
        <f t="shared" si="14"/>
        <v>0</v>
      </c>
    </row>
    <row r="71" spans="1:7" ht="25.5" x14ac:dyDescent="0.2">
      <c r="A71" s="40" t="s">
        <v>70</v>
      </c>
      <c r="B71" s="42" t="s">
        <v>37</v>
      </c>
      <c r="C71" s="112" t="s">
        <v>60</v>
      </c>
      <c r="D71" s="18"/>
      <c r="E71" s="113"/>
      <c r="F71" s="69"/>
      <c r="G71" s="24"/>
    </row>
    <row r="72" spans="1:7" x14ac:dyDescent="0.2">
      <c r="A72" s="30" t="s">
        <v>13</v>
      </c>
      <c r="B72" s="116" t="s">
        <v>21</v>
      </c>
      <c r="C72" s="112" t="s">
        <v>8</v>
      </c>
      <c r="D72" s="18" t="s">
        <v>0</v>
      </c>
      <c r="E72" s="118">
        <v>1</v>
      </c>
      <c r="F72" s="55"/>
      <c r="G72" s="24">
        <f t="shared" si="14"/>
        <v>0</v>
      </c>
    </row>
    <row r="73" spans="1:7" ht="25.5" x14ac:dyDescent="0.2">
      <c r="A73" s="40" t="s">
        <v>71</v>
      </c>
      <c r="B73" s="42" t="s">
        <v>38</v>
      </c>
      <c r="C73" s="112" t="s">
        <v>60</v>
      </c>
      <c r="D73" s="18"/>
      <c r="E73" s="113"/>
      <c r="F73" s="69"/>
      <c r="G73" s="24"/>
    </row>
    <row r="74" spans="1:7" x14ac:dyDescent="0.2">
      <c r="A74" s="30" t="s">
        <v>13</v>
      </c>
      <c r="B74" s="116" t="s">
        <v>21</v>
      </c>
      <c r="C74" s="112" t="s">
        <v>8</v>
      </c>
      <c r="D74" s="18" t="s">
        <v>0</v>
      </c>
      <c r="E74" s="118">
        <v>1</v>
      </c>
      <c r="F74" s="55"/>
      <c r="G74" s="24">
        <f t="shared" si="14"/>
        <v>0</v>
      </c>
    </row>
    <row r="75" spans="1:7" ht="39.75" customHeight="1" x14ac:dyDescent="0.2">
      <c r="A75" s="40" t="s">
        <v>72</v>
      </c>
      <c r="B75" s="42" t="s">
        <v>40</v>
      </c>
      <c r="C75" s="112" t="s">
        <v>60</v>
      </c>
      <c r="D75" s="18"/>
      <c r="E75" s="113"/>
      <c r="F75" s="69"/>
      <c r="G75" s="24"/>
    </row>
    <row r="76" spans="1:7" ht="15" customHeight="1" x14ac:dyDescent="0.2">
      <c r="A76" s="30" t="s">
        <v>13</v>
      </c>
      <c r="B76" s="116" t="s">
        <v>22</v>
      </c>
      <c r="C76" s="117" t="s">
        <v>8</v>
      </c>
      <c r="D76" s="18"/>
      <c r="E76" s="113"/>
      <c r="F76" s="69"/>
      <c r="G76" s="24"/>
    </row>
    <row r="77" spans="1:7" x14ac:dyDescent="0.2">
      <c r="A77" s="31" t="s">
        <v>15</v>
      </c>
      <c r="B77" s="119" t="s">
        <v>14</v>
      </c>
      <c r="C77" s="117" t="s">
        <v>8</v>
      </c>
      <c r="D77" s="18" t="s">
        <v>0</v>
      </c>
      <c r="E77" s="118">
        <v>1</v>
      </c>
      <c r="F77" s="55"/>
      <c r="G77" s="24">
        <f t="shared" si="14"/>
        <v>0</v>
      </c>
    </row>
    <row r="78" spans="1:7" x14ac:dyDescent="0.2">
      <c r="A78" s="30" t="s">
        <v>27</v>
      </c>
      <c r="B78" s="116" t="s">
        <v>93</v>
      </c>
      <c r="C78" s="115" t="s">
        <v>8</v>
      </c>
      <c r="D78" s="18"/>
      <c r="E78" s="113"/>
      <c r="F78" s="69"/>
      <c r="G78" s="24"/>
    </row>
    <row r="79" spans="1:7" x14ac:dyDescent="0.2">
      <c r="A79" s="31" t="s">
        <v>15</v>
      </c>
      <c r="B79" s="119" t="s">
        <v>14</v>
      </c>
      <c r="C79" s="117" t="s">
        <v>8</v>
      </c>
      <c r="D79" s="18" t="s">
        <v>0</v>
      </c>
      <c r="E79" s="118">
        <v>1</v>
      </c>
      <c r="F79" s="55"/>
      <c r="G79" s="24">
        <f t="shared" si="14"/>
        <v>0</v>
      </c>
    </row>
    <row r="80" spans="1:7" ht="39.75" customHeight="1" x14ac:dyDescent="0.2">
      <c r="A80" s="40" t="s">
        <v>73</v>
      </c>
      <c r="B80" s="42" t="s">
        <v>39</v>
      </c>
      <c r="C80" s="112" t="s">
        <v>60</v>
      </c>
      <c r="D80" s="18"/>
      <c r="E80" s="113"/>
      <c r="F80" s="69"/>
      <c r="G80" s="24"/>
    </row>
    <row r="81" spans="1:7" x14ac:dyDescent="0.2">
      <c r="A81" s="30" t="s">
        <v>13</v>
      </c>
      <c r="B81" s="116" t="s">
        <v>21</v>
      </c>
      <c r="C81" s="112" t="s">
        <v>8</v>
      </c>
      <c r="D81" s="18" t="s">
        <v>0</v>
      </c>
      <c r="E81" s="118">
        <v>17</v>
      </c>
      <c r="F81" s="55"/>
      <c r="G81" s="24">
        <f t="shared" si="14"/>
        <v>0</v>
      </c>
    </row>
    <row r="82" spans="1:7" ht="39" customHeight="1" x14ac:dyDescent="0.2">
      <c r="A82" s="40" t="s">
        <v>148</v>
      </c>
      <c r="B82" s="75" t="s">
        <v>135</v>
      </c>
      <c r="C82" s="112" t="s">
        <v>60</v>
      </c>
      <c r="D82" s="120"/>
      <c r="E82" s="118"/>
      <c r="F82" s="69"/>
      <c r="G82" s="24"/>
    </row>
    <row r="83" spans="1:7" ht="15" customHeight="1" x14ac:dyDescent="0.2">
      <c r="A83" s="30" t="s">
        <v>13</v>
      </c>
      <c r="B83" s="116" t="s">
        <v>23</v>
      </c>
      <c r="C83" s="112" t="s">
        <v>8</v>
      </c>
      <c r="D83" s="18" t="s">
        <v>136</v>
      </c>
      <c r="E83" s="118">
        <v>18</v>
      </c>
      <c r="F83" s="55"/>
      <c r="G83" s="24">
        <f t="shared" si="14"/>
        <v>0</v>
      </c>
    </row>
    <row r="84" spans="1:7" ht="38.25" x14ac:dyDescent="0.2">
      <c r="A84" s="38" t="s">
        <v>149</v>
      </c>
      <c r="B84" s="42" t="s">
        <v>137</v>
      </c>
      <c r="C84" s="115" t="s">
        <v>60</v>
      </c>
      <c r="D84" s="18"/>
      <c r="E84" s="113"/>
      <c r="F84" s="69"/>
      <c r="G84" s="24"/>
    </row>
    <row r="85" spans="1:7" x14ac:dyDescent="0.2">
      <c r="A85" s="30" t="s">
        <v>13</v>
      </c>
      <c r="B85" s="116" t="s">
        <v>28</v>
      </c>
      <c r="C85" s="117" t="s">
        <v>8</v>
      </c>
      <c r="D85" s="18"/>
      <c r="E85" s="118"/>
      <c r="F85" s="69"/>
      <c r="G85" s="24"/>
    </row>
    <row r="86" spans="1:7" x14ac:dyDescent="0.2">
      <c r="A86" s="31" t="s">
        <v>15</v>
      </c>
      <c r="B86" s="121" t="s">
        <v>138</v>
      </c>
      <c r="C86" s="117" t="s">
        <v>8</v>
      </c>
      <c r="D86" s="18" t="s">
        <v>0</v>
      </c>
      <c r="E86" s="118">
        <v>1</v>
      </c>
      <c r="F86" s="55"/>
      <c r="G86" s="24">
        <f t="shared" si="14"/>
        <v>0</v>
      </c>
    </row>
    <row r="87" spans="1:7" ht="25.5" customHeight="1" x14ac:dyDescent="0.2">
      <c r="A87" s="40" t="s">
        <v>150</v>
      </c>
      <c r="B87" s="75" t="s">
        <v>139</v>
      </c>
      <c r="C87" s="112" t="s">
        <v>248</v>
      </c>
      <c r="D87" s="120"/>
      <c r="E87" s="118"/>
      <c r="F87" s="69"/>
      <c r="G87" s="24"/>
    </row>
    <row r="88" spans="1:7" ht="25.5" x14ac:dyDescent="0.2">
      <c r="A88" s="30" t="s">
        <v>13</v>
      </c>
      <c r="B88" s="116" t="s">
        <v>24</v>
      </c>
      <c r="C88" s="112"/>
      <c r="D88" s="18" t="s">
        <v>25</v>
      </c>
      <c r="E88" s="113">
        <v>20</v>
      </c>
      <c r="F88" s="55"/>
      <c r="G88" s="24">
        <f t="shared" si="14"/>
        <v>0</v>
      </c>
    </row>
    <row r="89" spans="1:7" ht="38.25" x14ac:dyDescent="0.2">
      <c r="A89" s="30" t="s">
        <v>27</v>
      </c>
      <c r="B89" s="116" t="s">
        <v>140</v>
      </c>
      <c r="C89" s="115" t="s">
        <v>8</v>
      </c>
      <c r="D89" s="18" t="s">
        <v>25</v>
      </c>
      <c r="E89" s="113">
        <v>40</v>
      </c>
      <c r="F89" s="55"/>
      <c r="G89" s="24">
        <f t="shared" si="14"/>
        <v>0</v>
      </c>
    </row>
    <row r="90" spans="1:7" ht="25.5" x14ac:dyDescent="0.2">
      <c r="A90" s="38" t="s">
        <v>151</v>
      </c>
      <c r="B90" s="75" t="s">
        <v>252</v>
      </c>
      <c r="C90" s="67" t="s">
        <v>251</v>
      </c>
      <c r="D90" s="18" t="s">
        <v>25</v>
      </c>
      <c r="E90" s="68">
        <v>15</v>
      </c>
      <c r="F90" s="55"/>
      <c r="G90" s="24">
        <f t="shared" si="14"/>
        <v>0</v>
      </c>
    </row>
    <row r="91" spans="1:7" ht="38.25" customHeight="1" x14ac:dyDescent="0.2">
      <c r="A91" s="38" t="s">
        <v>152</v>
      </c>
      <c r="B91" s="75" t="s">
        <v>141</v>
      </c>
      <c r="C91" s="112" t="s">
        <v>142</v>
      </c>
      <c r="D91" s="18"/>
      <c r="E91" s="113"/>
      <c r="F91" s="69"/>
      <c r="G91" s="24"/>
    </row>
    <row r="92" spans="1:7" x14ac:dyDescent="0.2">
      <c r="A92" s="30" t="s">
        <v>13</v>
      </c>
      <c r="B92" s="116" t="s">
        <v>26</v>
      </c>
      <c r="C92" s="117" t="s">
        <v>8</v>
      </c>
      <c r="D92" s="18" t="s">
        <v>25</v>
      </c>
      <c r="E92" s="113">
        <v>20</v>
      </c>
      <c r="F92" s="55"/>
      <c r="G92" s="24">
        <f t="shared" si="14"/>
        <v>0</v>
      </c>
    </row>
    <row r="93" spans="1:7" ht="25.5" x14ac:dyDescent="0.2">
      <c r="A93" s="38" t="s">
        <v>156</v>
      </c>
      <c r="B93" s="42" t="s">
        <v>58</v>
      </c>
      <c r="C93" s="112" t="s">
        <v>59</v>
      </c>
      <c r="D93" s="18"/>
      <c r="E93" s="113"/>
      <c r="F93" s="69"/>
      <c r="G93" s="24"/>
    </row>
    <row r="94" spans="1:7" x14ac:dyDescent="0.2">
      <c r="A94" s="30" t="s">
        <v>13</v>
      </c>
      <c r="B94" s="116" t="s">
        <v>143</v>
      </c>
      <c r="C94" s="117" t="s">
        <v>8</v>
      </c>
      <c r="D94" s="18" t="s">
        <v>17</v>
      </c>
      <c r="E94" s="113">
        <v>10</v>
      </c>
      <c r="F94" s="55"/>
      <c r="G94" s="24">
        <f t="shared" si="14"/>
        <v>0</v>
      </c>
    </row>
    <row r="95" spans="1:7" x14ac:dyDescent="0.2">
      <c r="A95" s="128"/>
      <c r="B95" s="116" t="s">
        <v>144</v>
      </c>
      <c r="C95" s="117" t="s">
        <v>8</v>
      </c>
      <c r="D95" s="18" t="s">
        <v>17</v>
      </c>
      <c r="E95" s="113">
        <v>10</v>
      </c>
      <c r="F95" s="55"/>
      <c r="G95" s="24">
        <f t="shared" si="14"/>
        <v>0</v>
      </c>
    </row>
    <row r="96" spans="1:7" ht="18" customHeight="1" x14ac:dyDescent="0.2">
      <c r="A96" s="111"/>
      <c r="B96" s="122" t="s">
        <v>147</v>
      </c>
      <c r="C96" s="123"/>
      <c r="D96" s="124"/>
      <c r="E96" s="125"/>
      <c r="F96" s="126" t="s">
        <v>62</v>
      </c>
      <c r="G96" s="134">
        <f>SUM(G50:G95)</f>
        <v>0</v>
      </c>
    </row>
    <row r="97" spans="1:7" x14ac:dyDescent="0.2">
      <c r="A97" s="127" t="s">
        <v>245</v>
      </c>
      <c r="B97" s="41" t="s">
        <v>119</v>
      </c>
      <c r="C97" s="20"/>
      <c r="D97" s="15"/>
      <c r="E97" s="16"/>
      <c r="F97" s="10"/>
      <c r="G97" s="17"/>
    </row>
    <row r="98" spans="1:7" ht="26.25" customHeight="1" x14ac:dyDescent="0.2">
      <c r="A98" s="39" t="s">
        <v>74</v>
      </c>
      <c r="B98" s="75" t="s">
        <v>31</v>
      </c>
      <c r="C98" s="169" t="s">
        <v>60</v>
      </c>
      <c r="D98" s="170"/>
      <c r="E98" s="171"/>
      <c r="F98" s="172"/>
      <c r="G98" s="173"/>
    </row>
    <row r="99" spans="1:7" x14ac:dyDescent="0.2">
      <c r="A99" s="205" t="s">
        <v>13</v>
      </c>
      <c r="B99" s="217" t="s">
        <v>111</v>
      </c>
      <c r="C99" s="218" t="s">
        <v>8</v>
      </c>
      <c r="D99" s="208"/>
      <c r="E99" s="209"/>
      <c r="F99" s="210"/>
      <c r="G99" s="17"/>
    </row>
    <row r="100" spans="1:7" ht="25.5" x14ac:dyDescent="0.2">
      <c r="A100" s="31" t="s">
        <v>15</v>
      </c>
      <c r="B100" s="148" t="s">
        <v>19</v>
      </c>
      <c r="C100" s="67"/>
      <c r="D100" s="18" t="s">
        <v>17</v>
      </c>
      <c r="E100" s="68">
        <v>23</v>
      </c>
      <c r="F100" s="55"/>
      <c r="G100" s="24">
        <f t="shared" ref="G100" si="15">ROUND(E100*F100,2)</f>
        <v>0</v>
      </c>
    </row>
    <row r="101" spans="1:7" ht="25.5" x14ac:dyDescent="0.2">
      <c r="A101" s="38" t="s">
        <v>75</v>
      </c>
      <c r="B101" s="75" t="s">
        <v>34</v>
      </c>
      <c r="C101" s="67" t="s">
        <v>60</v>
      </c>
      <c r="D101" s="18"/>
      <c r="E101" s="68"/>
      <c r="F101" s="69"/>
      <c r="G101" s="80"/>
    </row>
    <row r="102" spans="1:7" x14ac:dyDescent="0.2">
      <c r="A102" s="33" t="s">
        <v>13</v>
      </c>
      <c r="B102" s="148" t="s">
        <v>112</v>
      </c>
      <c r="C102" s="147" t="s">
        <v>8</v>
      </c>
      <c r="D102" s="82"/>
      <c r="E102" s="83"/>
      <c r="F102" s="69"/>
      <c r="G102" s="84"/>
    </row>
    <row r="103" spans="1:7" x14ac:dyDescent="0.2">
      <c r="A103" s="32" t="s">
        <v>15</v>
      </c>
      <c r="B103" s="148" t="s">
        <v>111</v>
      </c>
      <c r="C103" s="147" t="s">
        <v>8</v>
      </c>
      <c r="D103" s="82" t="s">
        <v>0</v>
      </c>
      <c r="E103" s="85">
        <v>2</v>
      </c>
      <c r="F103" s="55"/>
      <c r="G103" s="24">
        <f t="shared" ref="G103" si="16">ROUND(E103*F103,2)</f>
        <v>0</v>
      </c>
    </row>
    <row r="104" spans="1:7" ht="25.5" x14ac:dyDescent="0.2">
      <c r="A104" s="40" t="s">
        <v>76</v>
      </c>
      <c r="B104" s="75" t="s">
        <v>35</v>
      </c>
      <c r="C104" s="67" t="s">
        <v>60</v>
      </c>
      <c r="D104" s="18"/>
      <c r="E104" s="68"/>
      <c r="F104" s="69"/>
      <c r="G104" s="77"/>
    </row>
    <row r="105" spans="1:7" x14ac:dyDescent="0.2">
      <c r="A105" s="30" t="s">
        <v>13</v>
      </c>
      <c r="B105" s="148" t="s">
        <v>21</v>
      </c>
      <c r="C105" s="67" t="s">
        <v>8</v>
      </c>
      <c r="D105" s="18"/>
      <c r="E105" s="68"/>
      <c r="F105" s="69"/>
      <c r="G105" s="77"/>
    </row>
    <row r="106" spans="1:7" ht="25.5" x14ac:dyDescent="0.2">
      <c r="A106" s="31" t="s">
        <v>15</v>
      </c>
      <c r="B106" s="148" t="s">
        <v>19</v>
      </c>
      <c r="C106" s="67"/>
      <c r="D106" s="18" t="s">
        <v>17</v>
      </c>
      <c r="E106" s="68">
        <v>60</v>
      </c>
      <c r="F106" s="55"/>
      <c r="G106" s="24">
        <f t="shared" ref="G106" si="17">ROUND(E106*F106,2)</f>
        <v>0</v>
      </c>
    </row>
    <row r="107" spans="1:7" ht="25.5" x14ac:dyDescent="0.2">
      <c r="A107" s="40" t="s">
        <v>77</v>
      </c>
      <c r="B107" s="75" t="s">
        <v>36</v>
      </c>
      <c r="C107" s="67" t="s">
        <v>60</v>
      </c>
      <c r="D107" s="18"/>
      <c r="E107" s="68"/>
      <c r="F107" s="69"/>
      <c r="G107" s="77"/>
    </row>
    <row r="108" spans="1:7" x14ac:dyDescent="0.2">
      <c r="A108" s="30" t="s">
        <v>13</v>
      </c>
      <c r="B108" s="148" t="s">
        <v>21</v>
      </c>
      <c r="C108" s="67" t="s">
        <v>8</v>
      </c>
      <c r="D108" s="18" t="s">
        <v>0</v>
      </c>
      <c r="E108" s="23">
        <v>6</v>
      </c>
      <c r="F108" s="55"/>
      <c r="G108" s="24">
        <f t="shared" ref="G108" si="18">ROUND(E108*F108,2)</f>
        <v>0</v>
      </c>
    </row>
    <row r="109" spans="1:7" x14ac:dyDescent="0.2">
      <c r="A109" s="30" t="s">
        <v>27</v>
      </c>
      <c r="B109" s="148" t="s">
        <v>111</v>
      </c>
      <c r="C109" s="67" t="s">
        <v>8</v>
      </c>
      <c r="D109" s="18" t="s">
        <v>0</v>
      </c>
      <c r="E109" s="23">
        <v>1</v>
      </c>
      <c r="F109" s="55"/>
      <c r="G109" s="24">
        <f t="shared" ref="G109" si="19">ROUND(E109*F109,2)</f>
        <v>0</v>
      </c>
    </row>
    <row r="110" spans="1:7" ht="25.5" x14ac:dyDescent="0.2">
      <c r="A110" s="40" t="s">
        <v>78</v>
      </c>
      <c r="B110" s="174" t="s">
        <v>37</v>
      </c>
      <c r="C110" s="175" t="s">
        <v>60</v>
      </c>
      <c r="D110" s="86"/>
      <c r="E110" s="87"/>
      <c r="F110" s="69"/>
      <c r="G110" s="24"/>
    </row>
    <row r="111" spans="1:7" x14ac:dyDescent="0.2">
      <c r="A111" s="30" t="s">
        <v>13</v>
      </c>
      <c r="B111" s="176" t="s">
        <v>21</v>
      </c>
      <c r="C111" s="175" t="s">
        <v>8</v>
      </c>
      <c r="D111" s="86" t="s">
        <v>0</v>
      </c>
      <c r="E111" s="87">
        <v>4</v>
      </c>
      <c r="F111" s="55"/>
      <c r="G111" s="24">
        <f t="shared" ref="G111" si="20">ROUND(E111*F111,2)</f>
        <v>0</v>
      </c>
    </row>
    <row r="112" spans="1:7" x14ac:dyDescent="0.2">
      <c r="A112" s="30" t="s">
        <v>27</v>
      </c>
      <c r="B112" s="176" t="s">
        <v>111</v>
      </c>
      <c r="C112" s="175" t="s">
        <v>8</v>
      </c>
      <c r="D112" s="86" t="s">
        <v>0</v>
      </c>
      <c r="E112" s="87">
        <v>1</v>
      </c>
      <c r="F112" s="55"/>
      <c r="G112" s="24">
        <f t="shared" ref="G112" si="21">ROUND(E112*F112,2)</f>
        <v>0</v>
      </c>
    </row>
    <row r="113" spans="1:7" ht="25.5" x14ac:dyDescent="0.2">
      <c r="A113" s="40" t="s">
        <v>79</v>
      </c>
      <c r="B113" s="174" t="s">
        <v>38</v>
      </c>
      <c r="C113" s="175" t="s">
        <v>60</v>
      </c>
      <c r="D113" s="86"/>
      <c r="E113" s="87"/>
      <c r="F113" s="69"/>
      <c r="G113" s="24"/>
    </row>
    <row r="114" spans="1:7" x14ac:dyDescent="0.2">
      <c r="A114" s="30" t="s">
        <v>13</v>
      </c>
      <c r="B114" s="176" t="s">
        <v>21</v>
      </c>
      <c r="C114" s="175" t="s">
        <v>8</v>
      </c>
      <c r="D114" s="86" t="s">
        <v>0</v>
      </c>
      <c r="E114" s="87">
        <v>4</v>
      </c>
      <c r="F114" s="55"/>
      <c r="G114" s="24">
        <f t="shared" ref="G114:G115" si="22">ROUND(E114*F114,2)</f>
        <v>0</v>
      </c>
    </row>
    <row r="115" spans="1:7" x14ac:dyDescent="0.2">
      <c r="A115" s="30" t="s">
        <v>27</v>
      </c>
      <c r="B115" s="176" t="s">
        <v>111</v>
      </c>
      <c r="C115" s="175" t="s">
        <v>8</v>
      </c>
      <c r="D115" s="86" t="s">
        <v>0</v>
      </c>
      <c r="E115" s="87">
        <v>1</v>
      </c>
      <c r="F115" s="55"/>
      <c r="G115" s="24">
        <f t="shared" si="22"/>
        <v>0</v>
      </c>
    </row>
    <row r="116" spans="1:7" ht="31.5" customHeight="1" x14ac:dyDescent="0.2">
      <c r="A116" s="40" t="s">
        <v>84</v>
      </c>
      <c r="B116" s="75" t="s">
        <v>39</v>
      </c>
      <c r="C116" s="67" t="s">
        <v>60</v>
      </c>
      <c r="D116" s="18"/>
      <c r="E116" s="68"/>
      <c r="F116" s="69"/>
      <c r="G116" s="77"/>
    </row>
    <row r="117" spans="1:7" x14ac:dyDescent="0.2">
      <c r="A117" s="30" t="s">
        <v>13</v>
      </c>
      <c r="B117" s="148" t="s">
        <v>21</v>
      </c>
      <c r="C117" s="67"/>
      <c r="D117" s="18" t="s">
        <v>0</v>
      </c>
      <c r="E117" s="23">
        <v>6</v>
      </c>
      <c r="F117" s="55"/>
      <c r="G117" s="24">
        <f t="shared" ref="G117:G119" si="23">ROUND(E117*F117,2)</f>
        <v>0</v>
      </c>
    </row>
    <row r="118" spans="1:7" ht="34.5" customHeight="1" x14ac:dyDescent="0.2">
      <c r="A118" s="40" t="s">
        <v>80</v>
      </c>
      <c r="B118" s="75" t="s">
        <v>40</v>
      </c>
      <c r="C118" s="67" t="s">
        <v>60</v>
      </c>
      <c r="D118" s="18"/>
      <c r="E118" s="68"/>
      <c r="F118" s="69"/>
      <c r="G118" s="24"/>
    </row>
    <row r="119" spans="1:7" ht="14.25" customHeight="1" x14ac:dyDescent="0.2">
      <c r="A119" s="30" t="s">
        <v>13</v>
      </c>
      <c r="B119" s="148" t="s">
        <v>111</v>
      </c>
      <c r="C119" s="67"/>
      <c r="D119" s="18" t="s">
        <v>0</v>
      </c>
      <c r="E119" s="23">
        <v>1</v>
      </c>
      <c r="F119" s="55"/>
      <c r="G119" s="24">
        <f t="shared" si="23"/>
        <v>0</v>
      </c>
    </row>
    <row r="120" spans="1:7" ht="38.25" x14ac:dyDescent="0.2">
      <c r="A120" s="40" t="s">
        <v>108</v>
      </c>
      <c r="B120" s="74" t="s">
        <v>41</v>
      </c>
      <c r="C120" s="67" t="s">
        <v>60</v>
      </c>
      <c r="D120" s="78"/>
      <c r="E120" s="23"/>
      <c r="F120" s="69"/>
      <c r="G120" s="77"/>
    </row>
    <row r="121" spans="1:7" x14ac:dyDescent="0.2">
      <c r="A121" s="30" t="s">
        <v>13</v>
      </c>
      <c r="B121" s="177" t="s">
        <v>23</v>
      </c>
      <c r="C121" s="67" t="s">
        <v>8</v>
      </c>
      <c r="D121" s="18" t="s">
        <v>0</v>
      </c>
      <c r="E121" s="23">
        <v>10</v>
      </c>
      <c r="F121" s="55"/>
      <c r="G121" s="24">
        <f t="shared" ref="G121" si="24">ROUND(E121*F121,2)</f>
        <v>0</v>
      </c>
    </row>
    <row r="122" spans="1:7" x14ac:dyDescent="0.2">
      <c r="A122" s="30" t="s">
        <v>27</v>
      </c>
      <c r="B122" s="177" t="s">
        <v>115</v>
      </c>
      <c r="C122" s="67" t="s">
        <v>8</v>
      </c>
      <c r="D122" s="18" t="s">
        <v>0</v>
      </c>
      <c r="E122" s="23">
        <v>2</v>
      </c>
      <c r="F122" s="55"/>
      <c r="G122" s="24">
        <f t="shared" ref="G122" si="25">ROUND(E122*F122,2)</f>
        <v>0</v>
      </c>
    </row>
    <row r="123" spans="1:7" ht="25.5" x14ac:dyDescent="0.2">
      <c r="A123" s="38" t="s">
        <v>81</v>
      </c>
      <c r="B123" s="75" t="s">
        <v>42</v>
      </c>
      <c r="C123" s="67" t="s">
        <v>248</v>
      </c>
      <c r="D123" s="79"/>
      <c r="E123" s="23"/>
      <c r="F123" s="69"/>
      <c r="G123" s="24"/>
    </row>
    <row r="124" spans="1:7" ht="13.5" customHeight="1" x14ac:dyDescent="0.2">
      <c r="A124" s="30" t="s">
        <v>13</v>
      </c>
      <c r="B124" s="148" t="s">
        <v>24</v>
      </c>
      <c r="C124" s="67"/>
      <c r="D124" s="18" t="s">
        <v>25</v>
      </c>
      <c r="E124" s="68">
        <v>120</v>
      </c>
      <c r="F124" s="55"/>
      <c r="G124" s="24">
        <f t="shared" ref="G124" si="26">ROUND(E124*F124,2)</f>
        <v>0</v>
      </c>
    </row>
    <row r="125" spans="1:7" ht="25.5" x14ac:dyDescent="0.2">
      <c r="A125" s="38" t="s">
        <v>82</v>
      </c>
      <c r="B125" s="75" t="s">
        <v>58</v>
      </c>
      <c r="C125" s="67" t="s">
        <v>59</v>
      </c>
      <c r="D125" s="18"/>
      <c r="E125" s="68"/>
      <c r="F125" s="69"/>
      <c r="G125" s="24"/>
    </row>
    <row r="126" spans="1:7" x14ac:dyDescent="0.2">
      <c r="A126" s="30" t="s">
        <v>13</v>
      </c>
      <c r="B126" s="176" t="s">
        <v>118</v>
      </c>
      <c r="C126" s="67" t="s">
        <v>8</v>
      </c>
      <c r="D126" s="18" t="s">
        <v>17</v>
      </c>
      <c r="E126" s="68">
        <v>20</v>
      </c>
      <c r="F126" s="55"/>
      <c r="G126" s="24">
        <f t="shared" ref="G126:G127" si="27">ROUND(E126*F126,2)</f>
        <v>0</v>
      </c>
    </row>
    <row r="127" spans="1:7" ht="38.25" x14ac:dyDescent="0.2">
      <c r="A127" s="38" t="s">
        <v>83</v>
      </c>
      <c r="B127" s="144" t="s">
        <v>91</v>
      </c>
      <c r="C127" s="67" t="s">
        <v>92</v>
      </c>
      <c r="D127" s="18" t="s">
        <v>25</v>
      </c>
      <c r="E127" s="81">
        <v>10</v>
      </c>
      <c r="F127" s="55"/>
      <c r="G127" s="24">
        <f t="shared" si="27"/>
        <v>0</v>
      </c>
    </row>
    <row r="128" spans="1:7" ht="17.25" customHeight="1" x14ac:dyDescent="0.2">
      <c r="A128" s="19"/>
      <c r="B128" s="158" t="s">
        <v>119</v>
      </c>
      <c r="C128" s="159"/>
      <c r="D128" s="160"/>
      <c r="E128" s="161"/>
      <c r="F128" s="188" t="s">
        <v>85</v>
      </c>
      <c r="G128" s="189">
        <f>SUM(G98:G127)</f>
        <v>0</v>
      </c>
    </row>
    <row r="129" spans="1:7" ht="16.5" customHeight="1" x14ac:dyDescent="0.2">
      <c r="A129" s="156" t="s">
        <v>230</v>
      </c>
      <c r="B129" s="157" t="s">
        <v>120</v>
      </c>
      <c r="C129" s="20"/>
      <c r="D129" s="15"/>
      <c r="E129" s="16"/>
      <c r="F129" s="10"/>
      <c r="G129" s="17"/>
    </row>
    <row r="130" spans="1:7" ht="15" customHeight="1" x14ac:dyDescent="0.2">
      <c r="A130" s="39" t="s">
        <v>231</v>
      </c>
      <c r="B130" s="34" t="s">
        <v>168</v>
      </c>
      <c r="C130" s="52" t="s">
        <v>171</v>
      </c>
      <c r="D130" s="45"/>
      <c r="E130" s="46"/>
      <c r="F130" s="47"/>
      <c r="G130" s="48"/>
    </row>
    <row r="131" spans="1:7" x14ac:dyDescent="0.2">
      <c r="A131" s="219" t="s">
        <v>13</v>
      </c>
      <c r="B131" s="220" t="s">
        <v>14</v>
      </c>
      <c r="C131" s="207" t="s">
        <v>8</v>
      </c>
      <c r="D131" s="221"/>
      <c r="E131" s="222"/>
      <c r="F131" s="223"/>
      <c r="G131" s="224"/>
    </row>
    <row r="132" spans="1:7" ht="25.5" x14ac:dyDescent="0.2">
      <c r="A132" s="187" t="s">
        <v>15</v>
      </c>
      <c r="B132" s="27" t="s">
        <v>19</v>
      </c>
      <c r="C132" s="43"/>
      <c r="D132" s="44" t="s">
        <v>17</v>
      </c>
      <c r="E132" s="49">
        <v>140</v>
      </c>
      <c r="F132" s="138"/>
      <c r="G132" s="142">
        <f t="shared" ref="G132:G135" si="28">ROUND(E132*F132,2)</f>
        <v>0</v>
      </c>
    </row>
    <row r="133" spans="1:7" x14ac:dyDescent="0.2">
      <c r="A133" s="186" t="s">
        <v>27</v>
      </c>
      <c r="B133" s="26" t="s">
        <v>56</v>
      </c>
      <c r="C133" s="43" t="s">
        <v>8</v>
      </c>
      <c r="D133" s="44"/>
      <c r="E133" s="49"/>
      <c r="F133" s="50"/>
      <c r="G133" s="142"/>
    </row>
    <row r="134" spans="1:7" ht="25.5" x14ac:dyDescent="0.2">
      <c r="A134" s="187" t="s">
        <v>15</v>
      </c>
      <c r="B134" s="27" t="s">
        <v>19</v>
      </c>
      <c r="C134" s="43"/>
      <c r="D134" s="44" t="s">
        <v>17</v>
      </c>
      <c r="E134" s="49">
        <v>30</v>
      </c>
      <c r="F134" s="138"/>
      <c r="G134" s="50">
        <f t="shared" si="28"/>
        <v>0</v>
      </c>
    </row>
    <row r="135" spans="1:7" ht="29.25" customHeight="1" x14ac:dyDescent="0.2">
      <c r="A135" s="187" t="s">
        <v>18</v>
      </c>
      <c r="B135" s="27" t="s">
        <v>16</v>
      </c>
      <c r="C135" s="43"/>
      <c r="D135" s="44" t="s">
        <v>17</v>
      </c>
      <c r="E135" s="49">
        <v>563</v>
      </c>
      <c r="F135" s="138"/>
      <c r="G135" s="50">
        <f t="shared" si="28"/>
        <v>0</v>
      </c>
    </row>
    <row r="136" spans="1:7" x14ac:dyDescent="0.2">
      <c r="A136" s="40" t="s">
        <v>232</v>
      </c>
      <c r="B136" s="34" t="s">
        <v>193</v>
      </c>
      <c r="C136" s="43" t="s">
        <v>171</v>
      </c>
      <c r="D136" s="44"/>
      <c r="E136" s="49"/>
      <c r="F136" s="50"/>
      <c r="G136" s="182"/>
    </row>
    <row r="137" spans="1:7" ht="20.25" customHeight="1" x14ac:dyDescent="0.2">
      <c r="A137" s="186" t="s">
        <v>13</v>
      </c>
      <c r="B137" s="26" t="s">
        <v>95</v>
      </c>
      <c r="C137" s="43" t="s">
        <v>8</v>
      </c>
      <c r="D137" s="44" t="s">
        <v>0</v>
      </c>
      <c r="E137" s="155">
        <v>6</v>
      </c>
      <c r="F137" s="138"/>
      <c r="G137" s="142">
        <f t="shared" ref="G137" si="29">ROUND(E137*F137,2)</f>
        <v>0</v>
      </c>
    </row>
    <row r="138" spans="1:7" x14ac:dyDescent="0.2">
      <c r="A138" s="40" t="s">
        <v>233</v>
      </c>
      <c r="B138" s="34" t="s">
        <v>192</v>
      </c>
      <c r="C138" s="43" t="s">
        <v>171</v>
      </c>
      <c r="D138" s="44"/>
      <c r="E138" s="49"/>
      <c r="F138" s="50"/>
      <c r="G138" s="182"/>
    </row>
    <row r="139" spans="1:7" x14ac:dyDescent="0.2">
      <c r="A139" s="186" t="s">
        <v>13</v>
      </c>
      <c r="B139" s="26" t="s">
        <v>14</v>
      </c>
      <c r="C139" s="43" t="s">
        <v>8</v>
      </c>
      <c r="D139" s="44" t="s">
        <v>0</v>
      </c>
      <c r="E139" s="155">
        <v>6</v>
      </c>
      <c r="F139" s="138"/>
      <c r="G139" s="142">
        <f t="shared" ref="G139" si="30">ROUND(E139*F139,2)</f>
        <v>0</v>
      </c>
    </row>
    <row r="140" spans="1:7" ht="18.75" customHeight="1" x14ac:dyDescent="0.2">
      <c r="A140" s="186" t="s">
        <v>27</v>
      </c>
      <c r="B140" s="26" t="s">
        <v>56</v>
      </c>
      <c r="C140" s="43" t="s">
        <v>8</v>
      </c>
      <c r="D140" s="44" t="s">
        <v>0</v>
      </c>
      <c r="E140" s="155">
        <v>8</v>
      </c>
      <c r="F140" s="138"/>
      <c r="G140" s="142">
        <f t="shared" ref="G140:G150" si="31">ROUND(E140*F140,2)</f>
        <v>0</v>
      </c>
    </row>
    <row r="141" spans="1:7" ht="14.25" customHeight="1" x14ac:dyDescent="0.2">
      <c r="A141" s="38" t="s">
        <v>234</v>
      </c>
      <c r="B141" s="34" t="s">
        <v>191</v>
      </c>
      <c r="C141" s="43" t="s">
        <v>171</v>
      </c>
      <c r="D141" s="44"/>
      <c r="E141" s="49"/>
      <c r="F141" s="50"/>
      <c r="G141" s="142"/>
    </row>
    <row r="142" spans="1:7" x14ac:dyDescent="0.2">
      <c r="A142" s="190" t="s">
        <v>13</v>
      </c>
      <c r="B142" s="26" t="s">
        <v>57</v>
      </c>
      <c r="C142" s="43"/>
      <c r="D142" s="44"/>
      <c r="E142" s="49"/>
      <c r="F142" s="50"/>
      <c r="G142" s="142"/>
    </row>
    <row r="143" spans="1:7" x14ac:dyDescent="0.2">
      <c r="A143" s="191" t="s">
        <v>15</v>
      </c>
      <c r="B143" s="27" t="s">
        <v>121</v>
      </c>
      <c r="C143" s="43" t="s">
        <v>8</v>
      </c>
      <c r="D143" s="44" t="s">
        <v>0</v>
      </c>
      <c r="E143" s="155">
        <v>6</v>
      </c>
      <c r="F143" s="138"/>
      <c r="G143" s="142">
        <f t="shared" si="31"/>
        <v>0</v>
      </c>
    </row>
    <row r="144" spans="1:7" x14ac:dyDescent="0.2">
      <c r="A144" s="191" t="s">
        <v>18</v>
      </c>
      <c r="B144" s="27" t="s">
        <v>96</v>
      </c>
      <c r="C144" s="43" t="s">
        <v>8</v>
      </c>
      <c r="D144" s="44" t="s">
        <v>0</v>
      </c>
      <c r="E144" s="155">
        <v>2</v>
      </c>
      <c r="F144" s="138"/>
      <c r="G144" s="142">
        <f t="shared" ref="G144" si="32">ROUND(E144*F144,2)</f>
        <v>0</v>
      </c>
    </row>
    <row r="145" spans="1:7" x14ac:dyDescent="0.2">
      <c r="A145" s="190" t="s">
        <v>27</v>
      </c>
      <c r="B145" s="26" t="s">
        <v>20</v>
      </c>
      <c r="C145" s="43" t="s">
        <v>8</v>
      </c>
      <c r="D145" s="44"/>
      <c r="E145" s="49"/>
      <c r="F145" s="50"/>
      <c r="G145" s="142"/>
    </row>
    <row r="146" spans="1:7" x14ac:dyDescent="0.2">
      <c r="A146" s="191" t="s">
        <v>15</v>
      </c>
      <c r="B146" s="27" t="s">
        <v>123</v>
      </c>
      <c r="C146" s="43" t="s">
        <v>8</v>
      </c>
      <c r="D146" s="44" t="s">
        <v>0</v>
      </c>
      <c r="E146" s="155">
        <v>12</v>
      </c>
      <c r="F146" s="138"/>
      <c r="G146" s="142">
        <f t="shared" si="31"/>
        <v>0</v>
      </c>
    </row>
    <row r="147" spans="1:7" x14ac:dyDescent="0.2">
      <c r="A147" s="191" t="s">
        <v>18</v>
      </c>
      <c r="B147" s="27" t="s">
        <v>122</v>
      </c>
      <c r="C147" s="43" t="s">
        <v>8</v>
      </c>
      <c r="D147" s="44" t="s">
        <v>0</v>
      </c>
      <c r="E147" s="155">
        <v>1</v>
      </c>
      <c r="F147" s="138"/>
      <c r="G147" s="142">
        <f t="shared" si="31"/>
        <v>0</v>
      </c>
    </row>
    <row r="148" spans="1:7" x14ac:dyDescent="0.2">
      <c r="A148" s="191" t="s">
        <v>124</v>
      </c>
      <c r="B148" s="27" t="s">
        <v>97</v>
      </c>
      <c r="C148" s="43" t="s">
        <v>8</v>
      </c>
      <c r="D148" s="44" t="s">
        <v>0</v>
      </c>
      <c r="E148" s="155">
        <v>1</v>
      </c>
      <c r="F148" s="138"/>
      <c r="G148" s="142">
        <f t="shared" ref="G148" si="33">ROUND(E148*F148,2)</f>
        <v>0</v>
      </c>
    </row>
    <row r="149" spans="1:7" x14ac:dyDescent="0.2">
      <c r="A149" s="190" t="s">
        <v>30</v>
      </c>
      <c r="B149" s="26" t="s">
        <v>29</v>
      </c>
      <c r="C149" s="43" t="s">
        <v>8</v>
      </c>
      <c r="D149" s="44"/>
      <c r="E149" s="49"/>
      <c r="F149" s="50"/>
      <c r="G149" s="142"/>
    </row>
    <row r="150" spans="1:7" ht="20.25" customHeight="1" x14ac:dyDescent="0.2">
      <c r="A150" s="191" t="s">
        <v>15</v>
      </c>
      <c r="B150" s="27" t="s">
        <v>98</v>
      </c>
      <c r="C150" s="43" t="s">
        <v>8</v>
      </c>
      <c r="D150" s="44" t="s">
        <v>0</v>
      </c>
      <c r="E150" s="155">
        <v>2</v>
      </c>
      <c r="F150" s="138"/>
      <c r="G150" s="142">
        <f t="shared" si="31"/>
        <v>0</v>
      </c>
    </row>
    <row r="151" spans="1:7" x14ac:dyDescent="0.2">
      <c r="A151" s="40" t="s">
        <v>235</v>
      </c>
      <c r="B151" s="34" t="s">
        <v>201</v>
      </c>
      <c r="C151" s="43" t="s">
        <v>171</v>
      </c>
      <c r="D151" s="44"/>
      <c r="E151" s="49"/>
      <c r="F151" s="50"/>
      <c r="G151" s="182"/>
    </row>
    <row r="152" spans="1:7" x14ac:dyDescent="0.2">
      <c r="A152" s="186" t="s">
        <v>13</v>
      </c>
      <c r="B152" s="26" t="s">
        <v>125</v>
      </c>
      <c r="C152" s="43" t="s">
        <v>8</v>
      </c>
      <c r="D152" s="44"/>
      <c r="E152" s="49"/>
      <c r="F152" s="50"/>
      <c r="G152" s="182"/>
    </row>
    <row r="153" spans="1:7" ht="33" customHeight="1" x14ac:dyDescent="0.2">
      <c r="A153" s="187" t="s">
        <v>15</v>
      </c>
      <c r="B153" s="27" t="s">
        <v>19</v>
      </c>
      <c r="C153" s="43"/>
      <c r="D153" s="44" t="s">
        <v>17</v>
      </c>
      <c r="E153" s="49">
        <v>2</v>
      </c>
      <c r="F153" s="138"/>
      <c r="G153" s="142">
        <f t="shared" ref="G153" si="34">ROUND(E153*F153,2)</f>
        <v>0</v>
      </c>
    </row>
    <row r="154" spans="1:7" x14ac:dyDescent="0.2">
      <c r="A154" s="40" t="s">
        <v>236</v>
      </c>
      <c r="B154" s="34" t="s">
        <v>203</v>
      </c>
      <c r="C154" s="43" t="s">
        <v>171</v>
      </c>
      <c r="D154" s="44"/>
      <c r="E154" s="49"/>
      <c r="F154" s="50"/>
      <c r="G154" s="182"/>
    </row>
    <row r="155" spans="1:7" ht="18" customHeight="1" x14ac:dyDescent="0.2">
      <c r="A155" s="186" t="s">
        <v>13</v>
      </c>
      <c r="B155" s="26" t="s">
        <v>125</v>
      </c>
      <c r="C155" s="43" t="s">
        <v>8</v>
      </c>
      <c r="D155" s="44" t="s">
        <v>0</v>
      </c>
      <c r="E155" s="155">
        <v>1</v>
      </c>
      <c r="F155" s="138"/>
      <c r="G155" s="142">
        <f t="shared" ref="G155" si="35">ROUND(E155*F155,2)</f>
        <v>0</v>
      </c>
    </row>
    <row r="156" spans="1:7" ht="27.75" customHeight="1" x14ac:dyDescent="0.2">
      <c r="A156" s="40" t="s">
        <v>237</v>
      </c>
      <c r="B156" s="34" t="s">
        <v>209</v>
      </c>
      <c r="C156" s="43" t="s">
        <v>171</v>
      </c>
      <c r="D156" s="44"/>
      <c r="E156" s="49"/>
      <c r="F156" s="50"/>
      <c r="G156" s="182"/>
    </row>
    <row r="157" spans="1:7" ht="19.5" customHeight="1" x14ac:dyDescent="0.2">
      <c r="A157" s="186" t="s">
        <v>13</v>
      </c>
      <c r="B157" s="26" t="s">
        <v>125</v>
      </c>
      <c r="C157" s="43"/>
      <c r="D157" s="44" t="s">
        <v>0</v>
      </c>
      <c r="E157" s="155">
        <v>1</v>
      </c>
      <c r="F157" s="138"/>
      <c r="G157" s="142">
        <f t="shared" ref="G157" si="36">ROUND(E157*F157,2)</f>
        <v>0</v>
      </c>
    </row>
    <row r="158" spans="1:7" ht="29.25" customHeight="1" x14ac:dyDescent="0.2">
      <c r="A158" s="40" t="s">
        <v>238</v>
      </c>
      <c r="B158" s="34" t="s">
        <v>167</v>
      </c>
      <c r="C158" s="43" t="s">
        <v>171</v>
      </c>
      <c r="D158" s="44"/>
      <c r="E158" s="49"/>
      <c r="F158" s="50"/>
      <c r="G158" s="182"/>
    </row>
    <row r="159" spans="1:7" ht="14.25" customHeight="1" x14ac:dyDescent="0.2">
      <c r="A159" s="186" t="s">
        <v>13</v>
      </c>
      <c r="B159" s="26" t="s">
        <v>22</v>
      </c>
      <c r="C159" s="43"/>
      <c r="D159" s="44"/>
      <c r="E159" s="49"/>
      <c r="F159" s="50"/>
      <c r="G159" s="182"/>
    </row>
    <row r="160" spans="1:7" x14ac:dyDescent="0.2">
      <c r="A160" s="187" t="s">
        <v>15</v>
      </c>
      <c r="B160" s="27" t="s">
        <v>14</v>
      </c>
      <c r="C160" s="43" t="s">
        <v>8</v>
      </c>
      <c r="D160" s="44" t="s">
        <v>0</v>
      </c>
      <c r="E160" s="155">
        <v>8</v>
      </c>
      <c r="F160" s="138"/>
      <c r="G160" s="142">
        <f>ROUND(E160*F160,2)</f>
        <v>0</v>
      </c>
    </row>
    <row r="161" spans="1:7" ht="16.5" customHeight="1" x14ac:dyDescent="0.2">
      <c r="A161" s="187" t="s">
        <v>18</v>
      </c>
      <c r="B161" s="27" t="s">
        <v>56</v>
      </c>
      <c r="C161" s="43" t="s">
        <v>8</v>
      </c>
      <c r="D161" s="44" t="s">
        <v>0</v>
      </c>
      <c r="E161" s="155">
        <v>2</v>
      </c>
      <c r="F161" s="138"/>
      <c r="G161" s="142">
        <f>ROUND(E161*F161,2)</f>
        <v>0</v>
      </c>
    </row>
    <row r="162" spans="1:7" ht="25.5" x14ac:dyDescent="0.2">
      <c r="A162" s="40" t="s">
        <v>239</v>
      </c>
      <c r="B162" s="36" t="s">
        <v>135</v>
      </c>
      <c r="C162" s="43" t="s">
        <v>171</v>
      </c>
      <c r="D162" s="183"/>
      <c r="E162" s="155"/>
      <c r="F162" s="50"/>
      <c r="G162" s="182"/>
    </row>
    <row r="163" spans="1:7" x14ac:dyDescent="0.2">
      <c r="A163" s="186" t="s">
        <v>13</v>
      </c>
      <c r="B163" s="71" t="s">
        <v>94</v>
      </c>
      <c r="C163" s="43" t="s">
        <v>8</v>
      </c>
      <c r="D163" s="44" t="s">
        <v>0</v>
      </c>
      <c r="E163" s="155">
        <v>7</v>
      </c>
      <c r="F163" s="138"/>
      <c r="G163" s="142">
        <f t="shared" ref="G163" si="37">ROUND(E163*F163,2)</f>
        <v>0</v>
      </c>
    </row>
    <row r="164" spans="1:7" ht="18.75" customHeight="1" x14ac:dyDescent="0.2">
      <c r="A164" s="186" t="s">
        <v>27</v>
      </c>
      <c r="B164" s="29" t="s">
        <v>23</v>
      </c>
      <c r="C164" s="43" t="s">
        <v>8</v>
      </c>
      <c r="D164" s="44" t="s">
        <v>0</v>
      </c>
      <c r="E164" s="155">
        <v>1</v>
      </c>
      <c r="F164" s="138"/>
      <c r="G164" s="142">
        <f t="shared" ref="G164:G172" si="38">ROUND(E164*F164,2)</f>
        <v>0</v>
      </c>
    </row>
    <row r="165" spans="1:7" ht="26.25" customHeight="1" x14ac:dyDescent="0.2">
      <c r="A165" s="40" t="s">
        <v>240</v>
      </c>
      <c r="B165" s="36" t="s">
        <v>126</v>
      </c>
      <c r="C165" s="43" t="s">
        <v>171</v>
      </c>
      <c r="D165" s="44"/>
      <c r="E165" s="49"/>
      <c r="F165" s="50"/>
      <c r="G165" s="142"/>
    </row>
    <row r="166" spans="1:7" x14ac:dyDescent="0.2">
      <c r="A166" s="219" t="s">
        <v>13</v>
      </c>
      <c r="B166" s="220" t="s">
        <v>56</v>
      </c>
      <c r="C166" s="207" t="s">
        <v>8</v>
      </c>
      <c r="D166" s="221"/>
      <c r="E166" s="225"/>
      <c r="F166" s="223"/>
      <c r="G166" s="226"/>
    </row>
    <row r="167" spans="1:7" ht="30" customHeight="1" x14ac:dyDescent="0.2">
      <c r="A167" s="187" t="s">
        <v>15</v>
      </c>
      <c r="B167" s="192" t="s">
        <v>127</v>
      </c>
      <c r="C167" s="43" t="s">
        <v>8</v>
      </c>
      <c r="D167" s="44" t="s">
        <v>0</v>
      </c>
      <c r="E167" s="155">
        <v>1</v>
      </c>
      <c r="F167" s="138"/>
      <c r="G167" s="142">
        <f t="shared" si="38"/>
        <v>0</v>
      </c>
    </row>
    <row r="168" spans="1:7" ht="14.25" customHeight="1" x14ac:dyDescent="0.2">
      <c r="A168" s="38" t="s">
        <v>241</v>
      </c>
      <c r="B168" s="34" t="s">
        <v>139</v>
      </c>
      <c r="C168" s="43" t="s">
        <v>248</v>
      </c>
      <c r="D168" s="184"/>
      <c r="E168" s="155"/>
      <c r="F168" s="178"/>
      <c r="G168" s="142"/>
    </row>
    <row r="169" spans="1:7" ht="26.25" customHeight="1" x14ac:dyDescent="0.2">
      <c r="A169" s="186" t="s">
        <v>13</v>
      </c>
      <c r="B169" s="26" t="s">
        <v>24</v>
      </c>
      <c r="C169" s="43"/>
      <c r="D169" s="44" t="s">
        <v>25</v>
      </c>
      <c r="E169" s="49">
        <v>90</v>
      </c>
      <c r="F169" s="138"/>
      <c r="G169" s="142">
        <f t="shared" si="38"/>
        <v>0</v>
      </c>
    </row>
    <row r="170" spans="1:7" ht="15" customHeight="1" x14ac:dyDescent="0.2">
      <c r="A170" s="38" t="s">
        <v>242</v>
      </c>
      <c r="B170" s="34" t="s">
        <v>214</v>
      </c>
      <c r="C170" s="43" t="s">
        <v>217</v>
      </c>
      <c r="D170" s="44"/>
      <c r="E170" s="49"/>
      <c r="F170" s="50"/>
      <c r="G170" s="142"/>
    </row>
    <row r="171" spans="1:7" ht="16.5" customHeight="1" x14ac:dyDescent="0.2">
      <c r="A171" s="186" t="s">
        <v>13</v>
      </c>
      <c r="B171" s="28" t="s">
        <v>128</v>
      </c>
      <c r="C171" s="43" t="s">
        <v>8</v>
      </c>
      <c r="D171" s="44" t="s">
        <v>17</v>
      </c>
      <c r="E171" s="49">
        <v>72</v>
      </c>
      <c r="F171" s="138"/>
      <c r="G171" s="142">
        <f t="shared" si="38"/>
        <v>0</v>
      </c>
    </row>
    <row r="172" spans="1:7" ht="33.75" customHeight="1" x14ac:dyDescent="0.2">
      <c r="A172" s="38" t="s">
        <v>243</v>
      </c>
      <c r="B172" s="37" t="s">
        <v>244</v>
      </c>
      <c r="C172" s="43" t="s">
        <v>195</v>
      </c>
      <c r="D172" s="44" t="s">
        <v>25</v>
      </c>
      <c r="E172" s="185">
        <v>150</v>
      </c>
      <c r="F172" s="138"/>
      <c r="G172" s="142">
        <f t="shared" si="38"/>
        <v>0</v>
      </c>
    </row>
    <row r="173" spans="1:7" ht="16.5" customHeight="1" x14ac:dyDescent="0.2">
      <c r="A173" s="19"/>
      <c r="B173" s="158" t="s">
        <v>120</v>
      </c>
      <c r="C173" s="159"/>
      <c r="D173" s="160"/>
      <c r="E173" s="161"/>
      <c r="F173" s="188" t="s">
        <v>86</v>
      </c>
      <c r="G173" s="189">
        <f>SUM(G132:G172)</f>
        <v>0</v>
      </c>
    </row>
    <row r="174" spans="1:7" ht="18" customHeight="1" x14ac:dyDescent="0.2">
      <c r="A174" s="156" t="s">
        <v>229</v>
      </c>
      <c r="B174" s="157" t="s">
        <v>129</v>
      </c>
      <c r="C174" s="20"/>
      <c r="D174" s="15"/>
      <c r="E174" s="16"/>
      <c r="F174" s="10"/>
      <c r="G174" s="17"/>
    </row>
    <row r="175" spans="1:7" ht="15.75" customHeight="1" x14ac:dyDescent="0.2">
      <c r="A175" s="39" t="s">
        <v>219</v>
      </c>
      <c r="B175" s="34" t="s">
        <v>168</v>
      </c>
      <c r="C175" s="52" t="s">
        <v>171</v>
      </c>
      <c r="D175" s="45"/>
      <c r="E175" s="46"/>
      <c r="F175" s="47"/>
      <c r="G175" s="48"/>
    </row>
    <row r="176" spans="1:7" x14ac:dyDescent="0.2">
      <c r="A176" s="186" t="s">
        <v>13</v>
      </c>
      <c r="B176" s="26" t="s">
        <v>14</v>
      </c>
      <c r="C176" s="43" t="s">
        <v>8</v>
      </c>
      <c r="D176" s="44"/>
      <c r="E176" s="49"/>
      <c r="F176" s="50"/>
      <c r="G176" s="51"/>
    </row>
    <row r="177" spans="1:7" ht="25.5" x14ac:dyDescent="0.2">
      <c r="A177" s="187" t="s">
        <v>15</v>
      </c>
      <c r="B177" s="27" t="s">
        <v>19</v>
      </c>
      <c r="C177" s="43"/>
      <c r="D177" s="44" t="s">
        <v>17</v>
      </c>
      <c r="E177" s="49">
        <v>12</v>
      </c>
      <c r="F177" s="138"/>
      <c r="G177" s="142">
        <f t="shared" ref="G177" si="39">ROUND(E177*F177,2)</f>
        <v>0</v>
      </c>
    </row>
    <row r="178" spans="1:7" ht="30" customHeight="1" x14ac:dyDescent="0.2">
      <c r="A178" s="187" t="s">
        <v>18</v>
      </c>
      <c r="B178" s="27" t="s">
        <v>16</v>
      </c>
      <c r="C178" s="43"/>
      <c r="D178" s="44" t="s">
        <v>17</v>
      </c>
      <c r="E178" s="49">
        <v>179</v>
      </c>
      <c r="F178" s="138"/>
      <c r="G178" s="142">
        <f t="shared" ref="G178" si="40">ROUND(E178*F178,2)</f>
        <v>0</v>
      </c>
    </row>
    <row r="179" spans="1:7" x14ac:dyDescent="0.2">
      <c r="A179" s="40" t="s">
        <v>220</v>
      </c>
      <c r="B179" s="34" t="s">
        <v>193</v>
      </c>
      <c r="C179" s="43" t="s">
        <v>171</v>
      </c>
      <c r="D179" s="44"/>
      <c r="E179" s="49"/>
      <c r="F179" s="50"/>
      <c r="G179" s="182"/>
    </row>
    <row r="180" spans="1:7" ht="15" customHeight="1" x14ac:dyDescent="0.2">
      <c r="A180" s="186" t="s">
        <v>13</v>
      </c>
      <c r="B180" s="26" t="s">
        <v>95</v>
      </c>
      <c r="C180" s="43" t="s">
        <v>8</v>
      </c>
      <c r="D180" s="44" t="s">
        <v>0</v>
      </c>
      <c r="E180" s="155">
        <v>2</v>
      </c>
      <c r="F180" s="138"/>
      <c r="G180" s="142">
        <f t="shared" ref="G180" si="41">ROUND(E180*F180,2)</f>
        <v>0</v>
      </c>
    </row>
    <row r="181" spans="1:7" x14ac:dyDescent="0.2">
      <c r="A181" s="40" t="s">
        <v>221</v>
      </c>
      <c r="B181" s="34" t="s">
        <v>192</v>
      </c>
      <c r="C181" s="43" t="s">
        <v>171</v>
      </c>
      <c r="D181" s="44"/>
      <c r="E181" s="49"/>
      <c r="F181" s="50"/>
      <c r="G181" s="182"/>
    </row>
    <row r="182" spans="1:7" ht="16.5" customHeight="1" x14ac:dyDescent="0.2">
      <c r="A182" s="186" t="s">
        <v>13</v>
      </c>
      <c r="B182" s="26" t="s">
        <v>14</v>
      </c>
      <c r="C182" s="43" t="s">
        <v>8</v>
      </c>
      <c r="D182" s="44" t="s">
        <v>0</v>
      </c>
      <c r="E182" s="155">
        <v>2</v>
      </c>
      <c r="F182" s="138"/>
      <c r="G182" s="142">
        <f t="shared" ref="G182:G197" si="42">ROUND(E182*F182,2)</f>
        <v>0</v>
      </c>
    </row>
    <row r="183" spans="1:7" x14ac:dyDescent="0.2">
      <c r="A183" s="38" t="s">
        <v>222</v>
      </c>
      <c r="B183" s="34" t="s">
        <v>191</v>
      </c>
      <c r="C183" s="43" t="s">
        <v>171</v>
      </c>
      <c r="D183" s="44"/>
      <c r="E183" s="49"/>
      <c r="F183" s="50"/>
      <c r="G183" s="142"/>
    </row>
    <row r="184" spans="1:7" x14ac:dyDescent="0.2">
      <c r="A184" s="186" t="s">
        <v>13</v>
      </c>
      <c r="B184" s="26" t="s">
        <v>20</v>
      </c>
      <c r="C184" s="43" t="s">
        <v>8</v>
      </c>
      <c r="D184" s="44"/>
      <c r="E184" s="49"/>
      <c r="F184" s="50"/>
      <c r="G184" s="142"/>
    </row>
    <row r="185" spans="1:7" ht="15.75" customHeight="1" x14ac:dyDescent="0.2">
      <c r="A185" s="187" t="s">
        <v>15</v>
      </c>
      <c r="B185" s="26" t="s">
        <v>123</v>
      </c>
      <c r="C185" s="43" t="s">
        <v>8</v>
      </c>
      <c r="D185" s="44" t="s">
        <v>0</v>
      </c>
      <c r="E185" s="155">
        <v>3</v>
      </c>
      <c r="F185" s="138"/>
      <c r="G185" s="142">
        <f t="shared" si="42"/>
        <v>0</v>
      </c>
    </row>
    <row r="186" spans="1:7" x14ac:dyDescent="0.2">
      <c r="A186" s="40" t="s">
        <v>223</v>
      </c>
      <c r="B186" s="34" t="s">
        <v>201</v>
      </c>
      <c r="C186" s="43" t="s">
        <v>171</v>
      </c>
      <c r="D186" s="44"/>
      <c r="E186" s="49"/>
      <c r="F186" s="50"/>
      <c r="G186" s="142"/>
    </row>
    <row r="187" spans="1:7" x14ac:dyDescent="0.2">
      <c r="A187" s="186" t="s">
        <v>13</v>
      </c>
      <c r="B187" s="26" t="s">
        <v>21</v>
      </c>
      <c r="C187" s="43" t="s">
        <v>8</v>
      </c>
      <c r="D187" s="44"/>
      <c r="E187" s="49"/>
      <c r="F187" s="50"/>
      <c r="G187" s="142"/>
    </row>
    <row r="188" spans="1:7" ht="30" customHeight="1" x14ac:dyDescent="0.2">
      <c r="A188" s="187" t="s">
        <v>15</v>
      </c>
      <c r="B188" s="27" t="s">
        <v>19</v>
      </c>
      <c r="C188" s="43"/>
      <c r="D188" s="44" t="s">
        <v>17</v>
      </c>
      <c r="E188" s="49">
        <v>20</v>
      </c>
      <c r="F188" s="138"/>
      <c r="G188" s="142">
        <f t="shared" si="42"/>
        <v>0</v>
      </c>
    </row>
    <row r="189" spans="1:7" x14ac:dyDescent="0.2">
      <c r="A189" s="40" t="s">
        <v>224</v>
      </c>
      <c r="B189" s="34" t="s">
        <v>203</v>
      </c>
      <c r="C189" s="43" t="s">
        <v>171</v>
      </c>
      <c r="D189" s="44"/>
      <c r="E189" s="49"/>
      <c r="F189" s="50"/>
      <c r="G189" s="142"/>
    </row>
    <row r="190" spans="1:7" ht="18" customHeight="1" x14ac:dyDescent="0.2">
      <c r="A190" s="186" t="s">
        <v>13</v>
      </c>
      <c r="B190" s="26" t="s">
        <v>21</v>
      </c>
      <c r="C190" s="43" t="s">
        <v>8</v>
      </c>
      <c r="D190" s="44" t="s">
        <v>0</v>
      </c>
      <c r="E190" s="155">
        <v>12</v>
      </c>
      <c r="F190" s="138"/>
      <c r="G190" s="142">
        <f t="shared" si="42"/>
        <v>0</v>
      </c>
    </row>
    <row r="191" spans="1:7" ht="30" customHeight="1" x14ac:dyDescent="0.2">
      <c r="A191" s="40" t="s">
        <v>225</v>
      </c>
      <c r="B191" s="34" t="s">
        <v>209</v>
      </c>
      <c r="C191" s="43" t="s">
        <v>171</v>
      </c>
      <c r="D191" s="44"/>
      <c r="E191" s="49"/>
      <c r="F191" s="50"/>
      <c r="G191" s="142"/>
    </row>
    <row r="192" spans="1:7" x14ac:dyDescent="0.2">
      <c r="A192" s="186" t="s">
        <v>13</v>
      </c>
      <c r="B192" s="26" t="s">
        <v>21</v>
      </c>
      <c r="C192" s="43"/>
      <c r="D192" s="44" t="s">
        <v>0</v>
      </c>
      <c r="E192" s="155">
        <v>12</v>
      </c>
      <c r="F192" s="138"/>
      <c r="G192" s="142">
        <f t="shared" si="42"/>
        <v>0</v>
      </c>
    </row>
    <row r="193" spans="1:7" ht="29.25" customHeight="1" x14ac:dyDescent="0.2">
      <c r="A193" s="40" t="s">
        <v>226</v>
      </c>
      <c r="B193" s="34" t="s">
        <v>167</v>
      </c>
      <c r="C193" s="43" t="s">
        <v>171</v>
      </c>
      <c r="D193" s="44"/>
      <c r="E193" s="49"/>
      <c r="F193" s="50"/>
      <c r="G193" s="142"/>
    </row>
    <row r="194" spans="1:7" ht="13.5" customHeight="1" x14ac:dyDescent="0.2">
      <c r="A194" s="186" t="s">
        <v>13</v>
      </c>
      <c r="B194" s="26" t="s">
        <v>22</v>
      </c>
      <c r="C194" s="43"/>
      <c r="D194" s="44"/>
      <c r="E194" s="49"/>
      <c r="F194" s="50"/>
      <c r="G194" s="142"/>
    </row>
    <row r="195" spans="1:7" ht="16.5" customHeight="1" x14ac:dyDescent="0.2">
      <c r="A195" s="187" t="s">
        <v>15</v>
      </c>
      <c r="B195" s="27" t="s">
        <v>14</v>
      </c>
      <c r="C195" s="43" t="s">
        <v>8</v>
      </c>
      <c r="D195" s="44" t="s">
        <v>0</v>
      </c>
      <c r="E195" s="155">
        <v>2</v>
      </c>
      <c r="F195" s="138"/>
      <c r="G195" s="142">
        <f t="shared" si="42"/>
        <v>0</v>
      </c>
    </row>
    <row r="196" spans="1:7" ht="25.5" x14ac:dyDescent="0.2">
      <c r="A196" s="40" t="s">
        <v>227</v>
      </c>
      <c r="B196" s="36" t="s">
        <v>135</v>
      </c>
      <c r="C196" s="43" t="s">
        <v>171</v>
      </c>
      <c r="D196" s="183"/>
      <c r="E196" s="155"/>
      <c r="F196" s="50"/>
      <c r="G196" s="142"/>
    </row>
    <row r="197" spans="1:7" ht="18" customHeight="1" x14ac:dyDescent="0.2">
      <c r="A197" s="186" t="s">
        <v>13</v>
      </c>
      <c r="B197" s="29" t="s">
        <v>23</v>
      </c>
      <c r="C197" s="43" t="s">
        <v>8</v>
      </c>
      <c r="D197" s="44" t="s">
        <v>0</v>
      </c>
      <c r="E197" s="155">
        <v>12</v>
      </c>
      <c r="F197" s="138"/>
      <c r="G197" s="142">
        <f t="shared" si="42"/>
        <v>0</v>
      </c>
    </row>
    <row r="198" spans="1:7" ht="13.5" customHeight="1" x14ac:dyDescent="0.2">
      <c r="A198" s="40" t="s">
        <v>153</v>
      </c>
      <c r="B198" s="34" t="s">
        <v>139</v>
      </c>
      <c r="C198" s="43" t="s">
        <v>248</v>
      </c>
      <c r="D198" s="184"/>
      <c r="E198" s="155"/>
      <c r="F198" s="178"/>
      <c r="G198" s="142"/>
    </row>
    <row r="199" spans="1:7" ht="27.75" customHeight="1" x14ac:dyDescent="0.2">
      <c r="A199" s="186" t="s">
        <v>13</v>
      </c>
      <c r="B199" s="26" t="s">
        <v>24</v>
      </c>
      <c r="C199" s="43"/>
      <c r="D199" s="44" t="s">
        <v>25</v>
      </c>
      <c r="E199" s="49">
        <v>40</v>
      </c>
      <c r="F199" s="138"/>
      <c r="G199" s="142">
        <f t="shared" ref="G199" si="43">ROUND(E199*F199,2)</f>
        <v>0</v>
      </c>
    </row>
    <row r="200" spans="1:7" x14ac:dyDescent="0.2">
      <c r="A200" s="227" t="s">
        <v>228</v>
      </c>
      <c r="B200" s="228" t="s">
        <v>214</v>
      </c>
      <c r="C200" s="207" t="s">
        <v>217</v>
      </c>
      <c r="D200" s="221"/>
      <c r="E200" s="222"/>
      <c r="F200" s="223"/>
      <c r="G200" s="226"/>
    </row>
    <row r="201" spans="1:7" ht="15.75" customHeight="1" x14ac:dyDescent="0.2">
      <c r="A201" s="186" t="s">
        <v>13</v>
      </c>
      <c r="B201" s="28" t="s">
        <v>118</v>
      </c>
      <c r="C201" s="43" t="s">
        <v>8</v>
      </c>
      <c r="D201" s="44" t="s">
        <v>17</v>
      </c>
      <c r="E201" s="49">
        <v>20</v>
      </c>
      <c r="F201" s="138"/>
      <c r="G201" s="142">
        <f t="shared" ref="G201" si="44">ROUND(E201*F201,2)</f>
        <v>0</v>
      </c>
    </row>
    <row r="202" spans="1:7" ht="15.75" customHeight="1" x14ac:dyDescent="0.2">
      <c r="A202" s="168"/>
      <c r="B202" s="158" t="s">
        <v>129</v>
      </c>
      <c r="C202" s="159"/>
      <c r="D202" s="160"/>
      <c r="E202" s="161"/>
      <c r="F202" s="188" t="s">
        <v>87</v>
      </c>
      <c r="G202" s="189">
        <f>SUM(G175:G201)</f>
        <v>0</v>
      </c>
    </row>
    <row r="203" spans="1:7" ht="21" customHeight="1" x14ac:dyDescent="0.2">
      <c r="A203" s="156" t="s">
        <v>197</v>
      </c>
      <c r="B203" s="157" t="s">
        <v>130</v>
      </c>
      <c r="C203" s="20"/>
      <c r="D203" s="15"/>
      <c r="E203" s="16"/>
      <c r="F203" s="10"/>
      <c r="G203" s="17"/>
    </row>
    <row r="204" spans="1:7" ht="15" customHeight="1" x14ac:dyDescent="0.2">
      <c r="A204" s="39" t="s">
        <v>198</v>
      </c>
      <c r="B204" s="34" t="s">
        <v>168</v>
      </c>
      <c r="C204" s="52" t="s">
        <v>171</v>
      </c>
      <c r="D204" s="45"/>
      <c r="E204" s="46"/>
      <c r="F204" s="47"/>
      <c r="G204" s="48"/>
    </row>
    <row r="205" spans="1:7" ht="14.25" customHeight="1" x14ac:dyDescent="0.2">
      <c r="A205" s="30" t="s">
        <v>13</v>
      </c>
      <c r="B205" s="26" t="s">
        <v>111</v>
      </c>
      <c r="C205" s="43" t="s">
        <v>8</v>
      </c>
      <c r="D205" s="44"/>
      <c r="E205" s="49"/>
      <c r="F205" s="50"/>
      <c r="G205" s="51"/>
    </row>
    <row r="206" spans="1:7" ht="30" customHeight="1" x14ac:dyDescent="0.2">
      <c r="A206" s="31" t="s">
        <v>15</v>
      </c>
      <c r="B206" s="27" t="s">
        <v>19</v>
      </c>
      <c r="C206" s="43"/>
      <c r="D206" s="44" t="s">
        <v>17</v>
      </c>
      <c r="E206" s="49">
        <v>20</v>
      </c>
      <c r="F206" s="138"/>
      <c r="G206" s="142">
        <f t="shared" ref="G206" si="45">ROUND(E206*F206,2)</f>
        <v>0</v>
      </c>
    </row>
    <row r="207" spans="1:7" x14ac:dyDescent="0.2">
      <c r="A207" s="38" t="s">
        <v>199</v>
      </c>
      <c r="B207" s="34" t="s">
        <v>191</v>
      </c>
      <c r="C207" s="43" t="s">
        <v>171</v>
      </c>
      <c r="D207" s="44"/>
      <c r="E207" s="49"/>
      <c r="F207" s="50"/>
      <c r="G207" s="178"/>
    </row>
    <row r="208" spans="1:7" x14ac:dyDescent="0.2">
      <c r="A208" s="33" t="s">
        <v>13</v>
      </c>
      <c r="B208" s="26" t="s">
        <v>112</v>
      </c>
      <c r="C208" s="43" t="s">
        <v>8</v>
      </c>
      <c r="D208" s="44"/>
      <c r="E208" s="49"/>
      <c r="F208" s="50"/>
      <c r="G208" s="179"/>
    </row>
    <row r="209" spans="1:7" ht="15" customHeight="1" x14ac:dyDescent="0.2">
      <c r="A209" s="32" t="s">
        <v>15</v>
      </c>
      <c r="B209" s="27" t="s">
        <v>111</v>
      </c>
      <c r="C209" s="43" t="s">
        <v>8</v>
      </c>
      <c r="D209" s="44" t="s">
        <v>0</v>
      </c>
      <c r="E209" s="155">
        <v>1</v>
      </c>
      <c r="F209" s="138"/>
      <c r="G209" s="142">
        <f t="shared" ref="G209:G220" si="46">ROUND(E209*F209,2)</f>
        <v>0</v>
      </c>
    </row>
    <row r="210" spans="1:7" x14ac:dyDescent="0.2">
      <c r="A210" s="40" t="s">
        <v>200</v>
      </c>
      <c r="B210" s="34" t="s">
        <v>201</v>
      </c>
      <c r="C210" s="43" t="s">
        <v>171</v>
      </c>
      <c r="D210" s="44"/>
      <c r="E210" s="49"/>
      <c r="F210" s="50"/>
      <c r="G210" s="142"/>
    </row>
    <row r="211" spans="1:7" x14ac:dyDescent="0.2">
      <c r="A211" s="30" t="s">
        <v>13</v>
      </c>
      <c r="B211" s="26" t="s">
        <v>21</v>
      </c>
      <c r="C211" s="43" t="s">
        <v>8</v>
      </c>
      <c r="D211" s="44"/>
      <c r="E211" s="49"/>
      <c r="F211" s="50"/>
      <c r="G211" s="142"/>
    </row>
    <row r="212" spans="1:7" ht="27.75" customHeight="1" x14ac:dyDescent="0.2">
      <c r="A212" s="31" t="s">
        <v>15</v>
      </c>
      <c r="B212" s="27" t="s">
        <v>19</v>
      </c>
      <c r="C212" s="43"/>
      <c r="D212" s="44" t="s">
        <v>17</v>
      </c>
      <c r="E212" s="49">
        <v>70</v>
      </c>
      <c r="F212" s="138"/>
      <c r="G212" s="142">
        <f t="shared" si="46"/>
        <v>0</v>
      </c>
    </row>
    <row r="213" spans="1:7" ht="12.75" customHeight="1" x14ac:dyDescent="0.2">
      <c r="A213" s="40" t="s">
        <v>202</v>
      </c>
      <c r="B213" s="34" t="s">
        <v>203</v>
      </c>
      <c r="C213" s="43" t="s">
        <v>171</v>
      </c>
      <c r="D213" s="44"/>
      <c r="E213" s="49"/>
      <c r="F213" s="50"/>
      <c r="G213" s="142"/>
    </row>
    <row r="214" spans="1:7" x14ac:dyDescent="0.2">
      <c r="A214" s="30" t="s">
        <v>13</v>
      </c>
      <c r="B214" s="26" t="s">
        <v>21</v>
      </c>
      <c r="C214" s="43" t="s">
        <v>8</v>
      </c>
      <c r="D214" s="44" t="s">
        <v>0</v>
      </c>
      <c r="E214" s="155">
        <v>4</v>
      </c>
      <c r="F214" s="138"/>
      <c r="G214" s="142">
        <f t="shared" si="46"/>
        <v>0</v>
      </c>
    </row>
    <row r="215" spans="1:7" ht="20.25" customHeight="1" x14ac:dyDescent="0.2">
      <c r="A215" s="30" t="s">
        <v>27</v>
      </c>
      <c r="B215" s="26" t="s">
        <v>111</v>
      </c>
      <c r="C215" s="43" t="s">
        <v>8</v>
      </c>
      <c r="D215" s="44" t="s">
        <v>0</v>
      </c>
      <c r="E215" s="155">
        <v>1</v>
      </c>
      <c r="F215" s="138"/>
      <c r="G215" s="142">
        <f t="shared" ref="G215" si="47">ROUND(E215*F215,2)</f>
        <v>0</v>
      </c>
    </row>
    <row r="216" spans="1:7" ht="12" customHeight="1" x14ac:dyDescent="0.2">
      <c r="A216" s="40" t="s">
        <v>204</v>
      </c>
      <c r="B216" s="35" t="s">
        <v>205</v>
      </c>
      <c r="C216" s="54" t="s">
        <v>171</v>
      </c>
      <c r="D216" s="180"/>
      <c r="E216" s="181"/>
      <c r="F216" s="50"/>
      <c r="G216" s="142"/>
    </row>
    <row r="217" spans="1:7" x14ac:dyDescent="0.2">
      <c r="A217" s="30" t="s">
        <v>13</v>
      </c>
      <c r="B217" s="28" t="s">
        <v>21</v>
      </c>
      <c r="C217" s="54" t="s">
        <v>8</v>
      </c>
      <c r="D217" s="180" t="s">
        <v>0</v>
      </c>
      <c r="E217" s="181">
        <v>4</v>
      </c>
      <c r="F217" s="138"/>
      <c r="G217" s="142">
        <f t="shared" si="46"/>
        <v>0</v>
      </c>
    </row>
    <row r="218" spans="1:7" ht="20.25" customHeight="1" x14ac:dyDescent="0.2">
      <c r="A218" s="30" t="s">
        <v>27</v>
      </c>
      <c r="B218" s="28" t="s">
        <v>111</v>
      </c>
      <c r="C218" s="54" t="s">
        <v>8</v>
      </c>
      <c r="D218" s="180" t="s">
        <v>0</v>
      </c>
      <c r="E218" s="181">
        <v>1</v>
      </c>
      <c r="F218" s="138"/>
      <c r="G218" s="142">
        <f t="shared" ref="G218" si="48">ROUND(E218*F218,2)</f>
        <v>0</v>
      </c>
    </row>
    <row r="219" spans="1:7" ht="12.75" customHeight="1" x14ac:dyDescent="0.2">
      <c r="A219" s="40" t="s">
        <v>206</v>
      </c>
      <c r="B219" s="35" t="s">
        <v>207</v>
      </c>
      <c r="C219" s="54" t="s">
        <v>171</v>
      </c>
      <c r="D219" s="180"/>
      <c r="E219" s="181"/>
      <c r="F219" s="50"/>
      <c r="G219" s="142"/>
    </row>
    <row r="220" spans="1:7" x14ac:dyDescent="0.2">
      <c r="A220" s="30" t="s">
        <v>13</v>
      </c>
      <c r="B220" s="28" t="s">
        <v>21</v>
      </c>
      <c r="C220" s="54" t="s">
        <v>8</v>
      </c>
      <c r="D220" s="180" t="s">
        <v>0</v>
      </c>
      <c r="E220" s="181">
        <v>4</v>
      </c>
      <c r="F220" s="138"/>
      <c r="G220" s="142">
        <f t="shared" si="46"/>
        <v>0</v>
      </c>
    </row>
    <row r="221" spans="1:7" ht="14.25" customHeight="1" x14ac:dyDescent="0.2">
      <c r="A221" s="30" t="s">
        <v>27</v>
      </c>
      <c r="B221" s="28" t="s">
        <v>111</v>
      </c>
      <c r="C221" s="54" t="s">
        <v>8</v>
      </c>
      <c r="D221" s="180" t="s">
        <v>0</v>
      </c>
      <c r="E221" s="181">
        <v>1</v>
      </c>
      <c r="F221" s="138"/>
      <c r="G221" s="142">
        <f t="shared" ref="G221" si="49">ROUND(E221*F221,2)</f>
        <v>0</v>
      </c>
    </row>
    <row r="222" spans="1:7" ht="27" customHeight="1" x14ac:dyDescent="0.2">
      <c r="A222" s="40" t="s">
        <v>208</v>
      </c>
      <c r="B222" s="34" t="s">
        <v>209</v>
      </c>
      <c r="C222" s="43" t="s">
        <v>60</v>
      </c>
      <c r="D222" s="44"/>
      <c r="E222" s="49"/>
      <c r="F222" s="50"/>
      <c r="G222" s="182"/>
    </row>
    <row r="223" spans="1:7" ht="19.5" customHeight="1" x14ac:dyDescent="0.2">
      <c r="A223" s="30" t="s">
        <v>13</v>
      </c>
      <c r="B223" s="26" t="s">
        <v>21</v>
      </c>
      <c r="C223" s="43"/>
      <c r="D223" s="44" t="s">
        <v>0</v>
      </c>
      <c r="E223" s="155">
        <v>6</v>
      </c>
      <c r="F223" s="138"/>
      <c r="G223" s="142">
        <f t="shared" ref="G223" si="50">ROUND(E223*F223,2)</f>
        <v>0</v>
      </c>
    </row>
    <row r="224" spans="1:7" ht="27" customHeight="1" x14ac:dyDescent="0.2">
      <c r="A224" s="40" t="s">
        <v>210</v>
      </c>
      <c r="B224" s="34" t="s">
        <v>167</v>
      </c>
      <c r="C224" s="43" t="s">
        <v>60</v>
      </c>
      <c r="D224" s="44"/>
      <c r="E224" s="49"/>
      <c r="F224" s="50"/>
      <c r="G224" s="182"/>
    </row>
    <row r="225" spans="1:7" ht="21.75" customHeight="1" x14ac:dyDescent="0.2">
      <c r="A225" s="30" t="s">
        <v>13</v>
      </c>
      <c r="B225" s="26" t="s">
        <v>111</v>
      </c>
      <c r="C225" s="43"/>
      <c r="D225" s="44" t="s">
        <v>0</v>
      </c>
      <c r="E225" s="155">
        <v>1</v>
      </c>
      <c r="F225" s="138"/>
      <c r="G225" s="142">
        <f t="shared" ref="G225:G228" si="51">ROUND(E225*F225,2)</f>
        <v>0</v>
      </c>
    </row>
    <row r="226" spans="1:7" ht="12" customHeight="1" x14ac:dyDescent="0.2">
      <c r="A226" s="40" t="s">
        <v>154</v>
      </c>
      <c r="B226" s="34" t="s">
        <v>131</v>
      </c>
      <c r="C226" s="43" t="s">
        <v>171</v>
      </c>
      <c r="D226" s="44"/>
      <c r="E226" s="49"/>
      <c r="F226" s="50"/>
      <c r="G226" s="142"/>
    </row>
    <row r="227" spans="1:7" ht="14.25" customHeight="1" x14ac:dyDescent="0.2">
      <c r="A227" s="30" t="s">
        <v>13</v>
      </c>
      <c r="B227" s="26" t="s">
        <v>14</v>
      </c>
      <c r="C227" s="43" t="s">
        <v>8</v>
      </c>
      <c r="D227" s="44"/>
      <c r="E227" s="155"/>
      <c r="F227" s="50"/>
      <c r="G227" s="142"/>
    </row>
    <row r="228" spans="1:7" ht="30" customHeight="1" x14ac:dyDescent="0.2">
      <c r="A228" s="32" t="s">
        <v>15</v>
      </c>
      <c r="B228" s="110" t="s">
        <v>132</v>
      </c>
      <c r="C228" s="43" t="s">
        <v>8</v>
      </c>
      <c r="D228" s="44" t="s">
        <v>0</v>
      </c>
      <c r="E228" s="155">
        <v>1</v>
      </c>
      <c r="F228" s="138"/>
      <c r="G228" s="142">
        <f t="shared" si="51"/>
        <v>0</v>
      </c>
    </row>
    <row r="229" spans="1:7" ht="25.5" x14ac:dyDescent="0.2">
      <c r="A229" s="40" t="s">
        <v>211</v>
      </c>
      <c r="B229" s="36" t="s">
        <v>135</v>
      </c>
      <c r="C229" s="43" t="s">
        <v>171</v>
      </c>
      <c r="D229" s="183"/>
      <c r="E229" s="155"/>
      <c r="F229" s="50"/>
      <c r="G229" s="182"/>
    </row>
    <row r="230" spans="1:7" x14ac:dyDescent="0.2">
      <c r="A230" s="30" t="s">
        <v>13</v>
      </c>
      <c r="B230" s="71" t="s">
        <v>23</v>
      </c>
      <c r="C230" s="43" t="s">
        <v>8</v>
      </c>
      <c r="D230" s="44" t="s">
        <v>0</v>
      </c>
      <c r="E230" s="155">
        <v>10</v>
      </c>
      <c r="F230" s="138"/>
      <c r="G230" s="142">
        <f t="shared" ref="G230" si="52">ROUND(E230*F230,2)</f>
        <v>0</v>
      </c>
    </row>
    <row r="231" spans="1:7" ht="18" customHeight="1" x14ac:dyDescent="0.2">
      <c r="A231" s="30" t="s">
        <v>27</v>
      </c>
      <c r="B231" s="29" t="s">
        <v>115</v>
      </c>
      <c r="C231" s="43" t="s">
        <v>8</v>
      </c>
      <c r="D231" s="44" t="s">
        <v>0</v>
      </c>
      <c r="E231" s="155">
        <v>2</v>
      </c>
      <c r="F231" s="138"/>
      <c r="G231" s="142">
        <f t="shared" ref="G231:G233" si="53">ROUND(E231*F231,2)</f>
        <v>0</v>
      </c>
    </row>
    <row r="232" spans="1:7" x14ac:dyDescent="0.2">
      <c r="A232" s="38" t="s">
        <v>212</v>
      </c>
      <c r="B232" s="34" t="s">
        <v>139</v>
      </c>
      <c r="C232" s="43" t="s">
        <v>248</v>
      </c>
      <c r="D232" s="184"/>
      <c r="E232" s="155"/>
      <c r="F232" s="178"/>
      <c r="G232" s="142"/>
    </row>
    <row r="233" spans="1:7" ht="29.25" customHeight="1" x14ac:dyDescent="0.2">
      <c r="A233" s="30" t="s">
        <v>13</v>
      </c>
      <c r="B233" s="26" t="s">
        <v>24</v>
      </c>
      <c r="C233" s="43"/>
      <c r="D233" s="44" t="s">
        <v>25</v>
      </c>
      <c r="E233" s="49">
        <v>110</v>
      </c>
      <c r="F233" s="138"/>
      <c r="G233" s="142">
        <f t="shared" si="53"/>
        <v>0</v>
      </c>
    </row>
    <row r="234" spans="1:7" x14ac:dyDescent="0.2">
      <c r="A234" s="38" t="s">
        <v>213</v>
      </c>
      <c r="B234" s="34" t="s">
        <v>214</v>
      </c>
      <c r="C234" s="43" t="s">
        <v>217</v>
      </c>
      <c r="D234" s="44"/>
      <c r="E234" s="49"/>
      <c r="F234" s="50"/>
      <c r="G234" s="142"/>
    </row>
    <row r="235" spans="1:7" ht="16.5" customHeight="1" x14ac:dyDescent="0.2">
      <c r="A235" s="205" t="s">
        <v>13</v>
      </c>
      <c r="B235" s="229" t="s">
        <v>118</v>
      </c>
      <c r="C235" s="207" t="s">
        <v>8</v>
      </c>
      <c r="D235" s="221" t="s">
        <v>17</v>
      </c>
      <c r="E235" s="222">
        <v>20</v>
      </c>
      <c r="F235" s="230"/>
      <c r="G235" s="226">
        <f t="shared" ref="G235" si="54">ROUND(E235*F235,2)</f>
        <v>0</v>
      </c>
    </row>
    <row r="236" spans="1:7" ht="30" customHeight="1" x14ac:dyDescent="0.2">
      <c r="A236" s="38" t="s">
        <v>215</v>
      </c>
      <c r="B236" s="37" t="s">
        <v>216</v>
      </c>
      <c r="C236" s="43" t="s">
        <v>218</v>
      </c>
      <c r="D236" s="44" t="s">
        <v>25</v>
      </c>
      <c r="E236" s="185">
        <v>30</v>
      </c>
      <c r="F236" s="138"/>
      <c r="G236" s="142">
        <f t="shared" ref="G236" si="55">ROUND(E236*F236,2)</f>
        <v>0</v>
      </c>
    </row>
    <row r="237" spans="1:7" ht="19.5" customHeight="1" x14ac:dyDescent="0.2">
      <c r="A237" s="19"/>
      <c r="B237" s="158" t="s">
        <v>130</v>
      </c>
      <c r="C237" s="159"/>
      <c r="D237" s="160"/>
      <c r="E237" s="161"/>
      <c r="F237" s="162" t="s">
        <v>155</v>
      </c>
      <c r="G237" s="163">
        <f>SUM(G206:G236)</f>
        <v>0</v>
      </c>
    </row>
    <row r="238" spans="1:7" ht="19.5" customHeight="1" x14ac:dyDescent="0.2">
      <c r="A238" s="156" t="s">
        <v>194</v>
      </c>
      <c r="B238" s="157" t="s">
        <v>172</v>
      </c>
      <c r="C238" s="20"/>
      <c r="D238" s="15"/>
      <c r="E238" s="16"/>
      <c r="F238" s="10"/>
      <c r="G238" s="17"/>
    </row>
    <row r="239" spans="1:7" ht="12.75" customHeight="1" x14ac:dyDescent="0.2">
      <c r="A239" s="38" t="s">
        <v>157</v>
      </c>
      <c r="B239" s="37" t="s">
        <v>168</v>
      </c>
      <c r="C239" s="115" t="s">
        <v>171</v>
      </c>
      <c r="D239" s="44"/>
      <c r="E239" s="137"/>
      <c r="F239" s="50"/>
      <c r="G239" s="139"/>
    </row>
    <row r="240" spans="1:7" x14ac:dyDescent="0.2">
      <c r="A240" s="140" t="s">
        <v>13</v>
      </c>
      <c r="B240" s="145" t="s">
        <v>56</v>
      </c>
      <c r="C240" s="115"/>
      <c r="D240" s="44"/>
      <c r="E240" s="137"/>
      <c r="F240" s="50"/>
      <c r="G240" s="139"/>
    </row>
    <row r="241" spans="1:7" ht="28.5" customHeight="1" x14ac:dyDescent="0.2">
      <c r="A241" s="141" t="s">
        <v>15</v>
      </c>
      <c r="B241" s="146" t="s">
        <v>19</v>
      </c>
      <c r="C241" s="115"/>
      <c r="D241" s="44" t="s">
        <v>17</v>
      </c>
      <c r="E241" s="137">
        <v>30</v>
      </c>
      <c r="F241" s="138"/>
      <c r="G241" s="142">
        <f t="shared" ref="G241:G254" si="56">ROUND(E241*F241,2)</f>
        <v>0</v>
      </c>
    </row>
    <row r="242" spans="1:7" ht="16.5" customHeight="1" x14ac:dyDescent="0.2">
      <c r="A242" s="141" t="s">
        <v>18</v>
      </c>
      <c r="B242" s="146" t="s">
        <v>158</v>
      </c>
      <c r="C242" s="115"/>
      <c r="D242" s="44" t="s">
        <v>17</v>
      </c>
      <c r="E242" s="137">
        <v>64</v>
      </c>
      <c r="F242" s="138"/>
      <c r="G242" s="142">
        <f t="shared" si="56"/>
        <v>0</v>
      </c>
    </row>
    <row r="243" spans="1:7" ht="14.25" customHeight="1" x14ac:dyDescent="0.2">
      <c r="A243" s="135" t="s">
        <v>159</v>
      </c>
      <c r="B243" s="136" t="s">
        <v>193</v>
      </c>
      <c r="C243" s="115" t="s">
        <v>171</v>
      </c>
      <c r="D243" s="44"/>
      <c r="E243" s="137"/>
      <c r="F243" s="50"/>
      <c r="G243" s="142"/>
    </row>
    <row r="244" spans="1:7" ht="17.25" customHeight="1" x14ac:dyDescent="0.2">
      <c r="A244" s="140" t="s">
        <v>13</v>
      </c>
      <c r="B244" s="145" t="s">
        <v>133</v>
      </c>
      <c r="C244" s="115" t="s">
        <v>8</v>
      </c>
      <c r="D244" s="44" t="s">
        <v>0</v>
      </c>
      <c r="E244" s="143">
        <v>2</v>
      </c>
      <c r="F244" s="138"/>
      <c r="G244" s="142">
        <f t="shared" si="56"/>
        <v>0</v>
      </c>
    </row>
    <row r="245" spans="1:7" ht="15" customHeight="1" x14ac:dyDescent="0.2">
      <c r="A245" s="135" t="s">
        <v>160</v>
      </c>
      <c r="B245" s="136" t="s">
        <v>192</v>
      </c>
      <c r="C245" s="115" t="s">
        <v>171</v>
      </c>
      <c r="D245" s="44"/>
      <c r="E245" s="137"/>
      <c r="F245" s="50"/>
      <c r="G245" s="142"/>
    </row>
    <row r="246" spans="1:7" ht="19.5" customHeight="1" x14ac:dyDescent="0.2">
      <c r="A246" s="140" t="s">
        <v>27</v>
      </c>
      <c r="B246" s="145" t="s">
        <v>56</v>
      </c>
      <c r="C246" s="115" t="s">
        <v>8</v>
      </c>
      <c r="D246" s="44" t="s">
        <v>0</v>
      </c>
      <c r="E246" s="143">
        <v>2</v>
      </c>
      <c r="F246" s="138"/>
      <c r="G246" s="142">
        <f t="shared" si="56"/>
        <v>0</v>
      </c>
    </row>
    <row r="247" spans="1:7" ht="15.75" customHeight="1" x14ac:dyDescent="0.2">
      <c r="A247" s="135" t="s">
        <v>161</v>
      </c>
      <c r="B247" s="136" t="s">
        <v>191</v>
      </c>
      <c r="C247" s="115" t="s">
        <v>171</v>
      </c>
      <c r="D247" s="44"/>
      <c r="E247" s="137"/>
      <c r="F247" s="50"/>
      <c r="G247" s="142"/>
    </row>
    <row r="248" spans="1:7" x14ac:dyDescent="0.2">
      <c r="A248" s="140" t="s">
        <v>30</v>
      </c>
      <c r="B248" s="145" t="s">
        <v>162</v>
      </c>
      <c r="C248" s="115" t="s">
        <v>8</v>
      </c>
      <c r="D248" s="44"/>
      <c r="E248" s="137"/>
      <c r="F248" s="50"/>
      <c r="G248" s="142"/>
    </row>
    <row r="249" spans="1:7" ht="18" customHeight="1" x14ac:dyDescent="0.2">
      <c r="A249" s="141" t="s">
        <v>15</v>
      </c>
      <c r="B249" s="146" t="s">
        <v>166</v>
      </c>
      <c r="C249" s="115" t="s">
        <v>8</v>
      </c>
      <c r="D249" s="44" t="s">
        <v>0</v>
      </c>
      <c r="E249" s="143">
        <v>4</v>
      </c>
      <c r="F249" s="138"/>
      <c r="G249" s="142">
        <f t="shared" si="56"/>
        <v>0</v>
      </c>
    </row>
    <row r="250" spans="1:7" ht="27.75" customHeight="1" x14ac:dyDescent="0.2">
      <c r="A250" s="135" t="s">
        <v>163</v>
      </c>
      <c r="B250" s="136" t="s">
        <v>167</v>
      </c>
      <c r="C250" s="115" t="s">
        <v>171</v>
      </c>
      <c r="D250" s="44"/>
      <c r="E250" s="137"/>
      <c r="F250" s="50"/>
      <c r="G250" s="142"/>
    </row>
    <row r="251" spans="1:7" ht="13.5" customHeight="1" x14ac:dyDescent="0.2">
      <c r="A251" s="140" t="s">
        <v>13</v>
      </c>
      <c r="B251" s="145" t="s">
        <v>22</v>
      </c>
      <c r="C251" s="115" t="s">
        <v>8</v>
      </c>
      <c r="D251" s="44"/>
      <c r="E251" s="137"/>
      <c r="F251" s="50"/>
      <c r="G251" s="142"/>
    </row>
    <row r="252" spans="1:7" ht="21.75" customHeight="1" x14ac:dyDescent="0.2">
      <c r="A252" s="141" t="s">
        <v>18</v>
      </c>
      <c r="B252" s="146" t="s">
        <v>56</v>
      </c>
      <c r="C252" s="115" t="s">
        <v>8</v>
      </c>
      <c r="D252" s="44" t="s">
        <v>0</v>
      </c>
      <c r="E252" s="143">
        <v>2</v>
      </c>
      <c r="F252" s="138"/>
      <c r="G252" s="142">
        <f t="shared" si="56"/>
        <v>0</v>
      </c>
    </row>
    <row r="253" spans="1:7" ht="24" customHeight="1" x14ac:dyDescent="0.2">
      <c r="A253" s="135" t="s">
        <v>164</v>
      </c>
      <c r="B253" s="136" t="s">
        <v>170</v>
      </c>
      <c r="C253" s="115" t="s">
        <v>250</v>
      </c>
      <c r="D253" s="44" t="s">
        <v>25</v>
      </c>
      <c r="E253" s="137">
        <v>120</v>
      </c>
      <c r="F253" s="138"/>
      <c r="G253" s="142">
        <f t="shared" si="56"/>
        <v>0</v>
      </c>
    </row>
    <row r="254" spans="1:7" ht="30" customHeight="1" x14ac:dyDescent="0.2">
      <c r="A254" s="135" t="s">
        <v>165</v>
      </c>
      <c r="B254" s="136" t="s">
        <v>169</v>
      </c>
      <c r="C254" s="115" t="s">
        <v>195</v>
      </c>
      <c r="D254" s="44" t="s">
        <v>196</v>
      </c>
      <c r="E254" s="137">
        <v>10</v>
      </c>
      <c r="F254" s="138"/>
      <c r="G254" s="142">
        <f t="shared" si="56"/>
        <v>0</v>
      </c>
    </row>
    <row r="255" spans="1:7" ht="18.75" customHeight="1" x14ac:dyDescent="0.2">
      <c r="A255" s="19"/>
      <c r="B255" s="158" t="s">
        <v>172</v>
      </c>
      <c r="C255" s="159"/>
      <c r="D255" s="160"/>
      <c r="E255" s="161"/>
      <c r="F255" s="162" t="s">
        <v>109</v>
      </c>
      <c r="G255" s="163">
        <f>SUM(G239:G254)</f>
        <v>0</v>
      </c>
    </row>
    <row r="256" spans="1:7" ht="18" customHeight="1" x14ac:dyDescent="0.2">
      <c r="A256" s="63" t="s">
        <v>190</v>
      </c>
      <c r="B256" s="56" t="s">
        <v>88</v>
      </c>
      <c r="C256" s="57"/>
      <c r="D256" s="58"/>
      <c r="E256" s="59"/>
      <c r="F256" s="88"/>
      <c r="G256" s="60"/>
    </row>
    <row r="257" spans="1:7" ht="20.25" customHeight="1" x14ac:dyDescent="0.2">
      <c r="A257" s="64" t="s">
        <v>174</v>
      </c>
      <c r="B257" s="65" t="s">
        <v>173</v>
      </c>
      <c r="C257" s="61"/>
      <c r="D257" s="149" t="s">
        <v>89</v>
      </c>
      <c r="E257" s="150">
        <v>5</v>
      </c>
      <c r="F257" s="138"/>
      <c r="G257" s="151">
        <f t="shared" ref="G257" si="57">ROUND(E257*F257,2)</f>
        <v>0</v>
      </c>
    </row>
    <row r="258" spans="1:7" ht="31.5" customHeight="1" x14ac:dyDescent="0.2">
      <c r="A258" s="64" t="s">
        <v>176</v>
      </c>
      <c r="B258" s="65" t="s">
        <v>175</v>
      </c>
      <c r="C258" s="53" t="s">
        <v>142</v>
      </c>
      <c r="D258" s="152" t="s">
        <v>25</v>
      </c>
      <c r="E258" s="153">
        <v>20</v>
      </c>
      <c r="F258" s="138"/>
      <c r="G258" s="142">
        <f t="shared" ref="G258" si="58">ROUND(E258*F258,2)</f>
        <v>0</v>
      </c>
    </row>
    <row r="259" spans="1:7" ht="24.75" customHeight="1" x14ac:dyDescent="0.2">
      <c r="A259" s="64" t="s">
        <v>182</v>
      </c>
      <c r="B259" s="66" t="s">
        <v>181</v>
      </c>
      <c r="C259" s="53" t="s">
        <v>180</v>
      </c>
      <c r="D259" s="152" t="s">
        <v>25</v>
      </c>
      <c r="E259" s="153">
        <v>50</v>
      </c>
      <c r="F259" s="138"/>
      <c r="G259" s="142">
        <f t="shared" ref="G259:G271" si="59">ROUND(E259*F259,2)</f>
        <v>0</v>
      </c>
    </row>
    <row r="260" spans="1:7" ht="14.25" customHeight="1" x14ac:dyDescent="0.2">
      <c r="A260" s="64" t="s">
        <v>177</v>
      </c>
      <c r="B260" s="34" t="s">
        <v>99</v>
      </c>
      <c r="C260" s="43" t="s">
        <v>100</v>
      </c>
      <c r="D260" s="44" t="s">
        <v>90</v>
      </c>
      <c r="E260" s="49"/>
      <c r="F260" s="50"/>
      <c r="G260" s="142"/>
    </row>
    <row r="261" spans="1:7" x14ac:dyDescent="0.2">
      <c r="A261" s="154" t="s">
        <v>13</v>
      </c>
      <c r="B261" s="26" t="s">
        <v>101</v>
      </c>
      <c r="C261" s="43" t="s">
        <v>8</v>
      </c>
      <c r="D261" s="152" t="s">
        <v>25</v>
      </c>
      <c r="E261" s="49">
        <v>20</v>
      </c>
      <c r="F261" s="138"/>
      <c r="G261" s="142">
        <f t="shared" si="59"/>
        <v>0</v>
      </c>
    </row>
    <row r="262" spans="1:7" ht="20.25" customHeight="1" x14ac:dyDescent="0.2">
      <c r="A262" s="154" t="s">
        <v>27</v>
      </c>
      <c r="B262" s="26" t="s">
        <v>26</v>
      </c>
      <c r="C262" s="43" t="s">
        <v>8</v>
      </c>
      <c r="D262" s="152" t="s">
        <v>25</v>
      </c>
      <c r="E262" s="49">
        <v>20</v>
      </c>
      <c r="F262" s="138"/>
      <c r="G262" s="142">
        <f t="shared" si="59"/>
        <v>0</v>
      </c>
    </row>
    <row r="263" spans="1:7" ht="27.75" customHeight="1" x14ac:dyDescent="0.2">
      <c r="A263" s="64" t="s">
        <v>178</v>
      </c>
      <c r="B263" s="66" t="s">
        <v>102</v>
      </c>
      <c r="C263" s="43" t="s">
        <v>183</v>
      </c>
      <c r="D263" s="44"/>
      <c r="E263" s="49"/>
      <c r="F263" s="50"/>
      <c r="G263" s="142"/>
    </row>
    <row r="264" spans="1:7" x14ac:dyDescent="0.2">
      <c r="A264" s="154" t="s">
        <v>13</v>
      </c>
      <c r="B264" s="26" t="s">
        <v>103</v>
      </c>
      <c r="C264" s="43" t="s">
        <v>8</v>
      </c>
      <c r="D264" s="44" t="s">
        <v>0</v>
      </c>
      <c r="E264" s="155">
        <v>1</v>
      </c>
      <c r="F264" s="138"/>
      <c r="G264" s="142">
        <f t="shared" si="59"/>
        <v>0</v>
      </c>
    </row>
    <row r="265" spans="1:7" ht="15.75" customHeight="1" x14ac:dyDescent="0.2">
      <c r="A265" s="154" t="s">
        <v>27</v>
      </c>
      <c r="B265" s="26" t="s">
        <v>104</v>
      </c>
      <c r="C265" s="43" t="s">
        <v>8</v>
      </c>
      <c r="D265" s="44" t="s">
        <v>0</v>
      </c>
      <c r="E265" s="155">
        <v>1</v>
      </c>
      <c r="F265" s="138"/>
      <c r="G265" s="142">
        <f t="shared" si="59"/>
        <v>0</v>
      </c>
    </row>
    <row r="266" spans="1:7" ht="26.25" customHeight="1" x14ac:dyDescent="0.2">
      <c r="A266" s="64" t="s">
        <v>179</v>
      </c>
      <c r="B266" s="66" t="s">
        <v>105</v>
      </c>
      <c r="C266" s="43" t="s">
        <v>106</v>
      </c>
      <c r="D266" s="44"/>
      <c r="E266" s="49"/>
      <c r="F266" s="50"/>
      <c r="G266" s="142"/>
    </row>
    <row r="267" spans="1:7" ht="15.75" customHeight="1" x14ac:dyDescent="0.2">
      <c r="A267" s="231" t="s">
        <v>13</v>
      </c>
      <c r="B267" s="220" t="s">
        <v>107</v>
      </c>
      <c r="C267" s="207" t="s">
        <v>8</v>
      </c>
      <c r="D267" s="221" t="s">
        <v>0</v>
      </c>
      <c r="E267" s="225">
        <v>1</v>
      </c>
      <c r="F267" s="230"/>
      <c r="G267" s="226">
        <f t="shared" si="59"/>
        <v>0</v>
      </c>
    </row>
    <row r="268" spans="1:7" ht="15.75" customHeight="1" x14ac:dyDescent="0.2">
      <c r="A268" s="64" t="s">
        <v>186</v>
      </c>
      <c r="B268" s="66" t="s">
        <v>187</v>
      </c>
      <c r="C268" s="43" t="s">
        <v>189</v>
      </c>
      <c r="D268" s="44"/>
      <c r="E268" s="49"/>
      <c r="F268" s="50"/>
      <c r="G268" s="142"/>
    </row>
    <row r="269" spans="1:7" ht="15" customHeight="1" x14ac:dyDescent="0.2">
      <c r="A269" s="154" t="s">
        <v>13</v>
      </c>
      <c r="B269" s="26" t="s">
        <v>28</v>
      </c>
      <c r="C269" s="43" t="s">
        <v>8</v>
      </c>
      <c r="D269" s="44" t="s">
        <v>17</v>
      </c>
      <c r="E269" s="49">
        <v>15</v>
      </c>
      <c r="F269" s="138"/>
      <c r="G269" s="142">
        <f t="shared" si="59"/>
        <v>0</v>
      </c>
    </row>
    <row r="270" spans="1:7" ht="25.5" x14ac:dyDescent="0.2">
      <c r="A270" s="64" t="s">
        <v>184</v>
      </c>
      <c r="B270" s="66" t="s">
        <v>185</v>
      </c>
      <c r="C270" s="43" t="s">
        <v>60</v>
      </c>
      <c r="D270" s="44" t="s">
        <v>90</v>
      </c>
      <c r="E270" s="49"/>
      <c r="F270" s="50"/>
      <c r="G270" s="142"/>
    </row>
    <row r="271" spans="1:7" ht="17.25" customHeight="1" x14ac:dyDescent="0.2">
      <c r="A271" s="154" t="s">
        <v>13</v>
      </c>
      <c r="B271" s="26" t="s">
        <v>14</v>
      </c>
      <c r="C271" s="43" t="s">
        <v>8</v>
      </c>
      <c r="D271" s="44" t="s">
        <v>0</v>
      </c>
      <c r="E271" s="155">
        <v>10</v>
      </c>
      <c r="F271" s="138"/>
      <c r="G271" s="142">
        <f t="shared" si="59"/>
        <v>0</v>
      </c>
    </row>
    <row r="272" spans="1:7" ht="20.25" customHeight="1" thickBot="1" x14ac:dyDescent="0.25">
      <c r="A272" s="62"/>
      <c r="B272" s="164" t="s">
        <v>88</v>
      </c>
      <c r="C272" s="165"/>
      <c r="D272" s="166"/>
      <c r="E272" s="197" t="s">
        <v>188</v>
      </c>
      <c r="F272" s="197"/>
      <c r="G272" s="167">
        <f>SUM(G257:G271)</f>
        <v>0</v>
      </c>
    </row>
    <row r="273" spans="1:7" ht="15" thickTop="1" x14ac:dyDescent="0.2">
      <c r="A273" s="89"/>
      <c r="B273" s="90"/>
      <c r="C273" s="91"/>
      <c r="D273" s="91"/>
      <c r="E273" s="92"/>
      <c r="F273" s="93"/>
      <c r="G273" s="94"/>
    </row>
    <row r="274" spans="1:7" ht="14.25" x14ac:dyDescent="0.2">
      <c r="A274" s="95"/>
      <c r="B274" s="96"/>
      <c r="C274" s="97"/>
      <c r="D274" s="97"/>
      <c r="E274" s="98"/>
      <c r="F274" s="195"/>
      <c r="G274" s="196"/>
    </row>
    <row r="275" spans="1:7" ht="14.25" x14ac:dyDescent="0.2">
      <c r="A275" s="95" t="s">
        <v>10</v>
      </c>
      <c r="B275" s="99"/>
      <c r="C275" s="100"/>
      <c r="D275" s="97"/>
      <c r="E275" s="98"/>
      <c r="F275" s="201">
        <f>SUM(G46,G96,G128,G173,G202,G237,G255,G272)</f>
        <v>0</v>
      </c>
      <c r="G275" s="202"/>
    </row>
    <row r="276" spans="1:7" ht="14.25" x14ac:dyDescent="0.2">
      <c r="A276" s="101"/>
      <c r="B276" s="102"/>
      <c r="C276" s="97"/>
      <c r="D276" s="97"/>
      <c r="E276" s="98"/>
      <c r="F276" s="103"/>
      <c r="G276" s="102"/>
    </row>
    <row r="277" spans="1:7" x14ac:dyDescent="0.2">
      <c r="A277" s="104"/>
      <c r="B277" s="105"/>
      <c r="C277" s="106"/>
      <c r="D277" s="106"/>
      <c r="E277" s="198"/>
      <c r="F277" s="199"/>
      <c r="G277" s="200"/>
    </row>
    <row r="278" spans="1:7" x14ac:dyDescent="0.2">
      <c r="A278" s="104"/>
      <c r="B278" s="105"/>
      <c r="C278" s="106"/>
      <c r="D278" s="106"/>
      <c r="E278" s="203" t="s">
        <v>1</v>
      </c>
      <c r="F278" s="203"/>
      <c r="G278" s="76"/>
    </row>
    <row r="279" spans="1:7" x14ac:dyDescent="0.2">
      <c r="A279" s="107"/>
      <c r="B279" s="108"/>
      <c r="C279" s="20"/>
      <c r="D279" s="20"/>
      <c r="E279" s="109"/>
      <c r="F279" s="10"/>
      <c r="G279" s="17"/>
    </row>
    <row r="280" spans="1:7" x14ac:dyDescent="0.2">
      <c r="A280" s="99"/>
      <c r="B280" s="99"/>
      <c r="C280" s="100"/>
      <c r="D280" s="100"/>
      <c r="E280" s="129"/>
      <c r="F280" s="5"/>
      <c r="G280" s="5"/>
    </row>
    <row r="281" spans="1:7" x14ac:dyDescent="0.2">
      <c r="A281" s="2"/>
    </row>
    <row r="282" spans="1:7" x14ac:dyDescent="0.2">
      <c r="A282" s="3"/>
      <c r="B282" s="204"/>
      <c r="C282" s="204"/>
      <c r="D282" s="204"/>
      <c r="E282" s="204"/>
      <c r="F282" s="4"/>
      <c r="G282" s="4"/>
    </row>
    <row r="283" spans="1:7" x14ac:dyDescent="0.2">
      <c r="A283" s="3"/>
      <c r="B283" s="204"/>
      <c r="C283" s="204"/>
      <c r="D283" s="204"/>
      <c r="E283" s="204"/>
      <c r="F283" s="4"/>
      <c r="G283" s="4"/>
    </row>
    <row r="284" spans="1:7" x14ac:dyDescent="0.2">
      <c r="A284" s="3"/>
      <c r="B284" s="204"/>
      <c r="C284" s="204"/>
      <c r="D284" s="204"/>
      <c r="E284" s="204"/>
      <c r="F284" s="4"/>
      <c r="G284" s="4"/>
    </row>
    <row r="285" spans="1:7" x14ac:dyDescent="0.2">
      <c r="A285" s="3"/>
      <c r="B285" s="204"/>
      <c r="C285" s="204"/>
      <c r="D285" s="204"/>
      <c r="E285" s="204"/>
      <c r="F285" s="4"/>
      <c r="G285" s="4"/>
    </row>
    <row r="286" spans="1:7" x14ac:dyDescent="0.2">
      <c r="A286" s="3"/>
      <c r="B286" s="204"/>
      <c r="C286" s="204"/>
      <c r="D286" s="204"/>
      <c r="E286" s="204"/>
      <c r="F286" s="4"/>
      <c r="G286" s="4"/>
    </row>
    <row r="287" spans="1:7" x14ac:dyDescent="0.2">
      <c r="A287" s="3"/>
      <c r="B287" s="204"/>
      <c r="C287" s="204"/>
      <c r="D287" s="204"/>
      <c r="E287" s="204"/>
      <c r="F287" s="4"/>
      <c r="G287" s="4"/>
    </row>
    <row r="288" spans="1:7" x14ac:dyDescent="0.2">
      <c r="A288" s="3"/>
      <c r="B288" s="204"/>
      <c r="C288" s="204"/>
      <c r="D288" s="204"/>
      <c r="E288" s="204"/>
      <c r="F288" s="4"/>
      <c r="G288" s="4"/>
    </row>
    <row r="289" spans="1:7" x14ac:dyDescent="0.2">
      <c r="A289" s="3"/>
      <c r="B289" s="204"/>
      <c r="C289" s="204"/>
      <c r="D289" s="204"/>
      <c r="E289" s="204"/>
      <c r="F289" s="4"/>
      <c r="G289" s="4"/>
    </row>
    <row r="290" spans="1:7" x14ac:dyDescent="0.2">
      <c r="A290" s="3"/>
      <c r="B290" s="204"/>
      <c r="C290" s="204"/>
      <c r="D290" s="204"/>
      <c r="E290" s="204"/>
      <c r="F290" s="4"/>
      <c r="G290" s="4"/>
    </row>
    <row r="291" spans="1:7" x14ac:dyDescent="0.2">
      <c r="A291" s="3"/>
      <c r="B291" s="204"/>
      <c r="C291" s="204"/>
      <c r="D291" s="204"/>
      <c r="E291" s="204"/>
      <c r="F291" s="4"/>
      <c r="G291" s="4"/>
    </row>
    <row r="292" spans="1:7" x14ac:dyDescent="0.2">
      <c r="A292" s="3"/>
      <c r="B292" s="204"/>
      <c r="C292" s="204"/>
      <c r="D292" s="204"/>
      <c r="E292" s="204"/>
      <c r="F292" s="4"/>
      <c r="G292" s="4"/>
    </row>
    <row r="293" spans="1:7" x14ac:dyDescent="0.2">
      <c r="A293" s="3"/>
      <c r="B293" s="204"/>
      <c r="C293" s="204"/>
      <c r="D293" s="204"/>
      <c r="E293" s="204"/>
      <c r="F293" s="4"/>
      <c r="G293" s="4"/>
    </row>
    <row r="294" spans="1:7" x14ac:dyDescent="0.2">
      <c r="A294" s="3"/>
      <c r="B294" s="204"/>
      <c r="C294" s="204"/>
      <c r="D294" s="204"/>
      <c r="E294" s="204"/>
      <c r="F294" s="4"/>
      <c r="G294" s="4"/>
    </row>
    <row r="295" spans="1:7" x14ac:dyDescent="0.2">
      <c r="A295" s="3"/>
      <c r="B295" s="204"/>
      <c r="C295" s="204"/>
      <c r="D295" s="204"/>
      <c r="E295" s="204"/>
      <c r="F295" s="4"/>
      <c r="G295" s="4"/>
    </row>
    <row r="296" spans="1:7" x14ac:dyDescent="0.2">
      <c r="A296" s="3"/>
      <c r="B296" s="204"/>
      <c r="C296" s="204"/>
      <c r="D296" s="204"/>
      <c r="E296" s="204"/>
      <c r="F296" s="4"/>
      <c r="G296" s="4"/>
    </row>
    <row r="297" spans="1:7" x14ac:dyDescent="0.2">
      <c r="A297" s="3"/>
      <c r="B297" s="204"/>
      <c r="C297" s="204"/>
      <c r="D297" s="204"/>
      <c r="E297" s="204"/>
      <c r="F297" s="4"/>
      <c r="G297" s="4"/>
    </row>
    <row r="298" spans="1:7" x14ac:dyDescent="0.2">
      <c r="A298" s="3"/>
      <c r="B298" s="204"/>
      <c r="C298" s="204"/>
      <c r="D298" s="204"/>
      <c r="E298" s="204"/>
      <c r="F298" s="4"/>
      <c r="G298" s="4"/>
    </row>
    <row r="299" spans="1:7" x14ac:dyDescent="0.2">
      <c r="A299" s="3"/>
      <c r="B299" s="204"/>
      <c r="C299" s="204"/>
      <c r="D299" s="204"/>
      <c r="E299" s="204"/>
      <c r="F299" s="4"/>
      <c r="G299" s="4"/>
    </row>
  </sheetData>
  <sheetProtection algorithmName="SHA-512" hashValue="DBkE/7PETK0GcgvrVwBBMcNobweriUhSRNJVx57pL7sI+YUca3v4xEpEGVgyDtuwVY/rYF4mephMYm6Ur1zBcw==" saltValue="w9U3cTMKOLuLmhsEhHIVJQ==" spinCount="100000" sheet="1" selectLockedCells="1"/>
  <mergeCells count="25">
    <mergeCell ref="B299:E299"/>
    <mergeCell ref="B292:E292"/>
    <mergeCell ref="B293:E293"/>
    <mergeCell ref="B296:E296"/>
    <mergeCell ref="B297:E297"/>
    <mergeCell ref="B295:E295"/>
    <mergeCell ref="B294:E294"/>
    <mergeCell ref="E278:F278"/>
    <mergeCell ref="B282:E282"/>
    <mergeCell ref="B290:E290"/>
    <mergeCell ref="B298:E298"/>
    <mergeCell ref="B291:E291"/>
    <mergeCell ref="B286:E286"/>
    <mergeCell ref="B287:E287"/>
    <mergeCell ref="B288:E288"/>
    <mergeCell ref="B289:E289"/>
    <mergeCell ref="B283:E283"/>
    <mergeCell ref="B284:E284"/>
    <mergeCell ref="B285:E285"/>
    <mergeCell ref="C1:D1"/>
    <mergeCell ref="A1:B1"/>
    <mergeCell ref="F274:G274"/>
    <mergeCell ref="E272:F272"/>
    <mergeCell ref="E277:G277"/>
    <mergeCell ref="F275:G275"/>
  </mergeCells>
  <phoneticPr fontId="0" type="noConversion"/>
  <dataValidations xWindow="684" yWindow="413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45 F97:F127 F129:F172 F174:F201 F203:F236 F257:F272 F47 F50:F95 F238:F25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 882-2021 Addendum 1
&amp;C                     &amp;R Bid Submission
Page &amp;P           </oddHeader>
    <oddFooter xml:space="preserve">&amp;R____________________________
Name of Bidder                    </oddFooter>
  </headerFooter>
  <rowBreaks count="8" manualBreakCount="8">
    <brk id="37" max="6" man="1"/>
    <brk id="70" max="6" man="1"/>
    <brk id="99" max="6" man="1"/>
    <brk id="131" max="6" man="1"/>
    <brk id="166" max="6" man="1"/>
    <brk id="200" max="6" man="1"/>
    <brk id="235" max="6" man="1"/>
    <brk id="26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John Bain</cp:lastModifiedBy>
  <cp:lastPrinted>2022-08-12T15:48:29Z</cp:lastPrinted>
  <dcterms:created xsi:type="dcterms:W3CDTF">1999-10-18T14:40:40Z</dcterms:created>
  <dcterms:modified xsi:type="dcterms:W3CDTF">2022-08-12T15:50:53Z</dcterms:modified>
</cp:coreProperties>
</file>