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866-2021 Dillon\"/>
    </mc:Choice>
  </mc:AlternateContent>
  <xr:revisionPtr revIDLastSave="0" documentId="13_ncr:1_{C8A552E7-B5F9-48B5-8EBE-022ACED7785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PRICES'!$B$1:$H$216</definedName>
    <definedName name="_xlnm.Print_Titles" localSheetId="0">'FORM B - PRICES'!$1:$5</definedName>
    <definedName name="_xlnm.Print_Titles">'FORM B - PRICES'!$B$4:$IK$4</definedName>
    <definedName name="TEMP">'FORM B - PRICES'!#REF!</definedName>
    <definedName name="TESTHEAD">'FORM B - PRICES'!#REF!</definedName>
    <definedName name="XEVERYTHING">'FORM B - PRICES'!$B$1:$IK$116</definedName>
    <definedName name="XITEMS">'FORM B - PRICES'!$B$6:$IK$116</definedName>
  </definedNames>
  <calcPr calcId="191029" fullPrecision="0"/>
</workbook>
</file>

<file path=xl/calcChain.xml><?xml version="1.0" encoding="utf-8"?>
<calcChain xmlns="http://schemas.openxmlformats.org/spreadsheetml/2006/main">
  <c r="C209" i="1" l="1"/>
  <c r="H62" i="1" l="1"/>
  <c r="H108" i="1" l="1"/>
  <c r="H68" i="1"/>
  <c r="H205" i="1" l="1"/>
  <c r="H204" i="1"/>
  <c r="H202" i="1"/>
  <c r="H201" i="1"/>
  <c r="H200" i="1"/>
  <c r="H199" i="1"/>
  <c r="H198" i="1"/>
  <c r="H197" i="1"/>
  <c r="H196" i="1"/>
  <c r="H195" i="1"/>
  <c r="H193" i="1"/>
  <c r="H192" i="1"/>
  <c r="H191" i="1"/>
  <c r="H190" i="1"/>
  <c r="H189" i="1"/>
  <c r="H188" i="1"/>
  <c r="H187" i="1"/>
  <c r="H186" i="1"/>
  <c r="H185" i="1"/>
  <c r="H184" i="1"/>
  <c r="C212" i="1" l="1"/>
  <c r="H208" i="1" l="1"/>
  <c r="H94" i="1" l="1"/>
  <c r="H147" i="1" l="1"/>
  <c r="H136" i="1"/>
  <c r="H126" i="1"/>
  <c r="H82" i="1"/>
  <c r="H74" i="1"/>
  <c r="H70" i="1"/>
  <c r="H37" i="1"/>
  <c r="H26" i="1"/>
  <c r="H206" i="1" l="1"/>
  <c r="H138" i="1" l="1"/>
  <c r="H145" i="1"/>
  <c r="H144" i="1"/>
  <c r="H148" i="1"/>
  <c r="H152" i="1"/>
  <c r="H151" i="1"/>
  <c r="H156" i="1"/>
  <c r="H155" i="1"/>
  <c r="H161" i="1"/>
  <c r="H163" i="1"/>
  <c r="H166" i="1"/>
  <c r="H165" i="1"/>
  <c r="H168" i="1"/>
  <c r="H170" i="1"/>
  <c r="H173" i="1"/>
  <c r="H175" i="1"/>
  <c r="H178" i="1"/>
  <c r="H177" i="1"/>
  <c r="H180" i="1"/>
  <c r="H158" i="1"/>
  <c r="H142" i="1"/>
  <c r="H64" i="1" l="1"/>
  <c r="H125" i="1" l="1"/>
  <c r="H135" i="1"/>
  <c r="H132" i="1"/>
  <c r="H131" i="1"/>
  <c r="H128" i="1"/>
  <c r="H122" i="1"/>
  <c r="H119" i="1"/>
  <c r="H181" i="1" l="1"/>
  <c r="H103" i="1" l="1"/>
  <c r="H79" i="1" l="1"/>
  <c r="H102" i="1" l="1"/>
  <c r="H100" i="1"/>
  <c r="H89" i="1"/>
  <c r="H85" i="1"/>
  <c r="H81" i="1"/>
  <c r="H60" i="1"/>
  <c r="H58" i="1"/>
  <c r="H30" i="1"/>
  <c r="H57" i="1"/>
  <c r="H52" i="1"/>
  <c r="H16" i="1"/>
  <c r="H45" i="1"/>
  <c r="H14" i="1" l="1"/>
  <c r="H13" i="1"/>
  <c r="H11" i="1"/>
  <c r="H9" i="1"/>
  <c r="H8" i="1"/>
  <c r="H90" i="1"/>
  <c r="C213" i="1" l="1"/>
  <c r="B213" i="1"/>
  <c r="B212" i="1"/>
  <c r="C214" i="1" l="1"/>
  <c r="B115" i="1"/>
  <c r="H213" i="1" l="1"/>
  <c r="C206" i="1"/>
  <c r="H114" i="1" l="1"/>
  <c r="H112" i="1"/>
  <c r="H101" i="1"/>
  <c r="H99" i="1"/>
  <c r="H98" i="1"/>
  <c r="H96" i="1"/>
  <c r="H92" i="1"/>
  <c r="H91" i="1"/>
  <c r="H88" i="1"/>
  <c r="H84" i="1"/>
  <c r="H77" i="1"/>
  <c r="H73" i="1"/>
  <c r="H67" i="1"/>
  <c r="H66" i="1"/>
  <c r="H65" i="1"/>
  <c r="H63" i="1"/>
  <c r="H61" i="1"/>
  <c r="H59" i="1"/>
  <c r="H55" i="1"/>
  <c r="H53" i="1"/>
  <c r="H51" i="1"/>
  <c r="H50" i="1"/>
  <c r="H49" i="1"/>
  <c r="H46" i="1"/>
  <c r="H43" i="1"/>
  <c r="H41" i="1"/>
  <c r="H38" i="1"/>
  <c r="H36" i="1"/>
  <c r="H35" i="1"/>
  <c r="H33" i="1"/>
  <c r="H31" i="1"/>
  <c r="H29" i="1"/>
  <c r="H27" i="1"/>
  <c r="H24" i="1"/>
  <c r="H22" i="1"/>
  <c r="H21" i="1"/>
  <c r="H18" i="1"/>
  <c r="H212" i="1"/>
  <c r="H113" i="1"/>
  <c r="H107" i="1"/>
  <c r="H106" i="1"/>
  <c r="H115" i="1" l="1"/>
  <c r="B214" i="1" l="1"/>
  <c r="H209" i="1"/>
  <c r="H214" i="1" s="1"/>
  <c r="B211" i="1" l="1"/>
  <c r="C211" i="1"/>
  <c r="C181" i="1"/>
  <c r="C115" i="1"/>
  <c r="H211" i="1" l="1"/>
  <c r="G2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H2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<sst xmlns="http://schemas.openxmlformats.org/spreadsheetml/2006/main" count="748" uniqueCount="428">
  <si>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</si>
  <si>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</si>
  <si>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</si>
  <si>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</si>
  <si>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</si>
  <si>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</si>
  <si>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</si>
  <si>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</si>
  <si>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</si>
  <si>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</si>
  <si>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</si>
  <si>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</si>
  <si>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</si>
  <si>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</si>
  <si>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</si>
  <si>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</si>
  <si>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</si>
  <si>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</si>
  <si>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</si>
  <si>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</si>
  <si>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</si>
  <si>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</si>
  <si>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</si>
  <si>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</si>
  <si>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</si>
  <si>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</si>
  <si>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</si>
  <si>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</si>
  <si>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</si>
  <si>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</si>
  <si>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</si>
  <si>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</si>
  <si>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</si>
  <si>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</si>
  <si>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</si>
  <si>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</si>
  <si>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</si>
  <si>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</si>
  <si>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</si>
  <si>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B097</t>
  </si>
  <si>
    <t>Drilled Tie Bars</t>
  </si>
  <si>
    <t>B098</t>
  </si>
  <si>
    <t>20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</si>
  <si>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</si>
  <si>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</si>
  <si>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</si>
  <si>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</si>
  <si>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</si>
  <si>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</si>
  <si>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</si>
  <si>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</si>
  <si>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</si>
  <si>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</si>
  <si>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</si>
  <si>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</si>
  <si>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</si>
  <si>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</si>
  <si>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</si>
  <si>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</si>
  <si>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</si>
  <si>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</si>
  <si>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</si>
  <si>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</si>
  <si>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</si>
  <si>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</si>
  <si>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</si>
  <si>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</si>
  <si>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</si>
  <si>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</si>
  <si>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</si>
  <si>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</si>
  <si>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</si>
  <si>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</si>
  <si>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</si>
  <si>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</si>
  <si>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</si>
  <si>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</si>
  <si>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</si>
  <si>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</si>
  <si>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</si>
  <si>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</si>
  <si>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</si>
  <si>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</si>
  <si>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</si>
  <si>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</si>
  <si>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</si>
  <si>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</si>
  <si>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</si>
  <si>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</si>
  <si>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</si>
  <si>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</si>
  <si>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</si>
  <si>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</si>
  <si>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</si>
  <si>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</si>
  <si>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</si>
  <si>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</si>
  <si>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</si>
  <si>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</si>
  <si>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</si>
  <si>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A.12</t>
  </si>
  <si>
    <t>SD-203B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</si>
  <si>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</si>
  <si>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</si>
  <si>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</si>
  <si>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</si>
  <si>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</si>
  <si>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</si>
  <si>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</si>
  <si>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</si>
  <si>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SD-205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</si>
  <si>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</si>
  <si>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</si>
  <si>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</si>
  <si>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</si>
  <si>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</si>
  <si>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</si>
  <si>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</si>
  <si>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</si>
  <si>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</si>
  <si>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</si>
  <si>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</si>
  <si>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</si>
  <si>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</si>
  <si>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</si>
  <si>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</si>
  <si>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</si>
  <si>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</si>
  <si>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</si>
  <si>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</si>
  <si>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</si>
  <si>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</si>
  <si>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</si>
  <si>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</si>
  <si>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</si>
  <si>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</si>
  <si>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</si>
  <si>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</si>
  <si>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</si>
  <si>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</si>
  <si>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</si>
  <si>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</si>
  <si>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</si>
  <si>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</si>
  <si>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</si>
  <si>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</si>
  <si>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</si>
  <si>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</si>
  <si>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</si>
  <si>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</si>
  <si>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</si>
  <si>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</si>
  <si>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</si>
  <si>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</si>
  <si>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</si>
  <si>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</si>
  <si>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C051</t>
  </si>
  <si>
    <t>(SEE B9)</t>
  </si>
  <si>
    <t>A.1</t>
  </si>
  <si>
    <t>ROADWORK - REMOVALS/RENEWALS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</si>
  <si>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</si>
  <si>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</si>
  <si>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</si>
  <si>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</si>
  <si>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</si>
  <si>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</si>
  <si>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</si>
  <si>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</si>
  <si>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</si>
  <si>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B102r</t>
  </si>
  <si>
    <t>Monolithic Median Slab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</si>
  <si>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</si>
  <si>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</si>
  <si>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</si>
  <si>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</si>
  <si>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</si>
  <si>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</si>
  <si>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E19</t>
  </si>
  <si>
    <t>ROADWORK - NEW CONSTRUCTION</t>
  </si>
  <si>
    <t>C014</t>
  </si>
  <si>
    <t>SD-227A</t>
  </si>
  <si>
    <t>C015</t>
  </si>
  <si>
    <t>SD-226A</t>
  </si>
  <si>
    <t>C018</t>
  </si>
  <si>
    <t>SD-227C</t>
  </si>
  <si>
    <t>C035</t>
  </si>
  <si>
    <t>SD-204</t>
  </si>
  <si>
    <t>C050</t>
  </si>
  <si>
    <t>Supply and Installation of Dowel Assemblies</t>
  </si>
  <si>
    <t>CW 3310-R17</t>
  </si>
  <si>
    <t>E22</t>
  </si>
  <si>
    <t>SD-025, 1800 mm deep</t>
  </si>
  <si>
    <t>E011</t>
  </si>
  <si>
    <t>300 mm, PVC</t>
  </si>
  <si>
    <t>A.33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</si>
  <si>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</si>
  <si>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</si>
  <si>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</si>
  <si>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</si>
  <si>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</si>
  <si>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</si>
  <si>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</si>
  <si>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300 mm Catch Basin Lead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</si>
  <si>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</si>
  <si>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</si>
  <si>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</si>
  <si>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</si>
  <si>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</si>
  <si>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</si>
  <si>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</si>
  <si>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</si>
  <si>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</si>
  <si>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</si>
  <si>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A.43</t>
  </si>
  <si>
    <t>Watermain and Water Service Insulation</t>
  </si>
  <si>
    <t>Pipe Under Roadway Excavation (SD-018)</t>
  </si>
  <si>
    <t>A.44</t>
  </si>
  <si>
    <t>A.45</t>
  </si>
  <si>
    <t>E23</t>
  </si>
  <si>
    <t>CW 2110-R11</t>
  </si>
  <si>
    <t>Watermain Valve</t>
  </si>
  <si>
    <t>200 mm</t>
  </si>
  <si>
    <t>WATER AND WASTE WORK</t>
  </si>
  <si>
    <t>B.3</t>
  </si>
  <si>
    <t>B.2</t>
  </si>
  <si>
    <t>B.1</t>
  </si>
  <si>
    <t>C.1</t>
  </si>
  <si>
    <t>C.2</t>
  </si>
  <si>
    <t>C.3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</si>
  <si>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</si>
  <si>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</si>
  <si>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</si>
  <si>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</si>
  <si>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</si>
  <si>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</si>
  <si>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</si>
  <si>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</si>
  <si>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</si>
  <si>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</si>
  <si>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</si>
  <si>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</si>
  <si>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</si>
  <si>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</si>
  <si>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</si>
  <si>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</si>
  <si>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</si>
  <si>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</si>
  <si>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</si>
  <si>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</si>
  <si>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</si>
  <si>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</si>
  <si>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</si>
  <si>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</si>
  <si>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</si>
  <si>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</si>
  <si>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</si>
  <si>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</si>
  <si>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</si>
  <si>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</si>
  <si>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</si>
  <si>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</si>
  <si>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</si>
  <si>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</si>
  <si>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</si>
  <si>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</si>
  <si>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</si>
  <si>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</si>
  <si>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</si>
  <si>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</si>
  <si>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</si>
  <si>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</si>
  <si>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</si>
  <si>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</si>
  <si>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</si>
  <si>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</si>
  <si>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</si>
  <si>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</si>
  <si>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</si>
  <si>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</si>
  <si>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</si>
  <si>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</si>
  <si>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</si>
  <si>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</si>
  <si>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</si>
  <si>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</si>
  <si>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</si>
  <si>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</si>
  <si>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D.1</t>
  </si>
  <si>
    <t>AP-006 - Standard Frame for Manhole and Catch Basin</t>
  </si>
  <si>
    <t>AP-007 - Standard Solid Cover for Standard Frame</t>
  </si>
  <si>
    <t>E004A</t>
  </si>
  <si>
    <t>E14</t>
  </si>
  <si>
    <t>MOBILIZATION /DEMOLIBIZATION</t>
  </si>
  <si>
    <t>L. sum</t>
  </si>
  <si>
    <t>I001</t>
  </si>
  <si>
    <t>Mobilization/Demobilization</t>
  </si>
  <si>
    <t>CW 3110-R21</t>
  </si>
  <si>
    <t>Supplying and Placing Sub-base Material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</si>
  <si>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</si>
  <si>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</si>
  <si>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</si>
  <si>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</si>
  <si>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</si>
  <si>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</si>
  <si>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A022A4</t>
  </si>
  <si>
    <t>CW 3135-R2</t>
  </si>
  <si>
    <t>A022A5</t>
  </si>
  <si>
    <t>Class A Geogrid</t>
  </si>
  <si>
    <t>B115rl</t>
  </si>
  <si>
    <t>CW 3410-R12</t>
  </si>
  <si>
    <t>C004</t>
  </si>
  <si>
    <t>C022-72</t>
  </si>
  <si>
    <t>C035B</t>
  </si>
  <si>
    <t>C037B</t>
  </si>
  <si>
    <t>H007</t>
  </si>
  <si>
    <t>Chain Link Fence</t>
  </si>
  <si>
    <t>CW 3550-R3</t>
  </si>
  <si>
    <t>H008</t>
  </si>
  <si>
    <t>1.83m Height</t>
  </si>
  <si>
    <t>H009</t>
  </si>
  <si>
    <t>Supply and Installation of MMA Marking with Anti-Skid</t>
  </si>
  <si>
    <t>Temporary Removal and Reinstall of Existing Fencing</t>
  </si>
  <si>
    <t>1.22m Height</t>
  </si>
  <si>
    <t>Tree Removal</t>
  </si>
  <si>
    <t>TRAFFIC SIGNALS</t>
  </si>
  <si>
    <t xml:space="preserve">CW 2110 </t>
  </si>
  <si>
    <t>Fire Hydrant Assembly</t>
  </si>
  <si>
    <t>Standard</t>
  </si>
  <si>
    <t>Short</t>
  </si>
  <si>
    <t>SD-006</t>
  </si>
  <si>
    <t>SD-007</t>
  </si>
  <si>
    <t>Bends</t>
  </si>
  <si>
    <t>Horizontal Fittings</t>
  </si>
  <si>
    <r>
      <t>200 mm - 11 1/4</t>
    </r>
    <r>
      <rPr>
        <sz val="12"/>
        <color theme="1"/>
        <rFont val="Calibri"/>
        <family val="2"/>
      </rPr>
      <t>°</t>
    </r>
  </si>
  <si>
    <t>200 mm - 45°</t>
  </si>
  <si>
    <t>CW 2110, SD-004</t>
  </si>
  <si>
    <t>Water Services</t>
  </si>
  <si>
    <t>25 mm</t>
  </si>
  <si>
    <t>150 mm</t>
  </si>
  <si>
    <t>Connecting to Existing Watermains and Large Diameter Water Services</t>
  </si>
  <si>
    <t>In-line connection - no plug existing</t>
  </si>
  <si>
    <t>Connecting Existing Copper Water Services to New Watermains</t>
  </si>
  <si>
    <t>Corporation Stops</t>
  </si>
  <si>
    <t>Curb Stops</t>
  </si>
  <si>
    <t>Curb Stop Boxes</t>
  </si>
  <si>
    <t>A022A2</t>
  </si>
  <si>
    <t>Separation/Filtration Fabric</t>
  </si>
  <si>
    <t>C033B</t>
  </si>
  <si>
    <t>E041B</t>
  </si>
  <si>
    <t>Trenchless Installation, Class B Sand Bedding, Class 3 Backfill</t>
  </si>
  <si>
    <t>Vertical Fittings</t>
  </si>
  <si>
    <t>Perpendicular Connection</t>
  </si>
  <si>
    <t>10.9 Kilogram Sacrificial Zinc Anodes</t>
  </si>
  <si>
    <t>On Water Services</t>
  </si>
  <si>
    <t>F022</t>
  </si>
  <si>
    <r>
      <t>Raising of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Existing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Hydrant</t>
    </r>
  </si>
  <si>
    <t>Watermain Renewal</t>
  </si>
  <si>
    <t>20 mm</t>
  </si>
  <si>
    <t>Repair Benching</t>
  </si>
  <si>
    <t>Patching Existing Manhole</t>
  </si>
  <si>
    <t>MH40009957</t>
  </si>
  <si>
    <t>MH40010145</t>
  </si>
  <si>
    <t>MH40010163</t>
  </si>
  <si>
    <t>MH40010197</t>
  </si>
  <si>
    <t>MH40010198</t>
  </si>
  <si>
    <t>Replace Frames &amp; Covers</t>
  </si>
  <si>
    <t>MH40010146</t>
  </si>
  <si>
    <t>Raked Asphalt Median</t>
  </si>
  <si>
    <t>Cement Stabilized Fill</t>
  </si>
  <si>
    <t>CW 2110, SD-005</t>
  </si>
  <si>
    <t>Reducers</t>
  </si>
  <si>
    <t>150mm - 100 mm</t>
  </si>
  <si>
    <t>MANHOLE REPAIRS</t>
  </si>
  <si>
    <t>SURFACE RESTORATIONS</t>
  </si>
  <si>
    <t>WATERMAIN</t>
  </si>
  <si>
    <t>Construction of Type 2 Concrete Median Slabs</t>
  </si>
  <si>
    <t>Construction of Monolithic Type 2 Concrete Median Slabs</t>
  </si>
  <si>
    <t>Construction of Monolithic Type 2 Concrete Bull-noses</t>
  </si>
  <si>
    <t>Construction of 260 mm Type 4 Concrete Pavement for Early Opening 72 Hour (Plain-Dowelled)</t>
  </si>
  <si>
    <t>Construction of Barrier (100 mm ht, Type 2, Integral)</t>
  </si>
  <si>
    <t>Construction of Barrier (240 mm ht, Type 2, Integral)</t>
  </si>
  <si>
    <t>100 mm Type 5 Concrete Sidewalk</t>
  </si>
  <si>
    <t>250 mm Connecting Pipe</t>
  </si>
  <si>
    <t>Connecting to 300 mm Sewer</t>
  </si>
  <si>
    <t>Connecting to 750 mm Sewer</t>
  </si>
  <si>
    <t>Construction of Barrier (180 mm ht, Type 2, Integral), Slip Form</t>
  </si>
  <si>
    <t>E005A</t>
  </si>
  <si>
    <t>E21</t>
  </si>
  <si>
    <t>CW 2130-R12, E24</t>
  </si>
  <si>
    <t>E3</t>
  </si>
  <si>
    <t>Type 2 Concrete Median Slab</t>
  </si>
  <si>
    <t>Construction of 260 mm Type 1 Concrete Pavement (Plain-Dowelled) (Slip Form Paving)</t>
  </si>
  <si>
    <t>Construction of 260 mm Type 1 Concrete Pavement (Plain-Dowelled)</t>
  </si>
  <si>
    <t>Construction of Barrier (180 mm ht, Type 2, Dowelled)</t>
  </si>
  <si>
    <t>Construction of Curb Ramp (8-12 mm ht, Type 2, Integral)</t>
  </si>
  <si>
    <t>Construction of Modified Barrier  (180 mm ht, Type 2, Integral)</t>
  </si>
  <si>
    <t>E17</t>
  </si>
  <si>
    <t xml:space="preserve">NAIRN AVE PAVEMENT RECONSTRUCTION - STADACONA ST TO WATT ST </t>
  </si>
  <si>
    <t>Nairn &amp; Stadacona</t>
  </si>
  <si>
    <t>Installation of Conduit - Single</t>
  </si>
  <si>
    <t>CW 3620</t>
  </si>
  <si>
    <t>Installation of Conduit - Double</t>
  </si>
  <si>
    <t>Signal Pole Base Early Open - Type G</t>
  </si>
  <si>
    <t>CW 3620, SD-313, SD-315.A, E26, E28</t>
  </si>
  <si>
    <t>Signal Pole Base Early Open - Type OD</t>
  </si>
  <si>
    <t>CW 3620, SD-313, SD-315.A, E28</t>
  </si>
  <si>
    <t>Controller Base</t>
  </si>
  <si>
    <t>CW 3620, SD-300</t>
  </si>
  <si>
    <t>Service Box- Pre-Cast (17" x 30")</t>
  </si>
  <si>
    <t>CW 3620, SD-322, E26</t>
  </si>
  <si>
    <t>Removal of Existing Signal Pole Base or Service Box</t>
  </si>
  <si>
    <t>Removal of Existing Controller Base or Pedestal Base</t>
  </si>
  <si>
    <t>Ground Rods (Electrodes)</t>
  </si>
  <si>
    <t>Cutovers</t>
  </si>
  <si>
    <t>Allan &amp; Nairn</t>
  </si>
  <si>
    <t>Nairn &amp; Watt</t>
  </si>
  <si>
    <t>Turfstone Units</t>
  </si>
  <si>
    <t>E30</t>
  </si>
  <si>
    <t>G004</t>
  </si>
  <si>
    <t>Grass Seed Mix</t>
  </si>
  <si>
    <t>CW 3520-R7, E31</t>
  </si>
  <si>
    <t>C042</t>
  </si>
  <si>
    <t>Construction of  Mountable Curb (120 mm, Type 2, Integral)</t>
  </si>
  <si>
    <t>SD-201</t>
  </si>
  <si>
    <t xml:space="preserve">CW 3235-R9, E25  </t>
  </si>
  <si>
    <t>CW 3310-R17, E25</t>
  </si>
  <si>
    <t>CW 3325-R5, E25</t>
  </si>
  <si>
    <t>A.46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</si>
</sst>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58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i/>
      <sz val="12"/>
      <name val="Arial"/>
      <family val="2"/>
    </font>
    <font>
      <sz val="12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0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 applyFill="0">
      <alignment horizontal="right" vertical="top"/>
    </xf>
    <xf numFmtId="0" fontId="12" fillId="0" borderId="1" applyFill="0">
      <alignment horizontal="right" vertical="top"/>
    </xf>
    <xf numFmtId="0" fontId="12" fillId="0" borderId="1" applyFill="0">
      <alignment horizontal="right" vertical="top"/>
    </xf>
    <xf numFmtId="169" fontId="12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12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12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12" fillId="0" borderId="1" applyFill="0">
      <alignment horizontal="center" wrapText="1"/>
    </xf>
    <xf numFmtId="174" fontId="12" fillId="0" borderId="1" applyFill="0"/>
    <xf numFmtId="174" fontId="12" fillId="0" borderId="1" applyFill="0"/>
    <xf numFmtId="170" fontId="12" fillId="0" borderId="1" applyFill="0">
      <alignment horizontal="right"/>
      <protection locked="0"/>
    </xf>
    <xf numFmtId="170" fontId="12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12" fillId="0" borderId="1" applyFill="0"/>
    <xf numFmtId="168" fontId="12" fillId="0" borderId="1" applyFill="0"/>
    <xf numFmtId="168" fontId="12" fillId="0" borderId="3" applyFill="0">
      <alignment horizontal="right"/>
    </xf>
    <xf numFmtId="0" fontId="16" fillId="0" borderId="1" applyFill="0">
      <alignment horizontal="left" vertical="top"/>
    </xf>
    <xf numFmtId="0" fontId="16" fillId="0" borderId="1" applyFill="0">
      <alignment horizontal="left" vertical="top"/>
    </xf>
    <xf numFmtId="0" fontId="1" fillId="0" borderId="0"/>
    <xf numFmtId="176" fontId="13" fillId="0" borderId="3" applyNumberFormat="0" applyFont="0" applyFill="0" applyBorder="0" applyAlignment="0" applyProtection="0">
      <alignment horizontal="center" vertical="top" wrapText="1"/>
    </xf>
    <xf numFmtId="0" fontId="17" fillId="0" borderId="0">
      <alignment horizontal="right"/>
    </xf>
    <xf numFmtId="0" fontId="12" fillId="0" borderId="0" applyFill="0">
      <alignment horizontal="left"/>
    </xf>
    <xf numFmtId="0" fontId="18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0" fontId="12" fillId="0" borderId="3">
      <alignment horizontal="centerContinuous" wrapText="1"/>
    </xf>
    <xf numFmtId="171" fontId="20" fillId="0" borderId="0" applyFill="0">
      <alignment horizontal="left"/>
    </xf>
    <xf numFmtId="172" fontId="21" fillId="0" borderId="0" applyFill="0">
      <alignment horizontal="right"/>
    </xf>
    <xf numFmtId="0" fontId="12" fillId="0" borderId="13" applyFill="0"/>
    <xf numFmtId="9" fontId="9" fillId="0" borderId="0" applyFont="0" applyFill="0" applyBorder="0" applyAlignment="0" applyProtection="0"/>
    <xf numFmtId="0" fontId="55" fillId="0" borderId="0"/>
    <xf numFmtId="0" fontId="12" fillId="0" borderId="52" applyFill="0">
      <alignment horizontal="right" vertical="top"/>
    </xf>
    <xf numFmtId="0" fontId="12" fillId="0" borderId="52" applyFill="0">
      <alignment horizontal="center" vertical="top" wrapText="1"/>
    </xf>
    <xf numFmtId="0" fontId="12" fillId="0" borderId="52" applyFill="0">
      <alignment horizontal="left" vertical="top" wrapText="1"/>
    </xf>
    <xf numFmtId="0" fontId="14" fillId="0" borderId="52" applyFill="0">
      <alignment horizontal="left" vertical="top" wrapText="1"/>
    </xf>
    <xf numFmtId="164" fontId="12" fillId="0" borderId="52" applyFill="0">
      <alignment horizontal="center" vertical="top" wrapText="1"/>
    </xf>
    <xf numFmtId="0" fontId="12" fillId="0" borderId="52" applyFill="0">
      <alignment horizontal="center" wrapText="1"/>
    </xf>
    <xf numFmtId="174" fontId="12" fillId="0" borderId="52" applyFill="0"/>
    <xf numFmtId="170" fontId="12" fillId="0" borderId="52" applyFill="0">
      <alignment horizontal="right"/>
      <protection locked="0"/>
    </xf>
    <xf numFmtId="168" fontId="12" fillId="0" borderId="52" applyFill="0">
      <alignment horizontal="right"/>
      <protection locked="0"/>
    </xf>
    <xf numFmtId="168" fontId="12" fillId="0" borderId="52" applyFill="0"/>
    <xf numFmtId="0" fontId="16" fillId="0" borderId="52" applyFill="0">
      <alignment horizontal="left" vertical="top"/>
    </xf>
  </cellStyleXfs>
  <cellXfs count="294">
    <xf numFmtId="0" fontId="0" fillId="2" borderId="0" xfId="0" applyNumberFormat="1"/>
    <xf numFmtId="0" fontId="0" fillId="2" borderId="15" xfId="0" applyNumberFormat="1" applyBorder="1"/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5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0" fontId="0" fillId="2" borderId="24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5" xfId="0" applyNumberFormat="1" applyBorder="1" applyAlignment="1">
      <alignment horizontal="right"/>
    </xf>
    <xf numFmtId="7" fontId="0" fillId="2" borderId="26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7" xfId="0" applyNumberFormat="1" applyBorder="1"/>
    <xf numFmtId="0" fontId="0" fillId="2" borderId="23" xfId="0" applyNumberFormat="1" applyBorder="1" applyAlignment="1">
      <alignment horizontal="center"/>
    </xf>
    <xf numFmtId="0" fontId="0" fillId="2" borderId="28" xfId="0" applyNumberFormat="1" applyBorder="1"/>
    <xf numFmtId="0" fontId="0" fillId="2" borderId="28" xfId="0" applyNumberFormat="1" applyBorder="1" applyAlignment="1">
      <alignment horizontal="center"/>
    </xf>
    <xf numFmtId="7" fontId="0" fillId="2" borderId="28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165" fontId="52" fillId="0" borderId="1" xfId="0" applyNumberFormat="1" applyFont="1" applyFill="1" applyBorder="1" applyAlignment="1" applyProtection="1">
      <alignment horizontal="left" vertical="top" wrapText="1"/>
    </xf>
    <xf numFmtId="164" fontId="52" fillId="0" borderId="1" xfId="0" applyNumberFormat="1" applyFont="1" applyFill="1" applyBorder="1" applyAlignment="1" applyProtection="1">
      <alignment horizontal="left" vertical="top" wrapText="1"/>
    </xf>
    <xf numFmtId="0" fontId="52" fillId="0" borderId="1" xfId="0" applyNumberFormat="1" applyFont="1" applyFill="1" applyBorder="1" applyAlignment="1" applyProtection="1">
      <alignment horizontal="center" vertical="top" wrapText="1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4" fontId="52" fillId="0" borderId="1" xfId="0" applyNumberFormat="1" applyFont="1" applyFill="1" applyBorder="1" applyAlignment="1" applyProtection="1">
      <alignment horizontal="center" vertical="top" wrapText="1"/>
    </xf>
    <xf numFmtId="165" fontId="52" fillId="0" borderId="1" xfId="0" applyNumberFormat="1" applyFont="1" applyFill="1" applyBorder="1" applyAlignment="1" applyProtection="1">
      <alignment horizontal="right" vertical="top" wrapText="1"/>
    </xf>
    <xf numFmtId="166" fontId="52" fillId="0" borderId="1" xfId="0" applyNumberFormat="1" applyFont="1" applyFill="1" applyBorder="1" applyAlignment="1" applyProtection="1">
      <alignment vertical="top" wrapText="1"/>
    </xf>
    <xf numFmtId="164" fontId="52" fillId="0" borderId="1" xfId="0" applyNumberFormat="1" applyFont="1" applyFill="1" applyBorder="1" applyAlignment="1" applyProtection="1">
      <alignment vertical="top" wrapText="1"/>
    </xf>
    <xf numFmtId="4" fontId="9" fillId="26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left" vertical="top" wrapText="1"/>
    </xf>
    <xf numFmtId="164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165" fontId="9" fillId="0" borderId="1" xfId="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/>
    <xf numFmtId="165" fontId="9" fillId="0" borderId="1" xfId="0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left" vertical="top" wrapText="1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3" fillId="2" borderId="47" xfId="81" applyNumberFormat="1" applyFont="1" applyBorder="1" applyAlignment="1">
      <alignment horizontal="center" vertical="center"/>
    </xf>
    <xf numFmtId="7" fontId="9" fillId="2" borderId="48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2" xfId="81" applyNumberFormat="1" applyFont="1" applyFill="1" applyBorder="1" applyAlignment="1" applyProtection="1">
      <alignment horizontal="center" vertical="top" wrapText="1"/>
    </xf>
    <xf numFmtId="7" fontId="9" fillId="2" borderId="37" xfId="81" applyNumberFormat="1" applyBorder="1" applyAlignment="1">
      <alignment horizontal="right" vertical="center"/>
    </xf>
    <xf numFmtId="0" fontId="3" fillId="2" borderId="49" xfId="81" applyNumberFormat="1" applyFont="1" applyBorder="1" applyAlignment="1">
      <alignment horizontal="center" vertical="center"/>
    </xf>
    <xf numFmtId="7" fontId="9" fillId="2" borderId="22" xfId="81" applyNumberFormat="1" applyBorder="1" applyAlignment="1">
      <alignment horizontal="right" vertical="center"/>
    </xf>
    <xf numFmtId="7" fontId="9" fillId="2" borderId="50" xfId="81" applyNumberFormat="1" applyBorder="1" applyAlignment="1">
      <alignment horizontal="right" vertical="center"/>
    </xf>
    <xf numFmtId="164" fontId="52" fillId="26" borderId="1" xfId="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/>
    <xf numFmtId="4" fontId="9" fillId="26" borderId="0" xfId="0" applyNumberFormat="1" applyFont="1" applyFill="1" applyBorder="1" applyAlignment="1" applyProtection="1">
      <alignment horizontal="center" vertical="top" wrapText="1"/>
    </xf>
    <xf numFmtId="4" fontId="9" fillId="26" borderId="0" xfId="0" applyNumberFormat="1" applyFont="1" applyFill="1" applyBorder="1" applyAlignment="1" applyProtection="1">
      <alignment horizontal="center" vertical="top"/>
    </xf>
    <xf numFmtId="0" fontId="53" fillId="0" borderId="0" xfId="0" applyFont="1" applyFill="1" applyAlignment="1" applyProtection="1"/>
    <xf numFmtId="0" fontId="53" fillId="26" borderId="0" xfId="0" applyFont="1" applyFill="1" applyAlignment="1">
      <alignment vertical="top"/>
    </xf>
    <xf numFmtId="1" fontId="0" fillId="2" borderId="20" xfId="0" applyNumberFormat="1" applyBorder="1" applyAlignment="1">
      <alignment horizontal="center" vertical="top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" fontId="52" fillId="0" borderId="1" xfId="0" applyNumberFormat="1" applyFont="1" applyFill="1" applyBorder="1" applyAlignment="1" applyProtection="1">
      <alignment horizontal="right" vertical="top"/>
    </xf>
    <xf numFmtId="0" fontId="0" fillId="2" borderId="0" xfId="0" applyNumberFormat="1"/>
    <xf numFmtId="164" fontId="52" fillId="0" borderId="1" xfId="0" applyNumberFormat="1" applyFont="1" applyFill="1" applyBorder="1" applyAlignment="1" applyProtection="1">
      <alignment horizontal="left" vertical="top" wrapText="1"/>
    </xf>
    <xf numFmtId="0" fontId="52" fillId="0" borderId="1" xfId="0" applyNumberFormat="1" applyFont="1" applyFill="1" applyBorder="1" applyAlignment="1" applyProtection="1">
      <alignment horizontal="center" vertical="top" wrapText="1"/>
    </xf>
    <xf numFmtId="166" fontId="52" fillId="0" borderId="1" xfId="0" applyNumberFormat="1" applyFont="1" applyFill="1" applyBorder="1" applyAlignment="1" applyProtection="1">
      <alignment vertical="top"/>
    </xf>
    <xf numFmtId="165" fontId="52" fillId="0" borderId="1" xfId="0" applyNumberFormat="1" applyFont="1" applyFill="1" applyBorder="1" applyAlignment="1" applyProtection="1">
      <alignment horizontal="center" vertical="top" wrapText="1"/>
    </xf>
    <xf numFmtId="164" fontId="52" fillId="0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3" fillId="26" borderId="0" xfId="0" applyFont="1" applyFill="1" applyAlignment="1"/>
    <xf numFmtId="0" fontId="53" fillId="26" borderId="0" xfId="0" applyFont="1" applyFill="1"/>
    <xf numFmtId="0" fontId="53" fillId="26" borderId="0" xfId="0" applyFont="1" applyFill="1" applyAlignment="1">
      <alignment vertical="top"/>
    </xf>
    <xf numFmtId="164" fontId="7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164" fontId="52" fillId="0" borderId="1" xfId="80" applyNumberFormat="1" applyFont="1" applyFill="1" applyBorder="1" applyAlignment="1" applyProtection="1">
      <alignment horizontal="left" vertical="top" wrapText="1"/>
    </xf>
    <xf numFmtId="164" fontId="52" fillId="0" borderId="1" xfId="80" applyNumberFormat="1" applyFont="1" applyFill="1" applyBorder="1" applyAlignment="1" applyProtection="1">
      <alignment horizontal="center" vertical="top" wrapText="1"/>
    </xf>
    <xf numFmtId="165" fontId="52" fillId="0" borderId="1" xfId="0" applyNumberFormat="1" applyFont="1" applyFill="1" applyBorder="1" applyAlignment="1" applyProtection="1">
      <alignment horizontal="center" vertical="top"/>
    </xf>
    <xf numFmtId="164" fontId="9" fillId="0" borderId="1" xfId="148" applyNumberFormat="1" applyFont="1" applyFill="1" applyBorder="1" applyAlignment="1" applyProtection="1">
      <alignment horizontal="left" vertical="top" wrapText="1"/>
    </xf>
    <xf numFmtId="0" fontId="9" fillId="0" borderId="1" xfId="148" applyNumberFormat="1" applyFont="1" applyFill="1" applyBorder="1" applyAlignment="1" applyProtection="1">
      <alignment horizontal="center" vertical="top" wrapText="1"/>
    </xf>
    <xf numFmtId="1" fontId="9" fillId="0" borderId="1" xfId="148" applyNumberFormat="1" applyFont="1" applyFill="1" applyBorder="1" applyAlignment="1" applyProtection="1">
      <alignment horizontal="right" vertical="top"/>
    </xf>
    <xf numFmtId="164" fontId="9" fillId="26" borderId="1" xfId="148" applyNumberFormat="1" applyFont="1" applyFill="1" applyBorder="1" applyAlignment="1" applyProtection="1">
      <alignment horizontal="center" vertical="top" wrapText="1"/>
    </xf>
    <xf numFmtId="164" fontId="9" fillId="0" borderId="1" xfId="148" applyNumberFormat="1" applyFont="1" applyFill="1" applyBorder="1" applyAlignment="1" applyProtection="1">
      <alignment horizontal="left" vertical="top" wrapText="1"/>
    </xf>
    <xf numFmtId="0" fontId="9" fillId="0" borderId="1" xfId="148" applyNumberFormat="1" applyFont="1" applyFill="1" applyBorder="1" applyAlignment="1" applyProtection="1">
      <alignment horizontal="center" vertical="top" wrapText="1"/>
    </xf>
    <xf numFmtId="1" fontId="9" fillId="0" borderId="1" xfId="148" applyNumberFormat="1" applyFont="1" applyFill="1" applyBorder="1" applyAlignment="1" applyProtection="1">
      <alignment horizontal="right" vertical="top"/>
    </xf>
    <xf numFmtId="164" fontId="9" fillId="26" borderId="1" xfId="148" applyNumberFormat="1" applyFont="1" applyFill="1" applyBorder="1" applyAlignment="1" applyProtection="1">
      <alignment horizontal="center" vertical="top" wrapText="1"/>
    </xf>
    <xf numFmtId="164" fontId="9" fillId="0" borderId="1" xfId="148" applyNumberFormat="1" applyFont="1" applyFill="1" applyBorder="1" applyAlignment="1" applyProtection="1">
      <alignment horizontal="left" vertical="top" wrapText="1"/>
    </xf>
    <xf numFmtId="0" fontId="9" fillId="0" borderId="1" xfId="148" applyNumberFormat="1" applyFont="1" applyFill="1" applyBorder="1" applyAlignment="1" applyProtection="1">
      <alignment horizontal="center" vertical="top" wrapText="1"/>
    </xf>
    <xf numFmtId="1" fontId="9" fillId="0" borderId="1" xfId="148" applyNumberFormat="1" applyFont="1" applyFill="1" applyBorder="1" applyAlignment="1" applyProtection="1">
      <alignment horizontal="right" vertical="top"/>
    </xf>
    <xf numFmtId="164" fontId="9" fillId="26" borderId="1" xfId="148" applyNumberFormat="1" applyFont="1" applyFill="1" applyBorder="1" applyAlignment="1" applyProtection="1">
      <alignment horizontal="center" vertical="top" wrapText="1"/>
    </xf>
    <xf numFmtId="0" fontId="9" fillId="26" borderId="1" xfId="148" applyNumberFormat="1" applyFont="1" applyFill="1" applyBorder="1" applyAlignment="1" applyProtection="1">
      <alignment vertical="center"/>
    </xf>
    <xf numFmtId="164" fontId="9" fillId="0" borderId="1" xfId="148" applyNumberFormat="1" applyFont="1" applyFill="1" applyBorder="1" applyAlignment="1" applyProtection="1">
      <alignment horizontal="center" vertical="top" wrapText="1"/>
    </xf>
    <xf numFmtId="164" fontId="9" fillId="0" borderId="1" xfId="148" applyNumberFormat="1" applyFont="1" applyFill="1" applyBorder="1" applyAlignment="1" applyProtection="1">
      <alignment horizontal="left" vertical="top" wrapText="1"/>
    </xf>
    <xf numFmtId="0" fontId="9" fillId="0" borderId="1" xfId="148" applyNumberFormat="1" applyFont="1" applyFill="1" applyBorder="1" applyAlignment="1" applyProtection="1">
      <alignment horizontal="center" vertical="top" wrapText="1"/>
    </xf>
    <xf numFmtId="1" fontId="9" fillId="0" borderId="1" xfId="148" applyNumberFormat="1" applyFont="1" applyFill="1" applyBorder="1" applyAlignment="1" applyProtection="1">
      <alignment horizontal="right" vertical="top"/>
    </xf>
    <xf numFmtId="164" fontId="9" fillId="0" borderId="1" xfId="148" applyNumberFormat="1" applyFont="1" applyFill="1" applyBorder="1" applyAlignment="1" applyProtection="1">
      <alignment horizontal="left" vertical="top" wrapText="1"/>
    </xf>
    <xf numFmtId="0" fontId="9" fillId="0" borderId="1" xfId="148" applyNumberFormat="1" applyFont="1" applyFill="1" applyBorder="1" applyAlignment="1" applyProtection="1">
      <alignment horizontal="center" vertical="top" wrapText="1"/>
    </xf>
    <xf numFmtId="1" fontId="9" fillId="0" borderId="1" xfId="148" applyNumberFormat="1" applyFont="1" applyFill="1" applyBorder="1" applyAlignment="1" applyProtection="1">
      <alignment horizontal="right" vertical="top"/>
    </xf>
    <xf numFmtId="164" fontId="9" fillId="26" borderId="1" xfId="148" applyNumberFormat="1" applyFont="1" applyFill="1" applyBorder="1" applyAlignment="1" applyProtection="1">
      <alignment horizontal="center" vertical="top" wrapText="1"/>
    </xf>
    <xf numFmtId="0" fontId="9" fillId="26" borderId="1" xfId="148" applyNumberFormat="1" applyFont="1" applyFill="1" applyBorder="1" applyAlignment="1" applyProtection="1">
      <alignment vertical="center"/>
    </xf>
    <xf numFmtId="164" fontId="9" fillId="0" borderId="1" xfId="148" applyNumberFormat="1" applyFont="1" applyFill="1" applyBorder="1" applyAlignment="1" applyProtection="1">
      <alignment horizontal="center" vertical="top" wrapText="1"/>
    </xf>
    <xf numFmtId="164" fontId="9" fillId="0" borderId="1" xfId="148" applyNumberFormat="1" applyFont="1" applyFill="1" applyBorder="1" applyAlignment="1" applyProtection="1">
      <alignment horizontal="left" vertical="top" wrapText="1"/>
    </xf>
    <xf numFmtId="0" fontId="9" fillId="0" borderId="1" xfId="148" applyNumberFormat="1" applyFont="1" applyFill="1" applyBorder="1" applyAlignment="1" applyProtection="1">
      <alignment horizontal="center" vertical="top" wrapText="1"/>
    </xf>
    <xf numFmtId="1" fontId="9" fillId="0" borderId="1" xfId="148" applyNumberFormat="1" applyFont="1" applyFill="1" applyBorder="1" applyAlignment="1" applyProtection="1">
      <alignment horizontal="right" vertical="top"/>
    </xf>
    <xf numFmtId="165" fontId="9" fillId="0" borderId="1" xfId="148" applyNumberFormat="1" applyFont="1" applyFill="1" applyBorder="1" applyAlignment="1" applyProtection="1">
      <alignment horizontal="center" vertical="top" wrapText="1"/>
    </xf>
    <xf numFmtId="164" fontId="9" fillId="0" borderId="1" xfId="148" applyNumberFormat="1" applyFont="1" applyFill="1" applyBorder="1" applyAlignment="1" applyProtection="1">
      <alignment horizontal="left" vertical="top" wrapText="1"/>
    </xf>
    <xf numFmtId="0" fontId="9" fillId="0" borderId="1" xfId="148" applyNumberFormat="1" applyFont="1" applyFill="1" applyBorder="1" applyAlignment="1" applyProtection="1">
      <alignment horizontal="center" vertical="top" wrapText="1"/>
    </xf>
    <xf numFmtId="1" fontId="9" fillId="0" borderId="1" xfId="148" applyNumberFormat="1" applyFont="1" applyFill="1" applyBorder="1" applyAlignment="1" applyProtection="1">
      <alignment horizontal="right" vertical="top"/>
    </xf>
    <xf numFmtId="164" fontId="9" fillId="26" borderId="1" xfId="148" applyNumberFormat="1" applyFont="1" applyFill="1" applyBorder="1" applyAlignment="1" applyProtection="1">
      <alignment horizontal="center" vertical="top" wrapText="1"/>
    </xf>
    <xf numFmtId="164" fontId="52" fillId="0" borderId="19" xfId="0" applyNumberFormat="1" applyFont="1" applyFill="1" applyBorder="1" applyAlignment="1" applyProtection="1">
      <alignment horizontal="left" vertical="top" wrapText="1"/>
    </xf>
    <xf numFmtId="164" fontId="52" fillId="0" borderId="19" xfId="0" applyNumberFormat="1" applyFont="1" applyFill="1" applyBorder="1" applyAlignment="1" applyProtection="1">
      <alignment horizontal="center" vertical="top" wrapText="1"/>
    </xf>
    <xf numFmtId="0" fontId="9" fillId="0" borderId="19" xfId="81" applyNumberFormat="1" applyFont="1" applyFill="1" applyBorder="1" applyAlignment="1" applyProtection="1">
      <alignment horizontal="center" vertical="top" wrapText="1"/>
    </xf>
    <xf numFmtId="1" fontId="52" fillId="0" borderId="19" xfId="0" applyNumberFormat="1" applyFont="1" applyFill="1" applyBorder="1" applyAlignment="1" applyProtection="1">
      <alignment horizontal="right" vertical="top"/>
    </xf>
    <xf numFmtId="164" fontId="52" fillId="0" borderId="0" xfId="0" applyNumberFormat="1" applyFont="1" applyFill="1" applyBorder="1" applyAlignment="1" applyProtection="1">
      <alignment horizontal="left" vertical="top" wrapText="1"/>
    </xf>
    <xf numFmtId="1" fontId="9" fillId="0" borderId="1" xfId="0" applyNumberFormat="1" applyFont="1" applyFill="1" applyBorder="1" applyAlignment="1" applyProtection="1">
      <alignment horizontal="right" vertical="top"/>
    </xf>
    <xf numFmtId="166" fontId="9" fillId="26" borderId="1" xfId="0" applyNumberFormat="1" applyFont="1" applyFill="1" applyBorder="1" applyAlignment="1" applyProtection="1">
      <alignment vertical="top"/>
      <protection locked="0"/>
    </xf>
    <xf numFmtId="166" fontId="9" fillId="0" borderId="1" xfId="0" applyNumberFormat="1" applyFont="1" applyFill="1" applyBorder="1" applyAlignment="1" applyProtection="1">
      <alignment vertical="top"/>
    </xf>
    <xf numFmtId="1" fontId="9" fillId="0" borderId="1" xfId="0" applyNumberFormat="1" applyFont="1" applyFill="1" applyBorder="1" applyAlignment="1" applyProtection="1">
      <alignment horizontal="right" vertical="top" wrapText="1"/>
    </xf>
    <xf numFmtId="166" fontId="9" fillId="0" borderId="1" xfId="0" applyNumberFormat="1" applyFont="1" applyFill="1" applyBorder="1" applyAlignment="1" applyProtection="1">
      <alignment vertical="top" wrapText="1"/>
    </xf>
    <xf numFmtId="164" fontId="9" fillId="0" borderId="1" xfId="0" applyNumberFormat="1" applyFont="1" applyFill="1" applyBorder="1" applyAlignment="1" applyProtection="1">
      <alignment vertical="top" wrapText="1"/>
    </xf>
    <xf numFmtId="0" fontId="9" fillId="0" borderId="1" xfId="80" applyNumberFormat="1" applyFont="1" applyFill="1" applyBorder="1" applyAlignment="1" applyProtection="1">
      <alignment horizontal="center" vertical="top" wrapText="1"/>
    </xf>
    <xf numFmtId="1" fontId="9" fillId="0" borderId="1" xfId="80" applyNumberFormat="1" applyFont="1" applyFill="1" applyBorder="1" applyAlignment="1" applyProtection="1">
      <alignment horizontal="right" vertical="top" wrapText="1"/>
    </xf>
    <xf numFmtId="166" fontId="9" fillId="26" borderId="1" xfId="80" applyNumberFormat="1" applyFont="1" applyFill="1" applyBorder="1" applyAlignment="1" applyProtection="1">
      <alignment vertical="top"/>
      <protection locked="0"/>
    </xf>
    <xf numFmtId="166" fontId="9" fillId="0" borderId="1" xfId="80" applyNumberFormat="1" applyFont="1" applyFill="1" applyBorder="1" applyAlignment="1" applyProtection="1">
      <alignment vertical="top"/>
    </xf>
    <xf numFmtId="7" fontId="0" fillId="2" borderId="0" xfId="0" applyNumberFormat="1" applyBorder="1" applyAlignment="1">
      <alignment horizontal="right" vertical="center"/>
    </xf>
    <xf numFmtId="2" fontId="52" fillId="0" borderId="1" xfId="0" applyNumberFormat="1" applyFont="1" applyFill="1" applyBorder="1" applyAlignment="1" applyProtection="1">
      <alignment horizontal="right" vertical="top" wrapText="1"/>
    </xf>
    <xf numFmtId="1" fontId="3" fillId="2" borderId="1" xfId="0" applyNumberFormat="1" applyFont="1" applyBorder="1" applyAlignment="1">
      <alignment horizontal="left" vertical="center" wrapText="1"/>
    </xf>
    <xf numFmtId="0" fontId="0" fillId="2" borderId="1" xfId="0" applyNumberFormat="1" applyBorder="1" applyAlignment="1">
      <alignment vertical="center" wrapText="1"/>
    </xf>
    <xf numFmtId="7" fontId="0" fillId="2" borderId="1" xfId="0" applyNumberFormat="1" applyBorder="1" applyAlignment="1">
      <alignment horizontal="right" vertical="center"/>
    </xf>
    <xf numFmtId="164" fontId="9" fillId="0" borderId="52" xfId="0" applyNumberFormat="1" applyFont="1" applyFill="1" applyBorder="1" applyAlignment="1" applyProtection="1">
      <alignment horizontal="left" vertical="top" wrapText="1"/>
    </xf>
    <xf numFmtId="164" fontId="9" fillId="0" borderId="52" xfId="0" applyNumberFormat="1" applyFont="1" applyFill="1" applyBorder="1" applyAlignment="1" applyProtection="1">
      <alignment horizontal="center" vertical="top" wrapText="1"/>
    </xf>
    <xf numFmtId="0" fontId="9" fillId="0" borderId="52" xfId="0" applyNumberFormat="1" applyFont="1" applyFill="1" applyBorder="1" applyAlignment="1" applyProtection="1">
      <alignment horizontal="center" vertical="top" wrapText="1"/>
    </xf>
    <xf numFmtId="1" fontId="9" fillId="0" borderId="53" xfId="0" applyNumberFormat="1" applyFont="1" applyFill="1" applyBorder="1" applyAlignment="1" applyProtection="1">
      <alignment horizontal="right" vertical="top" wrapText="1"/>
    </xf>
    <xf numFmtId="166" fontId="9" fillId="26" borderId="52" xfId="0" applyNumberFormat="1" applyFont="1" applyFill="1" applyBorder="1" applyAlignment="1" applyProtection="1">
      <alignment vertical="top"/>
      <protection locked="0"/>
    </xf>
    <xf numFmtId="0" fontId="0" fillId="2" borderId="52" xfId="0" applyNumberFormat="1" applyBorder="1" applyAlignment="1">
      <alignment vertical="center" wrapText="1"/>
    </xf>
    <xf numFmtId="166" fontId="9" fillId="0" borderId="1" xfId="0" applyNumberFormat="1" applyFont="1" applyFill="1" applyBorder="1" applyAlignment="1" applyProtection="1">
      <alignment vertical="top"/>
      <protection locked="0"/>
    </xf>
    <xf numFmtId="177" fontId="9" fillId="26" borderId="1" xfId="0" applyNumberFormat="1" applyFont="1" applyFill="1" applyBorder="1" applyAlignment="1" applyProtection="1">
      <alignment horizontal="center" vertical="top" wrapText="1"/>
    </xf>
    <xf numFmtId="164" fontId="3" fillId="25" borderId="19" xfId="0" applyNumberFormat="1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vertical="center" wrapText="1"/>
    </xf>
    <xf numFmtId="1" fontId="3" fillId="0" borderId="52" xfId="0" applyNumberFormat="1" applyFont="1" applyFill="1" applyBorder="1" applyAlignment="1">
      <alignment vertical="center" wrapText="1"/>
    </xf>
    <xf numFmtId="0" fontId="0" fillId="0" borderId="52" xfId="0" applyNumberFormat="1" applyFill="1" applyBorder="1" applyAlignment="1">
      <alignment vertical="center" wrapText="1"/>
    </xf>
    <xf numFmtId="177" fontId="9" fillId="0" borderId="1" xfId="0" applyNumberFormat="1" applyFont="1" applyFill="1" applyBorder="1" applyAlignment="1" applyProtection="1">
      <alignment horizontal="center" vertical="top" wrapText="1"/>
    </xf>
    <xf numFmtId="164" fontId="3" fillId="0" borderId="19" xfId="0" applyNumberFormat="1" applyFont="1" applyFill="1" applyBorder="1" applyAlignment="1" applyProtection="1">
      <alignment horizontal="left" vertical="center" wrapText="1"/>
    </xf>
    <xf numFmtId="7" fontId="0" fillId="2" borderId="46" xfId="0" applyNumberFormat="1" applyBorder="1" applyAlignment="1">
      <alignment horizontal="center"/>
    </xf>
    <xf numFmtId="7" fontId="0" fillId="2" borderId="21" xfId="0" applyNumberFormat="1" applyBorder="1" applyAlignment="1">
      <alignment horizontal="right"/>
    </xf>
    <xf numFmtId="4" fontId="9" fillId="26" borderId="32" xfId="148" applyNumberFormat="1" applyFont="1" applyFill="1" applyBorder="1" applyAlignment="1" applyProtection="1">
      <alignment horizontal="center" vertical="top" wrapText="1"/>
    </xf>
    <xf numFmtId="167" fontId="9" fillId="26" borderId="32" xfId="148" applyNumberFormat="1" applyFont="1" applyFill="1" applyBorder="1" applyAlignment="1" applyProtection="1">
      <alignment horizontal="center" vertical="top"/>
    </xf>
    <xf numFmtId="167" fontId="9" fillId="26" borderId="32" xfId="0" applyNumberFormat="1" applyFont="1" applyFill="1" applyBorder="1" applyAlignment="1" applyProtection="1">
      <alignment horizontal="center" vertical="top"/>
    </xf>
    <xf numFmtId="4" fontId="9" fillId="26" borderId="32" xfId="0" applyNumberFormat="1" applyFont="1" applyFill="1" applyBorder="1" applyAlignment="1" applyProtection="1">
      <alignment horizontal="center" vertical="top"/>
    </xf>
    <xf numFmtId="177" fontId="9" fillId="26" borderId="32" xfId="0" applyNumberFormat="1" applyFont="1" applyFill="1" applyBorder="1" applyAlignment="1" applyProtection="1">
      <alignment horizontal="center" vertical="top"/>
    </xf>
    <xf numFmtId="4" fontId="9" fillId="26" borderId="32" xfId="0" applyNumberFormat="1" applyFont="1" applyFill="1" applyBorder="1" applyAlignment="1" applyProtection="1">
      <alignment horizontal="center" vertical="top" wrapText="1"/>
    </xf>
    <xf numFmtId="4" fontId="9" fillId="26" borderId="32" xfId="80" applyNumberFormat="1" applyFont="1" applyFill="1" applyBorder="1" applyAlignment="1" applyProtection="1">
      <alignment horizontal="center" vertical="top" wrapText="1"/>
    </xf>
    <xf numFmtId="7" fontId="0" fillId="2" borderId="37" xfId="0" applyNumberFormat="1" applyBorder="1" applyAlignment="1">
      <alignment horizontal="right"/>
    </xf>
    <xf numFmtId="4" fontId="9" fillId="26" borderId="51" xfId="0" applyNumberFormat="1" applyFont="1" applyFill="1" applyBorder="1" applyAlignment="1" applyProtection="1">
      <alignment horizontal="center" vertical="top" wrapText="1"/>
    </xf>
    <xf numFmtId="7" fontId="0" fillId="2" borderId="37" xfId="0" applyNumberFormat="1" applyBorder="1" applyAlignment="1">
      <alignment horizontal="right" vertical="center"/>
    </xf>
    <xf numFmtId="7" fontId="0" fillId="2" borderId="54" xfId="0" applyNumberFormat="1" applyBorder="1" applyAlignment="1">
      <alignment horizontal="right"/>
    </xf>
    <xf numFmtId="0" fontId="0" fillId="2" borderId="55" xfId="0" applyNumberFormat="1" applyBorder="1" applyAlignment="1">
      <alignment horizontal="center" vertical="top"/>
    </xf>
    <xf numFmtId="0" fontId="0" fillId="2" borderId="56" xfId="0" applyNumberFormat="1" applyBorder="1" applyAlignment="1">
      <alignment vertical="top"/>
    </xf>
    <xf numFmtId="0" fontId="3" fillId="2" borderId="47" xfId="0" applyNumberFormat="1" applyFont="1" applyBorder="1" applyAlignment="1">
      <alignment horizontal="center" vertical="center"/>
    </xf>
    <xf numFmtId="0" fontId="3" fillId="0" borderId="47" xfId="0" applyNumberFormat="1" applyFont="1" applyFill="1" applyBorder="1" applyAlignment="1">
      <alignment horizontal="center" vertical="center"/>
    </xf>
    <xf numFmtId="165" fontId="52" fillId="0" borderId="47" xfId="0" applyNumberFormat="1" applyFont="1" applyFill="1" applyBorder="1" applyAlignment="1" applyProtection="1">
      <alignment horizontal="left" vertical="top"/>
    </xf>
    <xf numFmtId="0" fontId="9" fillId="0" borderId="47" xfId="0" applyNumberFormat="1" applyFont="1" applyFill="1" applyBorder="1" applyAlignment="1">
      <alignment horizontal="left" vertical="top"/>
    </xf>
    <xf numFmtId="0" fontId="3" fillId="2" borderId="49" xfId="0" applyNumberFormat="1" applyFont="1" applyBorder="1" applyAlignment="1">
      <alignment horizontal="center" vertical="center"/>
    </xf>
    <xf numFmtId="0" fontId="3" fillId="2" borderId="1" xfId="0" applyNumberFormat="1" applyFont="1" applyBorder="1" applyAlignment="1">
      <alignment horizontal="center" vertical="center"/>
    </xf>
    <xf numFmtId="165" fontId="52" fillId="0" borderId="47" xfId="0" applyNumberFormat="1" applyFont="1" applyFill="1" applyBorder="1" applyAlignment="1" applyProtection="1">
      <alignment horizontal="center" vertical="top"/>
    </xf>
    <xf numFmtId="165" fontId="52" fillId="0" borderId="47" xfId="0" applyNumberFormat="1" applyFont="1" applyFill="1" applyBorder="1" applyAlignment="1" applyProtection="1">
      <alignment horizontal="right" vertical="top"/>
    </xf>
    <xf numFmtId="165" fontId="9" fillId="0" borderId="57" xfId="0" applyNumberFormat="1" applyFont="1" applyFill="1" applyBorder="1" applyAlignment="1" applyProtection="1">
      <alignment horizontal="left" vertical="top" wrapText="1"/>
    </xf>
    <xf numFmtId="0" fontId="0" fillId="2" borderId="58" xfId="0" applyNumberFormat="1" applyBorder="1" applyAlignment="1">
      <alignment vertical="top"/>
    </xf>
    <xf numFmtId="0" fontId="0" fillId="2" borderId="32" xfId="0" applyNumberFormat="1" applyBorder="1" applyAlignment="1">
      <alignment vertical="top"/>
    </xf>
    <xf numFmtId="0" fontId="0" fillId="2" borderId="59" xfId="0" applyNumberFormat="1" applyBorder="1" applyAlignment="1">
      <alignment horizontal="center"/>
    </xf>
    <xf numFmtId="0" fontId="0" fillId="2" borderId="60" xfId="0" applyNumberFormat="1" applyBorder="1" applyAlignment="1">
      <alignment horizontal="right"/>
    </xf>
    <xf numFmtId="7" fontId="0" fillId="2" borderId="61" xfId="0" applyNumberFormat="1" applyBorder="1" applyAlignment="1">
      <alignment horizontal="right" vertical="center"/>
    </xf>
    <xf numFmtId="7" fontId="0" fillId="2" borderId="48" xfId="0" applyNumberFormat="1" applyBorder="1" applyAlignment="1">
      <alignment horizontal="right"/>
    </xf>
    <xf numFmtId="166" fontId="52" fillId="0" borderId="48" xfId="0" applyNumberFormat="1" applyFont="1" applyFill="1" applyBorder="1" applyAlignment="1" applyProtection="1">
      <alignment vertical="top"/>
    </xf>
    <xf numFmtId="7" fontId="0" fillId="0" borderId="48" xfId="0" applyNumberFormat="1" applyFill="1" applyBorder="1" applyAlignment="1">
      <alignment horizontal="right"/>
    </xf>
    <xf numFmtId="7" fontId="0" fillId="2" borderId="50" xfId="0" applyNumberFormat="1" applyBorder="1" applyAlignment="1">
      <alignment horizontal="right"/>
    </xf>
    <xf numFmtId="7" fontId="0" fillId="2" borderId="50" xfId="0" applyNumberFormat="1" applyBorder="1" applyAlignment="1">
      <alignment horizontal="right" vertical="center"/>
    </xf>
    <xf numFmtId="7" fontId="0" fillId="2" borderId="62" xfId="0" applyNumberFormat="1" applyBorder="1" applyAlignment="1">
      <alignment horizontal="right"/>
    </xf>
    <xf numFmtId="0" fontId="0" fillId="2" borderId="63" xfId="0" applyNumberFormat="1" applyBorder="1" applyAlignment="1">
      <alignment horizontal="right"/>
    </xf>
    <xf numFmtId="0" fontId="5" fillId="2" borderId="0" xfId="0" applyNumberFormat="1" applyFont="1" applyBorder="1" applyAlignment="1">
      <alignment horizontal="centerContinuous" vertical="center"/>
    </xf>
    <xf numFmtId="7" fontId="6" fillId="2" borderId="0" xfId="0" applyNumberFormat="1" applyFont="1" applyBorder="1" applyAlignment="1">
      <alignment horizontal="centerContinuous" vertical="center"/>
    </xf>
    <xf numFmtId="0" fontId="9" fillId="2" borderId="0" xfId="0" applyNumberFormat="1" applyFont="1" applyBorder="1" applyAlignment="1">
      <alignment horizontal="centerContinuous" vertical="center"/>
    </xf>
    <xf numFmtId="0" fontId="0" fillId="2" borderId="0" xfId="0" applyNumberFormat="1" applyBorder="1" applyAlignment="1">
      <alignment horizontal="centerContinuous" vertical="center"/>
    </xf>
    <xf numFmtId="7" fontId="2" fillId="2" borderId="0" xfId="0" applyNumberFormat="1" applyFont="1" applyBorder="1" applyAlignment="1">
      <alignment horizontal="centerContinuous" vertical="center"/>
    </xf>
    <xf numFmtId="0" fontId="5" fillId="2" borderId="15" xfId="0" applyNumberFormat="1" applyFont="1" applyBorder="1" applyAlignment="1">
      <alignment horizontal="centerContinuous" vertical="center"/>
    </xf>
    <xf numFmtId="0" fontId="0" fillId="2" borderId="15" xfId="0" applyNumberFormat="1" applyBorder="1" applyAlignment="1"/>
    <xf numFmtId="0" fontId="0" fillId="2" borderId="15" xfId="0" applyNumberFormat="1" applyBorder="1" applyAlignment="1">
      <alignment horizontal="center" vertical="top"/>
    </xf>
    <xf numFmtId="7" fontId="0" fillId="2" borderId="15" xfId="0" applyNumberFormat="1" applyBorder="1" applyAlignment="1">
      <alignment horizontal="centerContinuous" vertical="center"/>
    </xf>
    <xf numFmtId="2" fontId="0" fillId="2" borderId="15" xfId="0" applyNumberFormat="1" applyBorder="1" applyAlignment="1">
      <alignment horizontal="centerContinuous"/>
    </xf>
    <xf numFmtId="0" fontId="3" fillId="0" borderId="1" xfId="0" applyNumberFormat="1" applyFont="1" applyFill="1" applyBorder="1" applyAlignment="1">
      <alignment horizontal="center" vertical="center"/>
    </xf>
    <xf numFmtId="165" fontId="9" fillId="0" borderId="51" xfId="0" applyNumberFormat="1" applyFont="1" applyFill="1" applyBorder="1" applyAlignment="1" applyProtection="1">
      <alignment horizontal="center" vertical="top" wrapText="1"/>
    </xf>
    <xf numFmtId="177" fontId="9" fillId="0" borderId="1" xfId="0" applyNumberFormat="1" applyFont="1" applyFill="1" applyBorder="1" applyAlignment="1" applyProtection="1">
      <alignment horizontal="left" vertical="top" wrapText="1"/>
    </xf>
    <xf numFmtId="165" fontId="52" fillId="0" borderId="2" xfId="0" applyNumberFormat="1" applyFont="1" applyFill="1" applyBorder="1" applyAlignment="1" applyProtection="1">
      <alignment horizontal="center" vertical="top" wrapText="1"/>
    </xf>
    <xf numFmtId="164" fontId="52" fillId="0" borderId="2" xfId="0" applyNumberFormat="1" applyFont="1" applyFill="1" applyBorder="1" applyAlignment="1" applyProtection="1">
      <alignment horizontal="left" vertical="top" wrapText="1"/>
    </xf>
    <xf numFmtId="164" fontId="52" fillId="0" borderId="2" xfId="0" applyNumberFormat="1" applyFont="1" applyFill="1" applyBorder="1" applyAlignment="1" applyProtection="1">
      <alignment horizontal="center" vertical="top" wrapText="1"/>
    </xf>
    <xf numFmtId="0" fontId="52" fillId="0" borderId="2" xfId="0" applyNumberFormat="1" applyFont="1" applyFill="1" applyBorder="1" applyAlignment="1" applyProtection="1">
      <alignment horizontal="center" vertical="top" wrapText="1"/>
    </xf>
    <xf numFmtId="1" fontId="52" fillId="0" borderId="2" xfId="0" applyNumberFormat="1" applyFont="1" applyFill="1" applyBorder="1" applyAlignment="1" applyProtection="1">
      <alignment horizontal="right" vertical="top"/>
    </xf>
    <xf numFmtId="166" fontId="52" fillId="26" borderId="2" xfId="0" applyNumberFormat="1" applyFont="1" applyFill="1" applyBorder="1" applyAlignment="1" applyProtection="1">
      <alignment vertical="top"/>
      <protection locked="0"/>
    </xf>
    <xf numFmtId="166" fontId="52" fillId="0" borderId="2" xfId="0" applyNumberFormat="1" applyFont="1" applyFill="1" applyBorder="1" applyAlignment="1" applyProtection="1">
      <alignment vertical="top"/>
    </xf>
    <xf numFmtId="165" fontId="52" fillId="0" borderId="2" xfId="0" applyNumberFormat="1" applyFont="1" applyFill="1" applyBorder="1" applyAlignment="1" applyProtection="1">
      <alignment horizontal="left" vertical="top" wrapText="1"/>
    </xf>
    <xf numFmtId="1" fontId="52" fillId="0" borderId="2" xfId="0" applyNumberFormat="1" applyFont="1" applyFill="1" applyBorder="1" applyAlignment="1" applyProtection="1">
      <alignment horizontal="right" vertical="top" wrapText="1"/>
    </xf>
    <xf numFmtId="0" fontId="9" fillId="26" borderId="2" xfId="148" applyNumberFormat="1" applyFont="1" applyFill="1" applyBorder="1" applyAlignment="1" applyProtection="1">
      <alignment vertical="center"/>
    </xf>
    <xf numFmtId="166" fontId="52" fillId="0" borderId="2" xfId="0" applyNumberFormat="1" applyFont="1" applyFill="1" applyBorder="1" applyAlignment="1" applyProtection="1">
      <alignment vertical="top"/>
      <protection locked="0"/>
    </xf>
    <xf numFmtId="164" fontId="52" fillId="0" borderId="2" xfId="80" applyNumberFormat="1" applyFont="1" applyFill="1" applyBorder="1" applyAlignment="1" applyProtection="1">
      <alignment horizontal="center" vertical="top" wrapText="1"/>
    </xf>
    <xf numFmtId="7" fontId="0" fillId="2" borderId="48" xfId="0" applyNumberFormat="1" applyBorder="1" applyAlignment="1">
      <alignment horizontal="right" vertical="center"/>
    </xf>
    <xf numFmtId="0" fontId="3" fillId="2" borderId="64" xfId="0" applyNumberFormat="1" applyFont="1" applyBorder="1" applyAlignment="1">
      <alignment horizontal="center" vertical="center"/>
    </xf>
    <xf numFmtId="7" fontId="0" fillId="2" borderId="68" xfId="0" applyNumberFormat="1" applyBorder="1" applyAlignment="1">
      <alignment horizontal="right"/>
    </xf>
    <xf numFmtId="7" fontId="0" fillId="2" borderId="69" xfId="0" applyNumberFormat="1" applyBorder="1" applyAlignment="1">
      <alignment horizontal="right"/>
    </xf>
    <xf numFmtId="165" fontId="9" fillId="0" borderId="2" xfId="0" applyNumberFormat="1" applyFont="1" applyFill="1" applyBorder="1" applyAlignment="1" applyProtection="1">
      <alignment horizontal="left" vertical="top" wrapText="1"/>
    </xf>
    <xf numFmtId="0" fontId="9" fillId="0" borderId="2" xfId="81" applyNumberFormat="1" applyFont="1" applyFill="1" applyBorder="1" applyAlignment="1" applyProtection="1">
      <alignment horizontal="center" vertical="top" wrapText="1"/>
    </xf>
    <xf numFmtId="165" fontId="52" fillId="0" borderId="70" xfId="0" applyNumberFormat="1" applyFont="1" applyFill="1" applyBorder="1" applyAlignment="1" applyProtection="1">
      <alignment horizontal="center" vertical="top"/>
    </xf>
    <xf numFmtId="164" fontId="52" fillId="0" borderId="71" xfId="0" applyNumberFormat="1" applyFont="1" applyFill="1" applyBorder="1" applyAlignment="1" applyProtection="1">
      <alignment horizontal="left" vertical="top" wrapText="1"/>
    </xf>
    <xf numFmtId="164" fontId="52" fillId="0" borderId="71" xfId="0" applyNumberFormat="1" applyFont="1" applyFill="1" applyBorder="1" applyAlignment="1" applyProtection="1">
      <alignment horizontal="center" vertical="top" wrapText="1"/>
    </xf>
    <xf numFmtId="0" fontId="9" fillId="0" borderId="71" xfId="81" applyNumberFormat="1" applyFont="1" applyFill="1" applyBorder="1" applyAlignment="1" applyProtection="1">
      <alignment horizontal="center" vertical="top" wrapText="1"/>
    </xf>
    <xf numFmtId="1" fontId="52" fillId="0" borderId="71" xfId="0" applyNumberFormat="1" applyFont="1" applyFill="1" applyBorder="1" applyAlignment="1" applyProtection="1">
      <alignment horizontal="right" vertical="top"/>
    </xf>
    <xf numFmtId="166" fontId="9" fillId="0" borderId="2" xfId="0" applyNumberFormat="1" applyFont="1" applyFill="1" applyBorder="1" applyAlignment="1" applyProtection="1">
      <alignment vertical="top"/>
    </xf>
    <xf numFmtId="165" fontId="9" fillId="0" borderId="57" xfId="81" applyNumberFormat="1" applyFont="1" applyFill="1" applyBorder="1" applyAlignment="1" applyProtection="1">
      <alignment horizontal="left" vertical="top" wrapText="1"/>
    </xf>
    <xf numFmtId="164" fontId="9" fillId="0" borderId="57" xfId="81" applyNumberFormat="1" applyFont="1" applyFill="1" applyBorder="1" applyAlignment="1" applyProtection="1">
      <alignment horizontal="left" vertical="top" wrapText="1"/>
    </xf>
    <xf numFmtId="164" fontId="9" fillId="0" borderId="57" xfId="80" applyNumberFormat="1" applyFont="1" applyFill="1" applyBorder="1" applyAlignment="1" applyProtection="1">
      <alignment horizontal="center" vertical="top" wrapText="1"/>
    </xf>
    <xf numFmtId="0" fontId="9" fillId="0" borderId="57" xfId="81" applyNumberFormat="1" applyFont="1" applyFill="1" applyBorder="1" applyAlignment="1" applyProtection="1">
      <alignment horizontal="center" vertical="top" wrapText="1"/>
    </xf>
    <xf numFmtId="1" fontId="52" fillId="0" borderId="57" xfId="81" applyNumberFormat="1" applyFont="1" applyFill="1" applyBorder="1" applyAlignment="1" applyProtection="1">
      <alignment horizontal="right" vertical="top" wrapText="1"/>
    </xf>
    <xf numFmtId="0" fontId="3" fillId="0" borderId="57" xfId="81" applyNumberFormat="1" applyFont="1" applyFill="1" applyBorder="1" applyAlignment="1">
      <alignment horizontal="center" vertical="center"/>
    </xf>
    <xf numFmtId="1" fontId="3" fillId="0" borderId="57" xfId="81" applyNumberFormat="1" applyFont="1" applyFill="1" applyBorder="1" applyAlignment="1">
      <alignment horizontal="left" vertical="center" wrapText="1"/>
    </xf>
    <xf numFmtId="0" fontId="9" fillId="0" borderId="57" xfId="81" applyNumberFormat="1" applyFill="1" applyBorder="1" applyAlignment="1">
      <alignment vertical="center" wrapText="1"/>
    </xf>
    <xf numFmtId="7" fontId="9" fillId="0" borderId="57" xfId="81" applyNumberFormat="1" applyFill="1" applyBorder="1" applyAlignment="1">
      <alignment horizontal="right" vertical="center"/>
    </xf>
    <xf numFmtId="166" fontId="52" fillId="0" borderId="32" xfId="0" applyNumberFormat="1" applyFont="1" applyFill="1" applyBorder="1" applyAlignment="1" applyProtection="1">
      <alignment vertical="top"/>
      <protection locked="0"/>
    </xf>
    <xf numFmtId="166" fontId="9" fillId="26" borderId="57" xfId="0" applyNumberFormat="1" applyFont="1" applyFill="1" applyBorder="1" applyAlignment="1" applyProtection="1">
      <alignment vertical="top"/>
    </xf>
    <xf numFmtId="1" fontId="52" fillId="0" borderId="57" xfId="0" applyNumberFormat="1" applyFont="1" applyFill="1" applyBorder="1" applyAlignment="1" applyProtection="1">
      <alignment horizontal="right" vertical="top" wrapText="1"/>
    </xf>
    <xf numFmtId="166" fontId="52" fillId="0" borderId="57" xfId="0" applyNumberFormat="1" applyFont="1" applyFill="1" applyBorder="1" applyAlignment="1" applyProtection="1">
      <alignment vertical="top"/>
      <protection locked="0"/>
    </xf>
    <xf numFmtId="164" fontId="52" fillId="0" borderId="57" xfId="0" applyNumberFormat="1" applyFont="1" applyFill="1" applyBorder="1" applyAlignment="1" applyProtection="1">
      <alignment horizontal="left" vertical="top" wrapText="1"/>
    </xf>
    <xf numFmtId="164" fontId="52" fillId="0" borderId="57" xfId="0" applyNumberFormat="1" applyFont="1" applyFill="1" applyBorder="1" applyAlignment="1" applyProtection="1">
      <alignment horizontal="center" vertical="top" wrapText="1"/>
    </xf>
    <xf numFmtId="0" fontId="52" fillId="0" borderId="57" xfId="0" applyNumberFormat="1" applyFont="1" applyFill="1" applyBorder="1" applyAlignment="1" applyProtection="1">
      <alignment horizontal="center" vertical="top" wrapText="1"/>
    </xf>
    <xf numFmtId="166" fontId="52" fillId="26" borderId="57" xfId="0" applyNumberFormat="1" applyFont="1" applyFill="1" applyBorder="1" applyAlignment="1" applyProtection="1">
      <alignment vertical="top"/>
    </xf>
    <xf numFmtId="4" fontId="9" fillId="26" borderId="57" xfId="0" applyNumberFormat="1" applyFont="1" applyFill="1" applyBorder="1" applyAlignment="1" applyProtection="1">
      <alignment horizontal="center" vertical="top"/>
    </xf>
    <xf numFmtId="164" fontId="9" fillId="0" borderId="57" xfId="0" applyNumberFormat="1" applyFont="1" applyFill="1" applyBorder="1" applyAlignment="1" applyProtection="1">
      <alignment horizontal="left" vertical="top" wrapText="1"/>
    </xf>
    <xf numFmtId="164" fontId="9" fillId="0" borderId="57" xfId="0" applyNumberFormat="1" applyFont="1" applyFill="1" applyBorder="1" applyAlignment="1" applyProtection="1">
      <alignment horizontal="center" vertical="top" wrapText="1"/>
    </xf>
    <xf numFmtId="0" fontId="9" fillId="0" borderId="57" xfId="0" applyNumberFormat="1" applyFont="1" applyFill="1" applyBorder="1" applyAlignment="1" applyProtection="1">
      <alignment horizontal="center" vertical="top" wrapText="1"/>
    </xf>
    <xf numFmtId="1" fontId="9" fillId="0" borderId="57" xfId="0" applyNumberFormat="1" applyFont="1" applyFill="1" applyBorder="1" applyAlignment="1" applyProtection="1">
      <alignment horizontal="right" vertical="top"/>
    </xf>
    <xf numFmtId="166" fontId="9" fillId="26" borderId="57" xfId="0" applyNumberFormat="1" applyFont="1" applyFill="1" applyBorder="1" applyAlignment="1" applyProtection="1">
      <alignment vertical="top"/>
      <protection locked="0"/>
    </xf>
    <xf numFmtId="166" fontId="9" fillId="0" borderId="57" xfId="0" applyNumberFormat="1" applyFont="1" applyFill="1" applyBorder="1" applyAlignment="1" applyProtection="1">
      <alignment vertical="top"/>
    </xf>
    <xf numFmtId="7" fontId="0" fillId="2" borderId="33" xfId="0" applyNumberFormat="1" applyBorder="1" applyAlignment="1">
      <alignment horizontal="center"/>
    </xf>
    <xf numFmtId="0" fontId="0" fillId="2" borderId="34" xfId="0" applyNumberFormat="1" applyBorder="1" applyAlignment="1"/>
    <xf numFmtId="1" fontId="8" fillId="2" borderId="31" xfId="0" applyNumberFormat="1" applyFont="1" applyBorder="1" applyAlignment="1">
      <alignment horizontal="left" vertical="center" wrapText="1"/>
    </xf>
    <xf numFmtId="0" fontId="56" fillId="2" borderId="35" xfId="0" applyNumberFormat="1" applyFont="1" applyBorder="1" applyAlignment="1">
      <alignment vertical="center" wrapText="1"/>
    </xf>
    <xf numFmtId="0" fontId="56" fillId="2" borderId="36" xfId="0" applyNumberFormat="1" applyFont="1" applyBorder="1" applyAlignment="1">
      <alignment vertical="center" wrapText="1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1" fontId="8" fillId="0" borderId="65" xfId="0" applyNumberFormat="1" applyFont="1" applyFill="1" applyBorder="1" applyAlignment="1">
      <alignment horizontal="left" vertical="center" wrapText="1"/>
    </xf>
    <xf numFmtId="0" fontId="0" fillId="0" borderId="66" xfId="0" applyNumberFormat="1" applyFill="1" applyBorder="1" applyAlignment="1">
      <alignment vertical="center" wrapText="1"/>
    </xf>
    <xf numFmtId="0" fontId="0" fillId="0" borderId="67" xfId="0" applyNumberFormat="1" applyFill="1" applyBorder="1" applyAlignment="1">
      <alignment vertical="center" wrapText="1"/>
    </xf>
    <xf numFmtId="1" fontId="4" fillId="2" borderId="37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2" xfId="81" applyNumberFormat="1" applyBorder="1" applyAlignment="1">
      <alignment vertical="center" wrapText="1"/>
    </xf>
    <xf numFmtId="1" fontId="8" fillId="2" borderId="37" xfId="81" applyNumberFormat="1" applyFont="1" applyBorder="1" applyAlignment="1">
      <alignment horizontal="left" vertical="center" wrapText="1"/>
    </xf>
    <xf numFmtId="0" fontId="9" fillId="2" borderId="38" xfId="81" applyNumberFormat="1" applyBorder="1" applyAlignment="1">
      <alignment vertical="center" wrapText="1"/>
    </xf>
    <xf numFmtId="0" fontId="9" fillId="2" borderId="39" xfId="81" applyNumberFormat="1" applyBorder="1" applyAlignment="1">
      <alignment vertical="center" wrapText="1"/>
    </xf>
    <xf numFmtId="1" fontId="54" fillId="2" borderId="43" xfId="0" applyNumberFormat="1" applyFont="1" applyBorder="1" applyAlignment="1">
      <alignment horizontal="left" vertical="center" wrapText="1"/>
    </xf>
    <xf numFmtId="0" fontId="9" fillId="2" borderId="44" xfId="0" applyNumberFormat="1" applyFont="1" applyBorder="1" applyAlignment="1">
      <alignment vertical="center" wrapText="1"/>
    </xf>
    <xf numFmtId="0" fontId="9" fillId="2" borderId="45" xfId="0" applyNumberFormat="1" applyFont="1" applyBorder="1" applyAlignment="1">
      <alignment vertical="center" wrapText="1"/>
    </xf>
    <xf numFmtId="1" fontId="8" fillId="2" borderId="37" xfId="0" applyNumberFormat="1" applyFont="1" applyBorder="1" applyAlignment="1">
      <alignment horizontal="left" vertical="center" wrapText="1"/>
    </xf>
    <xf numFmtId="1" fontId="4" fillId="2" borderId="43" xfId="0" applyNumberFormat="1" applyFont="1" applyBorder="1" applyAlignment="1">
      <alignment horizontal="left" vertical="center" wrapText="1"/>
    </xf>
    <xf numFmtId="1" fontId="4" fillId="2" borderId="44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1" fontId="8" fillId="0" borderId="72" xfId="0" applyNumberFormat="1" applyFont="1" applyFill="1" applyBorder="1" applyAlignment="1">
      <alignment horizontal="left" vertical="center" wrapText="1"/>
    </xf>
    <xf numFmtId="1" fontId="8" fillId="0" borderId="73" xfId="0" applyNumberFormat="1" applyFont="1" applyFill="1" applyBorder="1" applyAlignment="1">
      <alignment horizontal="left" vertical="center" wrapText="1"/>
    </xf>
    <xf numFmtId="1" fontId="8" fillId="0" borderId="74" xfId="0" applyNumberFormat="1" applyFont="1" applyFill="1" applyBorder="1" applyAlignment="1">
      <alignment horizontal="left" vertical="center" wrapText="1"/>
    </xf>
  </cellXfs>
  <cellStyles count="16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igLine 2 2" xfId="109" xr:uid="{00000000-0005-0000-0000-00001B000000}"/>
    <cellStyle name="Blank" xfId="28" xr:uid="{00000000-0005-0000-0000-00001C000000}"/>
    <cellStyle name="Blank 2" xfId="29" xr:uid="{00000000-0005-0000-0000-00001D000000}"/>
    <cellStyle name="Blank 2 2" xfId="110" xr:uid="{00000000-0005-0000-0000-00001E000000}"/>
    <cellStyle name="Blank 3" xfId="30" xr:uid="{00000000-0005-0000-0000-00001F000000}"/>
    <cellStyle name="Blank 3 2" xfId="111" xr:uid="{00000000-0005-0000-0000-000020000000}"/>
    <cellStyle name="Blank 4" xfId="149" xr:uid="{00000000-0005-0000-0000-000021000000}"/>
    <cellStyle name="BLine" xfId="31" xr:uid="{00000000-0005-0000-0000-000022000000}"/>
    <cellStyle name="BLine 2" xfId="32" xr:uid="{00000000-0005-0000-0000-000023000000}"/>
    <cellStyle name="BLine 2 2" xfId="112" xr:uid="{00000000-0005-0000-0000-000024000000}"/>
    <cellStyle name="C2" xfId="33" xr:uid="{00000000-0005-0000-0000-000025000000}"/>
    <cellStyle name="C2 2" xfId="34" xr:uid="{00000000-0005-0000-0000-000026000000}"/>
    <cellStyle name="C2 2 2" xfId="113" xr:uid="{00000000-0005-0000-0000-000027000000}"/>
    <cellStyle name="C2 3" xfId="35" xr:uid="{00000000-0005-0000-0000-000028000000}"/>
    <cellStyle name="C2 3 2" xfId="114" xr:uid="{00000000-0005-0000-0000-000029000000}"/>
    <cellStyle name="C2 4" xfId="150" xr:uid="{00000000-0005-0000-0000-00002A000000}"/>
    <cellStyle name="C2Sctn" xfId="36" xr:uid="{00000000-0005-0000-0000-00002B000000}"/>
    <cellStyle name="C2Sctn 2" xfId="37" xr:uid="{00000000-0005-0000-0000-00002C000000}"/>
    <cellStyle name="C2Sctn 2 2" xfId="115" xr:uid="{00000000-0005-0000-0000-00002D000000}"/>
    <cellStyle name="C3" xfId="38" xr:uid="{00000000-0005-0000-0000-00002E000000}"/>
    <cellStyle name="C3 2" xfId="39" xr:uid="{00000000-0005-0000-0000-00002F000000}"/>
    <cellStyle name="C3 2 2" xfId="116" xr:uid="{00000000-0005-0000-0000-000030000000}"/>
    <cellStyle name="C3 3" xfId="40" xr:uid="{00000000-0005-0000-0000-000031000000}"/>
    <cellStyle name="C3 3 2" xfId="117" xr:uid="{00000000-0005-0000-0000-000032000000}"/>
    <cellStyle name="C3 4" xfId="151" xr:uid="{00000000-0005-0000-0000-000033000000}"/>
    <cellStyle name="C3Rem" xfId="41" xr:uid="{00000000-0005-0000-0000-000034000000}"/>
    <cellStyle name="C3Rem 2" xfId="42" xr:uid="{00000000-0005-0000-0000-000035000000}"/>
    <cellStyle name="C3Rem 2 2" xfId="118" xr:uid="{00000000-0005-0000-0000-000036000000}"/>
    <cellStyle name="C3Rem 3" xfId="43" xr:uid="{00000000-0005-0000-0000-000037000000}"/>
    <cellStyle name="C3Rem 3 2" xfId="119" xr:uid="{00000000-0005-0000-0000-000038000000}"/>
    <cellStyle name="C3Rem 4" xfId="152" xr:uid="{00000000-0005-0000-0000-000039000000}"/>
    <cellStyle name="C3Sctn" xfId="44" xr:uid="{00000000-0005-0000-0000-00003A000000}"/>
    <cellStyle name="C3Sctn 2" xfId="45" xr:uid="{00000000-0005-0000-0000-00003B000000}"/>
    <cellStyle name="C3Sctn 2 2" xfId="120" xr:uid="{00000000-0005-0000-0000-00003C000000}"/>
    <cellStyle name="C4" xfId="46" xr:uid="{00000000-0005-0000-0000-00003D000000}"/>
    <cellStyle name="C4 2" xfId="47" xr:uid="{00000000-0005-0000-0000-00003E000000}"/>
    <cellStyle name="C4 2 2" xfId="121" xr:uid="{00000000-0005-0000-0000-00003F000000}"/>
    <cellStyle name="C4 3" xfId="48" xr:uid="{00000000-0005-0000-0000-000040000000}"/>
    <cellStyle name="C4 3 2" xfId="122" xr:uid="{00000000-0005-0000-0000-000041000000}"/>
    <cellStyle name="C4 4" xfId="153" xr:uid="{00000000-0005-0000-0000-000042000000}"/>
    <cellStyle name="C5" xfId="49" xr:uid="{00000000-0005-0000-0000-000043000000}"/>
    <cellStyle name="C5 2" xfId="50" xr:uid="{00000000-0005-0000-0000-000044000000}"/>
    <cellStyle name="C5 2 2" xfId="123" xr:uid="{00000000-0005-0000-0000-000045000000}"/>
    <cellStyle name="C5 3" xfId="51" xr:uid="{00000000-0005-0000-0000-000046000000}"/>
    <cellStyle name="C5 3 2" xfId="124" xr:uid="{00000000-0005-0000-0000-000047000000}"/>
    <cellStyle name="C5 4" xfId="154" xr:uid="{00000000-0005-0000-0000-000048000000}"/>
    <cellStyle name="C6" xfId="52" xr:uid="{00000000-0005-0000-0000-000049000000}"/>
    <cellStyle name="C6 2" xfId="53" xr:uid="{00000000-0005-0000-0000-00004A000000}"/>
    <cellStyle name="C6 2 2" xfId="125" xr:uid="{00000000-0005-0000-0000-00004B000000}"/>
    <cellStyle name="C6 3" xfId="54" xr:uid="{00000000-0005-0000-0000-00004C000000}"/>
    <cellStyle name="C6 3 2" xfId="126" xr:uid="{00000000-0005-0000-0000-00004D000000}"/>
    <cellStyle name="C6 4" xfId="155" xr:uid="{00000000-0005-0000-0000-00004E000000}"/>
    <cellStyle name="C7" xfId="55" xr:uid="{00000000-0005-0000-0000-00004F000000}"/>
    <cellStyle name="C7 2" xfId="56" xr:uid="{00000000-0005-0000-0000-000050000000}"/>
    <cellStyle name="C7 2 2" xfId="127" xr:uid="{00000000-0005-0000-0000-000051000000}"/>
    <cellStyle name="C7 3" xfId="57" xr:uid="{00000000-0005-0000-0000-000052000000}"/>
    <cellStyle name="C7 3 2" xfId="128" xr:uid="{00000000-0005-0000-0000-000053000000}"/>
    <cellStyle name="C7 4" xfId="156" xr:uid="{00000000-0005-0000-0000-000054000000}"/>
    <cellStyle name="C7Create" xfId="58" xr:uid="{00000000-0005-0000-0000-000055000000}"/>
    <cellStyle name="C7Create 2" xfId="59" xr:uid="{00000000-0005-0000-0000-000056000000}"/>
    <cellStyle name="C7Create 2 2" xfId="129" xr:uid="{00000000-0005-0000-0000-000057000000}"/>
    <cellStyle name="C7Create 3" xfId="60" xr:uid="{00000000-0005-0000-0000-000058000000}"/>
    <cellStyle name="C7Create 3 2" xfId="130" xr:uid="{00000000-0005-0000-0000-000059000000}"/>
    <cellStyle name="C7Create 4" xfId="157" xr:uid="{00000000-0005-0000-0000-00005A000000}"/>
    <cellStyle name="C8" xfId="61" xr:uid="{00000000-0005-0000-0000-00005B000000}"/>
    <cellStyle name="C8 2" xfId="62" xr:uid="{00000000-0005-0000-0000-00005C000000}"/>
    <cellStyle name="C8 2 2" xfId="131" xr:uid="{00000000-0005-0000-0000-00005D000000}"/>
    <cellStyle name="C8 3" xfId="63" xr:uid="{00000000-0005-0000-0000-00005E000000}"/>
    <cellStyle name="C8 3 2" xfId="132" xr:uid="{00000000-0005-0000-0000-00005F000000}"/>
    <cellStyle name="C8 4" xfId="158" xr:uid="{00000000-0005-0000-0000-000060000000}"/>
    <cellStyle name="C8Sctn" xfId="64" xr:uid="{00000000-0005-0000-0000-000061000000}"/>
    <cellStyle name="C8Sctn 2" xfId="65" xr:uid="{00000000-0005-0000-0000-000062000000}"/>
    <cellStyle name="C8Sctn 2 2" xfId="133" xr:uid="{00000000-0005-0000-0000-000063000000}"/>
    <cellStyle name="Calculation 2" xfId="66" xr:uid="{00000000-0005-0000-0000-000064000000}"/>
    <cellStyle name="Check Cell 2" xfId="67" xr:uid="{00000000-0005-0000-0000-000065000000}"/>
    <cellStyle name="Continued" xfId="68" xr:uid="{00000000-0005-0000-0000-000066000000}"/>
    <cellStyle name="Continued 2" xfId="69" xr:uid="{00000000-0005-0000-0000-000067000000}"/>
    <cellStyle name="Continued 2 2" xfId="134" xr:uid="{00000000-0005-0000-0000-000068000000}"/>
    <cellStyle name="Continued 3" xfId="70" xr:uid="{00000000-0005-0000-0000-000069000000}"/>
    <cellStyle name="Continued 3 2" xfId="135" xr:uid="{00000000-0005-0000-0000-00006A000000}"/>
    <cellStyle name="Continued 4" xfId="159" xr:uid="{00000000-0005-0000-0000-00006B000000}"/>
    <cellStyle name="Explanatory Text 2" xfId="71" xr:uid="{00000000-0005-0000-0000-00006C000000}"/>
    <cellStyle name="Good 2" xfId="72" xr:uid="{00000000-0005-0000-0000-00006D000000}"/>
    <cellStyle name="Heading 1 2" xfId="73" xr:uid="{00000000-0005-0000-0000-00006E000000}"/>
    <cellStyle name="Heading 2 2" xfId="74" xr:uid="{00000000-0005-0000-0000-00006F000000}"/>
    <cellStyle name="Heading 3 2" xfId="75" xr:uid="{00000000-0005-0000-0000-000070000000}"/>
    <cellStyle name="Heading 4 2" xfId="76" xr:uid="{00000000-0005-0000-0000-000071000000}"/>
    <cellStyle name="Input 2" xfId="77" xr:uid="{00000000-0005-0000-0000-000072000000}"/>
    <cellStyle name="Linked Cell 2" xfId="78" xr:uid="{00000000-0005-0000-0000-000073000000}"/>
    <cellStyle name="Neutral 2" xfId="79" xr:uid="{00000000-0005-0000-0000-000074000000}"/>
    <cellStyle name="Normal" xfId="0" builtinId="0"/>
    <cellStyle name="Normal 2" xfId="80" xr:uid="{00000000-0005-0000-0000-000076000000}"/>
    <cellStyle name="Normal 3" xfId="81" xr:uid="{00000000-0005-0000-0000-000077000000}"/>
    <cellStyle name="Normal 4" xfId="82" xr:uid="{00000000-0005-0000-0000-000078000000}"/>
    <cellStyle name="Normal 5" xfId="83" xr:uid="{00000000-0005-0000-0000-000079000000}"/>
    <cellStyle name="Normal 5 2" xfId="136" xr:uid="{00000000-0005-0000-0000-00007A000000}"/>
    <cellStyle name="Normal 6" xfId="148" xr:uid="{00000000-0005-0000-0000-00007B000000}"/>
    <cellStyle name="Note 2" xfId="84" xr:uid="{00000000-0005-0000-0000-00007C000000}"/>
    <cellStyle name="Null" xfId="85" xr:uid="{00000000-0005-0000-0000-00007D000000}"/>
    <cellStyle name="Null 2" xfId="86" xr:uid="{00000000-0005-0000-0000-00007E000000}"/>
    <cellStyle name="Null 2 2" xfId="137" xr:uid="{00000000-0005-0000-0000-00007F000000}"/>
    <cellStyle name="Output 2" xfId="87" xr:uid="{00000000-0005-0000-0000-000080000000}"/>
    <cellStyle name="Percent 2" xfId="147" xr:uid="{00000000-0005-0000-0000-000081000000}"/>
    <cellStyle name="Regular" xfId="88" xr:uid="{00000000-0005-0000-0000-000082000000}"/>
    <cellStyle name="Regular 2" xfId="89" xr:uid="{00000000-0005-0000-0000-000083000000}"/>
    <cellStyle name="Regular 2 2" xfId="138" xr:uid="{00000000-0005-0000-0000-000084000000}"/>
    <cellStyle name="Title 2" xfId="90" xr:uid="{00000000-0005-0000-0000-000085000000}"/>
    <cellStyle name="TitleA" xfId="91" xr:uid="{00000000-0005-0000-0000-000086000000}"/>
    <cellStyle name="TitleA 2" xfId="92" xr:uid="{00000000-0005-0000-0000-000087000000}"/>
    <cellStyle name="TitleA 2 2" xfId="139" xr:uid="{00000000-0005-0000-0000-000088000000}"/>
    <cellStyle name="TitleC" xfId="93" xr:uid="{00000000-0005-0000-0000-000089000000}"/>
    <cellStyle name="TitleC 2" xfId="94" xr:uid="{00000000-0005-0000-0000-00008A000000}"/>
    <cellStyle name="TitleC 2 2" xfId="140" xr:uid="{00000000-0005-0000-0000-00008B000000}"/>
    <cellStyle name="TitleE8" xfId="95" xr:uid="{00000000-0005-0000-0000-00008C000000}"/>
    <cellStyle name="TitleE8 2" xfId="96" xr:uid="{00000000-0005-0000-0000-00008D000000}"/>
    <cellStyle name="TitleE8 2 2" xfId="141" xr:uid="{00000000-0005-0000-0000-00008E000000}"/>
    <cellStyle name="TitleE8x" xfId="97" xr:uid="{00000000-0005-0000-0000-00008F000000}"/>
    <cellStyle name="TitleE8x 2" xfId="98" xr:uid="{00000000-0005-0000-0000-000090000000}"/>
    <cellStyle name="TitleE8x 2 2" xfId="142" xr:uid="{00000000-0005-0000-0000-000091000000}"/>
    <cellStyle name="TitleF" xfId="99" xr:uid="{00000000-0005-0000-0000-000092000000}"/>
    <cellStyle name="TitleF 2" xfId="100" xr:uid="{00000000-0005-0000-0000-000093000000}"/>
    <cellStyle name="TitleF 2 2" xfId="143" xr:uid="{00000000-0005-0000-0000-000094000000}"/>
    <cellStyle name="TitleT" xfId="101" xr:uid="{00000000-0005-0000-0000-000095000000}"/>
    <cellStyle name="TitleT 2" xfId="102" xr:uid="{00000000-0005-0000-0000-000096000000}"/>
    <cellStyle name="TitleT 2 2" xfId="144" xr:uid="{00000000-0005-0000-0000-000097000000}"/>
    <cellStyle name="TitleYC89" xfId="103" xr:uid="{00000000-0005-0000-0000-000098000000}"/>
    <cellStyle name="TitleYC89 2" xfId="104" xr:uid="{00000000-0005-0000-0000-000099000000}"/>
    <cellStyle name="TitleYC89 2 2" xfId="145" xr:uid="{00000000-0005-0000-0000-00009A000000}"/>
    <cellStyle name="TitleZ" xfId="105" xr:uid="{00000000-0005-0000-0000-00009B000000}"/>
    <cellStyle name="TitleZ 2" xfId="106" xr:uid="{00000000-0005-0000-0000-00009C000000}"/>
    <cellStyle name="TitleZ 2 2" xfId="146" xr:uid="{00000000-0005-0000-0000-00009D000000}"/>
    <cellStyle name="Total 2" xfId="107" xr:uid="{00000000-0005-0000-0000-00009E000000}"/>
    <cellStyle name="Warning Text 2" xfId="108" xr:uid="{00000000-0005-0000-0000-00009F000000}"/>
  </cellStyles>
  <dxfs count="25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216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14" hidden="1" customWidth="1"/>
    <col min="2" max="2" width="8.77734375" style="193" customWidth="1"/>
    <col min="3" max="3" width="36.77734375" customWidth="1"/>
    <col min="4" max="4" width="12.77734375" style="15" customWidth="1"/>
    <col min="5" max="5" width="6.77734375" customWidth="1"/>
    <col min="6" max="6" width="11.77734375" customWidth="1"/>
    <col min="7" max="7" width="11.77734375" style="14" customWidth="1"/>
    <col min="8" max="8" width="16.77734375" style="203" customWidth="1"/>
  </cols>
  <sheetData>
    <row r="1" spans="1:8" ht="15.75" x14ac:dyDescent="0.2">
      <c r="A1" s="22"/>
      <c r="B1" s="204" t="s">
        <v>0</v>
      </c>
      <c r="C1" s="204"/>
      <c r="D1" s="204"/>
      <c r="E1" s="204"/>
      <c r="F1" s="204"/>
      <c r="G1" s="205"/>
      <c r="H1" s="204"/>
    </row>
    <row r="2" spans="1:8" x14ac:dyDescent="0.2">
      <c r="A2" s="21"/>
      <c r="B2" s="206" t="s">
        <v>157</v>
      </c>
      <c r="C2" s="207"/>
      <c r="D2" s="207"/>
      <c r="E2" s="207"/>
      <c r="F2" s="207"/>
      <c r="G2" s="208"/>
      <c r="H2" s="207"/>
    </row>
    <row r="3" spans="1:8" ht="15.75" x14ac:dyDescent="0.2">
      <c r="A3" s="10"/>
      <c r="B3" s="209"/>
      <c r="C3" s="210"/>
      <c r="D3" s="211" t="s">
        <v>1</v>
      </c>
      <c r="E3" s="210"/>
      <c r="F3" s="210"/>
      <c r="G3" s="212"/>
      <c r="H3" s="213"/>
    </row>
    <row r="4" spans="1:8" x14ac:dyDescent="0.2">
      <c r="A4" s="168" t="s">
        <v>24</v>
      </c>
      <c r="B4" s="181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1" t="s">
        <v>8</v>
      </c>
      <c r="H4" s="194" t="s">
        <v>9</v>
      </c>
    </row>
    <row r="5" spans="1:8" ht="15.75" thickBot="1" x14ac:dyDescent="0.25">
      <c r="A5" s="169"/>
      <c r="B5" s="182"/>
      <c r="C5" s="29"/>
      <c r="D5" s="30" t="s">
        <v>10</v>
      </c>
      <c r="E5" s="31"/>
      <c r="F5" s="32" t="s">
        <v>11</v>
      </c>
      <c r="G5" s="33"/>
      <c r="H5" s="195"/>
    </row>
    <row r="6" spans="1:8" s="27" customFormat="1" ht="30" customHeight="1" thickTop="1" x14ac:dyDescent="0.2">
      <c r="A6" s="26"/>
      <c r="B6" s="183" t="s">
        <v>12</v>
      </c>
      <c r="C6" s="267" t="s">
        <v>397</v>
      </c>
      <c r="D6" s="268"/>
      <c r="E6" s="268"/>
      <c r="F6" s="269"/>
      <c r="G6" s="41"/>
      <c r="H6" s="196" t="s">
        <v>2</v>
      </c>
    </row>
    <row r="7" spans="1:8" ht="36" customHeight="1" x14ac:dyDescent="0.2">
      <c r="A7" s="12"/>
      <c r="B7" s="183"/>
      <c r="C7" s="23" t="s">
        <v>18</v>
      </c>
      <c r="D7" s="8"/>
      <c r="E7" s="6" t="s">
        <v>2</v>
      </c>
      <c r="F7" s="131"/>
      <c r="G7" s="12" t="s">
        <v>2</v>
      </c>
      <c r="H7" s="197"/>
    </row>
    <row r="8" spans="1:8" s="86" customFormat="1" ht="36" customHeight="1" x14ac:dyDescent="0.2">
      <c r="A8" s="170" t="s">
        <v>80</v>
      </c>
      <c r="B8" s="42" t="s">
        <v>158</v>
      </c>
      <c r="C8" s="102" t="s">
        <v>81</v>
      </c>
      <c r="D8" s="105" t="s">
        <v>296</v>
      </c>
      <c r="E8" s="103" t="s">
        <v>26</v>
      </c>
      <c r="F8" s="104">
        <v>5700</v>
      </c>
      <c r="G8" s="139"/>
      <c r="H8" s="89">
        <f t="shared" ref="H8:H14" si="0">ROUND(G8*F8,2)</f>
        <v>0</v>
      </c>
    </row>
    <row r="9" spans="1:8" s="86" customFormat="1" ht="36" customHeight="1" x14ac:dyDescent="0.2">
      <c r="A9" s="171" t="s">
        <v>82</v>
      </c>
      <c r="B9" s="42" t="s">
        <v>27</v>
      </c>
      <c r="C9" s="106" t="s">
        <v>83</v>
      </c>
      <c r="D9" s="109" t="s">
        <v>296</v>
      </c>
      <c r="E9" s="107" t="s">
        <v>28</v>
      </c>
      <c r="F9" s="108">
        <v>10500</v>
      </c>
      <c r="G9" s="139"/>
      <c r="H9" s="89">
        <f t="shared" si="0"/>
        <v>0</v>
      </c>
    </row>
    <row r="10" spans="1:8" s="86" customFormat="1" ht="36" customHeight="1" x14ac:dyDescent="0.2">
      <c r="A10" s="171" t="s">
        <v>84</v>
      </c>
      <c r="B10" s="42" t="s">
        <v>85</v>
      </c>
      <c r="C10" s="110" t="s">
        <v>297</v>
      </c>
      <c r="D10" s="113" t="s">
        <v>296</v>
      </c>
      <c r="E10" s="111"/>
      <c r="F10" s="112"/>
      <c r="G10" s="114"/>
      <c r="H10" s="89"/>
    </row>
    <row r="11" spans="1:8" s="86" customFormat="1" ht="36" customHeight="1" x14ac:dyDescent="0.2">
      <c r="A11" s="171" t="s">
        <v>298</v>
      </c>
      <c r="B11" s="128" t="s">
        <v>29</v>
      </c>
      <c r="C11" s="116" t="s">
        <v>299</v>
      </c>
      <c r="D11" s="115" t="s">
        <v>2</v>
      </c>
      <c r="E11" s="117" t="s">
        <v>30</v>
      </c>
      <c r="F11" s="118">
        <v>10600</v>
      </c>
      <c r="G11" s="139"/>
      <c r="H11" s="89">
        <f t="shared" si="0"/>
        <v>0</v>
      </c>
    </row>
    <row r="12" spans="1:8" s="86" customFormat="1" ht="36" customHeight="1" x14ac:dyDescent="0.2">
      <c r="A12" s="171" t="s">
        <v>31</v>
      </c>
      <c r="B12" s="42" t="s">
        <v>86</v>
      </c>
      <c r="C12" s="119" t="s">
        <v>32</v>
      </c>
      <c r="D12" s="122" t="s">
        <v>296</v>
      </c>
      <c r="E12" s="120"/>
      <c r="F12" s="121"/>
      <c r="G12" s="123"/>
      <c r="H12" s="89"/>
    </row>
    <row r="13" spans="1:8" s="86" customFormat="1" ht="36" customHeight="1" x14ac:dyDescent="0.2">
      <c r="A13" s="171" t="s">
        <v>300</v>
      </c>
      <c r="B13" s="128" t="s">
        <v>29</v>
      </c>
      <c r="C13" s="125" t="s">
        <v>301</v>
      </c>
      <c r="D13" s="124" t="s">
        <v>2</v>
      </c>
      <c r="E13" s="126" t="s">
        <v>26</v>
      </c>
      <c r="F13" s="127">
        <v>1275</v>
      </c>
      <c r="G13" s="139"/>
      <c r="H13" s="89">
        <f t="shared" si="0"/>
        <v>0</v>
      </c>
    </row>
    <row r="14" spans="1:8" s="86" customFormat="1" ht="36" customHeight="1" x14ac:dyDescent="0.2">
      <c r="A14" s="170" t="s">
        <v>33</v>
      </c>
      <c r="B14" s="42" t="s">
        <v>87</v>
      </c>
      <c r="C14" s="129" t="s">
        <v>34</v>
      </c>
      <c r="D14" s="132" t="s">
        <v>296</v>
      </c>
      <c r="E14" s="130" t="s">
        <v>28</v>
      </c>
      <c r="F14" s="131">
        <v>1450</v>
      </c>
      <c r="G14" s="139"/>
      <c r="H14" s="89">
        <f t="shared" si="0"/>
        <v>0</v>
      </c>
    </row>
    <row r="15" spans="1:8" s="76" customFormat="1" ht="38.450000000000003" customHeight="1" x14ac:dyDescent="0.2">
      <c r="A15" s="172" t="s">
        <v>88</v>
      </c>
      <c r="B15" s="42" t="s">
        <v>89</v>
      </c>
      <c r="C15" s="43" t="s">
        <v>302</v>
      </c>
      <c r="D15" s="75" t="s">
        <v>303</v>
      </c>
      <c r="E15" s="44"/>
      <c r="F15" s="85"/>
      <c r="G15" s="123"/>
      <c r="H15" s="89"/>
    </row>
    <row r="16" spans="1:8" s="94" customFormat="1" ht="30" customHeight="1" x14ac:dyDescent="0.2">
      <c r="A16" s="172" t="s">
        <v>345</v>
      </c>
      <c r="B16" s="54" t="s">
        <v>29</v>
      </c>
      <c r="C16" s="52" t="s">
        <v>346</v>
      </c>
      <c r="D16" s="39" t="s">
        <v>2</v>
      </c>
      <c r="E16" s="53" t="s">
        <v>28</v>
      </c>
      <c r="F16" s="138">
        <v>10500</v>
      </c>
      <c r="G16" s="139"/>
      <c r="H16" s="140">
        <f t="shared" ref="H16" si="1">ROUND(G16*F16,2)</f>
        <v>0</v>
      </c>
    </row>
    <row r="17" spans="1:8" s="55" customFormat="1" ht="36.6" customHeight="1" x14ac:dyDescent="0.2">
      <c r="A17" s="172" t="s">
        <v>304</v>
      </c>
      <c r="B17" s="42" t="s">
        <v>90</v>
      </c>
      <c r="C17" s="43" t="s">
        <v>91</v>
      </c>
      <c r="D17" s="46" t="s">
        <v>305</v>
      </c>
      <c r="E17" s="44"/>
      <c r="F17" s="85"/>
      <c r="G17" s="123"/>
      <c r="H17" s="89"/>
    </row>
    <row r="18" spans="1:8" s="76" customFormat="1" ht="30" customHeight="1" x14ac:dyDescent="0.2">
      <c r="A18" s="172" t="s">
        <v>306</v>
      </c>
      <c r="B18" s="90" t="s">
        <v>29</v>
      </c>
      <c r="C18" s="43" t="s">
        <v>307</v>
      </c>
      <c r="D18" s="46" t="s">
        <v>2</v>
      </c>
      <c r="E18" s="44" t="s">
        <v>28</v>
      </c>
      <c r="F18" s="85">
        <v>10300</v>
      </c>
      <c r="G18" s="84"/>
      <c r="H18" s="89">
        <f t="shared" ref="H18:H46" si="2">ROUND(G18*F18,2)</f>
        <v>0</v>
      </c>
    </row>
    <row r="19" spans="1:8" ht="36" customHeight="1" x14ac:dyDescent="0.2">
      <c r="A19" s="12"/>
      <c r="B19" s="183"/>
      <c r="C19" s="161" t="s">
        <v>159</v>
      </c>
      <c r="D19" s="8"/>
      <c r="E19" s="5"/>
      <c r="F19" s="81"/>
      <c r="G19" s="123"/>
      <c r="H19" s="197"/>
    </row>
    <row r="20" spans="1:8" s="76" customFormat="1" ht="30" customHeight="1" x14ac:dyDescent="0.2">
      <c r="A20" s="173" t="s">
        <v>60</v>
      </c>
      <c r="B20" s="42" t="s">
        <v>92</v>
      </c>
      <c r="C20" s="43" t="s">
        <v>61</v>
      </c>
      <c r="D20" s="75" t="s">
        <v>296</v>
      </c>
      <c r="E20" s="44"/>
      <c r="F20" s="85"/>
      <c r="G20" s="123"/>
      <c r="H20" s="89"/>
    </row>
    <row r="21" spans="1:8" s="55" customFormat="1" ht="30" customHeight="1" x14ac:dyDescent="0.2">
      <c r="A21" s="173" t="s">
        <v>62</v>
      </c>
      <c r="B21" s="90" t="s">
        <v>29</v>
      </c>
      <c r="C21" s="43" t="s">
        <v>63</v>
      </c>
      <c r="D21" s="46" t="s">
        <v>2</v>
      </c>
      <c r="E21" s="44" t="s">
        <v>28</v>
      </c>
      <c r="F21" s="85">
        <v>9825</v>
      </c>
      <c r="G21" s="84"/>
      <c r="H21" s="89">
        <f t="shared" si="2"/>
        <v>0</v>
      </c>
    </row>
    <row r="22" spans="1:8" s="55" customFormat="1" ht="30" customHeight="1" x14ac:dyDescent="0.2">
      <c r="A22" s="173" t="s">
        <v>160</v>
      </c>
      <c r="B22" s="90" t="s">
        <v>36</v>
      </c>
      <c r="C22" s="43" t="s">
        <v>161</v>
      </c>
      <c r="D22" s="46" t="s">
        <v>2</v>
      </c>
      <c r="E22" s="44" t="s">
        <v>28</v>
      </c>
      <c r="F22" s="85">
        <v>300</v>
      </c>
      <c r="G22" s="84"/>
      <c r="H22" s="89">
        <f t="shared" si="2"/>
        <v>0</v>
      </c>
    </row>
    <row r="23" spans="1:8" s="55" customFormat="1" ht="30" customHeight="1" x14ac:dyDescent="0.2">
      <c r="A23" s="173" t="s">
        <v>37</v>
      </c>
      <c r="B23" s="42" t="s">
        <v>93</v>
      </c>
      <c r="C23" s="43" t="s">
        <v>38</v>
      </c>
      <c r="D23" s="46" t="s">
        <v>162</v>
      </c>
      <c r="E23" s="44"/>
      <c r="F23" s="85"/>
      <c r="G23" s="123"/>
      <c r="H23" s="89"/>
    </row>
    <row r="24" spans="1:8" s="55" customFormat="1" ht="30" customHeight="1" x14ac:dyDescent="0.2">
      <c r="A24" s="173" t="s">
        <v>163</v>
      </c>
      <c r="B24" s="90" t="s">
        <v>29</v>
      </c>
      <c r="C24" s="43" t="s">
        <v>164</v>
      </c>
      <c r="D24" s="46" t="s">
        <v>2</v>
      </c>
      <c r="E24" s="44" t="s">
        <v>35</v>
      </c>
      <c r="F24" s="85">
        <v>220</v>
      </c>
      <c r="G24" s="84"/>
      <c r="H24" s="89">
        <f t="shared" si="2"/>
        <v>0</v>
      </c>
    </row>
    <row r="25" spans="1:8" s="55" customFormat="1" ht="30" customHeight="1" x14ac:dyDescent="0.2">
      <c r="A25" s="173" t="s">
        <v>39</v>
      </c>
      <c r="B25" s="42" t="s">
        <v>94</v>
      </c>
      <c r="C25" s="87" t="s">
        <v>40</v>
      </c>
      <c r="D25" s="46" t="s">
        <v>162</v>
      </c>
      <c r="E25" s="44"/>
      <c r="F25" s="85"/>
      <c r="G25" s="123"/>
      <c r="H25" s="89"/>
    </row>
    <row r="26" spans="1:8" s="93" customFormat="1" ht="30" customHeight="1" x14ac:dyDescent="0.2">
      <c r="A26" s="174" t="s">
        <v>165</v>
      </c>
      <c r="B26" s="166" t="s">
        <v>29</v>
      </c>
      <c r="C26" s="216" t="s">
        <v>166</v>
      </c>
      <c r="D26" s="166" t="s">
        <v>2</v>
      </c>
      <c r="E26" s="160" t="s">
        <v>35</v>
      </c>
      <c r="F26" s="138">
        <v>100</v>
      </c>
      <c r="G26" s="139"/>
      <c r="H26" s="140">
        <f>ROUND(G26*F26,2)</f>
        <v>0</v>
      </c>
    </row>
    <row r="27" spans="1:8" s="55" customFormat="1" ht="30" customHeight="1" x14ac:dyDescent="0.2">
      <c r="A27" s="173" t="s">
        <v>41</v>
      </c>
      <c r="B27" s="90" t="s">
        <v>36</v>
      </c>
      <c r="C27" s="87" t="s">
        <v>42</v>
      </c>
      <c r="D27" s="91" t="s">
        <v>2</v>
      </c>
      <c r="E27" s="44" t="s">
        <v>35</v>
      </c>
      <c r="F27" s="85">
        <v>240</v>
      </c>
      <c r="G27" s="84"/>
      <c r="H27" s="89">
        <f t="shared" si="2"/>
        <v>0</v>
      </c>
    </row>
    <row r="28" spans="1:8" s="76" customFormat="1" ht="43.9" customHeight="1" x14ac:dyDescent="0.2">
      <c r="A28" s="173" t="s">
        <v>153</v>
      </c>
      <c r="B28" s="42" t="s">
        <v>95</v>
      </c>
      <c r="C28" s="87" t="s">
        <v>154</v>
      </c>
      <c r="D28" s="91" t="s">
        <v>96</v>
      </c>
      <c r="E28" s="44"/>
      <c r="F28" s="85"/>
      <c r="G28" s="123"/>
      <c r="H28" s="89"/>
    </row>
    <row r="29" spans="1:8" s="55" customFormat="1" ht="30" customHeight="1" x14ac:dyDescent="0.2">
      <c r="A29" s="173" t="s">
        <v>167</v>
      </c>
      <c r="B29" s="90" t="s">
        <v>29</v>
      </c>
      <c r="C29" s="43" t="s">
        <v>168</v>
      </c>
      <c r="D29" s="46" t="s">
        <v>2</v>
      </c>
      <c r="E29" s="44" t="s">
        <v>28</v>
      </c>
      <c r="F29" s="85">
        <v>50</v>
      </c>
      <c r="G29" s="84"/>
      <c r="H29" s="89">
        <f t="shared" si="2"/>
        <v>0</v>
      </c>
    </row>
    <row r="30" spans="1:8" s="93" customFormat="1" ht="30" customHeight="1" x14ac:dyDescent="0.2">
      <c r="A30" s="173" t="s">
        <v>169</v>
      </c>
      <c r="B30" s="54" t="s">
        <v>36</v>
      </c>
      <c r="C30" s="52" t="s">
        <v>170</v>
      </c>
      <c r="D30" s="39" t="s">
        <v>2</v>
      </c>
      <c r="E30" s="53" t="s">
        <v>28</v>
      </c>
      <c r="F30" s="138">
        <v>45</v>
      </c>
      <c r="G30" s="139"/>
      <c r="H30" s="140">
        <f t="shared" si="2"/>
        <v>0</v>
      </c>
    </row>
    <row r="31" spans="1:8" s="55" customFormat="1" ht="30" customHeight="1" x14ac:dyDescent="0.2">
      <c r="A31" s="173" t="s">
        <v>155</v>
      </c>
      <c r="B31" s="217" t="s">
        <v>44</v>
      </c>
      <c r="C31" s="218" t="s">
        <v>97</v>
      </c>
      <c r="D31" s="219" t="s">
        <v>2</v>
      </c>
      <c r="E31" s="220" t="s">
        <v>28</v>
      </c>
      <c r="F31" s="221">
        <v>260</v>
      </c>
      <c r="G31" s="222"/>
      <c r="H31" s="223">
        <f t="shared" si="2"/>
        <v>0</v>
      </c>
    </row>
    <row r="32" spans="1:8" s="76" customFormat="1" ht="43.9" customHeight="1" x14ac:dyDescent="0.2">
      <c r="A32" s="173" t="s">
        <v>229</v>
      </c>
      <c r="B32" s="42" t="s">
        <v>100</v>
      </c>
      <c r="C32" s="43" t="s">
        <v>230</v>
      </c>
      <c r="D32" s="46" t="s">
        <v>424</v>
      </c>
      <c r="E32" s="44"/>
      <c r="F32" s="85"/>
      <c r="G32" s="123"/>
      <c r="H32" s="89"/>
    </row>
    <row r="33" spans="1:8" s="55" customFormat="1" ht="30" customHeight="1" x14ac:dyDescent="0.2">
      <c r="A33" s="173" t="s">
        <v>308</v>
      </c>
      <c r="B33" s="90" t="s">
        <v>29</v>
      </c>
      <c r="C33" s="52" t="s">
        <v>390</v>
      </c>
      <c r="D33" s="46" t="s">
        <v>180</v>
      </c>
      <c r="E33" s="44" t="s">
        <v>28</v>
      </c>
      <c r="F33" s="85">
        <v>10</v>
      </c>
      <c r="G33" s="84"/>
      <c r="H33" s="89">
        <f t="shared" si="2"/>
        <v>0</v>
      </c>
    </row>
    <row r="34" spans="1:8" s="55" customFormat="1" ht="30" customHeight="1" x14ac:dyDescent="0.2">
      <c r="A34" s="173" t="s">
        <v>231</v>
      </c>
      <c r="B34" s="90" t="s">
        <v>36</v>
      </c>
      <c r="C34" s="52" t="s">
        <v>381</v>
      </c>
      <c r="D34" s="46" t="s">
        <v>232</v>
      </c>
      <c r="E34" s="44"/>
      <c r="F34" s="85"/>
      <c r="G34" s="123"/>
      <c r="H34" s="89"/>
    </row>
    <row r="35" spans="1:8" s="55" customFormat="1" ht="30" customHeight="1" x14ac:dyDescent="0.2">
      <c r="A35" s="173" t="s">
        <v>233</v>
      </c>
      <c r="B35" s="47" t="s">
        <v>98</v>
      </c>
      <c r="C35" s="43" t="s">
        <v>234</v>
      </c>
      <c r="D35" s="46"/>
      <c r="E35" s="44" t="s">
        <v>28</v>
      </c>
      <c r="F35" s="85">
        <v>80</v>
      </c>
      <c r="G35" s="84"/>
      <c r="H35" s="89">
        <f t="shared" si="2"/>
        <v>0</v>
      </c>
    </row>
    <row r="36" spans="1:8" s="55" customFormat="1" ht="30" customHeight="1" x14ac:dyDescent="0.2">
      <c r="A36" s="173" t="s">
        <v>252</v>
      </c>
      <c r="B36" s="47" t="s">
        <v>99</v>
      </c>
      <c r="C36" s="87" t="s">
        <v>253</v>
      </c>
      <c r="D36" s="46" t="s">
        <v>2</v>
      </c>
      <c r="E36" s="44" t="s">
        <v>28</v>
      </c>
      <c r="F36" s="85">
        <v>2500</v>
      </c>
      <c r="G36" s="84"/>
      <c r="H36" s="89">
        <f t="shared" si="2"/>
        <v>0</v>
      </c>
    </row>
    <row r="37" spans="1:8" s="94" customFormat="1" ht="43.9" customHeight="1" x14ac:dyDescent="0.2">
      <c r="A37" s="173" t="s">
        <v>254</v>
      </c>
      <c r="B37" s="51" t="s">
        <v>103</v>
      </c>
      <c r="C37" s="52" t="s">
        <v>256</v>
      </c>
      <c r="D37" s="39" t="s">
        <v>96</v>
      </c>
      <c r="E37" s="53" t="s">
        <v>28</v>
      </c>
      <c r="F37" s="141">
        <v>20</v>
      </c>
      <c r="G37" s="139"/>
      <c r="H37" s="140">
        <f t="shared" si="2"/>
        <v>0</v>
      </c>
    </row>
    <row r="38" spans="1:8" s="55" customFormat="1" ht="43.9" customHeight="1" x14ac:dyDescent="0.2">
      <c r="A38" s="173" t="s">
        <v>235</v>
      </c>
      <c r="B38" s="42" t="s">
        <v>106</v>
      </c>
      <c r="C38" s="87" t="s">
        <v>236</v>
      </c>
      <c r="D38" s="91" t="s">
        <v>237</v>
      </c>
      <c r="E38" s="88" t="s">
        <v>28</v>
      </c>
      <c r="F38" s="85">
        <v>15</v>
      </c>
      <c r="G38" s="84"/>
      <c r="H38" s="89">
        <f t="shared" si="2"/>
        <v>0</v>
      </c>
    </row>
    <row r="39" spans="1:8" s="55" customFormat="1" ht="43.9" customHeight="1" x14ac:dyDescent="0.2">
      <c r="A39" s="173" t="s">
        <v>171</v>
      </c>
      <c r="B39" s="42" t="s">
        <v>108</v>
      </c>
      <c r="C39" s="43" t="s">
        <v>172</v>
      </c>
      <c r="D39" s="46" t="s">
        <v>309</v>
      </c>
      <c r="E39" s="79"/>
      <c r="F39" s="85"/>
      <c r="G39" s="123"/>
      <c r="H39" s="89"/>
    </row>
    <row r="40" spans="1:8" s="55" customFormat="1" ht="30" customHeight="1" x14ac:dyDescent="0.2">
      <c r="A40" s="173" t="s">
        <v>238</v>
      </c>
      <c r="B40" s="90" t="s">
        <v>29</v>
      </c>
      <c r="C40" s="43" t="s">
        <v>239</v>
      </c>
      <c r="D40" s="46"/>
      <c r="E40" s="44"/>
      <c r="F40" s="85"/>
      <c r="G40" s="123"/>
      <c r="H40" s="89"/>
    </row>
    <row r="41" spans="1:8" s="55" customFormat="1" ht="30" customHeight="1" x14ac:dyDescent="0.2">
      <c r="A41" s="173" t="s">
        <v>173</v>
      </c>
      <c r="B41" s="47" t="s">
        <v>98</v>
      </c>
      <c r="C41" s="43" t="s">
        <v>115</v>
      </c>
      <c r="D41" s="46"/>
      <c r="E41" s="44" t="s">
        <v>30</v>
      </c>
      <c r="F41" s="85">
        <v>225</v>
      </c>
      <c r="G41" s="84"/>
      <c r="H41" s="89">
        <f t="shared" si="2"/>
        <v>0</v>
      </c>
    </row>
    <row r="42" spans="1:8" s="55" customFormat="1" ht="30" customHeight="1" x14ac:dyDescent="0.2">
      <c r="A42" s="173" t="s">
        <v>174</v>
      </c>
      <c r="B42" s="90" t="s">
        <v>36</v>
      </c>
      <c r="C42" s="43" t="s">
        <v>64</v>
      </c>
      <c r="D42" s="46"/>
      <c r="E42" s="44"/>
      <c r="F42" s="85"/>
      <c r="G42" s="83"/>
      <c r="H42" s="89"/>
    </row>
    <row r="43" spans="1:8" s="55" customFormat="1" ht="30" customHeight="1" x14ac:dyDescent="0.2">
      <c r="A43" s="173" t="s">
        <v>175</v>
      </c>
      <c r="B43" s="47" t="s">
        <v>98</v>
      </c>
      <c r="C43" s="43" t="s">
        <v>115</v>
      </c>
      <c r="D43" s="46"/>
      <c r="E43" s="44" t="s">
        <v>30</v>
      </c>
      <c r="F43" s="85">
        <v>70</v>
      </c>
      <c r="G43" s="84"/>
      <c r="H43" s="89">
        <f t="shared" si="2"/>
        <v>0</v>
      </c>
    </row>
    <row r="44" spans="1:8" s="76" customFormat="1" ht="30" customHeight="1" x14ac:dyDescent="0.2">
      <c r="A44" s="173" t="s">
        <v>102</v>
      </c>
      <c r="B44" s="42" t="s">
        <v>109</v>
      </c>
      <c r="C44" s="43" t="s">
        <v>104</v>
      </c>
      <c r="D44" s="46" t="s">
        <v>240</v>
      </c>
      <c r="E44" s="44"/>
      <c r="F44" s="85"/>
      <c r="G44" s="123"/>
      <c r="H44" s="89"/>
    </row>
    <row r="45" spans="1:8" s="93" customFormat="1" ht="30" customHeight="1" x14ac:dyDescent="0.2">
      <c r="A45" s="173" t="s">
        <v>241</v>
      </c>
      <c r="B45" s="54" t="s">
        <v>29</v>
      </c>
      <c r="C45" s="52" t="s">
        <v>242</v>
      </c>
      <c r="D45" s="39" t="s">
        <v>2</v>
      </c>
      <c r="E45" s="53" t="s">
        <v>28</v>
      </c>
      <c r="F45" s="138">
        <v>1400</v>
      </c>
      <c r="G45" s="139"/>
      <c r="H45" s="140">
        <f t="shared" si="2"/>
        <v>0</v>
      </c>
    </row>
    <row r="46" spans="1:8" s="55" customFormat="1" ht="30" customHeight="1" x14ac:dyDescent="0.2">
      <c r="A46" s="173" t="s">
        <v>105</v>
      </c>
      <c r="B46" s="42" t="s">
        <v>114</v>
      </c>
      <c r="C46" s="43" t="s">
        <v>107</v>
      </c>
      <c r="D46" s="46" t="s">
        <v>176</v>
      </c>
      <c r="E46" s="44" t="s">
        <v>35</v>
      </c>
      <c r="F46" s="82">
        <v>16</v>
      </c>
      <c r="G46" s="84"/>
      <c r="H46" s="89">
        <f t="shared" si="2"/>
        <v>0</v>
      </c>
    </row>
    <row r="47" spans="1:8" ht="36" customHeight="1" x14ac:dyDescent="0.2">
      <c r="A47" s="12"/>
      <c r="B47" s="183"/>
      <c r="C47" s="161" t="s">
        <v>178</v>
      </c>
      <c r="D47" s="8"/>
      <c r="E47" s="6"/>
      <c r="F47" s="92"/>
      <c r="G47" s="123"/>
      <c r="H47" s="197"/>
    </row>
    <row r="48" spans="1:8" s="76" customFormat="1" ht="43.9" customHeight="1" x14ac:dyDescent="0.2">
      <c r="A48" s="175" t="s">
        <v>45</v>
      </c>
      <c r="B48" s="42" t="s">
        <v>116</v>
      </c>
      <c r="C48" s="43" t="s">
        <v>46</v>
      </c>
      <c r="D48" s="46" t="s">
        <v>425</v>
      </c>
      <c r="E48" s="44"/>
      <c r="F48" s="82"/>
      <c r="G48" s="123"/>
      <c r="H48" s="48"/>
    </row>
    <row r="49" spans="1:8" s="76" customFormat="1" ht="43.9" customHeight="1" x14ac:dyDescent="0.2">
      <c r="A49" s="175" t="s">
        <v>310</v>
      </c>
      <c r="B49" s="90" t="s">
        <v>29</v>
      </c>
      <c r="C49" s="87" t="s">
        <v>391</v>
      </c>
      <c r="D49" s="91" t="s">
        <v>2</v>
      </c>
      <c r="E49" s="88" t="s">
        <v>28</v>
      </c>
      <c r="F49" s="92">
        <v>7700</v>
      </c>
      <c r="G49" s="45"/>
      <c r="H49" s="89">
        <f t="shared" ref="H49:H68" si="3">ROUND(G49*F49,2)</f>
        <v>0</v>
      </c>
    </row>
    <row r="50" spans="1:8" s="76" customFormat="1" ht="43.9" customHeight="1" x14ac:dyDescent="0.2">
      <c r="A50" s="175" t="s">
        <v>310</v>
      </c>
      <c r="B50" s="90" t="s">
        <v>36</v>
      </c>
      <c r="C50" s="87" t="s">
        <v>392</v>
      </c>
      <c r="D50" s="91" t="s">
        <v>2</v>
      </c>
      <c r="E50" s="88" t="s">
        <v>28</v>
      </c>
      <c r="F50" s="92">
        <v>1500</v>
      </c>
      <c r="G50" s="45"/>
      <c r="H50" s="89">
        <f t="shared" si="3"/>
        <v>0</v>
      </c>
    </row>
    <row r="51" spans="1:8" s="76" customFormat="1" ht="43.9" customHeight="1" x14ac:dyDescent="0.2">
      <c r="A51" s="175" t="s">
        <v>179</v>
      </c>
      <c r="B51" s="90" t="s">
        <v>44</v>
      </c>
      <c r="C51" s="43" t="s">
        <v>375</v>
      </c>
      <c r="D51" s="46" t="s">
        <v>180</v>
      </c>
      <c r="E51" s="44" t="s">
        <v>28</v>
      </c>
      <c r="F51" s="82">
        <v>110</v>
      </c>
      <c r="G51" s="84"/>
      <c r="H51" s="89">
        <f t="shared" si="3"/>
        <v>0</v>
      </c>
    </row>
    <row r="52" spans="1:8" s="94" customFormat="1" ht="43.9" customHeight="1" x14ac:dyDescent="0.2">
      <c r="A52" s="175" t="s">
        <v>181</v>
      </c>
      <c r="B52" s="54" t="s">
        <v>55</v>
      </c>
      <c r="C52" s="52" t="s">
        <v>376</v>
      </c>
      <c r="D52" s="39" t="s">
        <v>182</v>
      </c>
      <c r="E52" s="53" t="s">
        <v>28</v>
      </c>
      <c r="F52" s="92">
        <v>110</v>
      </c>
      <c r="G52" s="139"/>
      <c r="H52" s="140">
        <f t="shared" si="3"/>
        <v>0</v>
      </c>
    </row>
    <row r="53" spans="1:8" s="76" customFormat="1" ht="43.9" customHeight="1" x14ac:dyDescent="0.2">
      <c r="A53" s="175" t="s">
        <v>183</v>
      </c>
      <c r="B53" s="90" t="s">
        <v>59</v>
      </c>
      <c r="C53" s="43" t="s">
        <v>377</v>
      </c>
      <c r="D53" s="46" t="s">
        <v>184</v>
      </c>
      <c r="E53" s="44" t="s">
        <v>28</v>
      </c>
      <c r="F53" s="82">
        <v>25</v>
      </c>
      <c r="G53" s="84"/>
      <c r="H53" s="89">
        <f t="shared" si="3"/>
        <v>0</v>
      </c>
    </row>
    <row r="54" spans="1:8" s="76" customFormat="1" ht="43.9" customHeight="1" x14ac:dyDescent="0.2">
      <c r="A54" s="175" t="s">
        <v>70</v>
      </c>
      <c r="B54" s="224" t="s">
        <v>119</v>
      </c>
      <c r="C54" s="218" t="s">
        <v>71</v>
      </c>
      <c r="D54" s="219" t="s">
        <v>425</v>
      </c>
      <c r="E54" s="220"/>
      <c r="F54" s="225"/>
      <c r="G54" s="226"/>
      <c r="H54" s="223"/>
    </row>
    <row r="55" spans="1:8" s="76" customFormat="1" ht="54" customHeight="1" x14ac:dyDescent="0.2">
      <c r="A55" s="175" t="s">
        <v>311</v>
      </c>
      <c r="B55" s="90" t="s">
        <v>29</v>
      </c>
      <c r="C55" s="87" t="s">
        <v>378</v>
      </c>
      <c r="D55" s="91"/>
      <c r="E55" s="88" t="s">
        <v>28</v>
      </c>
      <c r="F55" s="92">
        <v>375</v>
      </c>
      <c r="G55" s="45"/>
      <c r="H55" s="89">
        <f t="shared" si="3"/>
        <v>0</v>
      </c>
    </row>
    <row r="56" spans="1:8" s="76" customFormat="1" ht="43.9" customHeight="1" x14ac:dyDescent="0.2">
      <c r="A56" s="175" t="s">
        <v>47</v>
      </c>
      <c r="B56" s="42" t="s">
        <v>124</v>
      </c>
      <c r="C56" s="43" t="s">
        <v>48</v>
      </c>
      <c r="D56" s="46" t="s">
        <v>425</v>
      </c>
      <c r="E56" s="44"/>
      <c r="F56" s="82"/>
      <c r="G56" s="123"/>
      <c r="H56" s="89"/>
    </row>
    <row r="57" spans="1:8" s="93" customFormat="1" ht="43.9" customHeight="1" x14ac:dyDescent="0.2">
      <c r="A57" s="175" t="s">
        <v>347</v>
      </c>
      <c r="B57" s="54" t="s">
        <v>29</v>
      </c>
      <c r="C57" s="52" t="s">
        <v>393</v>
      </c>
      <c r="D57" s="39" t="s">
        <v>110</v>
      </c>
      <c r="E57" s="53" t="s">
        <v>43</v>
      </c>
      <c r="F57" s="138">
        <v>125</v>
      </c>
      <c r="G57" s="139"/>
      <c r="H57" s="140">
        <f t="shared" si="3"/>
        <v>0</v>
      </c>
    </row>
    <row r="58" spans="1:8" s="93" customFormat="1" ht="43.9" customHeight="1" x14ac:dyDescent="0.2">
      <c r="A58" s="175" t="s">
        <v>185</v>
      </c>
      <c r="B58" s="54" t="s">
        <v>36</v>
      </c>
      <c r="C58" s="52" t="s">
        <v>379</v>
      </c>
      <c r="D58" s="39" t="s">
        <v>186</v>
      </c>
      <c r="E58" s="53" t="s">
        <v>43</v>
      </c>
      <c r="F58" s="138">
        <v>15</v>
      </c>
      <c r="G58" s="159"/>
      <c r="H58" s="140">
        <f t="shared" si="3"/>
        <v>0</v>
      </c>
    </row>
    <row r="59" spans="1:8" s="55" customFormat="1" ht="43.9" customHeight="1" x14ac:dyDescent="0.2">
      <c r="A59" s="175" t="s">
        <v>312</v>
      </c>
      <c r="B59" s="54" t="s">
        <v>44</v>
      </c>
      <c r="C59" s="43" t="s">
        <v>385</v>
      </c>
      <c r="D59" s="46" t="s">
        <v>186</v>
      </c>
      <c r="E59" s="44" t="s">
        <v>43</v>
      </c>
      <c r="F59" s="85">
        <v>810</v>
      </c>
      <c r="G59" s="84"/>
      <c r="H59" s="89">
        <f t="shared" si="3"/>
        <v>0</v>
      </c>
    </row>
    <row r="60" spans="1:8" s="93" customFormat="1" ht="43.9" customHeight="1" x14ac:dyDescent="0.2">
      <c r="A60" s="175" t="s">
        <v>185</v>
      </c>
      <c r="B60" s="54" t="s">
        <v>55</v>
      </c>
      <c r="C60" s="52" t="s">
        <v>380</v>
      </c>
      <c r="D60" s="39" t="s">
        <v>186</v>
      </c>
      <c r="E60" s="53" t="s">
        <v>43</v>
      </c>
      <c r="F60" s="138">
        <v>15</v>
      </c>
      <c r="G60" s="159"/>
      <c r="H60" s="140">
        <f t="shared" ref="H60" si="4">ROUND(G60*F60,2)</f>
        <v>0</v>
      </c>
    </row>
    <row r="61" spans="1:8" s="55" customFormat="1" ht="43.9" customHeight="1" x14ac:dyDescent="0.2">
      <c r="A61" s="175" t="s">
        <v>313</v>
      </c>
      <c r="B61" s="90" t="s">
        <v>59</v>
      </c>
      <c r="C61" s="43" t="s">
        <v>395</v>
      </c>
      <c r="D61" s="46" t="s">
        <v>101</v>
      </c>
      <c r="E61" s="44" t="s">
        <v>43</v>
      </c>
      <c r="F61" s="85">
        <v>160</v>
      </c>
      <c r="G61" s="84"/>
      <c r="H61" s="89">
        <f t="shared" si="3"/>
        <v>0</v>
      </c>
    </row>
    <row r="62" spans="1:8" s="93" customFormat="1" ht="43.9" customHeight="1" x14ac:dyDescent="0.2">
      <c r="A62" s="50" t="s">
        <v>421</v>
      </c>
      <c r="B62" s="54" t="s">
        <v>111</v>
      </c>
      <c r="C62" s="52" t="s">
        <v>422</v>
      </c>
      <c r="D62" s="39" t="s">
        <v>423</v>
      </c>
      <c r="E62" s="53" t="s">
        <v>43</v>
      </c>
      <c r="F62" s="138">
        <v>5</v>
      </c>
      <c r="G62" s="139"/>
      <c r="H62" s="140">
        <f t="shared" si="3"/>
        <v>0</v>
      </c>
    </row>
    <row r="63" spans="1:8" s="55" customFormat="1" ht="43.9" customHeight="1" x14ac:dyDescent="0.2">
      <c r="A63" s="175" t="s">
        <v>49</v>
      </c>
      <c r="B63" s="90" t="s">
        <v>112</v>
      </c>
      <c r="C63" s="43" t="s">
        <v>394</v>
      </c>
      <c r="D63" s="46" t="s">
        <v>113</v>
      </c>
      <c r="E63" s="44" t="s">
        <v>43</v>
      </c>
      <c r="F63" s="85">
        <v>215</v>
      </c>
      <c r="G63" s="84"/>
      <c r="H63" s="89">
        <f t="shared" si="3"/>
        <v>0</v>
      </c>
    </row>
    <row r="64" spans="1:8" s="93" customFormat="1" ht="43.9" customHeight="1" x14ac:dyDescent="0.2">
      <c r="A64" s="175"/>
      <c r="B64" s="42" t="s">
        <v>128</v>
      </c>
      <c r="C64" s="87" t="s">
        <v>367</v>
      </c>
      <c r="D64" s="91" t="s">
        <v>190</v>
      </c>
      <c r="E64" s="88" t="s">
        <v>30</v>
      </c>
      <c r="F64" s="85">
        <v>55</v>
      </c>
      <c r="G64" s="45"/>
      <c r="H64" s="89">
        <f t="shared" si="3"/>
        <v>0</v>
      </c>
    </row>
    <row r="65" spans="1:8" s="76" customFormat="1" ht="43.9" customHeight="1" x14ac:dyDescent="0.2">
      <c r="A65" s="175" t="s">
        <v>187</v>
      </c>
      <c r="B65" s="42" t="s">
        <v>130</v>
      </c>
      <c r="C65" s="87" t="s">
        <v>188</v>
      </c>
      <c r="D65" s="91" t="s">
        <v>189</v>
      </c>
      <c r="E65" s="44" t="s">
        <v>43</v>
      </c>
      <c r="F65" s="82">
        <v>1615</v>
      </c>
      <c r="G65" s="84"/>
      <c r="H65" s="89">
        <f t="shared" si="3"/>
        <v>0</v>
      </c>
    </row>
    <row r="66" spans="1:8" s="76" customFormat="1" ht="41.25" customHeight="1" x14ac:dyDescent="0.2">
      <c r="A66" s="175" t="s">
        <v>156</v>
      </c>
      <c r="B66" s="42" t="s">
        <v>133</v>
      </c>
      <c r="C66" s="87" t="s">
        <v>381</v>
      </c>
      <c r="D66" s="91" t="s">
        <v>426</v>
      </c>
      <c r="E66" s="44" t="s">
        <v>28</v>
      </c>
      <c r="F66" s="82">
        <v>325</v>
      </c>
      <c r="G66" s="84"/>
      <c r="H66" s="89">
        <f t="shared" si="3"/>
        <v>0</v>
      </c>
    </row>
    <row r="67" spans="1:8" s="76" customFormat="1" ht="41.25" customHeight="1" x14ac:dyDescent="0.2">
      <c r="A67" s="77"/>
      <c r="B67" s="42" t="s">
        <v>134</v>
      </c>
      <c r="C67" s="87" t="s">
        <v>320</v>
      </c>
      <c r="D67" s="91" t="s">
        <v>177</v>
      </c>
      <c r="E67" s="88" t="s">
        <v>43</v>
      </c>
      <c r="F67" s="92">
        <v>925</v>
      </c>
      <c r="G67" s="45"/>
      <c r="H67" s="89">
        <f t="shared" si="3"/>
        <v>0</v>
      </c>
    </row>
    <row r="68" spans="1:8" s="94" customFormat="1" ht="41.25" customHeight="1" x14ac:dyDescent="0.2">
      <c r="A68" s="77"/>
      <c r="B68" s="191" t="s">
        <v>136</v>
      </c>
      <c r="C68" s="254" t="s">
        <v>416</v>
      </c>
      <c r="D68" s="255" t="s">
        <v>417</v>
      </c>
      <c r="E68" s="256" t="s">
        <v>28</v>
      </c>
      <c r="F68" s="252">
        <v>35</v>
      </c>
      <c r="G68" s="253"/>
      <c r="H68" s="257">
        <f t="shared" si="3"/>
        <v>0</v>
      </c>
    </row>
    <row r="69" spans="1:8" s="94" customFormat="1" ht="41.25" customHeight="1" x14ac:dyDescent="0.2">
      <c r="A69" s="77"/>
      <c r="B69" s="184"/>
      <c r="C69" s="167" t="s">
        <v>19</v>
      </c>
      <c r="D69" s="97"/>
      <c r="E69" s="7"/>
      <c r="F69" s="92"/>
      <c r="G69" s="123"/>
      <c r="H69" s="197"/>
    </row>
    <row r="70" spans="1:8" s="94" customFormat="1" ht="30" customHeight="1" x14ac:dyDescent="0.2">
      <c r="A70" s="175" t="s">
        <v>50</v>
      </c>
      <c r="B70" s="42" t="s">
        <v>139</v>
      </c>
      <c r="C70" s="52" t="s">
        <v>51</v>
      </c>
      <c r="D70" s="39" t="s">
        <v>117</v>
      </c>
      <c r="E70" s="53" t="s">
        <v>43</v>
      </c>
      <c r="F70" s="141">
        <v>250</v>
      </c>
      <c r="G70" s="159"/>
      <c r="H70" s="140">
        <f>ROUND(G70*F70,2)</f>
        <v>0</v>
      </c>
    </row>
    <row r="71" spans="1:8" ht="48" customHeight="1" x14ac:dyDescent="0.2">
      <c r="A71" s="12"/>
      <c r="B71" s="184"/>
      <c r="C71" s="96" t="s">
        <v>20</v>
      </c>
      <c r="D71" s="97"/>
      <c r="E71" s="7"/>
      <c r="F71" s="92"/>
      <c r="G71" s="123"/>
      <c r="H71" s="197"/>
    </row>
    <row r="72" spans="1:8" s="76" customFormat="1" ht="30" customHeight="1" x14ac:dyDescent="0.2">
      <c r="A72" s="175" t="s">
        <v>118</v>
      </c>
      <c r="B72" s="51" t="s">
        <v>140</v>
      </c>
      <c r="C72" s="87" t="s">
        <v>120</v>
      </c>
      <c r="D72" s="91" t="s">
        <v>121</v>
      </c>
      <c r="E72" s="88"/>
      <c r="F72" s="92"/>
      <c r="G72" s="123"/>
      <c r="H72" s="89"/>
    </row>
    <row r="73" spans="1:8" s="76" customFormat="1" ht="30" customHeight="1" x14ac:dyDescent="0.2">
      <c r="A73" s="175" t="s">
        <v>290</v>
      </c>
      <c r="B73" s="90" t="s">
        <v>29</v>
      </c>
      <c r="C73" s="87" t="s">
        <v>122</v>
      </c>
      <c r="D73" s="91"/>
      <c r="E73" s="88" t="s">
        <v>35</v>
      </c>
      <c r="F73" s="92">
        <v>10</v>
      </c>
      <c r="G73" s="45"/>
      <c r="H73" s="89">
        <f t="shared" ref="H73:H92" si="5">ROUND(G73*F73,2)</f>
        <v>0</v>
      </c>
    </row>
    <row r="74" spans="1:8" s="94" customFormat="1" ht="30" customHeight="1" x14ac:dyDescent="0.2">
      <c r="A74" s="175" t="s">
        <v>386</v>
      </c>
      <c r="B74" s="54" t="s">
        <v>36</v>
      </c>
      <c r="C74" s="52" t="s">
        <v>191</v>
      </c>
      <c r="D74" s="39"/>
      <c r="E74" s="53" t="s">
        <v>35</v>
      </c>
      <c r="F74" s="141">
        <v>1</v>
      </c>
      <c r="G74" s="139"/>
      <c r="H74" s="140">
        <f>ROUND(G74*F74,2)</f>
        <v>0</v>
      </c>
    </row>
    <row r="75" spans="1:8" s="55" customFormat="1" ht="30" customHeight="1" x14ac:dyDescent="0.2">
      <c r="A75" s="175" t="s">
        <v>123</v>
      </c>
      <c r="B75" s="42" t="s">
        <v>142</v>
      </c>
      <c r="C75" s="87" t="s">
        <v>125</v>
      </c>
      <c r="D75" s="91" t="s">
        <v>121</v>
      </c>
      <c r="E75" s="88"/>
      <c r="F75" s="92"/>
      <c r="G75" s="123"/>
      <c r="H75" s="89"/>
    </row>
    <row r="76" spans="1:8" s="55" customFormat="1" ht="30" customHeight="1" x14ac:dyDescent="0.2">
      <c r="A76" s="175" t="s">
        <v>126</v>
      </c>
      <c r="B76" s="90" t="s">
        <v>29</v>
      </c>
      <c r="C76" s="87" t="s">
        <v>127</v>
      </c>
      <c r="D76" s="91"/>
      <c r="E76" s="88"/>
      <c r="F76" s="92"/>
      <c r="G76" s="123"/>
      <c r="H76" s="89"/>
    </row>
    <row r="77" spans="1:8" s="55" customFormat="1" ht="43.9" customHeight="1" x14ac:dyDescent="0.2">
      <c r="A77" s="175" t="s">
        <v>192</v>
      </c>
      <c r="B77" s="47" t="s">
        <v>98</v>
      </c>
      <c r="C77" s="87" t="s">
        <v>349</v>
      </c>
      <c r="D77" s="91"/>
      <c r="E77" s="88" t="s">
        <v>43</v>
      </c>
      <c r="F77" s="92">
        <v>65</v>
      </c>
      <c r="G77" s="45"/>
      <c r="H77" s="89">
        <f t="shared" si="5"/>
        <v>0</v>
      </c>
    </row>
    <row r="78" spans="1:8" s="93" customFormat="1" ht="43.9" customHeight="1" x14ac:dyDescent="0.2">
      <c r="A78" s="175"/>
      <c r="B78" s="90" t="s">
        <v>36</v>
      </c>
      <c r="C78" s="87" t="s">
        <v>193</v>
      </c>
      <c r="D78" s="91"/>
      <c r="E78" s="88"/>
      <c r="F78" s="92"/>
      <c r="G78" s="123"/>
      <c r="H78" s="89"/>
    </row>
    <row r="79" spans="1:8" s="93" customFormat="1" ht="43.9" customHeight="1" x14ac:dyDescent="0.2">
      <c r="A79" s="175"/>
      <c r="B79" s="47" t="s">
        <v>98</v>
      </c>
      <c r="C79" s="87" t="s">
        <v>349</v>
      </c>
      <c r="D79" s="91"/>
      <c r="E79" s="88" t="s">
        <v>43</v>
      </c>
      <c r="F79" s="92">
        <v>20</v>
      </c>
      <c r="G79" s="45"/>
      <c r="H79" s="89">
        <f>ROUND(G79*F79,2)</f>
        <v>0</v>
      </c>
    </row>
    <row r="80" spans="1:8" s="95" customFormat="1" ht="43.9" customHeight="1" x14ac:dyDescent="0.2">
      <c r="A80" s="175" t="s">
        <v>72</v>
      </c>
      <c r="B80" s="42" t="s">
        <v>144</v>
      </c>
      <c r="C80" s="63" t="s">
        <v>243</v>
      </c>
      <c r="D80" s="64" t="s">
        <v>245</v>
      </c>
      <c r="E80" s="53"/>
      <c r="F80" s="141"/>
      <c r="G80" s="123"/>
      <c r="H80" s="142"/>
    </row>
    <row r="81" spans="1:8" s="93" customFormat="1" ht="43.9" customHeight="1" x14ac:dyDescent="0.2">
      <c r="A81" s="175" t="s">
        <v>73</v>
      </c>
      <c r="B81" s="54" t="s">
        <v>29</v>
      </c>
      <c r="C81" s="57" t="s">
        <v>288</v>
      </c>
      <c r="D81" s="39"/>
      <c r="E81" s="53" t="s">
        <v>35</v>
      </c>
      <c r="F81" s="141">
        <v>2</v>
      </c>
      <c r="G81" s="139"/>
      <c r="H81" s="140">
        <f t="shared" ref="H81:H82" si="6">ROUND(G81*F81,2)</f>
        <v>0</v>
      </c>
    </row>
    <row r="82" spans="1:8" s="93" customFormat="1" ht="43.9" customHeight="1" x14ac:dyDescent="0.2">
      <c r="A82" s="175" t="s">
        <v>74</v>
      </c>
      <c r="B82" s="54" t="s">
        <v>36</v>
      </c>
      <c r="C82" s="57" t="s">
        <v>289</v>
      </c>
      <c r="D82" s="39"/>
      <c r="E82" s="53" t="s">
        <v>35</v>
      </c>
      <c r="F82" s="141">
        <v>2</v>
      </c>
      <c r="G82" s="139"/>
      <c r="H82" s="140">
        <f t="shared" si="6"/>
        <v>0</v>
      </c>
    </row>
    <row r="83" spans="1:8" s="80" customFormat="1" ht="30" customHeight="1" x14ac:dyDescent="0.2">
      <c r="A83" s="175" t="s">
        <v>196</v>
      </c>
      <c r="B83" s="42" t="s">
        <v>145</v>
      </c>
      <c r="C83" s="49" t="s">
        <v>198</v>
      </c>
      <c r="D83" s="91" t="s">
        <v>121</v>
      </c>
      <c r="E83" s="88"/>
      <c r="F83" s="92"/>
      <c r="G83" s="123"/>
      <c r="H83" s="89"/>
    </row>
    <row r="84" spans="1:8" s="80" customFormat="1" ht="30" customHeight="1" x14ac:dyDescent="0.2">
      <c r="A84" s="175" t="s">
        <v>199</v>
      </c>
      <c r="B84" s="90" t="s">
        <v>29</v>
      </c>
      <c r="C84" s="49" t="s">
        <v>200</v>
      </c>
      <c r="D84" s="91"/>
      <c r="E84" s="88" t="s">
        <v>35</v>
      </c>
      <c r="F84" s="92">
        <v>4</v>
      </c>
      <c r="G84" s="45"/>
      <c r="H84" s="89">
        <f t="shared" si="5"/>
        <v>0</v>
      </c>
    </row>
    <row r="85" spans="1:8" s="95" customFormat="1" ht="30" customHeight="1" x14ac:dyDescent="0.2">
      <c r="A85" s="175" t="s">
        <v>199</v>
      </c>
      <c r="B85" s="54" t="s">
        <v>36</v>
      </c>
      <c r="C85" s="143" t="s">
        <v>202</v>
      </c>
      <c r="D85" s="39"/>
      <c r="E85" s="53" t="s">
        <v>35</v>
      </c>
      <c r="F85" s="141">
        <v>1</v>
      </c>
      <c r="G85" s="139"/>
      <c r="H85" s="140">
        <f>ROUND(G85*F85,2)</f>
        <v>0</v>
      </c>
    </row>
    <row r="86" spans="1:8" s="80" customFormat="1" ht="34.9" customHeight="1" x14ac:dyDescent="0.2">
      <c r="A86" s="175" t="s">
        <v>129</v>
      </c>
      <c r="B86" s="42" t="s">
        <v>146</v>
      </c>
      <c r="C86" s="49" t="s">
        <v>131</v>
      </c>
      <c r="D86" s="91" t="s">
        <v>121</v>
      </c>
      <c r="E86" s="88"/>
      <c r="F86" s="92"/>
      <c r="G86" s="123"/>
      <c r="H86" s="89"/>
    </row>
    <row r="87" spans="1:8" s="80" customFormat="1" ht="34.9" customHeight="1" x14ac:dyDescent="0.2">
      <c r="A87" s="175" t="s">
        <v>132</v>
      </c>
      <c r="B87" s="90" t="s">
        <v>29</v>
      </c>
      <c r="C87" s="49" t="s">
        <v>382</v>
      </c>
      <c r="D87" s="91"/>
      <c r="E87" s="88"/>
      <c r="F87" s="92"/>
      <c r="G87" s="123"/>
      <c r="H87" s="89"/>
    </row>
    <row r="88" spans="1:8" s="55" customFormat="1" ht="34.9" customHeight="1" x14ac:dyDescent="0.2">
      <c r="A88" s="175" t="s">
        <v>152</v>
      </c>
      <c r="B88" s="47" t="s">
        <v>98</v>
      </c>
      <c r="C88" s="87" t="s">
        <v>383</v>
      </c>
      <c r="D88" s="91"/>
      <c r="E88" s="88" t="s">
        <v>35</v>
      </c>
      <c r="F88" s="92">
        <v>2</v>
      </c>
      <c r="G88" s="45"/>
      <c r="H88" s="89">
        <f t="shared" si="5"/>
        <v>0</v>
      </c>
    </row>
    <row r="89" spans="1:8" s="93" customFormat="1" ht="43.9" customHeight="1" x14ac:dyDescent="0.2">
      <c r="A89" s="176" t="s">
        <v>348</v>
      </c>
      <c r="B89" s="56" t="s">
        <v>99</v>
      </c>
      <c r="C89" s="52" t="s">
        <v>384</v>
      </c>
      <c r="D89" s="39"/>
      <c r="E89" s="53" t="s">
        <v>35</v>
      </c>
      <c r="F89" s="141">
        <v>2</v>
      </c>
      <c r="G89" s="139"/>
      <c r="H89" s="140">
        <f t="shared" si="5"/>
        <v>0</v>
      </c>
    </row>
    <row r="90" spans="1:8" s="76" customFormat="1" ht="30" customHeight="1" x14ac:dyDescent="0.2">
      <c r="A90" s="175" t="s">
        <v>203</v>
      </c>
      <c r="B90" s="42" t="s">
        <v>147</v>
      </c>
      <c r="C90" s="87" t="s">
        <v>205</v>
      </c>
      <c r="D90" s="91" t="s">
        <v>121</v>
      </c>
      <c r="E90" s="88" t="s">
        <v>35</v>
      </c>
      <c r="F90" s="92">
        <v>12</v>
      </c>
      <c r="G90" s="45"/>
      <c r="H90" s="89">
        <f t="shared" si="5"/>
        <v>0</v>
      </c>
    </row>
    <row r="91" spans="1:8" s="76" customFormat="1" ht="30" customHeight="1" x14ac:dyDescent="0.2">
      <c r="A91" s="175" t="s">
        <v>206</v>
      </c>
      <c r="B91" s="42" t="s">
        <v>194</v>
      </c>
      <c r="C91" s="87" t="s">
        <v>208</v>
      </c>
      <c r="D91" s="91" t="s">
        <v>121</v>
      </c>
      <c r="E91" s="88" t="s">
        <v>35</v>
      </c>
      <c r="F91" s="92">
        <v>5</v>
      </c>
      <c r="G91" s="45"/>
      <c r="H91" s="89">
        <f t="shared" si="5"/>
        <v>0</v>
      </c>
    </row>
    <row r="92" spans="1:8" s="55" customFormat="1" ht="30" customHeight="1" x14ac:dyDescent="0.2">
      <c r="A92" s="175" t="s">
        <v>135</v>
      </c>
      <c r="B92" s="185" t="s">
        <v>195</v>
      </c>
      <c r="C92" s="87" t="s">
        <v>137</v>
      </c>
      <c r="D92" s="91" t="s">
        <v>138</v>
      </c>
      <c r="E92" s="88" t="s">
        <v>43</v>
      </c>
      <c r="F92" s="92">
        <v>88</v>
      </c>
      <c r="G92" s="45"/>
      <c r="H92" s="89">
        <f t="shared" si="5"/>
        <v>0</v>
      </c>
    </row>
    <row r="93" spans="1:8" s="94" customFormat="1" ht="30" customHeight="1" x14ac:dyDescent="0.2">
      <c r="A93" s="78"/>
      <c r="B93" s="42" t="s">
        <v>197</v>
      </c>
      <c r="C93" s="133" t="s">
        <v>214</v>
      </c>
      <c r="D93" s="134" t="s">
        <v>291</v>
      </c>
      <c r="E93" s="135"/>
      <c r="F93" s="136"/>
      <c r="G93" s="123"/>
      <c r="H93" s="198"/>
    </row>
    <row r="94" spans="1:8" s="95" customFormat="1" ht="30" customHeight="1" x14ac:dyDescent="0.2">
      <c r="A94" s="175"/>
      <c r="B94" s="54" t="s">
        <v>29</v>
      </c>
      <c r="C94" s="87" t="s">
        <v>215</v>
      </c>
      <c r="D94" s="39"/>
      <c r="E94" s="88" t="s">
        <v>28</v>
      </c>
      <c r="F94" s="141">
        <v>830</v>
      </c>
      <c r="G94" s="139"/>
      <c r="H94" s="140">
        <f>ROUND(G94*F94,2)</f>
        <v>0</v>
      </c>
    </row>
    <row r="95" spans="1:8" ht="36" customHeight="1" x14ac:dyDescent="0.2">
      <c r="A95" s="12"/>
      <c r="B95" s="184"/>
      <c r="C95" s="96" t="s">
        <v>21</v>
      </c>
      <c r="D95" s="97"/>
      <c r="E95" s="98"/>
      <c r="F95" s="92"/>
      <c r="G95" s="123"/>
      <c r="H95" s="199"/>
    </row>
    <row r="96" spans="1:8" s="55" customFormat="1" ht="43.9" customHeight="1" x14ac:dyDescent="0.2">
      <c r="A96" s="175" t="s">
        <v>52</v>
      </c>
      <c r="B96" s="42" t="s">
        <v>201</v>
      </c>
      <c r="C96" s="99" t="s">
        <v>244</v>
      </c>
      <c r="D96" s="100" t="s">
        <v>245</v>
      </c>
      <c r="E96" s="88" t="s">
        <v>35</v>
      </c>
      <c r="F96" s="92">
        <v>21</v>
      </c>
      <c r="G96" s="45"/>
      <c r="H96" s="89">
        <f t="shared" ref="H96:H103" si="7">ROUND(G96*F96,2)</f>
        <v>0</v>
      </c>
    </row>
    <row r="97" spans="1:8" s="76" customFormat="1" ht="30" customHeight="1" x14ac:dyDescent="0.2">
      <c r="A97" s="175" t="s">
        <v>53</v>
      </c>
      <c r="B97" s="42" t="s">
        <v>204</v>
      </c>
      <c r="C97" s="99" t="s">
        <v>246</v>
      </c>
      <c r="D97" s="100" t="s">
        <v>245</v>
      </c>
      <c r="E97" s="88"/>
      <c r="F97" s="92"/>
      <c r="G97" s="123"/>
      <c r="H97" s="89"/>
    </row>
    <row r="98" spans="1:8" s="55" customFormat="1" ht="30" customHeight="1" x14ac:dyDescent="0.2">
      <c r="A98" s="175" t="s">
        <v>54</v>
      </c>
      <c r="B98" s="90" t="s">
        <v>29</v>
      </c>
      <c r="C98" s="87" t="s">
        <v>143</v>
      </c>
      <c r="D98" s="91"/>
      <c r="E98" s="88" t="s">
        <v>35</v>
      </c>
      <c r="F98" s="92">
        <v>14</v>
      </c>
      <c r="G98" s="45"/>
      <c r="H98" s="89">
        <f t="shared" si="7"/>
        <v>0</v>
      </c>
    </row>
    <row r="99" spans="1:8" s="76" customFormat="1" ht="30" customHeight="1" x14ac:dyDescent="0.2">
      <c r="A99" s="175" t="s">
        <v>67</v>
      </c>
      <c r="B99" s="224" t="s">
        <v>207</v>
      </c>
      <c r="C99" s="218" t="s">
        <v>77</v>
      </c>
      <c r="D99" s="228" t="s">
        <v>245</v>
      </c>
      <c r="E99" s="220" t="s">
        <v>35</v>
      </c>
      <c r="F99" s="225">
        <v>8</v>
      </c>
      <c r="G99" s="227"/>
      <c r="H99" s="223">
        <f t="shared" si="7"/>
        <v>0</v>
      </c>
    </row>
    <row r="100" spans="1:8" s="94" customFormat="1" ht="30" customHeight="1" x14ac:dyDescent="0.2">
      <c r="A100" s="175" t="s">
        <v>68</v>
      </c>
      <c r="B100" s="42" t="s">
        <v>209</v>
      </c>
      <c r="C100" s="52" t="s">
        <v>78</v>
      </c>
      <c r="D100" s="64" t="s">
        <v>245</v>
      </c>
      <c r="E100" s="53" t="s">
        <v>35</v>
      </c>
      <c r="F100" s="141">
        <v>2</v>
      </c>
      <c r="G100" s="139"/>
      <c r="H100" s="140">
        <f t="shared" si="7"/>
        <v>0</v>
      </c>
    </row>
    <row r="101" spans="1:8" s="55" customFormat="1" ht="30" customHeight="1" x14ac:dyDescent="0.2">
      <c r="A101" s="175" t="s">
        <v>69</v>
      </c>
      <c r="B101" s="42" t="s">
        <v>210</v>
      </c>
      <c r="C101" s="87" t="s">
        <v>79</v>
      </c>
      <c r="D101" s="100" t="s">
        <v>245</v>
      </c>
      <c r="E101" s="88" t="s">
        <v>35</v>
      </c>
      <c r="F101" s="92">
        <v>14</v>
      </c>
      <c r="G101" s="45"/>
      <c r="H101" s="89">
        <f t="shared" si="7"/>
        <v>0</v>
      </c>
    </row>
    <row r="102" spans="1:8" s="93" customFormat="1" ht="30" customHeight="1" x14ac:dyDescent="0.2">
      <c r="A102" s="176" t="s">
        <v>268</v>
      </c>
      <c r="B102" s="42" t="s">
        <v>211</v>
      </c>
      <c r="C102" s="57" t="s">
        <v>269</v>
      </c>
      <c r="D102" s="64" t="s">
        <v>245</v>
      </c>
      <c r="E102" s="144" t="s">
        <v>35</v>
      </c>
      <c r="F102" s="145">
        <v>14</v>
      </c>
      <c r="G102" s="146"/>
      <c r="H102" s="147">
        <f t="shared" si="7"/>
        <v>0</v>
      </c>
    </row>
    <row r="103" spans="1:8" s="93" customFormat="1" ht="30" customHeight="1" x14ac:dyDescent="0.2">
      <c r="A103" s="175" t="s">
        <v>354</v>
      </c>
      <c r="B103" s="42" t="s">
        <v>212</v>
      </c>
      <c r="C103" s="52" t="s">
        <v>355</v>
      </c>
      <c r="D103" s="39" t="s">
        <v>219</v>
      </c>
      <c r="E103" s="53" t="s">
        <v>35</v>
      </c>
      <c r="F103" s="141">
        <v>1</v>
      </c>
      <c r="G103" s="139"/>
      <c r="H103" s="140">
        <f t="shared" si="7"/>
        <v>0</v>
      </c>
    </row>
    <row r="104" spans="1:8" ht="36" customHeight="1" x14ac:dyDescent="0.2">
      <c r="A104" s="12"/>
      <c r="B104" s="183"/>
      <c r="C104" s="24" t="s">
        <v>22</v>
      </c>
      <c r="D104" s="8"/>
      <c r="E104" s="5"/>
      <c r="F104" s="92"/>
      <c r="G104" s="123"/>
      <c r="H104" s="197"/>
    </row>
    <row r="105" spans="1:8" s="76" customFormat="1" ht="30" customHeight="1" x14ac:dyDescent="0.2">
      <c r="A105" s="173" t="s">
        <v>56</v>
      </c>
      <c r="B105" s="42" t="s">
        <v>213</v>
      </c>
      <c r="C105" s="87" t="s">
        <v>57</v>
      </c>
      <c r="D105" s="91" t="s">
        <v>148</v>
      </c>
      <c r="E105" s="88"/>
      <c r="F105" s="85"/>
      <c r="G105" s="123"/>
      <c r="H105" s="89"/>
    </row>
    <row r="106" spans="1:8" s="55" customFormat="1" ht="30" customHeight="1" x14ac:dyDescent="0.2">
      <c r="A106" s="173" t="s">
        <v>149</v>
      </c>
      <c r="B106" s="90" t="s">
        <v>29</v>
      </c>
      <c r="C106" s="87" t="s">
        <v>150</v>
      </c>
      <c r="D106" s="91"/>
      <c r="E106" s="88" t="s">
        <v>28</v>
      </c>
      <c r="F106" s="85">
        <v>330</v>
      </c>
      <c r="G106" s="45"/>
      <c r="H106" s="89">
        <f>ROUND(G106*F106,2)</f>
        <v>0</v>
      </c>
    </row>
    <row r="107" spans="1:8" s="55" customFormat="1" ht="30" customHeight="1" x14ac:dyDescent="0.2">
      <c r="A107" s="173" t="s">
        <v>58</v>
      </c>
      <c r="B107" s="90" t="s">
        <v>36</v>
      </c>
      <c r="C107" s="87" t="s">
        <v>151</v>
      </c>
      <c r="D107" s="91"/>
      <c r="E107" s="88" t="s">
        <v>28</v>
      </c>
      <c r="F107" s="85">
        <v>1120</v>
      </c>
      <c r="G107" s="45"/>
      <c r="H107" s="89">
        <f>ROUND(G107*F107,2)</f>
        <v>0</v>
      </c>
    </row>
    <row r="108" spans="1:8" s="93" customFormat="1" ht="30" customHeight="1" x14ac:dyDescent="0.2">
      <c r="A108" s="258" t="s">
        <v>418</v>
      </c>
      <c r="B108" s="42" t="s">
        <v>216</v>
      </c>
      <c r="C108" s="259" t="s">
        <v>419</v>
      </c>
      <c r="D108" s="260" t="s">
        <v>420</v>
      </c>
      <c r="E108" s="261" t="s">
        <v>28</v>
      </c>
      <c r="F108" s="262">
        <v>35</v>
      </c>
      <c r="G108" s="263"/>
      <c r="H108" s="264">
        <f>ROUND(G108*F108,2)</f>
        <v>0</v>
      </c>
    </row>
    <row r="109" spans="1:8" ht="36" customHeight="1" x14ac:dyDescent="0.2">
      <c r="A109" s="12"/>
      <c r="B109" s="186"/>
      <c r="C109" s="96" t="s">
        <v>23</v>
      </c>
      <c r="D109" s="97"/>
      <c r="E109" s="98"/>
      <c r="F109" s="92"/>
      <c r="G109" s="123"/>
      <c r="H109" s="199"/>
    </row>
    <row r="110" spans="1:8" s="76" customFormat="1" ht="30" customHeight="1" x14ac:dyDescent="0.2">
      <c r="A110" s="173"/>
      <c r="B110" s="42" t="s">
        <v>217</v>
      </c>
      <c r="C110" s="87" t="s">
        <v>321</v>
      </c>
      <c r="D110" s="91" t="s">
        <v>387</v>
      </c>
      <c r="E110" s="88"/>
      <c r="F110" s="85"/>
      <c r="G110" s="123"/>
      <c r="H110" s="89"/>
    </row>
    <row r="111" spans="1:8" s="76" customFormat="1" ht="30" customHeight="1" x14ac:dyDescent="0.2">
      <c r="A111" s="173" t="s">
        <v>314</v>
      </c>
      <c r="B111" s="101" t="s">
        <v>29</v>
      </c>
      <c r="C111" s="87" t="s">
        <v>315</v>
      </c>
      <c r="D111" s="91" t="s">
        <v>316</v>
      </c>
      <c r="E111" s="88"/>
      <c r="F111" s="85"/>
      <c r="G111" s="123"/>
      <c r="H111" s="89"/>
    </row>
    <row r="112" spans="1:8" s="76" customFormat="1" ht="30" customHeight="1" x14ac:dyDescent="0.2">
      <c r="A112" s="173" t="s">
        <v>317</v>
      </c>
      <c r="B112" s="47" t="s">
        <v>98</v>
      </c>
      <c r="C112" s="87" t="s">
        <v>322</v>
      </c>
      <c r="D112" s="91"/>
      <c r="E112" s="88" t="s">
        <v>43</v>
      </c>
      <c r="F112" s="85">
        <v>50</v>
      </c>
      <c r="G112" s="45"/>
      <c r="H112" s="89">
        <f t="shared" ref="H112" si="8">ROUND(G112*F112,2)</f>
        <v>0</v>
      </c>
    </row>
    <row r="113" spans="1:8" s="76" customFormat="1" ht="30" customHeight="1" x14ac:dyDescent="0.2">
      <c r="A113" s="173" t="s">
        <v>319</v>
      </c>
      <c r="B113" s="47" t="s">
        <v>99</v>
      </c>
      <c r="C113" s="87" t="s">
        <v>318</v>
      </c>
      <c r="D113" s="91"/>
      <c r="E113" s="88" t="s">
        <v>43</v>
      </c>
      <c r="F113" s="85">
        <v>50</v>
      </c>
      <c r="G113" s="45"/>
      <c r="H113" s="89">
        <f t="shared" ref="H113:H114" si="9">ROUND(G113*F113,2)</f>
        <v>0</v>
      </c>
    </row>
    <row r="114" spans="1:8" s="55" customFormat="1" ht="30" customHeight="1" x14ac:dyDescent="0.2">
      <c r="A114" s="173"/>
      <c r="B114" s="42" t="s">
        <v>427</v>
      </c>
      <c r="C114" s="87" t="s">
        <v>323</v>
      </c>
      <c r="D114" s="91" t="s">
        <v>396</v>
      </c>
      <c r="E114" s="88" t="s">
        <v>35</v>
      </c>
      <c r="F114" s="85">
        <v>7</v>
      </c>
      <c r="G114" s="45"/>
      <c r="H114" s="89">
        <f t="shared" si="9"/>
        <v>0</v>
      </c>
    </row>
    <row r="115" spans="1:8" ht="30" customHeight="1" thickBot="1" x14ac:dyDescent="0.25">
      <c r="A115" s="177"/>
      <c r="B115" s="230" t="str">
        <f>B6</f>
        <v>A</v>
      </c>
      <c r="C115" s="272" t="str">
        <f>C6</f>
        <v xml:space="preserve">NAIRN AVE PAVEMENT RECONSTRUCTION - STADACONA ST TO WATT ST </v>
      </c>
      <c r="D115" s="273"/>
      <c r="E115" s="273"/>
      <c r="F115" s="274"/>
      <c r="G115" s="231" t="s">
        <v>16</v>
      </c>
      <c r="H115" s="232">
        <f>SUM(H6:H114)</f>
        <v>0</v>
      </c>
    </row>
    <row r="116" spans="1:8" s="27" customFormat="1" ht="30" customHeight="1" thickTop="1" x14ac:dyDescent="0.2">
      <c r="A116" s="26"/>
      <c r="B116" s="183" t="s">
        <v>13</v>
      </c>
      <c r="C116" s="291" t="s">
        <v>222</v>
      </c>
      <c r="D116" s="292"/>
      <c r="E116" s="292"/>
      <c r="F116" s="293"/>
      <c r="G116" s="123"/>
      <c r="H116" s="229"/>
    </row>
    <row r="117" spans="1:8" s="27" customFormat="1" ht="30" customHeight="1" x14ac:dyDescent="0.2">
      <c r="A117" s="148"/>
      <c r="B117" s="188"/>
      <c r="C117" s="164" t="s">
        <v>372</v>
      </c>
      <c r="D117" s="165"/>
      <c r="E117" s="165"/>
      <c r="F117" s="92"/>
      <c r="G117" s="123"/>
      <c r="H117" s="152"/>
    </row>
    <row r="118" spans="1:8" s="27" customFormat="1" ht="30" customHeight="1" x14ac:dyDescent="0.2">
      <c r="A118" s="148"/>
      <c r="B118" s="188"/>
      <c r="C118" s="162" t="s">
        <v>360</v>
      </c>
      <c r="D118" s="163"/>
      <c r="E118" s="163"/>
      <c r="F118" s="92"/>
      <c r="G118" s="123"/>
      <c r="H118" s="152"/>
    </row>
    <row r="119" spans="1:8" s="27" customFormat="1" ht="43.9" customHeight="1" x14ac:dyDescent="0.2">
      <c r="A119" s="148"/>
      <c r="B119" s="42" t="s">
        <v>225</v>
      </c>
      <c r="C119" s="87" t="s">
        <v>359</v>
      </c>
      <c r="D119" s="91" t="s">
        <v>388</v>
      </c>
      <c r="E119" s="88" t="s">
        <v>66</v>
      </c>
      <c r="F119" s="149">
        <v>0.1</v>
      </c>
      <c r="G119" s="45"/>
      <c r="H119" s="89">
        <f t="shared" ref="H119" si="10">ROUND(G119*F119,2)</f>
        <v>0</v>
      </c>
    </row>
    <row r="120" spans="1:8" s="27" customFormat="1" ht="30" customHeight="1" x14ac:dyDescent="0.2">
      <c r="A120" s="148"/>
      <c r="B120" s="188"/>
      <c r="C120" s="162" t="s">
        <v>361</v>
      </c>
      <c r="D120" s="163"/>
      <c r="E120" s="163"/>
      <c r="F120" s="92"/>
      <c r="G120" s="123"/>
      <c r="H120" s="152"/>
    </row>
    <row r="121" spans="1:8" s="93" customFormat="1" ht="36" customHeight="1" x14ac:dyDescent="0.2">
      <c r="A121" s="175" t="s">
        <v>65</v>
      </c>
      <c r="B121" s="42" t="s">
        <v>224</v>
      </c>
      <c r="C121" s="87" t="s">
        <v>75</v>
      </c>
      <c r="D121" s="91" t="s">
        <v>121</v>
      </c>
      <c r="E121" s="88"/>
      <c r="F121" s="92"/>
      <c r="G121" s="123"/>
      <c r="H121" s="89"/>
    </row>
    <row r="122" spans="1:8" s="93" customFormat="1" ht="30" customHeight="1" x14ac:dyDescent="0.2">
      <c r="A122" s="175" t="s">
        <v>76</v>
      </c>
      <c r="B122" s="90" t="s">
        <v>29</v>
      </c>
      <c r="C122" s="87" t="s">
        <v>141</v>
      </c>
      <c r="D122" s="91"/>
      <c r="E122" s="88" t="s">
        <v>66</v>
      </c>
      <c r="F122" s="149">
        <v>1.25</v>
      </c>
      <c r="G122" s="45"/>
      <c r="H122" s="89">
        <f t="shared" ref="H122" si="11">ROUND(G122*F122,2)</f>
        <v>0</v>
      </c>
    </row>
    <row r="123" spans="1:8" s="27" customFormat="1" ht="30" customHeight="1" x14ac:dyDescent="0.2">
      <c r="A123" s="148"/>
      <c r="B123" s="188"/>
      <c r="C123" s="150" t="s">
        <v>366</v>
      </c>
      <c r="D123" s="151"/>
      <c r="E123" s="151"/>
      <c r="F123" s="92"/>
      <c r="G123" s="123"/>
      <c r="H123" s="152"/>
    </row>
    <row r="124" spans="1:8" s="95" customFormat="1" ht="43.9" customHeight="1" x14ac:dyDescent="0.2">
      <c r="A124" s="175" t="s">
        <v>72</v>
      </c>
      <c r="B124" s="51" t="s">
        <v>223</v>
      </c>
      <c r="C124" s="63" t="s">
        <v>365</v>
      </c>
      <c r="D124" s="64" t="s">
        <v>245</v>
      </c>
      <c r="E124" s="53"/>
      <c r="F124" s="92"/>
      <c r="G124" s="123"/>
      <c r="H124" s="142"/>
    </row>
    <row r="125" spans="1:8" s="93" customFormat="1" ht="43.9" customHeight="1" x14ac:dyDescent="0.2">
      <c r="A125" s="175" t="s">
        <v>73</v>
      </c>
      <c r="B125" s="54" t="s">
        <v>29</v>
      </c>
      <c r="C125" s="57" t="s">
        <v>288</v>
      </c>
      <c r="D125" s="39"/>
      <c r="E125" s="53" t="s">
        <v>35</v>
      </c>
      <c r="F125" s="141">
        <v>1</v>
      </c>
      <c r="G125" s="139"/>
      <c r="H125" s="140">
        <f t="shared" ref="H125:H126" si="12">ROUND(G125*F125,2)</f>
        <v>0</v>
      </c>
    </row>
    <row r="126" spans="1:8" s="93" customFormat="1" ht="43.9" customHeight="1" x14ac:dyDescent="0.2">
      <c r="A126" s="175" t="s">
        <v>74</v>
      </c>
      <c r="B126" s="54" t="s">
        <v>36</v>
      </c>
      <c r="C126" s="57" t="s">
        <v>289</v>
      </c>
      <c r="D126" s="39"/>
      <c r="E126" s="53" t="s">
        <v>35</v>
      </c>
      <c r="F126" s="141">
        <v>1</v>
      </c>
      <c r="G126" s="139"/>
      <c r="H126" s="140">
        <f t="shared" si="12"/>
        <v>0</v>
      </c>
    </row>
    <row r="127" spans="1:8" s="27" customFormat="1" ht="30" customHeight="1" x14ac:dyDescent="0.2">
      <c r="A127" s="148"/>
      <c r="B127" s="214"/>
      <c r="C127" s="162" t="s">
        <v>362</v>
      </c>
      <c r="D127" s="163"/>
      <c r="E127" s="151"/>
      <c r="F127" s="92"/>
      <c r="G127" s="123"/>
      <c r="H127" s="152"/>
    </row>
    <row r="128" spans="1:8" s="27" customFormat="1" ht="43.9" customHeight="1" x14ac:dyDescent="0.2">
      <c r="A128" s="148"/>
      <c r="B128" s="42" t="s">
        <v>247</v>
      </c>
      <c r="C128" s="87" t="s">
        <v>359</v>
      </c>
      <c r="D128" s="91" t="s">
        <v>388</v>
      </c>
      <c r="E128" s="88" t="s">
        <v>66</v>
      </c>
      <c r="F128" s="149">
        <v>0.1</v>
      </c>
      <c r="G128" s="139"/>
      <c r="H128" s="89">
        <f t="shared" ref="H128" si="13">ROUND(G128*F128,2)</f>
        <v>0</v>
      </c>
    </row>
    <row r="129" spans="1:8" s="27" customFormat="1" ht="30" customHeight="1" x14ac:dyDescent="0.2">
      <c r="A129" s="148"/>
      <c r="B129" s="214"/>
      <c r="C129" s="162" t="s">
        <v>363</v>
      </c>
      <c r="D129" s="163"/>
      <c r="E129" s="151"/>
      <c r="F129" s="92"/>
      <c r="G129" s="123"/>
      <c r="H129" s="152"/>
    </row>
    <row r="130" spans="1:8" s="93" customFormat="1" ht="36" customHeight="1" x14ac:dyDescent="0.2">
      <c r="A130" s="175" t="s">
        <v>65</v>
      </c>
      <c r="B130" s="42" t="s">
        <v>248</v>
      </c>
      <c r="C130" s="87" t="s">
        <v>75</v>
      </c>
      <c r="D130" s="91" t="s">
        <v>121</v>
      </c>
      <c r="E130" s="88"/>
      <c r="F130" s="92"/>
      <c r="G130" s="123"/>
      <c r="H130" s="89"/>
    </row>
    <row r="131" spans="1:8" s="93" customFormat="1" ht="30" customHeight="1" x14ac:dyDescent="0.2">
      <c r="A131" s="175" t="s">
        <v>76</v>
      </c>
      <c r="B131" s="90" t="s">
        <v>29</v>
      </c>
      <c r="C131" s="87" t="s">
        <v>141</v>
      </c>
      <c r="D131" s="91"/>
      <c r="E131" s="88" t="s">
        <v>66</v>
      </c>
      <c r="F131" s="149">
        <v>0.85</v>
      </c>
      <c r="G131" s="45"/>
      <c r="H131" s="89">
        <f t="shared" ref="H131" si="14">ROUND(G131*F131,2)</f>
        <v>0</v>
      </c>
    </row>
    <row r="132" spans="1:8" s="95" customFormat="1" ht="30" customHeight="1" x14ac:dyDescent="0.2">
      <c r="A132" s="77"/>
      <c r="B132" s="90" t="s">
        <v>36</v>
      </c>
      <c r="C132" s="87" t="s">
        <v>358</v>
      </c>
      <c r="D132" s="39" t="s">
        <v>218</v>
      </c>
      <c r="E132" s="53" t="s">
        <v>35</v>
      </c>
      <c r="F132" s="141">
        <v>1</v>
      </c>
      <c r="G132" s="139"/>
      <c r="H132" s="140">
        <f>ROUND(G132*F132,2)</f>
        <v>0</v>
      </c>
    </row>
    <row r="133" spans="1:8" s="27" customFormat="1" ht="30" customHeight="1" x14ac:dyDescent="0.2">
      <c r="A133" s="148"/>
      <c r="B133" s="188"/>
      <c r="C133" s="162" t="s">
        <v>364</v>
      </c>
      <c r="D133" s="163"/>
      <c r="E133" s="151"/>
      <c r="F133" s="92"/>
      <c r="G133" s="123"/>
      <c r="H133" s="152"/>
    </row>
    <row r="134" spans="1:8" s="95" customFormat="1" ht="43.9" customHeight="1" x14ac:dyDescent="0.2">
      <c r="A134" s="175" t="s">
        <v>72</v>
      </c>
      <c r="B134" s="51" t="s">
        <v>249</v>
      </c>
      <c r="C134" s="63" t="s">
        <v>365</v>
      </c>
      <c r="D134" s="64" t="s">
        <v>245</v>
      </c>
      <c r="E134" s="53"/>
      <c r="F134" s="92"/>
      <c r="G134" s="123"/>
      <c r="H134" s="142"/>
    </row>
    <row r="135" spans="1:8" s="93" customFormat="1" ht="43.9" customHeight="1" x14ac:dyDescent="0.2">
      <c r="A135" s="175" t="s">
        <v>73</v>
      </c>
      <c r="B135" s="54" t="s">
        <v>29</v>
      </c>
      <c r="C135" s="57" t="s">
        <v>288</v>
      </c>
      <c r="D135" s="39"/>
      <c r="E135" s="53" t="s">
        <v>35</v>
      </c>
      <c r="F135" s="141">
        <v>1</v>
      </c>
      <c r="G135" s="139"/>
      <c r="H135" s="140">
        <f t="shared" ref="H135:H136" si="15">ROUND(G135*F135,2)</f>
        <v>0</v>
      </c>
    </row>
    <row r="136" spans="1:8" s="93" customFormat="1" ht="43.9" customHeight="1" x14ac:dyDescent="0.2">
      <c r="A136" s="175" t="s">
        <v>74</v>
      </c>
      <c r="B136" s="54" t="s">
        <v>36</v>
      </c>
      <c r="C136" s="57" t="s">
        <v>289</v>
      </c>
      <c r="D136" s="39"/>
      <c r="E136" s="53" t="s">
        <v>35</v>
      </c>
      <c r="F136" s="141">
        <v>1</v>
      </c>
      <c r="G136" s="139"/>
      <c r="H136" s="140">
        <f t="shared" si="15"/>
        <v>0</v>
      </c>
    </row>
    <row r="137" spans="1:8" s="93" customFormat="1" ht="43.9" customHeight="1" x14ac:dyDescent="0.2">
      <c r="A137" s="77"/>
      <c r="B137" s="214"/>
      <c r="C137" s="164" t="s">
        <v>373</v>
      </c>
      <c r="D137" s="158"/>
      <c r="E137" s="158"/>
      <c r="F137" s="92"/>
      <c r="G137" s="123"/>
      <c r="H137" s="152"/>
    </row>
    <row r="138" spans="1:8" s="94" customFormat="1" ht="36" customHeight="1" x14ac:dyDescent="0.2">
      <c r="A138" s="78"/>
      <c r="B138" s="51" t="s">
        <v>250</v>
      </c>
      <c r="C138" s="137" t="s">
        <v>368</v>
      </c>
      <c r="D138" s="134"/>
      <c r="E138" s="130" t="s">
        <v>26</v>
      </c>
      <c r="F138" s="136">
        <v>10</v>
      </c>
      <c r="G138" s="45"/>
      <c r="H138" s="140">
        <f>ROUND(G138*F138,2)</f>
        <v>0</v>
      </c>
    </row>
    <row r="139" spans="1:8" s="94" customFormat="1" ht="30" customHeight="1" x14ac:dyDescent="0.2">
      <c r="A139" s="78"/>
      <c r="B139" s="214"/>
      <c r="C139" s="164" t="s">
        <v>374</v>
      </c>
      <c r="D139" s="158"/>
      <c r="E139" s="158"/>
      <c r="F139" s="92"/>
      <c r="G139" s="123"/>
      <c r="H139" s="152"/>
    </row>
    <row r="140" spans="1:8" s="76" customFormat="1" ht="34.9" customHeight="1" x14ac:dyDescent="0.2">
      <c r="A140" s="173"/>
      <c r="B140" s="233" t="s">
        <v>251</v>
      </c>
      <c r="C140" s="218" t="s">
        <v>356</v>
      </c>
      <c r="D140" s="219" t="s">
        <v>325</v>
      </c>
      <c r="E140" s="234"/>
      <c r="F140" s="221"/>
      <c r="G140" s="226"/>
      <c r="H140" s="223"/>
    </row>
    <row r="141" spans="1:8" s="94" customFormat="1" ht="30" customHeight="1" x14ac:dyDescent="0.2">
      <c r="A141" s="78"/>
      <c r="B141" s="189" t="s">
        <v>29</v>
      </c>
      <c r="C141" s="133" t="s">
        <v>221</v>
      </c>
      <c r="D141" s="134"/>
      <c r="E141" s="135"/>
      <c r="F141" s="136"/>
      <c r="G141" s="123"/>
      <c r="H141" s="198"/>
    </row>
    <row r="142" spans="1:8" s="94" customFormat="1" ht="30" customHeight="1" x14ac:dyDescent="0.2">
      <c r="A142" s="78"/>
      <c r="B142" s="190" t="s">
        <v>98</v>
      </c>
      <c r="C142" s="87" t="s">
        <v>349</v>
      </c>
      <c r="D142" s="134"/>
      <c r="E142" s="135" t="s">
        <v>43</v>
      </c>
      <c r="F142" s="136">
        <v>310</v>
      </c>
      <c r="G142" s="45"/>
      <c r="H142" s="140">
        <f t="shared" ref="H142" si="16">ROUND(G142*F142,2)</f>
        <v>0</v>
      </c>
    </row>
    <row r="143" spans="1:8" s="94" customFormat="1" ht="37.15" customHeight="1" x14ac:dyDescent="0.2">
      <c r="A143" s="78"/>
      <c r="B143" s="51" t="s">
        <v>255</v>
      </c>
      <c r="C143" s="133" t="s">
        <v>326</v>
      </c>
      <c r="D143" s="134" t="s">
        <v>325</v>
      </c>
      <c r="E143" s="135"/>
      <c r="F143" s="136"/>
      <c r="G143" s="123"/>
      <c r="H143" s="198"/>
    </row>
    <row r="144" spans="1:8" s="94" customFormat="1" ht="30" customHeight="1" x14ac:dyDescent="0.2">
      <c r="A144" s="78"/>
      <c r="B144" s="189" t="s">
        <v>29</v>
      </c>
      <c r="C144" s="133" t="s">
        <v>327</v>
      </c>
      <c r="D144" s="134" t="s">
        <v>329</v>
      </c>
      <c r="E144" s="135" t="s">
        <v>35</v>
      </c>
      <c r="F144" s="136">
        <v>2</v>
      </c>
      <c r="G144" s="45"/>
      <c r="H144" s="140">
        <f t="shared" ref="H144:H145" si="17">ROUND(G144*F144,2)</f>
        <v>0</v>
      </c>
    </row>
    <row r="145" spans="1:8" s="94" customFormat="1" ht="30" customHeight="1" x14ac:dyDescent="0.2">
      <c r="A145" s="78"/>
      <c r="B145" s="189" t="s">
        <v>36</v>
      </c>
      <c r="C145" s="133" t="s">
        <v>328</v>
      </c>
      <c r="D145" s="134" t="s">
        <v>330</v>
      </c>
      <c r="E145" s="135" t="s">
        <v>35</v>
      </c>
      <c r="F145" s="136">
        <v>2</v>
      </c>
      <c r="G145" s="45"/>
      <c r="H145" s="140">
        <f t="shared" si="17"/>
        <v>0</v>
      </c>
    </row>
    <row r="146" spans="1:8" s="94" customFormat="1" ht="37.15" customHeight="1" x14ac:dyDescent="0.2">
      <c r="A146" s="78"/>
      <c r="B146" s="51" t="s">
        <v>257</v>
      </c>
      <c r="C146" s="133" t="s">
        <v>220</v>
      </c>
      <c r="D146" s="134" t="s">
        <v>325</v>
      </c>
      <c r="E146" s="135"/>
      <c r="F146" s="136"/>
      <c r="G146" s="123"/>
      <c r="H146" s="198"/>
    </row>
    <row r="147" spans="1:8" s="94" customFormat="1" ht="30" customHeight="1" x14ac:dyDescent="0.2">
      <c r="A147" s="78"/>
      <c r="B147" s="215" t="s">
        <v>29</v>
      </c>
      <c r="C147" s="133" t="s">
        <v>338</v>
      </c>
      <c r="D147" s="134"/>
      <c r="E147" s="135" t="s">
        <v>35</v>
      </c>
      <c r="F147" s="136">
        <v>2</v>
      </c>
      <c r="G147" s="45"/>
      <c r="H147" s="140">
        <f>ROUND(G147*F147,2)</f>
        <v>0</v>
      </c>
    </row>
    <row r="148" spans="1:8" s="94" customFormat="1" ht="30" customHeight="1" x14ac:dyDescent="0.2">
      <c r="A148" s="78"/>
      <c r="B148" s="189" t="s">
        <v>36</v>
      </c>
      <c r="C148" s="133" t="s">
        <v>221</v>
      </c>
      <c r="D148" s="134"/>
      <c r="E148" s="135" t="s">
        <v>35</v>
      </c>
      <c r="F148" s="136">
        <v>2</v>
      </c>
      <c r="G148" s="45"/>
      <c r="H148" s="140">
        <f>ROUND(G148*F148,2)</f>
        <v>0</v>
      </c>
    </row>
    <row r="149" spans="1:8" s="94" customFormat="1" ht="34.9" customHeight="1" x14ac:dyDescent="0.2">
      <c r="A149" s="78"/>
      <c r="B149" s="51" t="s">
        <v>258</v>
      </c>
      <c r="C149" s="133" t="s">
        <v>332</v>
      </c>
      <c r="D149" s="134" t="s">
        <v>335</v>
      </c>
      <c r="E149" s="135"/>
      <c r="F149" s="136"/>
      <c r="G149" s="123"/>
      <c r="H149" s="198"/>
    </row>
    <row r="150" spans="1:8" s="94" customFormat="1" ht="30" customHeight="1" x14ac:dyDescent="0.2">
      <c r="A150" s="78"/>
      <c r="B150" s="189" t="s">
        <v>29</v>
      </c>
      <c r="C150" s="133" t="s">
        <v>331</v>
      </c>
      <c r="D150" s="134"/>
      <c r="E150" s="135"/>
      <c r="F150" s="136"/>
      <c r="G150" s="123"/>
      <c r="H150" s="198"/>
    </row>
    <row r="151" spans="1:8" s="94" customFormat="1" ht="30" customHeight="1" x14ac:dyDescent="0.2">
      <c r="A151" s="78"/>
      <c r="B151" s="190" t="s">
        <v>98</v>
      </c>
      <c r="C151" s="133" t="s">
        <v>333</v>
      </c>
      <c r="D151" s="134"/>
      <c r="E151" s="135" t="s">
        <v>35</v>
      </c>
      <c r="F151" s="136">
        <v>1</v>
      </c>
      <c r="G151" s="45"/>
      <c r="H151" s="140">
        <f t="shared" ref="H151:H152" si="18">ROUND(G151*F151,2)</f>
        <v>0</v>
      </c>
    </row>
    <row r="152" spans="1:8" s="94" customFormat="1" ht="30" customHeight="1" x14ac:dyDescent="0.2">
      <c r="A152" s="78"/>
      <c r="B152" s="190" t="s">
        <v>99</v>
      </c>
      <c r="C152" s="133" t="s">
        <v>334</v>
      </c>
      <c r="D152" s="134"/>
      <c r="E152" s="135" t="s">
        <v>35</v>
      </c>
      <c r="F152" s="136">
        <v>4</v>
      </c>
      <c r="G152" s="45"/>
      <c r="H152" s="140">
        <f t="shared" si="18"/>
        <v>0</v>
      </c>
    </row>
    <row r="153" spans="1:8" s="94" customFormat="1" ht="36" customHeight="1" x14ac:dyDescent="0.2">
      <c r="A153" s="78"/>
      <c r="B153" s="51" t="s">
        <v>259</v>
      </c>
      <c r="C153" s="133" t="s">
        <v>350</v>
      </c>
      <c r="D153" s="134" t="s">
        <v>369</v>
      </c>
      <c r="E153" s="135"/>
      <c r="F153" s="136"/>
      <c r="G153" s="123"/>
      <c r="H153" s="198"/>
    </row>
    <row r="154" spans="1:8" s="94" customFormat="1" ht="30" customHeight="1" x14ac:dyDescent="0.2">
      <c r="A154" s="78"/>
      <c r="B154" s="189" t="s">
        <v>29</v>
      </c>
      <c r="C154" s="133" t="s">
        <v>331</v>
      </c>
      <c r="D154" s="134"/>
      <c r="E154" s="135"/>
      <c r="F154" s="136"/>
      <c r="G154" s="123"/>
      <c r="H154" s="198"/>
    </row>
    <row r="155" spans="1:8" s="94" customFormat="1" ht="30" customHeight="1" x14ac:dyDescent="0.2">
      <c r="A155" s="78"/>
      <c r="B155" s="190" t="s">
        <v>98</v>
      </c>
      <c r="C155" s="133" t="s">
        <v>333</v>
      </c>
      <c r="D155" s="134"/>
      <c r="E155" s="135" t="s">
        <v>35</v>
      </c>
      <c r="F155" s="136">
        <v>1</v>
      </c>
      <c r="G155" s="45"/>
      <c r="H155" s="140">
        <f t="shared" ref="H155:H156" si="19">ROUND(G155*F155,2)</f>
        <v>0</v>
      </c>
    </row>
    <row r="156" spans="1:8" s="94" customFormat="1" ht="30" customHeight="1" x14ac:dyDescent="0.2">
      <c r="A156" s="78"/>
      <c r="B156" s="190" t="s">
        <v>99</v>
      </c>
      <c r="C156" s="133" t="s">
        <v>334</v>
      </c>
      <c r="D156" s="134"/>
      <c r="E156" s="135" t="s">
        <v>35</v>
      </c>
      <c r="F156" s="136">
        <v>1</v>
      </c>
      <c r="G156" s="45"/>
      <c r="H156" s="140">
        <f t="shared" si="19"/>
        <v>0</v>
      </c>
    </row>
    <row r="157" spans="1:8" s="93" customFormat="1" ht="34.9" customHeight="1" x14ac:dyDescent="0.2">
      <c r="A157" s="178"/>
      <c r="B157" s="191" t="s">
        <v>260</v>
      </c>
      <c r="C157" s="153" t="s">
        <v>370</v>
      </c>
      <c r="D157" s="134" t="s">
        <v>325</v>
      </c>
      <c r="E157" s="155"/>
      <c r="F157" s="156"/>
      <c r="G157" s="123"/>
      <c r="H157" s="140"/>
    </row>
    <row r="158" spans="1:8" s="93" customFormat="1" ht="30" customHeight="1" x14ac:dyDescent="0.2">
      <c r="A158" s="77"/>
      <c r="B158" s="189" t="s">
        <v>29</v>
      </c>
      <c r="C158" s="153" t="s">
        <v>371</v>
      </c>
      <c r="D158" s="154"/>
      <c r="E158" s="155" t="s">
        <v>35</v>
      </c>
      <c r="F158" s="156">
        <v>1</v>
      </c>
      <c r="G158" s="157"/>
      <c r="H158" s="140">
        <f t="shared" ref="H158" si="20">ROUND(G158*F158,2)</f>
        <v>0</v>
      </c>
    </row>
    <row r="159" spans="1:8" s="94" customFormat="1" ht="37.15" customHeight="1" x14ac:dyDescent="0.2">
      <c r="A159" s="78"/>
      <c r="B159" s="51" t="s">
        <v>261</v>
      </c>
      <c r="C159" s="133" t="s">
        <v>336</v>
      </c>
      <c r="D159" s="134" t="s">
        <v>325</v>
      </c>
      <c r="E159" s="135"/>
      <c r="F159" s="136"/>
      <c r="G159" s="123"/>
      <c r="H159" s="198"/>
    </row>
    <row r="160" spans="1:8" s="94" customFormat="1" ht="30" customHeight="1" x14ac:dyDescent="0.2">
      <c r="A160" s="78"/>
      <c r="B160" s="189" t="s">
        <v>29</v>
      </c>
      <c r="C160" s="133" t="s">
        <v>357</v>
      </c>
      <c r="D160" s="134"/>
      <c r="E160" s="135"/>
      <c r="F160" s="136"/>
      <c r="G160" s="123"/>
      <c r="H160" s="198"/>
    </row>
    <row r="161" spans="1:8" s="94" customFormat="1" ht="30" customHeight="1" x14ac:dyDescent="0.2">
      <c r="A161" s="78"/>
      <c r="B161" s="190" t="s">
        <v>98</v>
      </c>
      <c r="C161" s="87" t="s">
        <v>349</v>
      </c>
      <c r="D161" s="134"/>
      <c r="E161" s="135" t="s">
        <v>43</v>
      </c>
      <c r="F161" s="136">
        <v>40</v>
      </c>
      <c r="G161" s="45"/>
      <c r="H161" s="140">
        <f>ROUND(G161*F161,2)</f>
        <v>0</v>
      </c>
    </row>
    <row r="162" spans="1:8" s="94" customFormat="1" ht="30" customHeight="1" x14ac:dyDescent="0.2">
      <c r="A162" s="78"/>
      <c r="B162" s="189" t="s">
        <v>36</v>
      </c>
      <c r="C162" s="133" t="s">
        <v>338</v>
      </c>
      <c r="D162" s="134"/>
      <c r="E162" s="135"/>
      <c r="F162" s="136"/>
      <c r="G162" s="123"/>
      <c r="H162" s="198"/>
    </row>
    <row r="163" spans="1:8" s="94" customFormat="1" ht="30" customHeight="1" x14ac:dyDescent="0.2">
      <c r="A163" s="78"/>
      <c r="B163" s="190" t="s">
        <v>98</v>
      </c>
      <c r="C163" s="87" t="s">
        <v>349</v>
      </c>
      <c r="D163" s="134"/>
      <c r="E163" s="135" t="s">
        <v>43</v>
      </c>
      <c r="F163" s="136">
        <v>10</v>
      </c>
      <c r="G163" s="45"/>
      <c r="H163" s="140">
        <f>ROUND(G163*F163,2)</f>
        <v>0</v>
      </c>
    </row>
    <row r="164" spans="1:8" s="94" customFormat="1" ht="36" customHeight="1" x14ac:dyDescent="0.2">
      <c r="A164" s="78"/>
      <c r="B164" s="51" t="s">
        <v>262</v>
      </c>
      <c r="C164" s="137" t="s">
        <v>342</v>
      </c>
      <c r="D164" s="134" t="s">
        <v>325</v>
      </c>
      <c r="E164" s="135"/>
      <c r="F164" s="136"/>
      <c r="G164" s="123"/>
      <c r="H164" s="198"/>
    </row>
    <row r="165" spans="1:8" s="94" customFormat="1" ht="30" customHeight="1" x14ac:dyDescent="0.2">
      <c r="A165" s="78"/>
      <c r="B165" s="189" t="s">
        <v>29</v>
      </c>
      <c r="C165" s="133" t="s">
        <v>357</v>
      </c>
      <c r="D165" s="134"/>
      <c r="E165" s="135" t="s">
        <v>35</v>
      </c>
      <c r="F165" s="136">
        <v>9</v>
      </c>
      <c r="G165" s="45"/>
      <c r="H165" s="140">
        <f t="shared" ref="H165:H166" si="21">ROUND(G165*F165,2)</f>
        <v>0</v>
      </c>
    </row>
    <row r="166" spans="1:8" s="94" customFormat="1" ht="30" customHeight="1" x14ac:dyDescent="0.2">
      <c r="A166" s="78"/>
      <c r="B166" s="189" t="s">
        <v>36</v>
      </c>
      <c r="C166" s="137" t="s">
        <v>337</v>
      </c>
      <c r="D166" s="134"/>
      <c r="E166" s="135" t="s">
        <v>35</v>
      </c>
      <c r="F166" s="136">
        <v>5</v>
      </c>
      <c r="G166" s="45"/>
      <c r="H166" s="140">
        <f t="shared" si="21"/>
        <v>0</v>
      </c>
    </row>
    <row r="167" spans="1:8" s="94" customFormat="1" ht="37.15" customHeight="1" x14ac:dyDescent="0.2">
      <c r="A167" s="78"/>
      <c r="B167" s="51" t="s">
        <v>263</v>
      </c>
      <c r="C167" s="137" t="s">
        <v>343</v>
      </c>
      <c r="D167" s="134" t="s">
        <v>325</v>
      </c>
      <c r="E167" s="135"/>
      <c r="F167" s="136"/>
      <c r="G167" s="123"/>
      <c r="H167" s="198"/>
    </row>
    <row r="168" spans="1:8" s="94" customFormat="1" ht="30" customHeight="1" x14ac:dyDescent="0.2">
      <c r="A168" s="78"/>
      <c r="B168" s="235" t="s">
        <v>29</v>
      </c>
      <c r="C168" s="236" t="s">
        <v>357</v>
      </c>
      <c r="D168" s="237"/>
      <c r="E168" s="238" t="s">
        <v>35</v>
      </c>
      <c r="F168" s="239">
        <v>5</v>
      </c>
      <c r="G168" s="227"/>
      <c r="H168" s="240">
        <f t="shared" ref="H168" si="22">ROUND(G168*F168,2)</f>
        <v>0</v>
      </c>
    </row>
    <row r="169" spans="1:8" s="94" customFormat="1" ht="36" customHeight="1" x14ac:dyDescent="0.2">
      <c r="A169" s="78"/>
      <c r="B169" s="51" t="s">
        <v>264</v>
      </c>
      <c r="C169" s="137" t="s">
        <v>344</v>
      </c>
      <c r="D169" s="134" t="s">
        <v>325</v>
      </c>
      <c r="E169" s="135"/>
      <c r="F169" s="136"/>
      <c r="G169" s="123"/>
      <c r="H169" s="198"/>
    </row>
    <row r="170" spans="1:8" s="94" customFormat="1" ht="30" customHeight="1" x14ac:dyDescent="0.2">
      <c r="A170" s="78"/>
      <c r="B170" s="189" t="s">
        <v>29</v>
      </c>
      <c r="C170" s="133" t="s">
        <v>357</v>
      </c>
      <c r="D170" s="134"/>
      <c r="E170" s="135" t="s">
        <v>35</v>
      </c>
      <c r="F170" s="136">
        <v>5</v>
      </c>
      <c r="G170" s="45"/>
      <c r="H170" s="140">
        <f t="shared" ref="H170" si="23">ROUND(G170*F170,2)</f>
        <v>0</v>
      </c>
    </row>
    <row r="171" spans="1:8" s="94" customFormat="1" ht="36" customHeight="1" x14ac:dyDescent="0.2">
      <c r="A171" s="78"/>
      <c r="B171" s="185" t="s">
        <v>265</v>
      </c>
      <c r="C171" s="133" t="s">
        <v>339</v>
      </c>
      <c r="D171" s="134" t="s">
        <v>325</v>
      </c>
      <c r="E171" s="135"/>
      <c r="F171" s="136"/>
      <c r="G171" s="123"/>
      <c r="H171" s="198"/>
    </row>
    <row r="172" spans="1:8" s="94" customFormat="1" ht="30" customHeight="1" x14ac:dyDescent="0.2">
      <c r="A172" s="78"/>
      <c r="B172" s="189" t="s">
        <v>29</v>
      </c>
      <c r="C172" s="87" t="s">
        <v>340</v>
      </c>
      <c r="D172" s="134"/>
      <c r="E172" s="135"/>
      <c r="F172" s="136"/>
      <c r="G172" s="123"/>
      <c r="H172" s="198"/>
    </row>
    <row r="173" spans="1:8" s="94" customFormat="1" ht="30" customHeight="1" x14ac:dyDescent="0.2">
      <c r="A173" s="78"/>
      <c r="B173" s="190" t="s">
        <v>98</v>
      </c>
      <c r="C173" s="133" t="s">
        <v>221</v>
      </c>
      <c r="D173" s="134"/>
      <c r="E173" s="135" t="s">
        <v>35</v>
      </c>
      <c r="F173" s="136">
        <v>2</v>
      </c>
      <c r="G173" s="45"/>
      <c r="H173" s="140">
        <f>ROUND(G173*F173,2)</f>
        <v>0</v>
      </c>
    </row>
    <row r="174" spans="1:8" s="94" customFormat="1" ht="30" customHeight="1" x14ac:dyDescent="0.2">
      <c r="A174" s="78"/>
      <c r="B174" s="189" t="s">
        <v>36</v>
      </c>
      <c r="C174" s="87" t="s">
        <v>351</v>
      </c>
      <c r="D174" s="134"/>
      <c r="E174" s="135"/>
      <c r="F174" s="136"/>
      <c r="G174" s="123"/>
      <c r="H174" s="198"/>
    </row>
    <row r="175" spans="1:8" s="94" customFormat="1" ht="30" customHeight="1" x14ac:dyDescent="0.2">
      <c r="A175" s="78"/>
      <c r="B175" s="190" t="s">
        <v>98</v>
      </c>
      <c r="C175" s="133" t="s">
        <v>338</v>
      </c>
      <c r="D175" s="134"/>
      <c r="E175" s="135" t="s">
        <v>35</v>
      </c>
      <c r="F175" s="136">
        <v>2</v>
      </c>
      <c r="G175" s="45"/>
      <c r="H175" s="140">
        <f>ROUND(G175*F175,2)</f>
        <v>0</v>
      </c>
    </row>
    <row r="176" spans="1:8" s="94" customFormat="1" ht="36" customHeight="1" x14ac:dyDescent="0.2">
      <c r="A176" s="78"/>
      <c r="B176" s="185" t="s">
        <v>266</v>
      </c>
      <c r="C176" s="133" t="s">
        <v>341</v>
      </c>
      <c r="D176" s="134" t="s">
        <v>325</v>
      </c>
      <c r="E176" s="135"/>
      <c r="F176" s="136"/>
      <c r="G176" s="123"/>
      <c r="H176" s="198"/>
    </row>
    <row r="177" spans="1:8" s="94" customFormat="1" ht="30" customHeight="1" x14ac:dyDescent="0.2">
      <c r="A177" s="78"/>
      <c r="B177" s="189" t="s">
        <v>29</v>
      </c>
      <c r="C177" s="133" t="s">
        <v>357</v>
      </c>
      <c r="D177" s="134"/>
      <c r="E177" s="135" t="s">
        <v>35</v>
      </c>
      <c r="F177" s="136">
        <v>4</v>
      </c>
      <c r="G177" s="45"/>
      <c r="H177" s="140">
        <f t="shared" ref="H177:H178" si="24">ROUND(G177*F177,2)</f>
        <v>0</v>
      </c>
    </row>
    <row r="178" spans="1:8" s="94" customFormat="1" ht="30" customHeight="1" x14ac:dyDescent="0.2">
      <c r="A178" s="78"/>
      <c r="B178" s="189" t="s">
        <v>36</v>
      </c>
      <c r="C178" s="133" t="s">
        <v>337</v>
      </c>
      <c r="D178" s="134"/>
      <c r="E178" s="135" t="s">
        <v>35</v>
      </c>
      <c r="F178" s="136">
        <v>5</v>
      </c>
      <c r="G178" s="45"/>
      <c r="H178" s="140">
        <f t="shared" si="24"/>
        <v>0</v>
      </c>
    </row>
    <row r="179" spans="1:8" s="94" customFormat="1" ht="36" customHeight="1" x14ac:dyDescent="0.2">
      <c r="A179" s="78"/>
      <c r="B179" s="185" t="s">
        <v>267</v>
      </c>
      <c r="C179" s="133" t="s">
        <v>352</v>
      </c>
      <c r="D179" s="134" t="s">
        <v>325</v>
      </c>
      <c r="E179" s="135"/>
      <c r="F179" s="136"/>
      <c r="G179" s="123"/>
      <c r="H179" s="198"/>
    </row>
    <row r="180" spans="1:8" s="94" customFormat="1" ht="30" customHeight="1" x14ac:dyDescent="0.2">
      <c r="A180" s="78"/>
      <c r="B180" s="189" t="s">
        <v>29</v>
      </c>
      <c r="C180" s="133" t="s">
        <v>353</v>
      </c>
      <c r="D180" s="134"/>
      <c r="E180" s="135" t="s">
        <v>35</v>
      </c>
      <c r="F180" s="136">
        <v>40</v>
      </c>
      <c r="G180" s="45"/>
      <c r="H180" s="140">
        <f>ROUND(G180*F180,2)</f>
        <v>0</v>
      </c>
    </row>
    <row r="181" spans="1:8" s="27" customFormat="1" ht="30" customHeight="1" thickBot="1" x14ac:dyDescent="0.25">
      <c r="A181" s="179"/>
      <c r="B181" s="187"/>
      <c r="C181" s="287" t="str">
        <f>C116</f>
        <v>WATER AND WASTE WORK</v>
      </c>
      <c r="D181" s="276"/>
      <c r="E181" s="276"/>
      <c r="F181" s="277"/>
      <c r="G181" s="28" t="s">
        <v>16</v>
      </c>
      <c r="H181" s="201">
        <f>SUM(H119:H180)</f>
        <v>0</v>
      </c>
    </row>
    <row r="182" spans="1:8" s="27" customFormat="1" ht="30" customHeight="1" thickTop="1" x14ac:dyDescent="0.2">
      <c r="A182" s="66"/>
      <c r="B182" s="67" t="s">
        <v>14</v>
      </c>
      <c r="C182" s="278" t="s">
        <v>324</v>
      </c>
      <c r="D182" s="279"/>
      <c r="E182" s="279"/>
      <c r="F182" s="280"/>
      <c r="G182" s="66"/>
      <c r="H182" s="68"/>
    </row>
    <row r="183" spans="1:8" s="27" customFormat="1" ht="30" customHeight="1" x14ac:dyDescent="0.2">
      <c r="A183" s="70"/>
      <c r="B183" s="246"/>
      <c r="C183" s="247" t="s">
        <v>398</v>
      </c>
      <c r="D183" s="248"/>
      <c r="E183" s="248"/>
      <c r="F183" s="245"/>
      <c r="G183" s="249"/>
      <c r="H183" s="249"/>
    </row>
    <row r="184" spans="1:8" s="27" customFormat="1" ht="36" customHeight="1" x14ac:dyDescent="0.2">
      <c r="A184" s="70"/>
      <c r="B184" s="241" t="s">
        <v>226</v>
      </c>
      <c r="C184" s="242" t="s">
        <v>399</v>
      </c>
      <c r="D184" s="243" t="s">
        <v>400</v>
      </c>
      <c r="E184" s="244" t="s">
        <v>43</v>
      </c>
      <c r="F184" s="245">
        <v>110</v>
      </c>
      <c r="G184" s="250"/>
      <c r="H184" s="251">
        <f>ROUND(G184*F184,2)</f>
        <v>0</v>
      </c>
    </row>
    <row r="185" spans="1:8" s="27" customFormat="1" ht="36" customHeight="1" x14ac:dyDescent="0.2">
      <c r="A185" s="70"/>
      <c r="B185" s="241" t="s">
        <v>227</v>
      </c>
      <c r="C185" s="242" t="s">
        <v>401</v>
      </c>
      <c r="D185" s="243" t="s">
        <v>400</v>
      </c>
      <c r="E185" s="244" t="s">
        <v>43</v>
      </c>
      <c r="F185" s="245">
        <v>250</v>
      </c>
      <c r="G185" s="250"/>
      <c r="H185" s="251">
        <f>ROUND(G185*F185,2)</f>
        <v>0</v>
      </c>
    </row>
    <row r="186" spans="1:8" s="27" customFormat="1" ht="48" customHeight="1" x14ac:dyDescent="0.2">
      <c r="A186" s="70"/>
      <c r="B186" s="241" t="s">
        <v>228</v>
      </c>
      <c r="C186" s="242" t="s">
        <v>402</v>
      </c>
      <c r="D186" s="243" t="s">
        <v>403</v>
      </c>
      <c r="E186" s="244" t="s">
        <v>35</v>
      </c>
      <c r="F186" s="245">
        <v>3</v>
      </c>
      <c r="G186" s="250"/>
      <c r="H186" s="251">
        <f t="shared" ref="H186:H193" si="25">ROUND(G186*F186,2)</f>
        <v>0</v>
      </c>
    </row>
    <row r="187" spans="1:8" s="27" customFormat="1" ht="48" customHeight="1" x14ac:dyDescent="0.2">
      <c r="A187" s="70"/>
      <c r="B187" s="241" t="s">
        <v>270</v>
      </c>
      <c r="C187" s="242" t="s">
        <v>404</v>
      </c>
      <c r="D187" s="243" t="s">
        <v>405</v>
      </c>
      <c r="E187" s="244" t="s">
        <v>35</v>
      </c>
      <c r="F187" s="245">
        <v>5</v>
      </c>
      <c r="G187" s="250"/>
      <c r="H187" s="251">
        <f t="shared" si="25"/>
        <v>0</v>
      </c>
    </row>
    <row r="188" spans="1:8" s="27" customFormat="1" ht="36" customHeight="1" x14ac:dyDescent="0.2">
      <c r="A188" s="70"/>
      <c r="B188" s="241" t="s">
        <v>271</v>
      </c>
      <c r="C188" s="242" t="s">
        <v>406</v>
      </c>
      <c r="D188" s="243" t="s">
        <v>407</v>
      </c>
      <c r="E188" s="244" t="s">
        <v>35</v>
      </c>
      <c r="F188" s="245">
        <v>1</v>
      </c>
      <c r="G188" s="250"/>
      <c r="H188" s="251">
        <f t="shared" si="25"/>
        <v>0</v>
      </c>
    </row>
    <row r="189" spans="1:8" s="27" customFormat="1" ht="36" customHeight="1" x14ac:dyDescent="0.2">
      <c r="A189" s="70"/>
      <c r="B189" s="241" t="s">
        <v>272</v>
      </c>
      <c r="C189" s="242" t="s">
        <v>408</v>
      </c>
      <c r="D189" s="243" t="s">
        <v>409</v>
      </c>
      <c r="E189" s="244" t="s">
        <v>35</v>
      </c>
      <c r="F189" s="245">
        <v>6</v>
      </c>
      <c r="G189" s="250"/>
      <c r="H189" s="251">
        <f t="shared" si="25"/>
        <v>0</v>
      </c>
    </row>
    <row r="190" spans="1:8" s="27" customFormat="1" ht="36" customHeight="1" x14ac:dyDescent="0.2">
      <c r="A190" s="70"/>
      <c r="B190" s="241" t="s">
        <v>273</v>
      </c>
      <c r="C190" s="242" t="s">
        <v>410</v>
      </c>
      <c r="D190" s="243" t="s">
        <v>400</v>
      </c>
      <c r="E190" s="244" t="s">
        <v>35</v>
      </c>
      <c r="F190" s="245">
        <v>11</v>
      </c>
      <c r="G190" s="250"/>
      <c r="H190" s="251">
        <f t="shared" si="25"/>
        <v>0</v>
      </c>
    </row>
    <row r="191" spans="1:8" s="27" customFormat="1" ht="36" customHeight="1" x14ac:dyDescent="0.2">
      <c r="A191" s="70"/>
      <c r="B191" s="241" t="s">
        <v>274</v>
      </c>
      <c r="C191" s="242" t="s">
        <v>411</v>
      </c>
      <c r="D191" s="243" t="s">
        <v>400</v>
      </c>
      <c r="E191" s="244" t="s">
        <v>35</v>
      </c>
      <c r="F191" s="245">
        <v>1</v>
      </c>
      <c r="G191" s="250"/>
      <c r="H191" s="251">
        <f t="shared" si="25"/>
        <v>0</v>
      </c>
    </row>
    <row r="192" spans="1:8" s="27" customFormat="1" ht="36" customHeight="1" x14ac:dyDescent="0.2">
      <c r="A192" s="70"/>
      <c r="B192" s="241" t="s">
        <v>275</v>
      </c>
      <c r="C192" s="242" t="s">
        <v>412</v>
      </c>
      <c r="D192" s="243" t="s">
        <v>400</v>
      </c>
      <c r="E192" s="244" t="s">
        <v>35</v>
      </c>
      <c r="F192" s="245">
        <v>1</v>
      </c>
      <c r="G192" s="250"/>
      <c r="H192" s="251">
        <f t="shared" si="25"/>
        <v>0</v>
      </c>
    </row>
    <row r="193" spans="1:8" s="27" customFormat="1" ht="36" customHeight="1" x14ac:dyDescent="0.2">
      <c r="A193" s="70"/>
      <c r="B193" s="241" t="s">
        <v>276</v>
      </c>
      <c r="C193" s="242" t="s">
        <v>413</v>
      </c>
      <c r="D193" s="243" t="s">
        <v>400</v>
      </c>
      <c r="E193" s="244" t="s">
        <v>35</v>
      </c>
      <c r="F193" s="245">
        <v>2</v>
      </c>
      <c r="G193" s="250"/>
      <c r="H193" s="251">
        <f t="shared" si="25"/>
        <v>0</v>
      </c>
    </row>
    <row r="194" spans="1:8" s="27" customFormat="1" ht="30" customHeight="1" x14ac:dyDescent="0.2">
      <c r="A194" s="70"/>
      <c r="B194" s="246"/>
      <c r="C194" s="247" t="s">
        <v>414</v>
      </c>
      <c r="D194" s="248"/>
      <c r="E194" s="248"/>
      <c r="F194" s="245"/>
      <c r="G194" s="249"/>
      <c r="H194" s="249"/>
    </row>
    <row r="195" spans="1:8" s="27" customFormat="1" ht="36" customHeight="1" x14ac:dyDescent="0.2">
      <c r="A195" s="70"/>
      <c r="B195" s="241" t="s">
        <v>277</v>
      </c>
      <c r="C195" s="242" t="s">
        <v>399</v>
      </c>
      <c r="D195" s="243" t="s">
        <v>400</v>
      </c>
      <c r="E195" s="244" t="s">
        <v>43</v>
      </c>
      <c r="F195" s="245">
        <v>40</v>
      </c>
      <c r="G195" s="250"/>
      <c r="H195" s="251">
        <f>ROUND(G195*F195,2)</f>
        <v>0</v>
      </c>
    </row>
    <row r="196" spans="1:8" s="27" customFormat="1" ht="36" customHeight="1" x14ac:dyDescent="0.2">
      <c r="A196" s="70"/>
      <c r="B196" s="241" t="s">
        <v>278</v>
      </c>
      <c r="C196" s="242" t="s">
        <v>401</v>
      </c>
      <c r="D196" s="243" t="s">
        <v>400</v>
      </c>
      <c r="E196" s="244" t="s">
        <v>43</v>
      </c>
      <c r="F196" s="245">
        <v>240</v>
      </c>
      <c r="G196" s="250"/>
      <c r="H196" s="251">
        <f>ROUND(G196*F196,2)</f>
        <v>0</v>
      </c>
    </row>
    <row r="197" spans="1:8" s="27" customFormat="1" ht="48" customHeight="1" x14ac:dyDescent="0.2">
      <c r="A197" s="70"/>
      <c r="B197" s="241" t="s">
        <v>279</v>
      </c>
      <c r="C197" s="242" t="s">
        <v>402</v>
      </c>
      <c r="D197" s="243" t="s">
        <v>403</v>
      </c>
      <c r="E197" s="244" t="s">
        <v>35</v>
      </c>
      <c r="F197" s="245">
        <v>3</v>
      </c>
      <c r="G197" s="250"/>
      <c r="H197" s="251">
        <f t="shared" ref="H197:H202" si="26">ROUND(G197*F197,2)</f>
        <v>0</v>
      </c>
    </row>
    <row r="198" spans="1:8" s="27" customFormat="1" ht="48" customHeight="1" x14ac:dyDescent="0.2">
      <c r="A198" s="70"/>
      <c r="B198" s="241" t="s">
        <v>280</v>
      </c>
      <c r="C198" s="242" t="s">
        <v>404</v>
      </c>
      <c r="D198" s="243" t="s">
        <v>405</v>
      </c>
      <c r="E198" s="244" t="s">
        <v>35</v>
      </c>
      <c r="F198" s="245">
        <v>3</v>
      </c>
      <c r="G198" s="250"/>
      <c r="H198" s="251">
        <f t="shared" si="26"/>
        <v>0</v>
      </c>
    </row>
    <row r="199" spans="1:8" s="27" customFormat="1" ht="36" customHeight="1" x14ac:dyDescent="0.2">
      <c r="A199" s="70"/>
      <c r="B199" s="241" t="s">
        <v>281</v>
      </c>
      <c r="C199" s="242" t="s">
        <v>406</v>
      </c>
      <c r="D199" s="243" t="s">
        <v>407</v>
      </c>
      <c r="E199" s="244" t="s">
        <v>35</v>
      </c>
      <c r="F199" s="245">
        <v>1</v>
      </c>
      <c r="G199" s="250"/>
      <c r="H199" s="251">
        <f t="shared" si="26"/>
        <v>0</v>
      </c>
    </row>
    <row r="200" spans="1:8" s="27" customFormat="1" ht="36" customHeight="1" x14ac:dyDescent="0.2">
      <c r="A200" s="70"/>
      <c r="B200" s="241" t="s">
        <v>282</v>
      </c>
      <c r="C200" s="242" t="s">
        <v>408</v>
      </c>
      <c r="D200" s="243" t="s">
        <v>409</v>
      </c>
      <c r="E200" s="244" t="s">
        <v>35</v>
      </c>
      <c r="F200" s="245">
        <v>4</v>
      </c>
      <c r="G200" s="250"/>
      <c r="H200" s="251">
        <f t="shared" si="26"/>
        <v>0</v>
      </c>
    </row>
    <row r="201" spans="1:8" s="27" customFormat="1" ht="36" customHeight="1" x14ac:dyDescent="0.2">
      <c r="A201" s="70"/>
      <c r="B201" s="241" t="s">
        <v>283</v>
      </c>
      <c r="C201" s="242" t="s">
        <v>410</v>
      </c>
      <c r="D201" s="243" t="s">
        <v>400</v>
      </c>
      <c r="E201" s="244" t="s">
        <v>35</v>
      </c>
      <c r="F201" s="245">
        <v>1</v>
      </c>
      <c r="G201" s="250"/>
      <c r="H201" s="251">
        <f t="shared" si="26"/>
        <v>0</v>
      </c>
    </row>
    <row r="202" spans="1:8" s="27" customFormat="1" ht="36" customHeight="1" x14ac:dyDescent="0.2">
      <c r="A202" s="70"/>
      <c r="B202" s="241" t="s">
        <v>284</v>
      </c>
      <c r="C202" s="242" t="s">
        <v>412</v>
      </c>
      <c r="D202" s="243" t="s">
        <v>400</v>
      </c>
      <c r="E202" s="244" t="s">
        <v>35</v>
      </c>
      <c r="F202" s="245">
        <v>1</v>
      </c>
      <c r="G202" s="250"/>
      <c r="H202" s="251">
        <f t="shared" si="26"/>
        <v>0</v>
      </c>
    </row>
    <row r="203" spans="1:8" s="27" customFormat="1" ht="30" customHeight="1" x14ac:dyDescent="0.2">
      <c r="A203" s="70"/>
      <c r="B203" s="246"/>
      <c r="C203" s="247" t="s">
        <v>415</v>
      </c>
      <c r="D203" s="248"/>
      <c r="E203" s="248"/>
      <c r="F203" s="245"/>
      <c r="G203" s="249"/>
      <c r="H203" s="249"/>
    </row>
    <row r="204" spans="1:8" s="27" customFormat="1" ht="36" customHeight="1" x14ac:dyDescent="0.2">
      <c r="A204" s="70"/>
      <c r="B204" s="241" t="s">
        <v>285</v>
      </c>
      <c r="C204" s="242" t="s">
        <v>410</v>
      </c>
      <c r="D204" s="243" t="s">
        <v>400</v>
      </c>
      <c r="E204" s="244" t="s">
        <v>35</v>
      </c>
      <c r="F204" s="245">
        <v>2</v>
      </c>
      <c r="G204" s="250"/>
      <c r="H204" s="251">
        <f t="shared" ref="H204:H205" si="27">ROUND(G204*F204,2)</f>
        <v>0</v>
      </c>
    </row>
    <row r="205" spans="1:8" s="27" customFormat="1" ht="36" customHeight="1" x14ac:dyDescent="0.2">
      <c r="A205" s="70"/>
      <c r="B205" s="241" t="s">
        <v>286</v>
      </c>
      <c r="C205" s="242" t="s">
        <v>412</v>
      </c>
      <c r="D205" s="243" t="s">
        <v>400</v>
      </c>
      <c r="E205" s="244" t="s">
        <v>35</v>
      </c>
      <c r="F205" s="245">
        <v>1</v>
      </c>
      <c r="G205" s="250"/>
      <c r="H205" s="251">
        <f t="shared" si="27"/>
        <v>0</v>
      </c>
    </row>
    <row r="206" spans="1:8" s="27" customFormat="1" ht="30" customHeight="1" thickBot="1" x14ac:dyDescent="0.25">
      <c r="A206" s="71"/>
      <c r="B206" s="72"/>
      <c r="C206" s="281" t="str">
        <f>C182</f>
        <v>TRAFFIC SIGNALS</v>
      </c>
      <c r="D206" s="282"/>
      <c r="E206" s="282"/>
      <c r="F206" s="283"/>
      <c r="G206" s="73" t="s">
        <v>16</v>
      </c>
      <c r="H206" s="74">
        <f>SUM(H183:H205)</f>
        <v>0</v>
      </c>
    </row>
    <row r="207" spans="1:8" s="69" customFormat="1" ht="30" customHeight="1" thickTop="1" x14ac:dyDescent="0.2">
      <c r="A207" s="66"/>
      <c r="B207" s="67" t="s">
        <v>15</v>
      </c>
      <c r="C207" s="278" t="s">
        <v>292</v>
      </c>
      <c r="D207" s="279"/>
      <c r="E207" s="279"/>
      <c r="F207" s="280"/>
      <c r="G207" s="66"/>
      <c r="H207" s="68"/>
    </row>
    <row r="208" spans="1:8" s="65" customFormat="1" ht="30" customHeight="1" x14ac:dyDescent="0.2">
      <c r="A208" s="70" t="s">
        <v>294</v>
      </c>
      <c r="B208" s="58" t="s">
        <v>287</v>
      </c>
      <c r="C208" s="59" t="s">
        <v>295</v>
      </c>
      <c r="D208" s="64" t="s">
        <v>389</v>
      </c>
      <c r="E208" s="60" t="s">
        <v>293</v>
      </c>
      <c r="F208" s="62">
        <v>1</v>
      </c>
      <c r="G208" s="61"/>
      <c r="H208" s="140">
        <f>ROUND(G208*F208,2)</f>
        <v>0</v>
      </c>
    </row>
    <row r="209" spans="1:8" s="69" customFormat="1" ht="30" customHeight="1" thickBot="1" x14ac:dyDescent="0.25">
      <c r="A209" s="71"/>
      <c r="B209" s="72"/>
      <c r="C209" s="281" t="str">
        <f>C207</f>
        <v>MOBILIZATION /DEMOLIBIZATION</v>
      </c>
      <c r="D209" s="282"/>
      <c r="E209" s="282"/>
      <c r="F209" s="283"/>
      <c r="G209" s="73" t="s">
        <v>16</v>
      </c>
      <c r="H209" s="74">
        <f>H208</f>
        <v>0</v>
      </c>
    </row>
    <row r="210" spans="1:8" ht="36" customHeight="1" thickTop="1" x14ac:dyDescent="0.25">
      <c r="A210" s="37"/>
      <c r="B210" s="192"/>
      <c r="C210" s="9" t="s">
        <v>17</v>
      </c>
      <c r="D210" s="16"/>
      <c r="E210" s="1"/>
      <c r="F210" s="1"/>
      <c r="G210" s="40"/>
      <c r="H210" s="17"/>
    </row>
    <row r="211" spans="1:8" ht="30" customHeight="1" thickBot="1" x14ac:dyDescent="0.25">
      <c r="A211" s="177"/>
      <c r="B211" s="187" t="str">
        <f>B6</f>
        <v>A</v>
      </c>
      <c r="C211" s="275" t="str">
        <f>C6</f>
        <v xml:space="preserve">NAIRN AVE PAVEMENT RECONSTRUCTION - STADACONA ST TO WATT ST </v>
      </c>
      <c r="D211" s="276"/>
      <c r="E211" s="276"/>
      <c r="F211" s="277"/>
      <c r="G211" s="13" t="s">
        <v>16</v>
      </c>
      <c r="H211" s="200">
        <f>H115</f>
        <v>0</v>
      </c>
    </row>
    <row r="212" spans="1:8" s="86" customFormat="1" ht="30" customHeight="1" thickTop="1" thickBot="1" x14ac:dyDescent="0.25">
      <c r="A212" s="177"/>
      <c r="B212" s="187" t="str">
        <f>B116</f>
        <v>B</v>
      </c>
      <c r="C212" s="288" t="str">
        <f>C116</f>
        <v>WATER AND WASTE WORK</v>
      </c>
      <c r="D212" s="289"/>
      <c r="E212" s="289"/>
      <c r="F212" s="290"/>
      <c r="G212" s="13" t="s">
        <v>16</v>
      </c>
      <c r="H212" s="200">
        <f>H181</f>
        <v>0</v>
      </c>
    </row>
    <row r="213" spans="1:8" s="86" customFormat="1" ht="30" customHeight="1" thickTop="1" thickBot="1" x14ac:dyDescent="0.25">
      <c r="A213" s="177"/>
      <c r="B213" s="187" t="str">
        <f>B182</f>
        <v>C</v>
      </c>
      <c r="C213" s="288" t="str">
        <f>C182</f>
        <v>TRAFFIC SIGNALS</v>
      </c>
      <c r="D213" s="289"/>
      <c r="E213" s="289"/>
      <c r="F213" s="290"/>
      <c r="G213" s="13" t="s">
        <v>16</v>
      </c>
      <c r="H213" s="200">
        <f>H206</f>
        <v>0</v>
      </c>
    </row>
    <row r="214" spans="1:8" ht="30" customHeight="1" thickTop="1" thickBot="1" x14ac:dyDescent="0.25">
      <c r="A214" s="180"/>
      <c r="B214" s="187" t="str">
        <f>B207</f>
        <v>D</v>
      </c>
      <c r="C214" s="284" t="str">
        <f>C207</f>
        <v>MOBILIZATION /DEMOLIBIZATION</v>
      </c>
      <c r="D214" s="285"/>
      <c r="E214" s="285"/>
      <c r="F214" s="286"/>
      <c r="G214" s="20" t="s">
        <v>16</v>
      </c>
      <c r="H214" s="202">
        <f>H209</f>
        <v>0</v>
      </c>
    </row>
    <row r="215" spans="1:8" s="25" customFormat="1" ht="37.9" customHeight="1" thickTop="1" x14ac:dyDescent="0.2">
      <c r="A215" s="12"/>
      <c r="B215" s="270" t="s">
        <v>25</v>
      </c>
      <c r="C215" s="271"/>
      <c r="D215" s="271"/>
      <c r="E215" s="271"/>
      <c r="F215" s="271"/>
      <c r="G215" s="265">
        <f>SUM(H211:H214)</f>
        <v>0</v>
      </c>
      <c r="H215" s="266"/>
    </row>
    <row r="216" spans="1:8" ht="15.6" customHeight="1" x14ac:dyDescent="0.2">
      <c r="A216" s="38"/>
      <c r="B216" s="34"/>
      <c r="C216" s="35"/>
      <c r="D216" s="36"/>
      <c r="E216" s="35"/>
      <c r="F216" s="35"/>
      <c r="G216" s="18"/>
      <c r="H216" s="19"/>
    </row>
  </sheetData>
  <sheetProtection algorithmName="SHA-512" hashValue="YAEoD8CuG8CnqnnZ3NlPUHagz6WS6/by7fy0RZbtmfBZtDkd9yLIafwrzNC2zew491MBRtx7isSizgBycN2qog==" saltValue="MT7aPfqbStgZ5bjuuPVmhg==" spinCount="100000" sheet="1" objects="1" scenarios="1" selectLockedCells="1"/>
  <mergeCells count="14">
    <mergeCell ref="G215:H215"/>
    <mergeCell ref="C6:F6"/>
    <mergeCell ref="B215:F215"/>
    <mergeCell ref="C115:F115"/>
    <mergeCell ref="C211:F211"/>
    <mergeCell ref="C207:F207"/>
    <mergeCell ref="C209:F209"/>
    <mergeCell ref="C214:F214"/>
    <mergeCell ref="C181:F181"/>
    <mergeCell ref="C212:F212"/>
    <mergeCell ref="C213:F213"/>
    <mergeCell ref="C206:F206"/>
    <mergeCell ref="C182:F182"/>
    <mergeCell ref="C116:F116"/>
  </mergeCells>
  <phoneticPr fontId="0" type="noConversion"/>
  <conditionalFormatting sqref="D208 D23:D25 D28:D29 D39:D43 D98:D99 D101 D156 D159:D161 D140:D152 D176:D180 D105:D107 D110 D114 D138 D31:D36 D164:D173 D70">
    <cfRule type="cellIs" dxfId="251" priority="636" stopIfTrue="1" operator="equal">
      <formula>"CW 2130-R11"</formula>
    </cfRule>
    <cfRule type="cellIs" dxfId="250" priority="637" stopIfTrue="1" operator="equal">
      <formula>"CW 3120-R2"</formula>
    </cfRule>
    <cfRule type="cellIs" dxfId="249" priority="638" stopIfTrue="1" operator="equal">
      <formula>"CW 3240-R7"</formula>
    </cfRule>
  </conditionalFormatting>
  <conditionalFormatting sqref="G208">
    <cfRule type="expression" dxfId="248" priority="632">
      <formula>G208&gt;G215*0.05</formula>
    </cfRule>
  </conditionalFormatting>
  <conditionalFormatting sqref="D15">
    <cfRule type="cellIs" dxfId="247" priority="563" stopIfTrue="1" operator="equal">
      <formula>"CW 2130-R11"</formula>
    </cfRule>
    <cfRule type="cellIs" dxfId="246" priority="564" stopIfTrue="1" operator="equal">
      <formula>"CW 3120-R2"</formula>
    </cfRule>
    <cfRule type="cellIs" dxfId="245" priority="565" stopIfTrue="1" operator="equal">
      <formula>"CW 3240-R7"</formula>
    </cfRule>
  </conditionalFormatting>
  <conditionalFormatting sqref="D17">
    <cfRule type="cellIs" dxfId="244" priority="560" stopIfTrue="1" operator="equal">
      <formula>"CW 2130-R11"</formula>
    </cfRule>
    <cfRule type="cellIs" dxfId="243" priority="561" stopIfTrue="1" operator="equal">
      <formula>"CW 3120-R2"</formula>
    </cfRule>
    <cfRule type="cellIs" dxfId="242" priority="562" stopIfTrue="1" operator="equal">
      <formula>"CW 3240-R7"</formula>
    </cfRule>
  </conditionalFormatting>
  <conditionalFormatting sqref="D18">
    <cfRule type="cellIs" dxfId="241" priority="557" stopIfTrue="1" operator="equal">
      <formula>"CW 2130-R11"</formula>
    </cfRule>
    <cfRule type="cellIs" dxfId="240" priority="558" stopIfTrue="1" operator="equal">
      <formula>"CW 3120-R2"</formula>
    </cfRule>
    <cfRule type="cellIs" dxfId="239" priority="559" stopIfTrue="1" operator="equal">
      <formula>"CW 3240-R7"</formula>
    </cfRule>
  </conditionalFormatting>
  <conditionalFormatting sqref="D20:D22">
    <cfRule type="cellIs" dxfId="238" priority="554" stopIfTrue="1" operator="equal">
      <formula>"CW 2130-R11"</formula>
    </cfRule>
    <cfRule type="cellIs" dxfId="237" priority="555" stopIfTrue="1" operator="equal">
      <formula>"CW 3120-R2"</formula>
    </cfRule>
    <cfRule type="cellIs" dxfId="236" priority="556" stopIfTrue="1" operator="equal">
      <formula>"CW 3240-R7"</formula>
    </cfRule>
  </conditionalFormatting>
  <conditionalFormatting sqref="D27">
    <cfRule type="cellIs" dxfId="235" priority="548" stopIfTrue="1" operator="equal">
      <formula>"CW 2130-R11"</formula>
    </cfRule>
    <cfRule type="cellIs" dxfId="234" priority="549" stopIfTrue="1" operator="equal">
      <formula>"CW 3120-R2"</formula>
    </cfRule>
    <cfRule type="cellIs" dxfId="233" priority="550" stopIfTrue="1" operator="equal">
      <formula>"CW 3240-R7"</formula>
    </cfRule>
  </conditionalFormatting>
  <conditionalFormatting sqref="D38">
    <cfRule type="cellIs" dxfId="232" priority="536" stopIfTrue="1" operator="equal">
      <formula>"CW 2130-R11"</formula>
    </cfRule>
    <cfRule type="cellIs" dxfId="231" priority="537" stopIfTrue="1" operator="equal">
      <formula>"CW 3120-R2"</formula>
    </cfRule>
    <cfRule type="cellIs" dxfId="230" priority="538" stopIfTrue="1" operator="equal">
      <formula>"CW 3240-R7"</formula>
    </cfRule>
  </conditionalFormatting>
  <conditionalFormatting sqref="D44">
    <cfRule type="cellIs" dxfId="229" priority="530" stopIfTrue="1" operator="equal">
      <formula>"CW 2130-R11"</formula>
    </cfRule>
    <cfRule type="cellIs" dxfId="228" priority="531" stopIfTrue="1" operator="equal">
      <formula>"CW 3120-R2"</formula>
    </cfRule>
    <cfRule type="cellIs" dxfId="227" priority="532" stopIfTrue="1" operator="equal">
      <formula>"CW 3240-R7"</formula>
    </cfRule>
  </conditionalFormatting>
  <conditionalFormatting sqref="D61">
    <cfRule type="cellIs" dxfId="226" priority="440" stopIfTrue="1" operator="equal">
      <formula>"CW 2130-R11"</formula>
    </cfRule>
    <cfRule type="cellIs" dxfId="225" priority="441" stopIfTrue="1" operator="equal">
      <formula>"CW 3120-R2"</formula>
    </cfRule>
    <cfRule type="cellIs" dxfId="224" priority="442" stopIfTrue="1" operator="equal">
      <formula>"CW 3240-R7"</formula>
    </cfRule>
  </conditionalFormatting>
  <conditionalFormatting sqref="D50">
    <cfRule type="cellIs" dxfId="223" priority="458" stopIfTrue="1" operator="equal">
      <formula>"CW 2130-R11"</formula>
    </cfRule>
    <cfRule type="cellIs" dxfId="222" priority="459" stopIfTrue="1" operator="equal">
      <formula>"CW 3120-R2"</formula>
    </cfRule>
    <cfRule type="cellIs" dxfId="221" priority="460" stopIfTrue="1" operator="equal">
      <formula>"CW 3240-R7"</formula>
    </cfRule>
  </conditionalFormatting>
  <conditionalFormatting sqref="D51">
    <cfRule type="cellIs" dxfId="220" priority="455" stopIfTrue="1" operator="equal">
      <formula>"CW 2130-R11"</formula>
    </cfRule>
    <cfRule type="cellIs" dxfId="219" priority="456" stopIfTrue="1" operator="equal">
      <formula>"CW 3120-R2"</formula>
    </cfRule>
    <cfRule type="cellIs" dxfId="218" priority="457" stopIfTrue="1" operator="equal">
      <formula>"CW 3240-R7"</formula>
    </cfRule>
  </conditionalFormatting>
  <conditionalFormatting sqref="D53">
    <cfRule type="cellIs" dxfId="217" priority="452" stopIfTrue="1" operator="equal">
      <formula>"CW 2130-R11"</formula>
    </cfRule>
    <cfRule type="cellIs" dxfId="216" priority="453" stopIfTrue="1" operator="equal">
      <formula>"CW 3120-R2"</formula>
    </cfRule>
    <cfRule type="cellIs" dxfId="215" priority="454" stopIfTrue="1" operator="equal">
      <formula>"CW 3240-R7"</formula>
    </cfRule>
  </conditionalFormatting>
  <conditionalFormatting sqref="D55">
    <cfRule type="cellIs" dxfId="214" priority="449" stopIfTrue="1" operator="equal">
      <formula>"CW 2130-R11"</formula>
    </cfRule>
    <cfRule type="cellIs" dxfId="213" priority="450" stopIfTrue="1" operator="equal">
      <formula>"CW 3120-R2"</formula>
    </cfRule>
    <cfRule type="cellIs" dxfId="212" priority="451" stopIfTrue="1" operator="equal">
      <formula>"CW 3240-R7"</formula>
    </cfRule>
  </conditionalFormatting>
  <conditionalFormatting sqref="D56">
    <cfRule type="cellIs" dxfId="211" priority="446" stopIfTrue="1" operator="equal">
      <formula>"CW 2130-R11"</formula>
    </cfRule>
    <cfRule type="cellIs" dxfId="210" priority="447" stopIfTrue="1" operator="equal">
      <formula>"CW 3120-R2"</formula>
    </cfRule>
    <cfRule type="cellIs" dxfId="209" priority="448" stopIfTrue="1" operator="equal">
      <formula>"CW 3240-R7"</formula>
    </cfRule>
  </conditionalFormatting>
  <conditionalFormatting sqref="D63:D64">
    <cfRule type="cellIs" dxfId="208" priority="437" stopIfTrue="1" operator="equal">
      <formula>"CW 2130-R11"</formula>
    </cfRule>
    <cfRule type="cellIs" dxfId="207" priority="438" stopIfTrue="1" operator="equal">
      <formula>"CW 3120-R2"</formula>
    </cfRule>
    <cfRule type="cellIs" dxfId="206" priority="439" stopIfTrue="1" operator="equal">
      <formula>"CW 3240-R7"</formula>
    </cfRule>
  </conditionalFormatting>
  <conditionalFormatting sqref="D65">
    <cfRule type="cellIs" dxfId="205" priority="434" stopIfTrue="1" operator="equal">
      <formula>"CW 2130-R11"</formula>
    </cfRule>
    <cfRule type="cellIs" dxfId="204" priority="435" stopIfTrue="1" operator="equal">
      <formula>"CW 3120-R2"</formula>
    </cfRule>
    <cfRule type="cellIs" dxfId="203" priority="436" stopIfTrue="1" operator="equal">
      <formula>"CW 3240-R7"</formula>
    </cfRule>
  </conditionalFormatting>
  <conditionalFormatting sqref="D66:D67">
    <cfRule type="cellIs" dxfId="202" priority="431" stopIfTrue="1" operator="equal">
      <formula>"CW 2130-R11"</formula>
    </cfRule>
    <cfRule type="cellIs" dxfId="201" priority="432" stopIfTrue="1" operator="equal">
      <formula>"CW 3120-R2"</formula>
    </cfRule>
    <cfRule type="cellIs" dxfId="200" priority="433" stopIfTrue="1" operator="equal">
      <formula>"CW 3240-R7"</formula>
    </cfRule>
  </conditionalFormatting>
  <conditionalFormatting sqref="D49">
    <cfRule type="cellIs" dxfId="199" priority="461" stopIfTrue="1" operator="equal">
      <formula>"CW 2130-R11"</formula>
    </cfRule>
    <cfRule type="cellIs" dxfId="198" priority="462" stopIfTrue="1" operator="equal">
      <formula>"CW 3120-R2"</formula>
    </cfRule>
    <cfRule type="cellIs" dxfId="197" priority="463" stopIfTrue="1" operator="equal">
      <formula>"CW 3240-R7"</formula>
    </cfRule>
  </conditionalFormatting>
  <conditionalFormatting sqref="D59">
    <cfRule type="cellIs" dxfId="196" priority="443" stopIfTrue="1" operator="equal">
      <formula>"CW 2130-R11"</formula>
    </cfRule>
    <cfRule type="cellIs" dxfId="195" priority="444" stopIfTrue="1" operator="equal">
      <formula>"CW 3120-R2"</formula>
    </cfRule>
    <cfRule type="cellIs" dxfId="194" priority="445" stopIfTrue="1" operator="equal">
      <formula>"CW 3240-R7"</formula>
    </cfRule>
  </conditionalFormatting>
  <conditionalFormatting sqref="D48">
    <cfRule type="cellIs" dxfId="193" priority="428" stopIfTrue="1" operator="equal">
      <formula>"CW 2130-R11"</formula>
    </cfRule>
    <cfRule type="cellIs" dxfId="192" priority="429" stopIfTrue="1" operator="equal">
      <formula>"CW 3120-R2"</formula>
    </cfRule>
    <cfRule type="cellIs" dxfId="191" priority="430" stopIfTrue="1" operator="equal">
      <formula>"CW 3240-R7"</formula>
    </cfRule>
  </conditionalFormatting>
  <conditionalFormatting sqref="D54">
    <cfRule type="cellIs" dxfId="190" priority="425" stopIfTrue="1" operator="equal">
      <formula>"CW 2130-R11"</formula>
    </cfRule>
    <cfRule type="cellIs" dxfId="189" priority="426" stopIfTrue="1" operator="equal">
      <formula>"CW 3120-R2"</formula>
    </cfRule>
    <cfRule type="cellIs" dxfId="188" priority="427" stopIfTrue="1" operator="equal">
      <formula>"CW 3240-R7"</formula>
    </cfRule>
  </conditionalFormatting>
  <conditionalFormatting sqref="D87:D88">
    <cfRule type="cellIs" dxfId="187" priority="418" stopIfTrue="1" operator="equal">
      <formula>"CW 2130-R11"</formula>
    </cfRule>
    <cfRule type="cellIs" dxfId="186" priority="419" stopIfTrue="1" operator="equal">
      <formula>"CW 3120-R2"</formula>
    </cfRule>
    <cfRule type="cellIs" dxfId="185" priority="420" stopIfTrue="1" operator="equal">
      <formula>"CW 3240-R7"</formula>
    </cfRule>
  </conditionalFormatting>
  <conditionalFormatting sqref="D72 D86 D75:D79 D90:D91 D83">
    <cfRule type="cellIs" dxfId="184" priority="421" stopIfTrue="1" operator="equal">
      <formula>"CW 3120-R2"</formula>
    </cfRule>
    <cfRule type="cellIs" dxfId="183" priority="422" stopIfTrue="1" operator="equal">
      <formula>"CW 3240-R7"</formula>
    </cfRule>
  </conditionalFormatting>
  <conditionalFormatting sqref="D92">
    <cfRule type="cellIs" dxfId="182" priority="423" stopIfTrue="1" operator="equal">
      <formula>"CW 2130-R11"</formula>
    </cfRule>
    <cfRule type="cellIs" dxfId="181" priority="424" stopIfTrue="1" operator="equal">
      <formula>"CW 3240-R7"</formula>
    </cfRule>
  </conditionalFormatting>
  <conditionalFormatting sqref="D73">
    <cfRule type="cellIs" dxfId="180" priority="397" stopIfTrue="1" operator="equal">
      <formula>"CW 2130-R11"</formula>
    </cfRule>
    <cfRule type="cellIs" dxfId="179" priority="398" stopIfTrue="1" operator="equal">
      <formula>"CW 3120-R2"</formula>
    </cfRule>
    <cfRule type="cellIs" dxfId="178" priority="399" stopIfTrue="1" operator="equal">
      <formula>"CW 3240-R7"</formula>
    </cfRule>
  </conditionalFormatting>
  <conditionalFormatting sqref="D84">
    <cfRule type="cellIs" dxfId="177" priority="379" stopIfTrue="1" operator="equal">
      <formula>"CW 3120-R2"</formula>
    </cfRule>
    <cfRule type="cellIs" dxfId="176" priority="380" stopIfTrue="1" operator="equal">
      <formula>"CW 3240-R7"</formula>
    </cfRule>
  </conditionalFormatting>
  <conditionalFormatting sqref="D96">
    <cfRule type="cellIs" dxfId="175" priority="257" stopIfTrue="1" operator="equal">
      <formula>"CW 2130-R11"</formula>
    </cfRule>
    <cfRule type="cellIs" dxfId="174" priority="258" stopIfTrue="1" operator="equal">
      <formula>"CW 3120-R2"</formula>
    </cfRule>
    <cfRule type="cellIs" dxfId="173" priority="259" stopIfTrue="1" operator="equal">
      <formula>"CW 3240-R7"</formula>
    </cfRule>
  </conditionalFormatting>
  <conditionalFormatting sqref="D97">
    <cfRule type="cellIs" dxfId="172" priority="254" stopIfTrue="1" operator="equal">
      <formula>"CW 2130-R11"</formula>
    </cfRule>
    <cfRule type="cellIs" dxfId="171" priority="255" stopIfTrue="1" operator="equal">
      <formula>"CW 3120-R2"</formula>
    </cfRule>
    <cfRule type="cellIs" dxfId="170" priority="256" stopIfTrue="1" operator="equal">
      <formula>"CW 3240-R7"</formula>
    </cfRule>
  </conditionalFormatting>
  <conditionalFormatting sqref="D111:D113">
    <cfRule type="cellIs" dxfId="169" priority="227" stopIfTrue="1" operator="equal">
      <formula>"CW 2130-R11"</formula>
    </cfRule>
    <cfRule type="cellIs" dxfId="168" priority="228" stopIfTrue="1" operator="equal">
      <formula>"CW 3120-R2"</formula>
    </cfRule>
    <cfRule type="cellIs" dxfId="167" priority="229" stopIfTrue="1" operator="equal">
      <formula>"CW 3240-R7"</formula>
    </cfRule>
  </conditionalFormatting>
  <conditionalFormatting sqref="D46">
    <cfRule type="cellIs" dxfId="166" priority="215" stopIfTrue="1" operator="equal">
      <formula>"CW 2130-R11"</formula>
    </cfRule>
    <cfRule type="cellIs" dxfId="165" priority="216" stopIfTrue="1" operator="equal">
      <formula>"CW 3120-R2"</formula>
    </cfRule>
    <cfRule type="cellIs" dxfId="164" priority="217" stopIfTrue="1" operator="equal">
      <formula>"CW 3240-R7"</formula>
    </cfRule>
  </conditionalFormatting>
  <conditionalFormatting sqref="D45">
    <cfRule type="cellIs" dxfId="163" priority="204" stopIfTrue="1" operator="equal">
      <formula>"CW 2130-R11"</formula>
    </cfRule>
    <cfRule type="cellIs" dxfId="162" priority="205" stopIfTrue="1" operator="equal">
      <formula>"CW 3120-R2"</formula>
    </cfRule>
    <cfRule type="cellIs" dxfId="161" priority="206" stopIfTrue="1" operator="equal">
      <formula>"CW 3240-R7"</formula>
    </cfRule>
  </conditionalFormatting>
  <conditionalFormatting sqref="D16">
    <cfRule type="cellIs" dxfId="160" priority="198" stopIfTrue="1" operator="equal">
      <formula>"CW 2130-R11"</formula>
    </cfRule>
    <cfRule type="cellIs" dxfId="159" priority="199" stopIfTrue="1" operator="equal">
      <formula>"CW 3120-R2"</formula>
    </cfRule>
    <cfRule type="cellIs" dxfId="158" priority="200" stopIfTrue="1" operator="equal">
      <formula>"CW 3240-R7"</formula>
    </cfRule>
  </conditionalFormatting>
  <conditionalFormatting sqref="D52">
    <cfRule type="cellIs" dxfId="157" priority="195" stopIfTrue="1" operator="equal">
      <formula>"CW 2130-R11"</formula>
    </cfRule>
    <cfRule type="cellIs" dxfId="156" priority="196" stopIfTrue="1" operator="equal">
      <formula>"CW 3120-R2"</formula>
    </cfRule>
    <cfRule type="cellIs" dxfId="155" priority="197" stopIfTrue="1" operator="equal">
      <formula>"CW 3240-R7"</formula>
    </cfRule>
  </conditionalFormatting>
  <conditionalFormatting sqref="D57">
    <cfRule type="cellIs" dxfId="154" priority="192" stopIfTrue="1" operator="equal">
      <formula>"CW 2130-R11"</formula>
    </cfRule>
    <cfRule type="cellIs" dxfId="153" priority="193" stopIfTrue="1" operator="equal">
      <formula>"CW 3120-R2"</formula>
    </cfRule>
    <cfRule type="cellIs" dxfId="152" priority="194" stopIfTrue="1" operator="equal">
      <formula>"CW 3240-R7"</formula>
    </cfRule>
  </conditionalFormatting>
  <conditionalFormatting sqref="D30">
    <cfRule type="cellIs" dxfId="151" priority="189" stopIfTrue="1" operator="equal">
      <formula>"CW 2130-R11"</formula>
    </cfRule>
    <cfRule type="cellIs" dxfId="150" priority="190" stopIfTrue="1" operator="equal">
      <formula>"CW 3120-R2"</formula>
    </cfRule>
    <cfRule type="cellIs" dxfId="149" priority="191" stopIfTrue="1" operator="equal">
      <formula>"CW 3240-R7"</formula>
    </cfRule>
  </conditionalFormatting>
  <conditionalFormatting sqref="D58">
    <cfRule type="cellIs" dxfId="148" priority="183" stopIfTrue="1" operator="equal">
      <formula>"CW 2130-R11"</formula>
    </cfRule>
    <cfRule type="cellIs" dxfId="147" priority="184" stopIfTrue="1" operator="equal">
      <formula>"CW 3120-R2"</formula>
    </cfRule>
    <cfRule type="cellIs" dxfId="146" priority="185" stopIfTrue="1" operator="equal">
      <formula>"CW 3240-R7"</formula>
    </cfRule>
  </conditionalFormatting>
  <conditionalFormatting sqref="D60">
    <cfRule type="cellIs" dxfId="145" priority="177" stopIfTrue="1" operator="equal">
      <formula>"CW 2130-R11"</formula>
    </cfRule>
    <cfRule type="cellIs" dxfId="144" priority="178" stopIfTrue="1" operator="equal">
      <formula>"CW 3120-R2"</formula>
    </cfRule>
    <cfRule type="cellIs" dxfId="143" priority="179" stopIfTrue="1" operator="equal">
      <formula>"CW 3240-R7"</formula>
    </cfRule>
  </conditionalFormatting>
  <conditionalFormatting sqref="D80">
    <cfRule type="cellIs" dxfId="142" priority="175" stopIfTrue="1" operator="equal">
      <formula>"CW 3120-R2"</formula>
    </cfRule>
    <cfRule type="cellIs" dxfId="141" priority="176" stopIfTrue="1" operator="equal">
      <formula>"CW 3240-R7"</formula>
    </cfRule>
  </conditionalFormatting>
  <conditionalFormatting sqref="D81">
    <cfRule type="cellIs" dxfId="140" priority="172" stopIfTrue="1" operator="equal">
      <formula>"CW 2130-R11"</formula>
    </cfRule>
    <cfRule type="cellIs" dxfId="139" priority="173" stopIfTrue="1" operator="equal">
      <formula>"CW 3120-R2"</formula>
    </cfRule>
    <cfRule type="cellIs" dxfId="138" priority="174" stopIfTrue="1" operator="equal">
      <formula>"CW 3240-R7"</formula>
    </cfRule>
  </conditionalFormatting>
  <conditionalFormatting sqref="D89">
    <cfRule type="cellIs" dxfId="137" priority="161" stopIfTrue="1" operator="equal">
      <formula>"CW 2130-R11"</formula>
    </cfRule>
    <cfRule type="cellIs" dxfId="136" priority="162" stopIfTrue="1" operator="equal">
      <formula>"CW 3120-R2"</formula>
    </cfRule>
    <cfRule type="cellIs" dxfId="135" priority="163" stopIfTrue="1" operator="equal">
      <formula>"CW 3240-R7"</formula>
    </cfRule>
  </conditionalFormatting>
  <conditionalFormatting sqref="D85">
    <cfRule type="cellIs" dxfId="134" priority="164" stopIfTrue="1" operator="equal">
      <formula>"CW 3120-R2"</formula>
    </cfRule>
    <cfRule type="cellIs" dxfId="133" priority="165" stopIfTrue="1" operator="equal">
      <formula>"CW 3240-R7"</formula>
    </cfRule>
  </conditionalFormatting>
  <conditionalFormatting sqref="D102">
    <cfRule type="cellIs" dxfId="132" priority="155" stopIfTrue="1" operator="equal">
      <formula>"CW 2130-R11"</formula>
    </cfRule>
    <cfRule type="cellIs" dxfId="131" priority="156" stopIfTrue="1" operator="equal">
      <formula>"CW 3120-R2"</formula>
    </cfRule>
    <cfRule type="cellIs" dxfId="130" priority="157" stopIfTrue="1" operator="equal">
      <formula>"CW 3240-R7"</formula>
    </cfRule>
  </conditionalFormatting>
  <conditionalFormatting sqref="D100">
    <cfRule type="cellIs" dxfId="129" priority="158" stopIfTrue="1" operator="equal">
      <formula>"CW 2130-R11"</formula>
    </cfRule>
    <cfRule type="cellIs" dxfId="128" priority="159" stopIfTrue="1" operator="equal">
      <formula>"CW 3120-R2"</formula>
    </cfRule>
    <cfRule type="cellIs" dxfId="127" priority="160" stopIfTrue="1" operator="equal">
      <formula>"CW 3240-R7"</formula>
    </cfRule>
  </conditionalFormatting>
  <conditionalFormatting sqref="D153:D154">
    <cfRule type="cellIs" dxfId="126" priority="152" stopIfTrue="1" operator="equal">
      <formula>"CW 2130-R11"</formula>
    </cfRule>
    <cfRule type="cellIs" dxfId="125" priority="153" stopIfTrue="1" operator="equal">
      <formula>"CW 3120-R2"</formula>
    </cfRule>
    <cfRule type="cellIs" dxfId="124" priority="154" stopIfTrue="1" operator="equal">
      <formula>"CW 3240-R7"</formula>
    </cfRule>
  </conditionalFormatting>
  <conditionalFormatting sqref="D162:D163">
    <cfRule type="cellIs" dxfId="123" priority="149" stopIfTrue="1" operator="equal">
      <formula>"CW 2130-R11"</formula>
    </cfRule>
    <cfRule type="cellIs" dxfId="122" priority="150" stopIfTrue="1" operator="equal">
      <formula>"CW 3120-R2"</formula>
    </cfRule>
    <cfRule type="cellIs" dxfId="121" priority="151" stopIfTrue="1" operator="equal">
      <formula>"CW 3240-R7"</formula>
    </cfRule>
  </conditionalFormatting>
  <conditionalFormatting sqref="D174:D175">
    <cfRule type="cellIs" dxfId="120" priority="146" stopIfTrue="1" operator="equal">
      <formula>"CW 2130-R11"</formula>
    </cfRule>
    <cfRule type="cellIs" dxfId="119" priority="147" stopIfTrue="1" operator="equal">
      <formula>"CW 3120-R2"</formula>
    </cfRule>
    <cfRule type="cellIs" dxfId="118" priority="148" stopIfTrue="1" operator="equal">
      <formula>"CW 3240-R7"</formula>
    </cfRule>
  </conditionalFormatting>
  <conditionalFormatting sqref="D103">
    <cfRule type="cellIs" dxfId="117" priority="143" stopIfTrue="1" operator="equal">
      <formula>"CW 2130-R11"</formula>
    </cfRule>
    <cfRule type="cellIs" dxfId="116" priority="144" stopIfTrue="1" operator="equal">
      <formula>"CW 3120-R2"</formula>
    </cfRule>
    <cfRule type="cellIs" dxfId="115" priority="145" stopIfTrue="1" operator="equal">
      <formula>"CW 3240-R7"</formula>
    </cfRule>
  </conditionalFormatting>
  <conditionalFormatting sqref="D119">
    <cfRule type="cellIs" dxfId="114" priority="130" stopIfTrue="1" operator="equal">
      <formula>"CW 3120-R2"</formula>
    </cfRule>
    <cfRule type="cellIs" dxfId="113" priority="131" stopIfTrue="1" operator="equal">
      <formula>"CW 3240-R7"</formula>
    </cfRule>
  </conditionalFormatting>
  <conditionalFormatting sqref="D122">
    <cfRule type="cellIs" dxfId="112" priority="127" stopIfTrue="1" operator="equal">
      <formula>"CW 2130-R11"</formula>
    </cfRule>
    <cfRule type="cellIs" dxfId="111" priority="128" stopIfTrue="1" operator="equal">
      <formula>"CW 3120-R2"</formula>
    </cfRule>
    <cfRule type="cellIs" dxfId="110" priority="129" stopIfTrue="1" operator="equal">
      <formula>"CW 3240-R7"</formula>
    </cfRule>
  </conditionalFormatting>
  <conditionalFormatting sqref="D121">
    <cfRule type="cellIs" dxfId="109" priority="125" stopIfTrue="1" operator="equal">
      <formula>"CW 3120-R2"</formula>
    </cfRule>
    <cfRule type="cellIs" dxfId="108" priority="126" stopIfTrue="1" operator="equal">
      <formula>"CW 3240-R7"</formula>
    </cfRule>
  </conditionalFormatting>
  <conditionalFormatting sqref="D128">
    <cfRule type="cellIs" dxfId="107" priority="121" stopIfTrue="1" operator="equal">
      <formula>"CW 3120-R2"</formula>
    </cfRule>
    <cfRule type="cellIs" dxfId="106" priority="122" stopIfTrue="1" operator="equal">
      <formula>"CW 3240-R7"</formula>
    </cfRule>
  </conditionalFormatting>
  <conditionalFormatting sqref="D131">
    <cfRule type="cellIs" dxfId="105" priority="118" stopIfTrue="1" operator="equal">
      <formula>"CW 2130-R11"</formula>
    </cfRule>
    <cfRule type="cellIs" dxfId="104" priority="119" stopIfTrue="1" operator="equal">
      <formula>"CW 3120-R2"</formula>
    </cfRule>
    <cfRule type="cellIs" dxfId="103" priority="120" stopIfTrue="1" operator="equal">
      <formula>"CW 3240-R7"</formula>
    </cfRule>
  </conditionalFormatting>
  <conditionalFormatting sqref="D130">
    <cfRule type="cellIs" dxfId="102" priority="116" stopIfTrue="1" operator="equal">
      <formula>"CW 3120-R2"</formula>
    </cfRule>
    <cfRule type="cellIs" dxfId="101" priority="117" stopIfTrue="1" operator="equal">
      <formula>"CW 3240-R7"</formula>
    </cfRule>
  </conditionalFormatting>
  <conditionalFormatting sqref="D132">
    <cfRule type="cellIs" dxfId="100" priority="112" stopIfTrue="1" operator="equal">
      <formula>"CW 3120-R2"</formula>
    </cfRule>
    <cfRule type="cellIs" dxfId="99" priority="113" stopIfTrue="1" operator="equal">
      <formula>"CW 3240-R7"</formula>
    </cfRule>
  </conditionalFormatting>
  <conditionalFormatting sqref="D134">
    <cfRule type="cellIs" dxfId="98" priority="110" stopIfTrue="1" operator="equal">
      <formula>"CW 3120-R2"</formula>
    </cfRule>
    <cfRule type="cellIs" dxfId="97" priority="111" stopIfTrue="1" operator="equal">
      <formula>"CW 3240-R7"</formula>
    </cfRule>
  </conditionalFormatting>
  <conditionalFormatting sqref="D135">
    <cfRule type="cellIs" dxfId="96" priority="107" stopIfTrue="1" operator="equal">
      <formula>"CW 2130-R11"</formula>
    </cfRule>
    <cfRule type="cellIs" dxfId="95" priority="108" stopIfTrue="1" operator="equal">
      <formula>"CW 3120-R2"</formula>
    </cfRule>
    <cfRule type="cellIs" dxfId="94" priority="109" stopIfTrue="1" operator="equal">
      <formula>"CW 3240-R7"</formula>
    </cfRule>
  </conditionalFormatting>
  <conditionalFormatting sqref="D124">
    <cfRule type="cellIs" dxfId="93" priority="102" stopIfTrue="1" operator="equal">
      <formula>"CW 3120-R2"</formula>
    </cfRule>
    <cfRule type="cellIs" dxfId="92" priority="103" stopIfTrue="1" operator="equal">
      <formula>"CW 3240-R7"</formula>
    </cfRule>
  </conditionalFormatting>
  <conditionalFormatting sqref="D125">
    <cfRule type="cellIs" dxfId="91" priority="99" stopIfTrue="1" operator="equal">
      <formula>"CW 2130-R11"</formula>
    </cfRule>
    <cfRule type="cellIs" dxfId="90" priority="100" stopIfTrue="1" operator="equal">
      <formula>"CW 3120-R2"</formula>
    </cfRule>
    <cfRule type="cellIs" dxfId="89" priority="101" stopIfTrue="1" operator="equal">
      <formula>"CW 3240-R7"</formula>
    </cfRule>
  </conditionalFormatting>
  <conditionalFormatting sqref="D155">
    <cfRule type="cellIs" dxfId="88" priority="90" stopIfTrue="1" operator="equal">
      <formula>"CW 2130-R11"</formula>
    </cfRule>
    <cfRule type="cellIs" dxfId="87" priority="91" stopIfTrue="1" operator="equal">
      <formula>"CW 3120-R2"</formula>
    </cfRule>
    <cfRule type="cellIs" dxfId="86" priority="92" stopIfTrue="1" operator="equal">
      <formula>"CW 3240-R7"</formula>
    </cfRule>
  </conditionalFormatting>
  <conditionalFormatting sqref="D158">
    <cfRule type="cellIs" dxfId="85" priority="87" stopIfTrue="1" operator="equal">
      <formula>"CW 2130-R11"</formula>
    </cfRule>
    <cfRule type="cellIs" dxfId="84" priority="88" stopIfTrue="1" operator="equal">
      <formula>"CW 3120-R2"</formula>
    </cfRule>
    <cfRule type="cellIs" dxfId="83" priority="89" stopIfTrue="1" operator="equal">
      <formula>"CW 3240-R7"</formula>
    </cfRule>
  </conditionalFormatting>
  <conditionalFormatting sqref="D157">
    <cfRule type="cellIs" dxfId="82" priority="84" stopIfTrue="1" operator="equal">
      <formula>"CW 2130-R11"</formula>
    </cfRule>
    <cfRule type="cellIs" dxfId="81" priority="85" stopIfTrue="1" operator="equal">
      <formula>"CW 3120-R2"</formula>
    </cfRule>
    <cfRule type="cellIs" dxfId="80" priority="86" stopIfTrue="1" operator="equal">
      <formula>"CW 3240-R7"</formula>
    </cfRule>
  </conditionalFormatting>
  <conditionalFormatting sqref="D26">
    <cfRule type="cellIs" dxfId="79" priority="81" stopIfTrue="1" operator="equal">
      <formula>"CW 2130-R11"</formula>
    </cfRule>
    <cfRule type="cellIs" dxfId="78" priority="82" stopIfTrue="1" operator="equal">
      <formula>"CW 3120-R2"</formula>
    </cfRule>
    <cfRule type="cellIs" dxfId="77" priority="83" stopIfTrue="1" operator="equal">
      <formula>"CW 3240-R7"</formula>
    </cfRule>
  </conditionalFormatting>
  <conditionalFormatting sqref="D37">
    <cfRule type="cellIs" dxfId="76" priority="78" stopIfTrue="1" operator="equal">
      <formula>"CW 2130-R11"</formula>
    </cfRule>
    <cfRule type="cellIs" dxfId="75" priority="79" stopIfTrue="1" operator="equal">
      <formula>"CW 3120-R2"</formula>
    </cfRule>
    <cfRule type="cellIs" dxfId="74" priority="80" stopIfTrue="1" operator="equal">
      <formula>"CW 3240-R7"</formula>
    </cfRule>
  </conditionalFormatting>
  <conditionalFormatting sqref="D74">
    <cfRule type="cellIs" dxfId="73" priority="72" stopIfTrue="1" operator="equal">
      <formula>"CW 2130-R11"</formula>
    </cfRule>
    <cfRule type="cellIs" dxfId="72" priority="73" stopIfTrue="1" operator="equal">
      <formula>"CW 3120-R2"</formula>
    </cfRule>
    <cfRule type="cellIs" dxfId="71" priority="74" stopIfTrue="1" operator="equal">
      <formula>"CW 3240-R7"</formula>
    </cfRule>
  </conditionalFormatting>
  <conditionalFormatting sqref="D82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126">
    <cfRule type="cellIs" dxfId="67" priority="66" stopIfTrue="1" operator="equal">
      <formula>"CW 2130-R11"</formula>
    </cfRule>
    <cfRule type="cellIs" dxfId="66" priority="67" stopIfTrue="1" operator="equal">
      <formula>"CW 3120-R2"</formula>
    </cfRule>
    <cfRule type="cellIs" dxfId="65" priority="68" stopIfTrue="1" operator="equal">
      <formula>"CW 3240-R7"</formula>
    </cfRule>
  </conditionalFormatting>
  <conditionalFormatting sqref="D136">
    <cfRule type="cellIs" dxfId="64" priority="63" stopIfTrue="1" operator="equal">
      <formula>"CW 2130-R11"</formula>
    </cfRule>
    <cfRule type="cellIs" dxfId="63" priority="64" stopIfTrue="1" operator="equal">
      <formula>"CW 3120-R2"</formula>
    </cfRule>
    <cfRule type="cellIs" dxfId="62" priority="65" stopIfTrue="1" operator="equal">
      <formula>"CW 3240-R7"</formula>
    </cfRule>
  </conditionalFormatting>
  <conditionalFormatting sqref="D93">
    <cfRule type="cellIs" dxfId="61" priority="60" stopIfTrue="1" operator="equal">
      <formula>"CW 2130-R11"</formula>
    </cfRule>
    <cfRule type="cellIs" dxfId="60" priority="61" stopIfTrue="1" operator="equal">
      <formula>"CW 3120-R2"</formula>
    </cfRule>
    <cfRule type="cellIs" dxfId="59" priority="62" stopIfTrue="1" operator="equal">
      <formula>"CW 3240-R7"</formula>
    </cfRule>
  </conditionalFormatting>
  <conditionalFormatting sqref="D94">
    <cfRule type="cellIs" dxfId="58" priority="58" stopIfTrue="1" operator="equal">
      <formula>"CW 3120-R2"</formula>
    </cfRule>
    <cfRule type="cellIs" dxfId="57" priority="59" stopIfTrue="1" operator="equal">
      <formula>"CW 3240-R7"</formula>
    </cfRule>
  </conditionalFormatting>
  <conditionalFormatting sqref="D184 D186 D189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185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187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193">
    <cfRule type="cellIs" dxfId="47" priority="34" stopIfTrue="1" operator="equal">
      <formula>"CW 2130-R11"</formula>
    </cfRule>
    <cfRule type="cellIs" dxfId="46" priority="35" stopIfTrue="1" operator="equal">
      <formula>"CW 3120-R2"</formula>
    </cfRule>
    <cfRule type="cellIs" dxfId="45" priority="36" stopIfTrue="1" operator="equal">
      <formula>"CW 3240-R7"</formula>
    </cfRule>
  </conditionalFormatting>
  <conditionalFormatting sqref="D188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205">
    <cfRule type="cellIs" dxfId="41" priority="10" stopIfTrue="1" operator="equal">
      <formula>"CW 2130-R11"</formula>
    </cfRule>
    <cfRule type="cellIs" dxfId="40" priority="11" stopIfTrue="1" operator="equal">
      <formula>"CW 3120-R2"</formula>
    </cfRule>
    <cfRule type="cellIs" dxfId="39" priority="12" stopIfTrue="1" operator="equal">
      <formula>"CW 3240-R7"</formula>
    </cfRule>
  </conditionalFormatting>
  <conditionalFormatting sqref="D190">
    <cfRule type="cellIs" dxfId="38" priority="43" stopIfTrue="1" operator="equal">
      <formula>"CW 2130-R11"</formula>
    </cfRule>
    <cfRule type="cellIs" dxfId="37" priority="44" stopIfTrue="1" operator="equal">
      <formula>"CW 3120-R2"</formula>
    </cfRule>
    <cfRule type="cellIs" dxfId="36" priority="45" stopIfTrue="1" operator="equal">
      <formula>"CW 3240-R7"</formula>
    </cfRule>
  </conditionalFormatting>
  <conditionalFormatting sqref="D191">
    <cfRule type="cellIs" dxfId="35" priority="40" stopIfTrue="1" operator="equal">
      <formula>"CW 2130-R11"</formula>
    </cfRule>
    <cfRule type="cellIs" dxfId="34" priority="41" stopIfTrue="1" operator="equal">
      <formula>"CW 3120-R2"</formula>
    </cfRule>
    <cfRule type="cellIs" dxfId="33" priority="42" stopIfTrue="1" operator="equal">
      <formula>"CW 3240-R7"</formula>
    </cfRule>
  </conditionalFormatting>
  <conditionalFormatting sqref="D192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195 D197 D200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196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198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199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201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202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204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68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08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6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625" yWindow="640"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08" xr:uid="{00000000-0002-0000-0000-000000000000}">
      <formula1>IF(AND(G208&gt;=0.01,G208&lt;=G215*0.05),ROUND(G208,2),0.01)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4:G85 G18 G21:G22 G24 G26:G27 G49:G53 G29:G31 G41 G43 G33 G16 G55 G35:G38 G73:G74 G96 G8:G9 G98:G103 G131:G132 G122 G81:G82 G45:G46 G125:G126 G135:G136 G70 G106:G108 G79 G112:G114 G138 G204:G205 G88:G92 G94 G128 G77 G13:G14 G11 G180 G119 G142 G144:G145 G147:G148 G151:G152 G155:G156 G158 G161 G163 G165:G166 G168 G170 G173 G175 G177:G178 G184:G193 G195:G202 G57:G68" xr:uid="{00000000-0002-0000-0000-000001000000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42" xr:uid="{00000000-0002-0000-0000-000002000000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69" orientation="portrait" r:id="rId1"/>
  <headerFooter alignWithMargins="0">
    <oddHeader>&amp;L&amp;10The City of Winnipeg
Tender No. 866-2021 
&amp;R&amp;10Bid Submission
&amp;P of &amp;N</oddHeader>
    <oddFooter xml:space="preserve">&amp;R                    </oddFooter>
  </headerFooter>
  <rowBreaks count="10" manualBreakCount="10">
    <brk id="31" min="1" max="7" man="1"/>
    <brk id="54" min="1" max="7" man="1"/>
    <brk id="75" min="1" max="7" man="1"/>
    <brk id="99" min="1" max="7" man="1"/>
    <brk id="115" max="16383" man="1"/>
    <brk id="140" min="1" max="7" man="1"/>
    <brk id="168" min="1" max="7" man="1"/>
    <brk id="181" min="1" max="7" man="1"/>
    <brk id="206" min="1" max="7" man="1"/>
    <brk id="20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Manager>System Account</Manager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866-2021_Form B</dc:title>
  <dc:creator>Public Works Engineering</dc:creator>
  <dc:description>Checked March 4, 2022
by C. Humbert
File Size: 39.1KB</dc:description>
  <cp:lastModifiedBy>Windows User</cp:lastModifiedBy>
  <cp:lastPrinted>2022-03-04T21:33:06Z</cp:lastPrinted>
  <dcterms:created xsi:type="dcterms:W3CDTF">1999-03-31T15:44:33Z</dcterms:created>
  <dcterms:modified xsi:type="dcterms:W3CDTF">2022-03-04T21:33:13Z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>54526</vt:lpwstr>
  </property>
  <property fmtid="{D5CDD505-2E9C-101B-9397-08002B2CF9AE}" pid="5" name="Folder_Code">
    <vt:lpwstr>212462</vt:lpwstr>
  </property>
  <property fmtid="{D5CDD505-2E9C-101B-9397-08002B2CF9AE}" pid="6" name="Folder_Name">
    <vt:lpwstr>Tender &amp; Contract Documents</vt:lpwstr>
  </property>
  <property fmtid="{D5CDD505-2E9C-101B-9397-08002B2CF9AE}" pid="7" name="Folder_Description">
    <vt:lpwstr>Tender &amp; Contract Documents</vt:lpwstr>
  </property>
  <property fmtid="{D5CDD505-2E9C-101B-9397-08002B2CF9AE}" pid="8" name="/Folder_Name/">
    <vt:lpwstr>Projects/212462 Nairn Avenue Reconstruction/2. Work/Tender &amp; Contract Documents</vt:lpwstr>
  </property>
  <property fmtid="{D5CDD505-2E9C-101B-9397-08002B2CF9AE}" pid="9" name="/Folder_Description/">
    <vt:lpwstr>/212462 Nairn Avenue Reconstruction//Tender &amp; Contract Documents</vt:lpwstr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>pwsystem</vt:lpwstr>
  </property>
  <property fmtid="{D5CDD505-2E9C-101B-9397-08002B2CF9AE}" pid="13" name="Folder_ManagerDesc">
    <vt:lpwstr>System Account</vt:lpwstr>
  </property>
  <property fmtid="{D5CDD505-2E9C-101B-9397-08002B2CF9AE}" pid="14" name="Folder_Storage">
    <vt:lpwstr>Projects 2021</vt:lpwstr>
  </property>
  <property fmtid="{D5CDD505-2E9C-101B-9397-08002B2CF9AE}" pid="15" name="Folder_StorageDesc">
    <vt:lpwstr>Projects 2021 Storage</vt:lpwstr>
  </property>
  <property fmtid="{D5CDD505-2E9C-101B-9397-08002B2CF9AE}" pid="16" name="Folder_Creator">
    <vt:lpwstr>pwsystem</vt:lpwstr>
  </property>
  <property fmtid="{D5CDD505-2E9C-101B-9397-08002B2CF9AE}" pid="17" name="Folder_CreatorDesc">
    <vt:lpwstr>System Account</vt:lpwstr>
  </property>
  <property fmtid="{D5CDD505-2E9C-101B-9397-08002B2CF9AE}" pid="18" name="Folder_CreateDate">
    <vt:lpwstr>08.10.2021 06:08 AM</vt:lpwstr>
  </property>
  <property fmtid="{D5CDD505-2E9C-101B-9397-08002B2CF9AE}" pid="19" name="Folder_Updater">
    <vt:lpwstr>40AF</vt:lpwstr>
  </property>
  <property fmtid="{D5CDD505-2E9C-101B-9397-08002B2CF9AE}" pid="20" name="Folder_UpdaterDesc">
    <vt:lpwstr>Fleming, Aaron</vt:lpwstr>
  </property>
  <property fmtid="{D5CDD505-2E9C-101B-9397-08002B2CF9AE}" pid="21" name="Folder_UpdateDate">
    <vt:lpwstr>12.23.2021 04:26 PM</vt:lpwstr>
  </property>
  <property fmtid="{D5CDD505-2E9C-101B-9397-08002B2CF9AE}" pid="22" name="Document_Number">
    <vt:lpwstr>5</vt:lpwstr>
  </property>
  <property fmtid="{D5CDD505-2E9C-101B-9397-08002B2CF9AE}" pid="23" name="Document_Name">
    <vt:lpwstr>866-2021_Form B.xlsx</vt:lpwstr>
  </property>
  <property fmtid="{D5CDD505-2E9C-101B-9397-08002B2CF9AE}" pid="24" name="Document_FileName">
    <vt:lpwstr>866-2021_Form B.xlsx</vt:lpwstr>
  </property>
  <property fmtid="{D5CDD505-2E9C-101B-9397-08002B2CF9AE}" pid="25" name="Document_Version">
    <vt:lpwstr>A</vt:lpwstr>
  </property>
  <property fmtid="{D5CDD505-2E9C-101B-9397-08002B2CF9AE}" pid="26" name="Document_VersionSeq">
    <vt:lpwstr>0</vt:lpwstr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