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848-2021\WORK IN PROGRESS\WC3\"/>
    </mc:Choice>
  </mc:AlternateContent>
  <xr:revisionPtr revIDLastSave="0" documentId="13_ncr:1_{7E478FB9-16AF-45B1-9BE5-26FAC801B5D5}" xr6:coauthVersionLast="36" xr6:coauthVersionMax="36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Section'!$A$6:$G$71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Section'!$A$1:$IU$29</definedName>
    <definedName name="XEverything">#REF!</definedName>
    <definedName name="XITEMS" localSheetId="1">'By Section'!$A$7:$IU$29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2" i="15" l="1"/>
  <c r="G30" i="15" l="1"/>
  <c r="G31" i="15"/>
  <c r="G32" i="15"/>
  <c r="G33" i="15"/>
  <c r="G34" i="15"/>
  <c r="G35" i="15"/>
  <c r="G36" i="15"/>
  <c r="G37" i="15"/>
  <c r="G38" i="15"/>
  <c r="G39" i="15"/>
  <c r="G40" i="15"/>
  <c r="G41" i="15"/>
  <c r="G55" i="15"/>
  <c r="G56" i="15"/>
  <c r="G57" i="15"/>
  <c r="G58" i="15"/>
  <c r="G59" i="15"/>
  <c r="G60" i="15"/>
  <c r="G61" i="15"/>
  <c r="G63" i="15"/>
  <c r="G64" i="15"/>
  <c r="G13" i="15"/>
  <c r="A70" i="15"/>
  <c r="G69" i="15"/>
  <c r="G70" i="15" l="1"/>
  <c r="G47" i="15" l="1"/>
  <c r="G48" i="15"/>
  <c r="G49" i="15"/>
  <c r="G50" i="15"/>
  <c r="G51" i="15"/>
  <c r="G52" i="15"/>
  <c r="G53" i="15"/>
  <c r="G54" i="15"/>
  <c r="G65" i="15"/>
  <c r="G46" i="15"/>
  <c r="G42" i="15"/>
  <c r="G29" i="15"/>
  <c r="G25" i="15"/>
  <c r="G21" i="15"/>
  <c r="G17" i="15"/>
  <c r="G18" i="15" s="1"/>
  <c r="G9" i="15"/>
  <c r="G10" i="15"/>
  <c r="G11" i="15"/>
  <c r="G12" i="15"/>
  <c r="G8" i="15"/>
  <c r="G14" i="15" l="1"/>
  <c r="G26" i="15"/>
  <c r="G43" i="15"/>
  <c r="G66" i="15"/>
  <c r="G22" i="15"/>
  <c r="A47" i="15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9" i="15"/>
  <c r="A10" i="15" s="1"/>
  <c r="A11" i="15" s="1"/>
  <c r="A12" i="15" s="1"/>
  <c r="A66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<sst xmlns="http://schemas.openxmlformats.org/spreadsheetml/2006/main" count="177" uniqueCount="131">
  <si>
    <t>each</t>
  </si>
  <si>
    <t>UNIT PRICES</t>
  </si>
  <si>
    <t>FORM B: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</si>
  <si>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</si>
  <si>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</si>
  <si>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</si>
  <si>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</si>
  <si>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</si>
  <si>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</si>
  <si>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</si>
  <si>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</si>
  <si>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</si>
  <si>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(See "Prices" clause in tender document)</t>
  </si>
  <si>
    <t>F</t>
  </si>
  <si>
    <t>E</t>
  </si>
  <si>
    <t>D</t>
  </si>
  <si>
    <t>C</t>
  </si>
  <si>
    <t>B</t>
  </si>
  <si>
    <t>A</t>
  </si>
  <si>
    <t>Section A</t>
  </si>
  <si>
    <t>Section B</t>
  </si>
  <si>
    <t>Section C</t>
  </si>
  <si>
    <t>Section D</t>
  </si>
  <si>
    <t>Section E</t>
  </si>
  <si>
    <t>Section F</t>
  </si>
  <si>
    <t>E2.3</t>
  </si>
  <si>
    <t>E2.5</t>
  </si>
  <si>
    <t>E2.6</t>
  </si>
  <si>
    <t>Treadmill</t>
  </si>
  <si>
    <t>Upright Bike</t>
  </si>
  <si>
    <t>Recumbent Bike</t>
  </si>
  <si>
    <t>Upright Air Fit Bike</t>
  </si>
  <si>
    <t>Elliptical with Rear Drive and Side Entry</t>
  </si>
  <si>
    <t>Stepmill</t>
  </si>
  <si>
    <t>Jacobs Ladder</t>
  </si>
  <si>
    <t>Rowing Machine</t>
  </si>
  <si>
    <t>Compact Rope Trainer</t>
  </si>
  <si>
    <t>Adjustable Flat Bench</t>
  </si>
  <si>
    <t>Adjustable Bench on wheels</t>
  </si>
  <si>
    <t>Functional Training System</t>
  </si>
  <si>
    <t>Olympic Bar</t>
  </si>
  <si>
    <t>lot</t>
  </si>
  <si>
    <t>Octagonal Urethane Dumbbells</t>
  </si>
  <si>
    <t>Rubber Hex Dumbbells</t>
  </si>
  <si>
    <t>UMAX Urethane Barbells - Straight</t>
  </si>
  <si>
    <t>Kettlebells</t>
  </si>
  <si>
    <t>Rubber Weight Plate Set</t>
  </si>
  <si>
    <t>Three Tier Tray Style Dumbbell Rack</t>
  </si>
  <si>
    <t>Plate Tree</t>
  </si>
  <si>
    <t>Fixed Barbell Rack for 10 Barbells</t>
  </si>
  <si>
    <t>E2.2</t>
  </si>
  <si>
    <t>E2.4</t>
  </si>
  <si>
    <t>E2.7</t>
  </si>
  <si>
    <t>Long Incline Bench</t>
  </si>
  <si>
    <t xml:space="preserve">Leg Curl/Extension Combo </t>
  </si>
  <si>
    <t>Olympic Flat/Decline Bench with Pivot</t>
  </si>
  <si>
    <t>Adjustable Decline Abdominal Leg Raise</t>
  </si>
  <si>
    <t>Neoprene Hexagon Dumbbells</t>
  </si>
  <si>
    <t>Incline Hyper Extension</t>
  </si>
  <si>
    <t>Muti-Hex Deadlift/Shrug Bar</t>
  </si>
  <si>
    <t>Hack Squat/Calf Raise</t>
  </si>
  <si>
    <t xml:space="preserve">Adjustable Bench  </t>
  </si>
  <si>
    <t>Adductor/Abductor Combo</t>
  </si>
  <si>
    <t>Seated Leg Press</t>
  </si>
  <si>
    <t>Olympic Spring Collars</t>
  </si>
  <si>
    <t>Rubber Matting</t>
  </si>
  <si>
    <t>Preacher Curl Bench</t>
  </si>
  <si>
    <t>Reverse Hyper Extension</t>
  </si>
  <si>
    <t>International Bi-Tri-Trap Bar</t>
  </si>
  <si>
    <t>Rubber Weight Plates</t>
  </si>
  <si>
    <t>Vertical Machine Bar Rack</t>
  </si>
  <si>
    <t>Tri-Fold Mats</t>
  </si>
  <si>
    <t>Body Bar Storage Rack</t>
  </si>
  <si>
    <t>E2.8</t>
  </si>
  <si>
    <t>E2.9</t>
  </si>
  <si>
    <t>E2.10</t>
  </si>
  <si>
    <t>E2.11</t>
  </si>
  <si>
    <t>E2.12</t>
  </si>
  <si>
    <t>E2.13</t>
  </si>
  <si>
    <t>E2.14</t>
  </si>
  <si>
    <t>E2.15</t>
  </si>
  <si>
    <t>E2.16</t>
  </si>
  <si>
    <t>E2.17</t>
  </si>
  <si>
    <t>E2.18</t>
  </si>
  <si>
    <t>E2.19</t>
  </si>
  <si>
    <t>E2.20</t>
  </si>
  <si>
    <t>E2.21</t>
  </si>
  <si>
    <t>E2.22</t>
  </si>
  <si>
    <t>E2.23</t>
  </si>
  <si>
    <t>E2.24</t>
  </si>
  <si>
    <t xml:space="preserve">each </t>
  </si>
  <si>
    <t>Freedom Rack</t>
  </si>
  <si>
    <t>E2.25</t>
  </si>
  <si>
    <t>E2.26</t>
  </si>
  <si>
    <t>E2.27</t>
  </si>
  <si>
    <t>E2.28</t>
  </si>
  <si>
    <t>E2.29</t>
  </si>
  <si>
    <t>E2.30</t>
  </si>
  <si>
    <t>Neoprene Hexagon Dumbbell set with Rack</t>
  </si>
  <si>
    <t>E2.31</t>
  </si>
  <si>
    <t>E2.32</t>
  </si>
  <si>
    <t>E2.33</t>
  </si>
  <si>
    <t>E2.34</t>
  </si>
  <si>
    <t>E2.35</t>
  </si>
  <si>
    <t>E2.36</t>
  </si>
  <si>
    <t>E2.37</t>
  </si>
  <si>
    <t>E2.38</t>
  </si>
  <si>
    <t>E2.39</t>
  </si>
  <si>
    <t>E2.40</t>
  </si>
  <si>
    <t>E2.41</t>
  </si>
  <si>
    <t>E2.43</t>
  </si>
  <si>
    <t>E2.42</t>
  </si>
  <si>
    <t>E2.44</t>
  </si>
  <si>
    <t>G</t>
  </si>
  <si>
    <t>Section G</t>
  </si>
  <si>
    <t>Sleeved Resistance Tubing</t>
  </si>
  <si>
    <t>E2.45</t>
  </si>
  <si>
    <t>Fitness Equipment - Cardio</t>
  </si>
  <si>
    <t>Total for Section A:</t>
  </si>
  <si>
    <t>Total for Section B:</t>
  </si>
  <si>
    <t>Total for Section C:</t>
  </si>
  <si>
    <t>Total for Section D:</t>
  </si>
  <si>
    <t>Total for Section E:</t>
  </si>
  <si>
    <t>Total for Section F:</t>
  </si>
  <si>
    <t>Total for Section G:</t>
  </si>
  <si>
    <t xml:space="preserve">Treadmill-Style Ladder Climber </t>
  </si>
  <si>
    <t>Air Resistance Indoor Rower</t>
  </si>
  <si>
    <t>Benches and Resistance Equipment</t>
  </si>
  <si>
    <t>Free Weights and Accessories</t>
  </si>
  <si>
    <t>Squat / Power Rack</t>
  </si>
  <si>
    <t>Cardio / Strength Rope Trainer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</si>
</sst>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8" fontId="25" fillId="0" borderId="11" applyFill="0">
      <alignment horizontal="right" vertical="top"/>
    </xf>
    <xf numFmtId="168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6" fontId="28" fillId="0" borderId="13" applyFill="0">
      <alignment horizontal="centerContinuous" wrapText="1"/>
    </xf>
    <xf numFmtId="166" fontId="28" fillId="0" borderId="13" applyFill="0">
      <alignment horizontal="centerContinuous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3" fontId="25" fillId="0" borderId="10" applyFill="0"/>
    <xf numFmtId="173" fontId="25" fillId="0" borderId="10" applyFill="0"/>
    <xf numFmtId="173" fontId="25" fillId="0" borderId="10" applyFill="0"/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/>
    <xf numFmtId="167" fontId="25" fillId="0" borderId="10" applyFill="0"/>
    <xf numFmtId="167" fontId="25" fillId="0" borderId="10" applyFill="0"/>
    <xf numFmtId="167" fontId="25" fillId="0" borderId="12" applyFill="0">
      <alignment horizontal="right"/>
    </xf>
    <xf numFmtId="167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5" fontId="26" fillId="0" borderId="12" applyNumberFormat="0" applyFont="0" applyFill="0" applyBorder="0" applyAlignment="0" applyProtection="0">
      <alignment horizontal="center" vertical="top" wrapText="1"/>
    </xf>
    <xf numFmtId="175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70" fontId="33" fillId="0" borderId="0" applyFill="0">
      <alignment horizontal="left"/>
    </xf>
    <xf numFmtId="170" fontId="33" fillId="0" borderId="0" applyFill="0">
      <alignment horizontal="left"/>
    </xf>
    <xf numFmtId="171" fontId="34" fillId="0" borderId="0" applyFill="0">
      <alignment horizontal="right"/>
    </xf>
    <xf numFmtId="171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2" fillId="24" borderId="0"/>
    <xf numFmtId="0" fontId="2" fillId="0" borderId="0"/>
    <xf numFmtId="0" fontId="2" fillId="0" borderId="0"/>
  </cellStyleXfs>
  <cellXfs count="90">
    <xf numFmtId="0" fontId="0" fillId="0" borderId="0" xfId="0"/>
    <xf numFmtId="0" fontId="42" fillId="24" borderId="0" xfId="114" applyNumberFormat="1"/>
    <xf numFmtId="0" fontId="42" fillId="24" borderId="0" xfId="114" applyNumberFormat="1" applyAlignment="1">
      <alignment horizontal="right"/>
    </xf>
    <xf numFmtId="0" fontId="42" fillId="24" borderId="0" xfId="114" applyNumberFormat="1" applyAlignment="1">
      <alignment horizontal="center"/>
    </xf>
    <xf numFmtId="0" fontId="42" fillId="24" borderId="0" xfId="114" applyNumberFormat="1" applyAlignment="1">
      <alignment vertical="top"/>
    </xf>
    <xf numFmtId="0" fontId="42" fillId="24" borderId="18" xfId="114" applyNumberFormat="1" applyBorder="1" applyAlignment="1">
      <alignment horizontal="right"/>
    </xf>
    <xf numFmtId="164" fontId="42" fillId="24" borderId="14" xfId="114" applyNumberFormat="1" applyBorder="1" applyAlignment="1">
      <alignment horizontal="right"/>
    </xf>
    <xf numFmtId="0" fontId="42" fillId="24" borderId="14" xfId="114" applyNumberFormat="1" applyBorder="1"/>
    <xf numFmtId="0" fontId="42" fillId="24" borderId="14" xfId="114" applyNumberFormat="1" applyBorder="1" applyAlignment="1">
      <alignment horizontal="center"/>
    </xf>
    <xf numFmtId="0" fontId="42" fillId="24" borderId="15" xfId="114" applyNumberFormat="1" applyBorder="1" applyAlignment="1">
      <alignment vertical="top"/>
    </xf>
    <xf numFmtId="0" fontId="42" fillId="24" borderId="0" xfId="114" applyNumberFormat="1" applyAlignment="1">
      <alignment vertical="center"/>
    </xf>
    <xf numFmtId="164" fontId="42" fillId="24" borderId="39" xfId="114" applyNumberFormat="1" applyBorder="1" applyAlignment="1">
      <alignment horizontal="right"/>
    </xf>
    <xf numFmtId="0" fontId="42" fillId="24" borderId="0" xfId="114" applyNumberFormat="1" applyAlignment="1">
      <alignment horizontal="centerContinuous" vertical="center"/>
    </xf>
    <xf numFmtId="164" fontId="40" fillId="24" borderId="0" xfId="114" applyNumberFormat="1" applyFont="1" applyAlignment="1">
      <alignment horizontal="centerContinuous" vertical="center"/>
    </xf>
    <xf numFmtId="1" fontId="42" fillId="24" borderId="0" xfId="114" applyNumberFormat="1" applyAlignment="1">
      <alignment horizontal="centerContinuous" vertical="top"/>
    </xf>
    <xf numFmtId="0" fontId="37" fillId="24" borderId="0" xfId="114" applyNumberFormat="1" applyFont="1" applyAlignment="1">
      <alignment horizontal="centerContinuous" vertical="center"/>
    </xf>
    <xf numFmtId="164" fontId="39" fillId="24" borderId="0" xfId="114" applyNumberFormat="1" applyFont="1" applyAlignment="1">
      <alignment horizontal="centerContinuous" vertical="center"/>
    </xf>
    <xf numFmtId="1" fontId="37" fillId="24" borderId="0" xfId="114" applyNumberFormat="1" applyFont="1" applyAlignment="1">
      <alignment horizontal="centerContinuous" vertical="top"/>
    </xf>
    <xf numFmtId="0" fontId="26" fillId="24" borderId="38" xfId="114" applyNumberFormat="1" applyFont="1" applyBorder="1" applyAlignment="1">
      <alignment horizontal="center" vertical="center"/>
    </xf>
    <xf numFmtId="165" fontId="2" fillId="0" borderId="10" xfId="115" applyNumberFormat="1" applyFont="1" applyBorder="1" applyAlignment="1" applyProtection="1"/>
    <xf numFmtId="0" fontId="26" fillId="24" borderId="29" xfId="114" applyNumberFormat="1" applyFont="1" applyBorder="1" applyAlignment="1">
      <alignment horizontal="center" vertical="center"/>
    </xf>
    <xf numFmtId="0" fontId="26" fillId="24" borderId="47" xfId="114" applyNumberFormat="1" applyFont="1" applyBorder="1" applyAlignment="1">
      <alignment horizontal="center" vertical="center"/>
    </xf>
    <xf numFmtId="165" fontId="2" fillId="0" borderId="16" xfId="115" applyNumberFormat="1" applyFont="1" applyBorder="1" applyAlignment="1" applyProtection="1"/>
    <xf numFmtId="0" fontId="26" fillId="24" borderId="34" xfId="114" applyNumberFormat="1" applyFont="1" applyBorder="1" applyAlignment="1">
      <alignment horizontal="center" vertical="center"/>
    </xf>
    <xf numFmtId="4" fontId="2" fillId="24" borderId="20" xfId="114" applyNumberFormat="1" applyFont="1" applyBorder="1" applyAlignment="1">
      <alignment horizontal="right"/>
    </xf>
    <xf numFmtId="39" fontId="2" fillId="24" borderId="44" xfId="114" applyNumberFormat="1" applyFont="1" applyBorder="1" applyAlignment="1">
      <alignment horizontal="right"/>
    </xf>
    <xf numFmtId="39" fontId="2" fillId="24" borderId="20" xfId="114" applyNumberFormat="1" applyFont="1" applyBorder="1" applyAlignment="1">
      <alignment horizontal="right"/>
    </xf>
    <xf numFmtId="166" fontId="26" fillId="25" borderId="43" xfId="114" applyNumberFormat="1" applyFont="1" applyFill="1" applyBorder="1" applyAlignment="1" applyProtection="1">
      <alignment horizontal="left"/>
    </xf>
    <xf numFmtId="1" fontId="2" fillId="24" borderId="44" xfId="114" applyNumberFormat="1" applyFont="1" applyBorder="1" applyAlignment="1">
      <alignment horizontal="center"/>
    </xf>
    <xf numFmtId="0" fontId="2" fillId="24" borderId="44" xfId="114" applyNumberFormat="1" applyFont="1" applyBorder="1" applyAlignment="1">
      <alignment horizontal="center"/>
    </xf>
    <xf numFmtId="166" fontId="26" fillId="25" borderId="19" xfId="114" applyNumberFormat="1" applyFont="1" applyFill="1" applyBorder="1" applyAlignment="1" applyProtection="1">
      <alignment horizontal="left" wrapText="1"/>
    </xf>
    <xf numFmtId="1" fontId="2" fillId="24" borderId="20" xfId="114" applyNumberFormat="1" applyFont="1" applyBorder="1" applyAlignment="1">
      <alignment horizontal="center"/>
    </xf>
    <xf numFmtId="0" fontId="2" fillId="24" borderId="20" xfId="114" applyNumberFormat="1" applyFont="1" applyBorder="1" applyAlignment="1">
      <alignment horizontal="center"/>
    </xf>
    <xf numFmtId="166" fontId="26" fillId="25" borderId="46" xfId="114" applyNumberFormat="1" applyFont="1" applyFill="1" applyBorder="1" applyAlignment="1" applyProtection="1">
      <alignment horizontal="left" wrapText="1"/>
    </xf>
    <xf numFmtId="0" fontId="42" fillId="24" borderId="39" xfId="114" applyNumberFormat="1" applyBorder="1" applyAlignment="1" applyProtection="1">
      <alignment horizontal="right"/>
    </xf>
    <xf numFmtId="4" fontId="2" fillId="24" borderId="45" xfId="114" applyNumberFormat="1" applyFont="1" applyBorder="1" applyAlignment="1" applyProtection="1">
      <alignment horizontal="right"/>
    </xf>
    <xf numFmtId="4" fontId="2" fillId="24" borderId="40" xfId="114" applyNumberFormat="1" applyFont="1" applyBorder="1" applyAlignment="1" applyProtection="1">
      <alignment horizontal="right"/>
    </xf>
    <xf numFmtId="4" fontId="2" fillId="0" borderId="44" xfId="0" applyNumberFormat="1" applyFont="1" applyBorder="1" applyAlignment="1" applyProtection="1">
      <alignment horizontal="right"/>
      <protection locked="0"/>
    </xf>
    <xf numFmtId="1" fontId="44" fillId="24" borderId="48" xfId="111" applyNumberFormat="1" applyFont="1" applyBorder="1" applyAlignment="1">
      <alignment vertical="center" wrapText="1"/>
    </xf>
    <xf numFmtId="1" fontId="44" fillId="24" borderId="49" xfId="111" applyNumberFormat="1" applyFont="1" applyBorder="1" applyAlignment="1">
      <alignment vertical="center" wrapText="1"/>
    </xf>
    <xf numFmtId="1" fontId="44" fillId="24" borderId="50" xfId="111" applyNumberFormat="1" applyFont="1" applyBorder="1" applyAlignment="1">
      <alignment vertical="center" wrapText="1"/>
    </xf>
    <xf numFmtId="0" fontId="26" fillId="24" borderId="51" xfId="114" applyNumberFormat="1" applyFont="1" applyBorder="1" applyAlignment="1">
      <alignment horizontal="center" vertical="center"/>
    </xf>
    <xf numFmtId="0" fontId="26" fillId="24" borderId="28" xfId="114" applyNumberFormat="1" applyFont="1" applyBorder="1" applyAlignment="1">
      <alignment horizontal="center" vertical="center"/>
    </xf>
    <xf numFmtId="0" fontId="26" fillId="24" borderId="42" xfId="114" applyNumberFormat="1" applyFont="1" applyBorder="1" applyAlignment="1">
      <alignment horizontal="center" vertical="center"/>
    </xf>
    <xf numFmtId="164" fontId="2" fillId="24" borderId="55" xfId="114" applyNumberFormat="1" applyFont="1" applyBorder="1" applyAlignment="1">
      <alignment horizontal="right"/>
    </xf>
    <xf numFmtId="4" fontId="2" fillId="24" borderId="30" xfId="114" applyNumberFormat="1" applyFont="1" applyBorder="1" applyAlignment="1" applyProtection="1">
      <alignment horizontal="right"/>
    </xf>
    <xf numFmtId="0" fontId="2" fillId="24" borderId="0" xfId="114" applyNumberFormat="1" applyFont="1" applyAlignment="1">
      <alignment vertical="top"/>
    </xf>
    <xf numFmtId="0" fontId="2" fillId="24" borderId="0" xfId="114" applyNumberFormat="1" applyFont="1" applyAlignment="1"/>
    <xf numFmtId="164" fontId="2" fillId="24" borderId="0" xfId="114" applyNumberFormat="1" applyFont="1" applyAlignment="1">
      <alignment vertical="center"/>
    </xf>
    <xf numFmtId="2" fontId="2" fillId="24" borderId="0" xfId="114" applyNumberFormat="1" applyFont="1" applyAlignment="1"/>
    <xf numFmtId="0" fontId="2" fillId="24" borderId="21" xfId="114" applyNumberFormat="1" applyFont="1" applyBorder="1" applyAlignment="1">
      <alignment horizontal="center" vertical="top"/>
    </xf>
    <xf numFmtId="0" fontId="2" fillId="24" borderId="22" xfId="114" applyNumberFormat="1" applyFont="1" applyBorder="1" applyAlignment="1">
      <alignment horizontal="center"/>
    </xf>
    <xf numFmtId="0" fontId="2" fillId="24" borderId="21" xfId="114" applyNumberFormat="1" applyFont="1" applyBorder="1" applyAlignment="1">
      <alignment horizontal="center"/>
    </xf>
    <xf numFmtId="0" fontId="2" fillId="24" borderId="23" xfId="114" applyNumberFormat="1" applyFont="1" applyBorder="1" applyAlignment="1">
      <alignment horizontal="center"/>
    </xf>
    <xf numFmtId="0" fontId="2" fillId="24" borderId="24" xfId="114" applyNumberFormat="1" applyFont="1" applyBorder="1" applyAlignment="1">
      <alignment vertical="top"/>
    </xf>
    <xf numFmtId="0" fontId="2" fillId="24" borderId="25" xfId="114" applyNumberFormat="1" applyFont="1" applyBorder="1"/>
    <xf numFmtId="0" fontId="2" fillId="24" borderId="24" xfId="114" applyNumberFormat="1" applyFont="1" applyBorder="1" applyAlignment="1">
      <alignment horizontal="center"/>
    </xf>
    <xf numFmtId="0" fontId="2" fillId="24" borderId="26" xfId="114" applyNumberFormat="1" applyFont="1" applyBorder="1"/>
    <xf numFmtId="0" fontId="2" fillId="24" borderId="26" xfId="114" applyNumberFormat="1" applyFont="1" applyBorder="1" applyAlignment="1">
      <alignment horizontal="center"/>
    </xf>
    <xf numFmtId="164" fontId="2" fillId="24" borderId="26" xfId="114" applyNumberFormat="1" applyFont="1" applyBorder="1" applyAlignment="1">
      <alignment horizontal="right"/>
    </xf>
    <xf numFmtId="0" fontId="2" fillId="24" borderId="24" xfId="114" applyNumberFormat="1" applyFont="1" applyBorder="1" applyAlignment="1">
      <alignment horizontal="right"/>
    </xf>
    <xf numFmtId="0" fontId="43" fillId="24" borderId="0" xfId="114" applyNumberFormat="1" applyFont="1" applyAlignment="1">
      <alignment horizontal="centerContinuous" vertical="center"/>
    </xf>
    <xf numFmtId="164" fontId="2" fillId="24" borderId="23" xfId="114" applyNumberFormat="1" applyFont="1" applyBorder="1" applyAlignment="1">
      <alignment horizontal="center"/>
    </xf>
    <xf numFmtId="0" fontId="36" fillId="24" borderId="0" xfId="114" applyNumberFormat="1" applyFont="1" applyAlignment="1">
      <alignment horizontal="center" vertical="center"/>
    </xf>
    <xf numFmtId="0" fontId="0" fillId="0" borderId="0" xfId="0" applyAlignment="1" applyProtection="1">
      <alignment horizontal="center" wrapText="1"/>
      <protection locked="0"/>
    </xf>
    <xf numFmtId="0" fontId="42" fillId="24" borderId="0" xfId="114" applyNumberFormat="1" applyBorder="1" applyAlignment="1">
      <alignment horizontal="right"/>
    </xf>
    <xf numFmtId="4" fontId="0" fillId="0" borderId="0" xfId="0" applyNumberFormat="1" applyBorder="1" applyAlignment="1" applyProtection="1">
      <alignment horizontal="right"/>
      <protection locked="0"/>
    </xf>
    <xf numFmtId="1" fontId="44" fillId="24" borderId="41" xfId="111" applyNumberFormat="1" applyFont="1" applyBorder="1" applyAlignment="1">
      <alignment horizontal="left" vertical="center" wrapText="1"/>
    </xf>
    <xf numFmtId="0" fontId="2" fillId="24" borderId="41" xfId="111" applyNumberFormat="1" applyFont="1" applyBorder="1" applyAlignment="1">
      <alignment vertical="center" wrapText="1"/>
    </xf>
    <xf numFmtId="0" fontId="2" fillId="24" borderId="54" xfId="111" applyNumberFormat="1" applyFont="1" applyBorder="1" applyAlignment="1">
      <alignment vertical="center" wrapText="1"/>
    </xf>
    <xf numFmtId="1" fontId="44" fillId="24" borderId="42" xfId="111" applyNumberFormat="1" applyFont="1" applyBorder="1" applyAlignment="1">
      <alignment horizontal="left" vertical="center" wrapText="1"/>
    </xf>
    <xf numFmtId="1" fontId="44" fillId="24" borderId="48" xfId="111" applyNumberFormat="1" applyFont="1" applyBorder="1" applyAlignment="1">
      <alignment horizontal="left" vertical="center" wrapText="1"/>
    </xf>
    <xf numFmtId="1" fontId="44" fillId="24" borderId="49" xfId="111" applyNumberFormat="1" applyFont="1" applyBorder="1" applyAlignment="1">
      <alignment horizontal="left" vertical="center" wrapText="1"/>
    </xf>
    <xf numFmtId="1" fontId="44" fillId="24" borderId="50" xfId="111" applyNumberFormat="1" applyFont="1" applyBorder="1" applyAlignment="1">
      <alignment horizontal="left" vertical="center" wrapText="1"/>
    </xf>
    <xf numFmtId="0" fontId="1" fillId="24" borderId="52" xfId="114" applyNumberFormat="1" applyFont="1" applyBorder="1" applyAlignment="1"/>
    <xf numFmtId="0" fontId="1" fillId="24" borderId="17" xfId="114" applyNumberFormat="1" applyFont="1" applyBorder="1" applyAlignment="1"/>
    <xf numFmtId="0" fontId="1" fillId="24" borderId="53" xfId="114" applyNumberFormat="1" applyFont="1" applyBorder="1" applyAlignment="1"/>
    <xf numFmtId="1" fontId="26" fillId="24" borderId="27" xfId="111" applyNumberFormat="1" applyFont="1" applyBorder="1" applyAlignment="1"/>
    <xf numFmtId="1" fontId="26" fillId="24" borderId="0" xfId="111" applyNumberFormat="1" applyFont="1" applyBorder="1" applyAlignment="1"/>
    <xf numFmtId="1" fontId="26" fillId="24" borderId="33" xfId="111" applyNumberFormat="1" applyFont="1" applyBorder="1" applyAlignment="1"/>
    <xf numFmtId="0" fontId="1" fillId="24" borderId="37" xfId="114" applyNumberFormat="1" applyFont="1" applyBorder="1" applyAlignment="1"/>
    <xf numFmtId="0" fontId="2" fillId="24" borderId="36" xfId="114" applyNumberFormat="1" applyFont="1" applyBorder="1" applyAlignment="1"/>
    <xf numFmtId="0" fontId="2" fillId="24" borderId="35" xfId="114" applyNumberFormat="1" applyFont="1" applyBorder="1" applyAlignment="1"/>
    <xf numFmtId="0" fontId="26" fillId="24" borderId="0" xfId="114" applyNumberFormat="1" applyFont="1" applyBorder="1" applyAlignment="1"/>
    <xf numFmtId="0" fontId="26" fillId="24" borderId="33" xfId="114" applyNumberFormat="1" applyFont="1" applyBorder="1" applyAlignment="1"/>
    <xf numFmtId="0" fontId="45" fillId="24" borderId="36" xfId="114" applyNumberFormat="1" applyFont="1" applyBorder="1" applyAlignment="1"/>
    <xf numFmtId="0" fontId="45" fillId="24" borderId="0" xfId="114" applyNumberFormat="1" applyFont="1" applyBorder="1" applyAlignment="1"/>
    <xf numFmtId="0" fontId="45" fillId="24" borderId="35" xfId="114" applyNumberFormat="1" applyFont="1" applyBorder="1" applyAlignment="1"/>
    <xf numFmtId="1" fontId="44" fillId="24" borderId="32" xfId="114" applyNumberFormat="1" applyFont="1" applyBorder="1" applyAlignment="1">
      <alignment horizontal="left" vertical="center" wrapText="1"/>
    </xf>
    <xf numFmtId="0" fontId="2" fillId="24" borderId="31" xfId="114" applyNumberFormat="1" applyFont="1" applyBorder="1" applyAlignment="1">
      <alignment vertic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G81"/>
  <sheetViews>
    <sheetView tabSelected="1" showOutlineSymbols="0" view="pageLayout" zoomScale="80" zoomScaleNormal="100" zoomScaleSheetLayoutView="75" zoomScalePageLayoutView="80" workbookViewId="0">
      <selection activeCell="G21" sqref="G21"/>
    </sheetView>
  </sheetViews>
  <sheetFormatPr defaultColWidth="13.5703125" defaultRowHeight="15" x14ac:dyDescent="0.2"/>
  <cols>
    <col min="1" max="1" width="11.28515625" style="4" customWidth="1"/>
    <col min="2" max="2" width="47.28515625" style="1" customWidth="1"/>
    <col min="3" max="3" width="16.42578125" style="3" customWidth="1"/>
    <col min="4" max="4" width="8.7109375" style="1" customWidth="1"/>
    <col min="5" max="5" width="15.140625" style="1" customWidth="1"/>
    <col min="6" max="6" width="16.42578125" style="2" customWidth="1"/>
    <col min="7" max="7" width="21.5703125" style="2" customWidth="1"/>
    <col min="8" max="8" width="15.5703125" style="1" customWidth="1"/>
    <col min="9" max="9" width="33.85546875" style="1" customWidth="1"/>
    <col min="10" max="16384" width="13.5703125" style="1"/>
  </cols>
  <sheetData>
    <row r="1" spans="1:7" ht="15.75" x14ac:dyDescent="0.2">
      <c r="A1" s="17" t="s">
        <v>2</v>
      </c>
      <c r="B1" s="15"/>
      <c r="C1" s="61"/>
      <c r="D1" s="15"/>
      <c r="E1" s="15"/>
      <c r="F1" s="16"/>
      <c r="G1" s="15"/>
    </row>
    <row r="2" spans="1:7" x14ac:dyDescent="0.2">
      <c r="A2" s="14"/>
      <c r="B2" s="12"/>
      <c r="C2" s="63" t="s">
        <v>12</v>
      </c>
      <c r="D2" s="12"/>
      <c r="E2" s="12"/>
      <c r="F2" s="13"/>
      <c r="G2" s="12"/>
    </row>
    <row r="3" spans="1:7" x14ac:dyDescent="0.2">
      <c r="A3" s="46" t="s">
        <v>1</v>
      </c>
      <c r="B3" s="47"/>
      <c r="C3" s="47"/>
      <c r="D3" s="47"/>
      <c r="E3" s="47"/>
      <c r="F3" s="48"/>
      <c r="G3" s="49"/>
    </row>
    <row r="4" spans="1:7" x14ac:dyDescent="0.2">
      <c r="A4" s="50" t="s">
        <v>3</v>
      </c>
      <c r="B4" s="51" t="s">
        <v>4</v>
      </c>
      <c r="C4" s="52" t="s">
        <v>5</v>
      </c>
      <c r="D4" s="53" t="s">
        <v>6</v>
      </c>
      <c r="E4" s="53" t="s">
        <v>7</v>
      </c>
      <c r="F4" s="62" t="s">
        <v>8</v>
      </c>
      <c r="G4" s="52" t="s">
        <v>9</v>
      </c>
    </row>
    <row r="5" spans="1:7" ht="15.75" thickBot="1" x14ac:dyDescent="0.25">
      <c r="A5" s="54"/>
      <c r="B5" s="55"/>
      <c r="C5" s="56" t="s">
        <v>10</v>
      </c>
      <c r="D5" s="57"/>
      <c r="E5" s="58" t="s">
        <v>11</v>
      </c>
      <c r="F5" s="59"/>
      <c r="G5" s="60"/>
    </row>
    <row r="6" spans="1:7" ht="30" customHeight="1" thickTop="1" thickBot="1" x14ac:dyDescent="0.25">
      <c r="A6" s="80" t="s">
        <v>19</v>
      </c>
      <c r="B6" s="81"/>
      <c r="C6" s="81"/>
      <c r="D6" s="81"/>
      <c r="E6" s="82"/>
      <c r="F6" s="11"/>
      <c r="G6" s="34"/>
    </row>
    <row r="7" spans="1:7" s="10" customFormat="1" ht="30" customHeight="1" thickTop="1" x14ac:dyDescent="0.2">
      <c r="A7" s="18" t="s">
        <v>18</v>
      </c>
      <c r="B7" s="38" t="s">
        <v>117</v>
      </c>
      <c r="C7" s="39"/>
      <c r="D7" s="39"/>
      <c r="E7" s="39"/>
      <c r="F7" s="39"/>
      <c r="G7" s="40"/>
    </row>
    <row r="8" spans="1:7" x14ac:dyDescent="0.2">
      <c r="A8" s="19">
        <v>1</v>
      </c>
      <c r="B8" s="27" t="s">
        <v>28</v>
      </c>
      <c r="C8" s="28" t="s">
        <v>50</v>
      </c>
      <c r="D8" s="29" t="s">
        <v>0</v>
      </c>
      <c r="E8" s="29">
        <v>5</v>
      </c>
      <c r="F8" s="37">
        <v>0</v>
      </c>
      <c r="G8" s="35">
        <f>ROUND(E8*F8,2)</f>
        <v>0</v>
      </c>
    </row>
    <row r="9" spans="1:7" x14ac:dyDescent="0.2">
      <c r="A9" s="19">
        <f>A8+1</f>
        <v>2</v>
      </c>
      <c r="B9" s="30" t="s">
        <v>29</v>
      </c>
      <c r="C9" s="31" t="s">
        <v>25</v>
      </c>
      <c r="D9" s="31" t="s">
        <v>0</v>
      </c>
      <c r="E9" s="31">
        <v>6</v>
      </c>
      <c r="F9" s="24">
        <v>0</v>
      </c>
      <c r="G9" s="35">
        <f t="shared" ref="G9:G13" si="0">ROUND(E9*F9,2)</f>
        <v>0</v>
      </c>
    </row>
    <row r="10" spans="1:7" x14ac:dyDescent="0.2">
      <c r="A10" s="19">
        <f t="shared" ref="A10:A12" si="1">A9+1</f>
        <v>3</v>
      </c>
      <c r="B10" s="30" t="s">
        <v>30</v>
      </c>
      <c r="C10" s="31" t="s">
        <v>51</v>
      </c>
      <c r="D10" s="32" t="s">
        <v>0</v>
      </c>
      <c r="E10" s="32">
        <v>8</v>
      </c>
      <c r="F10" s="24">
        <v>0</v>
      </c>
      <c r="G10" s="35">
        <f t="shared" si="0"/>
        <v>0</v>
      </c>
    </row>
    <row r="11" spans="1:7" x14ac:dyDescent="0.2">
      <c r="A11" s="19">
        <f t="shared" si="1"/>
        <v>4</v>
      </c>
      <c r="B11" s="30" t="s">
        <v>31</v>
      </c>
      <c r="C11" s="31" t="s">
        <v>26</v>
      </c>
      <c r="D11" s="32" t="s">
        <v>0</v>
      </c>
      <c r="E11" s="32">
        <v>1</v>
      </c>
      <c r="F11" s="24">
        <v>0</v>
      </c>
      <c r="G11" s="35">
        <f t="shared" si="0"/>
        <v>0</v>
      </c>
    </row>
    <row r="12" spans="1:7" x14ac:dyDescent="0.2">
      <c r="A12" s="19">
        <f t="shared" si="1"/>
        <v>5</v>
      </c>
      <c r="B12" s="30" t="s">
        <v>32</v>
      </c>
      <c r="C12" s="31" t="s">
        <v>27</v>
      </c>
      <c r="D12" s="32" t="s">
        <v>0</v>
      </c>
      <c r="E12" s="32">
        <v>1</v>
      </c>
      <c r="F12" s="24">
        <v>0</v>
      </c>
      <c r="G12" s="35">
        <f t="shared" si="0"/>
        <v>0</v>
      </c>
    </row>
    <row r="13" spans="1:7" x14ac:dyDescent="0.2">
      <c r="A13" s="19">
        <v>6</v>
      </c>
      <c r="B13" s="30" t="s">
        <v>33</v>
      </c>
      <c r="C13" s="31" t="s">
        <v>52</v>
      </c>
      <c r="D13" s="32" t="s">
        <v>0</v>
      </c>
      <c r="E13" s="32">
        <v>1</v>
      </c>
      <c r="F13" s="24">
        <v>0</v>
      </c>
      <c r="G13" s="35">
        <f t="shared" si="0"/>
        <v>0</v>
      </c>
    </row>
    <row r="14" spans="1:7" ht="15.75" thickBot="1" x14ac:dyDescent="0.25">
      <c r="A14" s="20" t="s">
        <v>18</v>
      </c>
      <c r="B14" s="70"/>
      <c r="C14" s="68"/>
      <c r="D14" s="68"/>
      <c r="E14" s="68"/>
      <c r="F14" s="44" t="s">
        <v>118</v>
      </c>
      <c r="G14" s="45">
        <f>SUM(G8:G13)</f>
        <v>0</v>
      </c>
    </row>
    <row r="15" spans="1:7" ht="30" customHeight="1" thickTop="1" thickBot="1" x14ac:dyDescent="0.25">
      <c r="A15" s="83" t="s">
        <v>20</v>
      </c>
      <c r="B15" s="83"/>
      <c r="C15" s="83"/>
      <c r="D15" s="83"/>
      <c r="E15" s="83"/>
      <c r="F15" s="83"/>
      <c r="G15" s="84"/>
    </row>
    <row r="16" spans="1:7" s="10" customFormat="1" ht="30" customHeight="1" thickTop="1" x14ac:dyDescent="0.2">
      <c r="A16" s="18" t="s">
        <v>17</v>
      </c>
      <c r="B16" s="71" t="s">
        <v>125</v>
      </c>
      <c r="C16" s="72"/>
      <c r="D16" s="72"/>
      <c r="E16" s="72"/>
      <c r="F16" s="72"/>
      <c r="G16" s="73"/>
    </row>
    <row r="17" spans="1:7" x14ac:dyDescent="0.2">
      <c r="A17" s="19">
        <v>7</v>
      </c>
      <c r="B17" s="33" t="s">
        <v>34</v>
      </c>
      <c r="C17" s="28" t="s">
        <v>73</v>
      </c>
      <c r="D17" s="29" t="s">
        <v>0</v>
      </c>
      <c r="E17" s="29">
        <v>2</v>
      </c>
      <c r="F17" s="25">
        <v>0</v>
      </c>
      <c r="G17" s="35">
        <f t="shared" ref="G17" si="2">ROUND(E17*F17,2)</f>
        <v>0</v>
      </c>
    </row>
    <row r="18" spans="1:7" s="10" customFormat="1" ht="15.75" thickBot="1" x14ac:dyDescent="0.25">
      <c r="A18" s="20" t="s">
        <v>17</v>
      </c>
      <c r="B18" s="88"/>
      <c r="C18" s="89"/>
      <c r="D18" s="89"/>
      <c r="E18" s="89"/>
      <c r="F18" s="44" t="s">
        <v>119</v>
      </c>
      <c r="G18" s="45">
        <f>SUM(G17:G17)</f>
        <v>0</v>
      </c>
    </row>
    <row r="19" spans="1:7" s="10" customFormat="1" ht="30" customHeight="1" thickTop="1" thickBot="1" x14ac:dyDescent="0.25">
      <c r="A19" s="85" t="s">
        <v>21</v>
      </c>
      <c r="B19" s="85"/>
      <c r="C19" s="85"/>
      <c r="D19" s="85"/>
      <c r="E19" s="85"/>
      <c r="F19" s="86"/>
      <c r="G19" s="87"/>
    </row>
    <row r="20" spans="1:7" s="10" customFormat="1" ht="30" customHeight="1" thickTop="1" x14ac:dyDescent="0.2">
      <c r="A20" s="42" t="s">
        <v>16</v>
      </c>
      <c r="B20" s="71" t="s">
        <v>126</v>
      </c>
      <c r="C20" s="72"/>
      <c r="D20" s="72"/>
      <c r="E20" s="72"/>
      <c r="F20" s="72"/>
      <c r="G20" s="73"/>
    </row>
    <row r="21" spans="1:7" x14ac:dyDescent="0.2">
      <c r="A21" s="19">
        <v>8</v>
      </c>
      <c r="B21" s="33" t="s">
        <v>35</v>
      </c>
      <c r="C21" s="31" t="s">
        <v>74</v>
      </c>
      <c r="D21" s="32" t="s">
        <v>0</v>
      </c>
      <c r="E21" s="32">
        <v>3</v>
      </c>
      <c r="F21" s="26">
        <v>0</v>
      </c>
      <c r="G21" s="35">
        <f t="shared" ref="G21" si="3">ROUND(E21*F21,2)</f>
        <v>0</v>
      </c>
    </row>
    <row r="22" spans="1:7" s="10" customFormat="1" ht="15.75" thickBot="1" x14ac:dyDescent="0.25">
      <c r="A22" s="20" t="s">
        <v>16</v>
      </c>
      <c r="B22" s="70"/>
      <c r="C22" s="68"/>
      <c r="D22" s="68"/>
      <c r="E22" s="68"/>
      <c r="F22" s="44" t="s">
        <v>120</v>
      </c>
      <c r="G22" s="45">
        <f>SUM(G21:G21)</f>
        <v>0</v>
      </c>
    </row>
    <row r="23" spans="1:7" s="10" customFormat="1" ht="30" customHeight="1" thickTop="1" thickBot="1" x14ac:dyDescent="0.25">
      <c r="A23" s="83" t="s">
        <v>22</v>
      </c>
      <c r="B23" s="83"/>
      <c r="C23" s="83"/>
      <c r="D23" s="83"/>
      <c r="E23" s="83"/>
      <c r="F23" s="83"/>
      <c r="G23" s="84"/>
    </row>
    <row r="24" spans="1:7" s="10" customFormat="1" ht="15.75" thickTop="1" x14ac:dyDescent="0.2">
      <c r="A24" s="21" t="s">
        <v>15</v>
      </c>
      <c r="B24" s="71" t="s">
        <v>130</v>
      </c>
      <c r="C24" s="72"/>
      <c r="D24" s="72"/>
      <c r="E24" s="72"/>
      <c r="F24" s="72"/>
      <c r="G24" s="73"/>
    </row>
    <row r="25" spans="1:7" s="10" customFormat="1" x14ac:dyDescent="0.2">
      <c r="A25" s="22">
        <v>9</v>
      </c>
      <c r="B25" s="33" t="s">
        <v>36</v>
      </c>
      <c r="C25" s="31" t="s">
        <v>75</v>
      </c>
      <c r="D25" s="32" t="s">
        <v>0</v>
      </c>
      <c r="E25" s="32">
        <v>1</v>
      </c>
      <c r="F25" s="26">
        <v>0</v>
      </c>
      <c r="G25" s="35">
        <f t="shared" ref="G25" si="4">ROUND(E25*F25,2)</f>
        <v>0</v>
      </c>
    </row>
    <row r="26" spans="1:7" s="10" customFormat="1" ht="15.75" thickBot="1" x14ac:dyDescent="0.25">
      <c r="A26" s="43" t="s">
        <v>15</v>
      </c>
      <c r="B26" s="67"/>
      <c r="C26" s="68"/>
      <c r="D26" s="68"/>
      <c r="E26" s="69"/>
      <c r="F26" s="44" t="s">
        <v>121</v>
      </c>
      <c r="G26" s="36">
        <f>SUM(G25:G25)</f>
        <v>0</v>
      </c>
    </row>
    <row r="27" spans="1:7" ht="36.75" customHeight="1" thickTop="1" x14ac:dyDescent="0.2">
      <c r="A27" s="74" t="s">
        <v>23</v>
      </c>
      <c r="B27" s="75"/>
      <c r="C27" s="75"/>
      <c r="D27" s="75"/>
      <c r="E27" s="75"/>
      <c r="F27" s="75"/>
      <c r="G27" s="76"/>
    </row>
    <row r="28" spans="1:7" x14ac:dyDescent="0.2">
      <c r="A28" s="23" t="s">
        <v>14</v>
      </c>
      <c r="B28" s="71" t="s">
        <v>127</v>
      </c>
      <c r="C28" s="72"/>
      <c r="D28" s="72"/>
      <c r="E28" s="72"/>
      <c r="F28" s="72"/>
      <c r="G28" s="73"/>
    </row>
    <row r="29" spans="1:7" s="10" customFormat="1" x14ac:dyDescent="0.2">
      <c r="A29" s="19">
        <v>10</v>
      </c>
      <c r="B29" s="27" t="s">
        <v>38</v>
      </c>
      <c r="C29" s="31" t="s">
        <v>76</v>
      </c>
      <c r="D29" s="32" t="s">
        <v>0</v>
      </c>
      <c r="E29" s="32">
        <v>1</v>
      </c>
      <c r="F29" s="26">
        <v>0</v>
      </c>
      <c r="G29" s="35">
        <f t="shared" ref="G29:G42" si="5">ROUND(E29*F29,2)</f>
        <v>0</v>
      </c>
    </row>
    <row r="30" spans="1:7" s="10" customFormat="1" x14ac:dyDescent="0.2">
      <c r="A30" s="19">
        <v>11</v>
      </c>
      <c r="B30" s="27" t="s">
        <v>61</v>
      </c>
      <c r="C30" s="31" t="s">
        <v>77</v>
      </c>
      <c r="D30" s="32" t="s">
        <v>0</v>
      </c>
      <c r="E30" s="32">
        <v>1</v>
      </c>
      <c r="F30" s="26">
        <v>0</v>
      </c>
      <c r="G30" s="35">
        <f t="shared" si="5"/>
        <v>0</v>
      </c>
    </row>
    <row r="31" spans="1:7" s="10" customFormat="1" x14ac:dyDescent="0.2">
      <c r="A31" s="19">
        <v>12</v>
      </c>
      <c r="B31" s="30" t="s">
        <v>37</v>
      </c>
      <c r="C31" s="31" t="s">
        <v>78</v>
      </c>
      <c r="D31" s="32" t="s">
        <v>0</v>
      </c>
      <c r="E31" s="32">
        <v>1</v>
      </c>
      <c r="F31" s="26">
        <v>0</v>
      </c>
      <c r="G31" s="35">
        <f t="shared" si="5"/>
        <v>0</v>
      </c>
    </row>
    <row r="32" spans="1:7" s="10" customFormat="1" x14ac:dyDescent="0.2">
      <c r="A32" s="19">
        <v>13</v>
      </c>
      <c r="B32" s="30" t="s">
        <v>53</v>
      </c>
      <c r="C32" s="31" t="s">
        <v>79</v>
      </c>
      <c r="D32" s="32" t="s">
        <v>0</v>
      </c>
      <c r="E32" s="32">
        <v>1</v>
      </c>
      <c r="F32" s="26">
        <v>0</v>
      </c>
      <c r="G32" s="35">
        <f t="shared" si="5"/>
        <v>0</v>
      </c>
    </row>
    <row r="33" spans="1:7" s="10" customFormat="1" x14ac:dyDescent="0.2">
      <c r="A33" s="19">
        <v>14</v>
      </c>
      <c r="B33" s="30" t="s">
        <v>58</v>
      </c>
      <c r="C33" s="31" t="s">
        <v>80</v>
      </c>
      <c r="D33" s="32" t="s">
        <v>0</v>
      </c>
      <c r="E33" s="32">
        <v>1</v>
      </c>
      <c r="F33" s="26">
        <v>0</v>
      </c>
      <c r="G33" s="35">
        <f t="shared" si="5"/>
        <v>0</v>
      </c>
    </row>
    <row r="34" spans="1:7" s="10" customFormat="1" x14ac:dyDescent="0.2">
      <c r="A34" s="19">
        <v>15</v>
      </c>
      <c r="B34" s="30" t="s">
        <v>56</v>
      </c>
      <c r="C34" s="31" t="s">
        <v>81</v>
      </c>
      <c r="D34" s="32" t="s">
        <v>0</v>
      </c>
      <c r="E34" s="32">
        <v>1</v>
      </c>
      <c r="F34" s="26">
        <v>0</v>
      </c>
      <c r="G34" s="35">
        <f t="shared" si="5"/>
        <v>0</v>
      </c>
    </row>
    <row r="35" spans="1:7" s="10" customFormat="1" x14ac:dyDescent="0.2">
      <c r="A35" s="19">
        <v>16</v>
      </c>
      <c r="B35" s="30" t="s">
        <v>66</v>
      </c>
      <c r="C35" s="31" t="s">
        <v>82</v>
      </c>
      <c r="D35" s="32" t="s">
        <v>0</v>
      </c>
      <c r="E35" s="32">
        <v>1</v>
      </c>
      <c r="F35" s="26">
        <v>0</v>
      </c>
      <c r="G35" s="35">
        <f t="shared" si="5"/>
        <v>0</v>
      </c>
    </row>
    <row r="36" spans="1:7" s="10" customFormat="1" x14ac:dyDescent="0.2">
      <c r="A36" s="19">
        <v>17</v>
      </c>
      <c r="B36" s="30" t="s">
        <v>55</v>
      </c>
      <c r="C36" s="31" t="s">
        <v>83</v>
      </c>
      <c r="D36" s="32" t="s">
        <v>0</v>
      </c>
      <c r="E36" s="32">
        <v>1</v>
      </c>
      <c r="F36" s="26">
        <v>0</v>
      </c>
      <c r="G36" s="35">
        <f t="shared" si="5"/>
        <v>0</v>
      </c>
    </row>
    <row r="37" spans="1:7" s="10" customFormat="1" x14ac:dyDescent="0.2">
      <c r="A37" s="19">
        <v>18</v>
      </c>
      <c r="B37" s="30" t="s">
        <v>54</v>
      </c>
      <c r="C37" s="31" t="s">
        <v>84</v>
      </c>
      <c r="D37" s="32" t="s">
        <v>0</v>
      </c>
      <c r="E37" s="32">
        <v>1</v>
      </c>
      <c r="F37" s="26">
        <v>0</v>
      </c>
      <c r="G37" s="35">
        <f t="shared" si="5"/>
        <v>0</v>
      </c>
    </row>
    <row r="38" spans="1:7" s="10" customFormat="1" x14ac:dyDescent="0.2">
      <c r="A38" s="19">
        <v>19</v>
      </c>
      <c r="B38" s="30" t="s">
        <v>62</v>
      </c>
      <c r="C38" s="31" t="s">
        <v>85</v>
      </c>
      <c r="D38" s="32" t="s">
        <v>0</v>
      </c>
      <c r="E38" s="32">
        <v>1</v>
      </c>
      <c r="F38" s="26">
        <v>0</v>
      </c>
      <c r="G38" s="35">
        <f t="shared" si="5"/>
        <v>0</v>
      </c>
    </row>
    <row r="39" spans="1:7" s="10" customFormat="1" x14ac:dyDescent="0.2">
      <c r="A39" s="19">
        <v>20</v>
      </c>
      <c r="B39" s="30" t="s">
        <v>63</v>
      </c>
      <c r="C39" s="31" t="s">
        <v>86</v>
      </c>
      <c r="D39" s="32" t="s">
        <v>0</v>
      </c>
      <c r="E39" s="32">
        <v>2</v>
      </c>
      <c r="F39" s="26">
        <v>0</v>
      </c>
      <c r="G39" s="35">
        <f t="shared" si="5"/>
        <v>0</v>
      </c>
    </row>
    <row r="40" spans="1:7" s="10" customFormat="1" x14ac:dyDescent="0.2">
      <c r="A40" s="19">
        <v>21</v>
      </c>
      <c r="B40" s="33" t="s">
        <v>67</v>
      </c>
      <c r="C40" s="31" t="s">
        <v>87</v>
      </c>
      <c r="D40" s="32" t="s">
        <v>0</v>
      </c>
      <c r="E40" s="32">
        <v>1</v>
      </c>
      <c r="F40" s="26">
        <v>0</v>
      </c>
      <c r="G40" s="35">
        <f t="shared" si="5"/>
        <v>0</v>
      </c>
    </row>
    <row r="41" spans="1:7" s="10" customFormat="1" x14ac:dyDescent="0.2">
      <c r="A41" s="19">
        <v>22</v>
      </c>
      <c r="B41" s="33" t="s">
        <v>60</v>
      </c>
      <c r="C41" s="31" t="s">
        <v>88</v>
      </c>
      <c r="D41" s="32" t="s">
        <v>0</v>
      </c>
      <c r="E41" s="32">
        <v>1</v>
      </c>
      <c r="F41" s="26">
        <v>0</v>
      </c>
      <c r="G41" s="35">
        <f t="shared" si="5"/>
        <v>0</v>
      </c>
    </row>
    <row r="42" spans="1:7" x14ac:dyDescent="0.2">
      <c r="A42" s="19">
        <v>23</v>
      </c>
      <c r="B42" s="33" t="s">
        <v>39</v>
      </c>
      <c r="C42" s="31" t="s">
        <v>89</v>
      </c>
      <c r="D42" s="32" t="s">
        <v>0</v>
      </c>
      <c r="E42" s="32">
        <v>1</v>
      </c>
      <c r="F42" s="26">
        <v>0</v>
      </c>
      <c r="G42" s="35">
        <f t="shared" si="5"/>
        <v>0</v>
      </c>
    </row>
    <row r="43" spans="1:7" s="10" customFormat="1" ht="15.75" thickBot="1" x14ac:dyDescent="0.25">
      <c r="A43" s="20" t="s">
        <v>14</v>
      </c>
      <c r="B43" s="70"/>
      <c r="C43" s="68"/>
      <c r="D43" s="68"/>
      <c r="E43" s="68"/>
      <c r="F43" s="44" t="s">
        <v>122</v>
      </c>
      <c r="G43" s="45">
        <f>SUM(G29:G42)</f>
        <v>0</v>
      </c>
    </row>
    <row r="44" spans="1:7" s="10" customFormat="1" ht="30" customHeight="1" thickTop="1" x14ac:dyDescent="0.2">
      <c r="A44" s="77" t="s">
        <v>24</v>
      </c>
      <c r="B44" s="78"/>
      <c r="C44" s="78"/>
      <c r="D44" s="78"/>
      <c r="E44" s="78"/>
      <c r="F44" s="78"/>
      <c r="G44" s="79"/>
    </row>
    <row r="45" spans="1:7" s="10" customFormat="1" ht="30" customHeight="1" x14ac:dyDescent="0.2">
      <c r="A45" s="41" t="s">
        <v>13</v>
      </c>
      <c r="B45" s="71" t="s">
        <v>128</v>
      </c>
      <c r="C45" s="72"/>
      <c r="D45" s="72"/>
      <c r="E45" s="72"/>
      <c r="F45" s="72"/>
      <c r="G45" s="73"/>
    </row>
    <row r="46" spans="1:7" x14ac:dyDescent="0.2">
      <c r="A46" s="19">
        <v>24</v>
      </c>
      <c r="B46" s="33" t="s">
        <v>59</v>
      </c>
      <c r="C46" s="28" t="s">
        <v>92</v>
      </c>
      <c r="D46" s="29" t="s">
        <v>0</v>
      </c>
      <c r="E46" s="29">
        <v>1</v>
      </c>
      <c r="F46" s="25">
        <v>0</v>
      </c>
      <c r="G46" s="35">
        <f t="shared" ref="G46:G65" si="6">ROUND(E46*F46,2)</f>
        <v>0</v>
      </c>
    </row>
    <row r="47" spans="1:7" x14ac:dyDescent="0.2">
      <c r="A47" s="19">
        <f>A46+1</f>
        <v>25</v>
      </c>
      <c r="B47" s="30" t="s">
        <v>68</v>
      </c>
      <c r="C47" s="31" t="s">
        <v>93</v>
      </c>
      <c r="D47" s="31" t="s">
        <v>0</v>
      </c>
      <c r="E47" s="31">
        <v>2</v>
      </c>
      <c r="F47" s="26">
        <v>0</v>
      </c>
      <c r="G47" s="35">
        <f t="shared" si="6"/>
        <v>0</v>
      </c>
    </row>
    <row r="48" spans="1:7" x14ac:dyDescent="0.2">
      <c r="A48" s="19">
        <f t="shared" ref="A48:A61" si="7">A47+1</f>
        <v>26</v>
      </c>
      <c r="B48" s="30" t="s">
        <v>40</v>
      </c>
      <c r="C48" s="31" t="s">
        <v>94</v>
      </c>
      <c r="D48" s="32" t="s">
        <v>0</v>
      </c>
      <c r="E48" s="32">
        <v>14</v>
      </c>
      <c r="F48" s="26">
        <v>0</v>
      </c>
      <c r="G48" s="35">
        <f t="shared" si="6"/>
        <v>0</v>
      </c>
    </row>
    <row r="49" spans="1:7" x14ac:dyDescent="0.2">
      <c r="A49" s="19">
        <f t="shared" si="7"/>
        <v>27</v>
      </c>
      <c r="B49" s="30" t="s">
        <v>64</v>
      </c>
      <c r="C49" s="31" t="s">
        <v>95</v>
      </c>
      <c r="D49" s="32" t="s">
        <v>0</v>
      </c>
      <c r="E49" s="32">
        <v>40</v>
      </c>
      <c r="F49" s="26">
        <v>0</v>
      </c>
      <c r="G49" s="35">
        <f t="shared" si="6"/>
        <v>0</v>
      </c>
    </row>
    <row r="50" spans="1:7" x14ac:dyDescent="0.2">
      <c r="A50" s="19">
        <f t="shared" si="7"/>
        <v>28</v>
      </c>
      <c r="B50" s="30" t="s">
        <v>46</v>
      </c>
      <c r="C50" s="31" t="s">
        <v>96</v>
      </c>
      <c r="D50" s="32" t="s">
        <v>0</v>
      </c>
      <c r="E50" s="32">
        <v>2</v>
      </c>
      <c r="F50" s="26">
        <v>0</v>
      </c>
      <c r="G50" s="35">
        <f t="shared" si="6"/>
        <v>0</v>
      </c>
    </row>
    <row r="51" spans="1:7" x14ac:dyDescent="0.2">
      <c r="A51" s="19">
        <f t="shared" si="7"/>
        <v>29</v>
      </c>
      <c r="B51" s="30" t="s">
        <v>69</v>
      </c>
      <c r="C51" s="31" t="s">
        <v>97</v>
      </c>
      <c r="D51" s="32" t="s">
        <v>41</v>
      </c>
      <c r="E51" s="32">
        <v>1</v>
      </c>
      <c r="F51" s="26">
        <v>0</v>
      </c>
      <c r="G51" s="35">
        <f t="shared" si="6"/>
        <v>0</v>
      </c>
    </row>
    <row r="52" spans="1:7" x14ac:dyDescent="0.2">
      <c r="A52" s="19">
        <f t="shared" si="7"/>
        <v>30</v>
      </c>
      <c r="B52" s="30" t="s">
        <v>98</v>
      </c>
      <c r="C52" s="31" t="s">
        <v>99</v>
      </c>
      <c r="D52" s="32" t="s">
        <v>0</v>
      </c>
      <c r="E52" s="32">
        <v>2</v>
      </c>
      <c r="F52" s="26">
        <v>0</v>
      </c>
      <c r="G52" s="35">
        <f t="shared" si="6"/>
        <v>0</v>
      </c>
    </row>
    <row r="53" spans="1:7" x14ac:dyDescent="0.2">
      <c r="A53" s="19">
        <f t="shared" si="7"/>
        <v>31</v>
      </c>
      <c r="B53" s="30" t="s">
        <v>57</v>
      </c>
      <c r="C53" s="31" t="s">
        <v>100</v>
      </c>
      <c r="D53" s="31" t="s">
        <v>41</v>
      </c>
      <c r="E53" s="31">
        <v>1</v>
      </c>
      <c r="F53" s="26">
        <v>0</v>
      </c>
      <c r="G53" s="35">
        <f t="shared" si="6"/>
        <v>0</v>
      </c>
    </row>
    <row r="54" spans="1:7" x14ac:dyDescent="0.2">
      <c r="A54" s="19">
        <f t="shared" si="7"/>
        <v>32</v>
      </c>
      <c r="B54" s="30" t="s">
        <v>42</v>
      </c>
      <c r="C54" s="31" t="s">
        <v>101</v>
      </c>
      <c r="D54" s="31" t="s">
        <v>41</v>
      </c>
      <c r="E54" s="31">
        <v>1</v>
      </c>
      <c r="F54" s="26">
        <v>0</v>
      </c>
      <c r="G54" s="35">
        <f t="shared" si="6"/>
        <v>0</v>
      </c>
    </row>
    <row r="55" spans="1:7" x14ac:dyDescent="0.2">
      <c r="A55" s="19">
        <f t="shared" si="7"/>
        <v>33</v>
      </c>
      <c r="B55" s="30" t="s">
        <v>43</v>
      </c>
      <c r="C55" s="31" t="s">
        <v>102</v>
      </c>
      <c r="D55" s="31" t="s">
        <v>41</v>
      </c>
      <c r="E55" s="31">
        <v>1</v>
      </c>
      <c r="F55" s="26">
        <v>0</v>
      </c>
      <c r="G55" s="35">
        <f t="shared" si="6"/>
        <v>0</v>
      </c>
    </row>
    <row r="56" spans="1:7" x14ac:dyDescent="0.2">
      <c r="A56" s="19">
        <f t="shared" si="7"/>
        <v>34</v>
      </c>
      <c r="B56" s="30" t="s">
        <v>47</v>
      </c>
      <c r="C56" s="31" t="s">
        <v>103</v>
      </c>
      <c r="D56" s="31" t="s">
        <v>0</v>
      </c>
      <c r="E56" s="31">
        <v>3</v>
      </c>
      <c r="F56" s="26">
        <v>0</v>
      </c>
      <c r="G56" s="35">
        <f t="shared" si="6"/>
        <v>0</v>
      </c>
    </row>
    <row r="57" spans="1:7" x14ac:dyDescent="0.2">
      <c r="A57" s="19">
        <f t="shared" si="7"/>
        <v>35</v>
      </c>
      <c r="B57" s="30" t="s">
        <v>44</v>
      </c>
      <c r="C57" s="31" t="s">
        <v>104</v>
      </c>
      <c r="D57" s="31" t="s">
        <v>41</v>
      </c>
      <c r="E57" s="31">
        <v>1</v>
      </c>
      <c r="F57" s="26">
        <v>0</v>
      </c>
      <c r="G57" s="35">
        <f t="shared" si="6"/>
        <v>0</v>
      </c>
    </row>
    <row r="58" spans="1:7" x14ac:dyDescent="0.2">
      <c r="A58" s="19">
        <f t="shared" si="7"/>
        <v>36</v>
      </c>
      <c r="B58" s="30" t="s">
        <v>49</v>
      </c>
      <c r="C58" s="31" t="s">
        <v>105</v>
      </c>
      <c r="D58" s="31" t="s">
        <v>0</v>
      </c>
      <c r="E58" s="31">
        <v>1</v>
      </c>
      <c r="F58" s="26">
        <v>0</v>
      </c>
      <c r="G58" s="35">
        <f t="shared" si="6"/>
        <v>0</v>
      </c>
    </row>
    <row r="59" spans="1:7" x14ac:dyDescent="0.2">
      <c r="A59" s="19">
        <f t="shared" si="7"/>
        <v>37</v>
      </c>
      <c r="B59" s="30" t="s">
        <v>45</v>
      </c>
      <c r="C59" s="31" t="s">
        <v>106</v>
      </c>
      <c r="D59" s="31" t="s">
        <v>41</v>
      </c>
      <c r="E59" s="31">
        <v>1</v>
      </c>
      <c r="F59" s="26">
        <v>0</v>
      </c>
      <c r="G59" s="35">
        <f t="shared" si="6"/>
        <v>0</v>
      </c>
    </row>
    <row r="60" spans="1:7" x14ac:dyDescent="0.2">
      <c r="A60" s="19">
        <f t="shared" si="7"/>
        <v>38</v>
      </c>
      <c r="B60" s="30" t="s">
        <v>48</v>
      </c>
      <c r="C60" s="31" t="s">
        <v>107</v>
      </c>
      <c r="D60" s="31" t="s">
        <v>0</v>
      </c>
      <c r="E60" s="31">
        <v>2</v>
      </c>
      <c r="F60" s="26">
        <v>0</v>
      </c>
      <c r="G60" s="35">
        <f t="shared" si="6"/>
        <v>0</v>
      </c>
    </row>
    <row r="61" spans="1:7" x14ac:dyDescent="0.2">
      <c r="A61" s="19">
        <f t="shared" si="7"/>
        <v>39</v>
      </c>
      <c r="B61" s="30" t="s">
        <v>70</v>
      </c>
      <c r="C61" s="31" t="s">
        <v>108</v>
      </c>
      <c r="D61" s="31" t="s">
        <v>0</v>
      </c>
      <c r="E61" s="31">
        <v>1</v>
      </c>
      <c r="F61" s="26">
        <v>0</v>
      </c>
      <c r="G61" s="35">
        <f t="shared" si="6"/>
        <v>0</v>
      </c>
    </row>
    <row r="62" spans="1:7" x14ac:dyDescent="0.2">
      <c r="A62" s="19">
        <v>41</v>
      </c>
      <c r="B62" s="30" t="s">
        <v>115</v>
      </c>
      <c r="C62" s="31" t="s">
        <v>111</v>
      </c>
      <c r="D62" s="31" t="s">
        <v>41</v>
      </c>
      <c r="E62" s="31">
        <v>1</v>
      </c>
      <c r="F62" s="26">
        <v>0</v>
      </c>
      <c r="G62" s="35">
        <f t="shared" si="6"/>
        <v>0</v>
      </c>
    </row>
    <row r="63" spans="1:7" x14ac:dyDescent="0.2">
      <c r="A63" s="19">
        <v>42</v>
      </c>
      <c r="B63" s="30" t="s">
        <v>71</v>
      </c>
      <c r="C63" s="31" t="s">
        <v>110</v>
      </c>
      <c r="D63" s="31" t="s">
        <v>0</v>
      </c>
      <c r="E63" s="31">
        <v>4</v>
      </c>
      <c r="F63" s="26">
        <v>0</v>
      </c>
      <c r="G63" s="35">
        <f t="shared" si="6"/>
        <v>0</v>
      </c>
    </row>
    <row r="64" spans="1:7" x14ac:dyDescent="0.2">
      <c r="A64" s="19">
        <v>43</v>
      </c>
      <c r="B64" s="30" t="s">
        <v>72</v>
      </c>
      <c r="C64" s="31" t="s">
        <v>112</v>
      </c>
      <c r="D64" s="31" t="s">
        <v>90</v>
      </c>
      <c r="E64" s="31">
        <v>2</v>
      </c>
      <c r="F64" s="26">
        <v>0</v>
      </c>
      <c r="G64" s="35">
        <f t="shared" si="6"/>
        <v>0</v>
      </c>
    </row>
    <row r="65" spans="1:7" x14ac:dyDescent="0.2">
      <c r="A65" s="19">
        <v>44</v>
      </c>
      <c r="B65" s="30" t="s">
        <v>65</v>
      </c>
      <c r="C65" s="31" t="s">
        <v>116</v>
      </c>
      <c r="D65" s="32" t="s">
        <v>0</v>
      </c>
      <c r="E65" s="32">
        <v>35</v>
      </c>
      <c r="F65" s="26">
        <v>0</v>
      </c>
      <c r="G65" s="35">
        <f t="shared" si="6"/>
        <v>0</v>
      </c>
    </row>
    <row r="66" spans="1:7" s="10" customFormat="1" ht="15.75" thickBot="1" x14ac:dyDescent="0.25">
      <c r="A66" s="20" t="str">
        <f>A45</f>
        <v>F</v>
      </c>
      <c r="B66" s="88"/>
      <c r="C66" s="89"/>
      <c r="D66" s="89"/>
      <c r="E66" s="89"/>
      <c r="F66" s="44" t="s">
        <v>123</v>
      </c>
      <c r="G66" s="45">
        <f>SUM(G46:G65)</f>
        <v>0</v>
      </c>
    </row>
    <row r="67" spans="1:7" ht="36" customHeight="1" thickTop="1" x14ac:dyDescent="0.2">
      <c r="A67" s="77" t="s">
        <v>114</v>
      </c>
      <c r="B67" s="78"/>
      <c r="C67" s="78"/>
      <c r="D67" s="78"/>
      <c r="E67" s="78"/>
      <c r="F67" s="78"/>
      <c r="G67" s="79"/>
    </row>
    <row r="68" spans="1:7" s="10" customFormat="1" ht="32.1" customHeight="1" x14ac:dyDescent="0.2">
      <c r="A68" s="41" t="s">
        <v>113</v>
      </c>
      <c r="B68" s="71" t="s">
        <v>129</v>
      </c>
      <c r="C68" s="72"/>
      <c r="D68" s="72"/>
      <c r="E68" s="72"/>
      <c r="F68" s="72"/>
      <c r="G68" s="73"/>
    </row>
    <row r="69" spans="1:7" ht="18" customHeight="1" x14ac:dyDescent="0.2">
      <c r="A69" s="19">
        <v>40</v>
      </c>
      <c r="B69" s="30" t="s">
        <v>91</v>
      </c>
      <c r="C69" s="31" t="s">
        <v>109</v>
      </c>
      <c r="D69" s="31" t="s">
        <v>0</v>
      </c>
      <c r="E69" s="31">
        <v>1</v>
      </c>
      <c r="F69" s="25">
        <v>0</v>
      </c>
      <c r="G69" s="35">
        <f t="shared" ref="G69" si="8">ROUND(E69*F69,2)</f>
        <v>0</v>
      </c>
    </row>
    <row r="70" spans="1:7" ht="15.75" thickBot="1" x14ac:dyDescent="0.25">
      <c r="A70" s="20" t="str">
        <f>A68</f>
        <v>G</v>
      </c>
      <c r="B70" s="88"/>
      <c r="C70" s="89"/>
      <c r="D70" s="89"/>
      <c r="E70" s="89"/>
      <c r="F70" s="44" t="s">
        <v>124</v>
      </c>
      <c r="G70" s="45">
        <f>SUM(G69:G69)</f>
        <v>0</v>
      </c>
    </row>
    <row r="71" spans="1:7" ht="23.25" customHeight="1" thickTop="1" x14ac:dyDescent="0.2">
      <c r="A71" s="9"/>
      <c r="B71" s="7"/>
      <c r="C71" s="8"/>
      <c r="D71" s="7"/>
      <c r="E71" s="7"/>
      <c r="F71" s="6"/>
      <c r="G71" s="5"/>
    </row>
    <row r="81" spans="2:6" x14ac:dyDescent="0.2">
      <c r="B81" s="64"/>
      <c r="E81" s="66"/>
      <c r="F81" s="65"/>
    </row>
  </sheetData>
  <sheetProtection algorithmName="SHA-512" hashValue="brS/6vKw0HDO699CBzTftv8Rp2KcGAiZBqsAGofxMqqGf7jTf8AOUVtVWvnzq98B/LIZA8lolm11yahan+SRlg==" saltValue="7xQpuK1YgtM5Qx2798txBg==" spinCount="100000" sheet="1" objects="1" scenarios="1"/>
  <mergeCells count="20">
    <mergeCell ref="A67:G67"/>
    <mergeCell ref="B68:G68"/>
    <mergeCell ref="B70:E70"/>
    <mergeCell ref="B66:E66"/>
    <mergeCell ref="B43:E43"/>
    <mergeCell ref="A6:E6"/>
    <mergeCell ref="B14:E14"/>
    <mergeCell ref="B16:G16"/>
    <mergeCell ref="B20:G20"/>
    <mergeCell ref="B24:G24"/>
    <mergeCell ref="A23:G23"/>
    <mergeCell ref="A19:G19"/>
    <mergeCell ref="A15:G15"/>
    <mergeCell ref="B18:E18"/>
    <mergeCell ref="B26:E26"/>
    <mergeCell ref="B22:E22"/>
    <mergeCell ref="B28:G28"/>
    <mergeCell ref="B45:G45"/>
    <mergeCell ref="A27:G27"/>
    <mergeCell ref="A44:G44"/>
  </mergeCells>
  <pageMargins left="0.5" right="0.5" top="0.75" bottom="0.75" header="0.25" footer="0.25"/>
  <pageSetup scale="69" orientation="portrait" r:id="rId1"/>
  <headerFooter alignWithMargins="0">
    <oddHeader>&amp;LThe City of Winnipeg
Tender No. 848-2021 
&amp;RBid Submission
 Page &amp;P of &amp;N</oddHeader>
    <oddFooter xml:space="preserve">&amp;R__________________
Name of Bidder                    </oddFooter>
  </headerFooter>
  <rowBreaks count="5" manualBreakCount="5">
    <brk id="14" max="6" man="1"/>
    <brk id="18" max="6" man="1"/>
    <brk id="22" max="6" man="1"/>
    <brk id="26" max="6" man="1"/>
    <brk id="43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Obadina, Remilekun</cp:lastModifiedBy>
  <cp:lastPrinted>2021-12-10T20:51:44Z</cp:lastPrinted>
  <dcterms:created xsi:type="dcterms:W3CDTF">1999-10-18T14:40:40Z</dcterms:created>
  <dcterms:modified xsi:type="dcterms:W3CDTF">2022-01-12T21:09:05Z</dcterms:modified>
</cp:coreProperties>
</file>