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1\211-03198-00 - Pioneer_William Renewal Project\14.0 Tech &amp; Professional Services\Specification\807-2021\Addendum\"/>
    </mc:Choice>
  </mc:AlternateContent>
  <xr:revisionPtr revIDLastSave="0" documentId="13_ncr:1_{6D622D2E-19E6-4E53-9061-A41A6C60E99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807-2021" sheetId="3" r:id="rId1"/>
  </sheets>
  <definedNames>
    <definedName name="_12TENDER_SUBMISSI">#REF!</definedName>
    <definedName name="_1PAGE_1_OF_13" localSheetId="0">'807-2021'!#REF!</definedName>
    <definedName name="_4PAGE_1_OF_13">#REF!</definedName>
    <definedName name="_5TENDER_NO._181" localSheetId="0">'807-2021'!#REF!</definedName>
    <definedName name="_8TENDER_NO._181">#REF!</definedName>
    <definedName name="_9TENDER_SUBMISSI" localSheetId="0">'807-2021'!#REF!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'807-2021'!#REF!</definedName>
    <definedName name="HEADER">#REF!</definedName>
    <definedName name="_xlnm.Print_Area" localSheetId="0">'807-2021'!$B$6:$H$604</definedName>
    <definedName name="_xlnm.Print_Titles" localSheetId="0">'807-2021'!$1:$5</definedName>
    <definedName name="_xlnm.Print_Titles">#REF!</definedName>
    <definedName name="TEMP" localSheetId="0">'807-2021'!#REF!</definedName>
    <definedName name="TEMP">#REF!</definedName>
    <definedName name="TESTHEAD" localSheetId="0">'807-2021'!#REF!</definedName>
    <definedName name="TESTHEAD">#REF!</definedName>
    <definedName name="XEVERYTHING" localSheetId="0">'807-2021'!$B$1:$IT$498</definedName>
    <definedName name="XEVERYTHING">#REF!</definedName>
    <definedName name="XITEMS" localSheetId="0">'807-2021'!$B$7:$IT$498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3" l="1"/>
  <c r="H32" i="3"/>
  <c r="H35" i="3"/>
  <c r="H62" i="3"/>
  <c r="H29" i="3"/>
  <c r="H28" i="3"/>
  <c r="H57" i="3"/>
  <c r="H56" i="3"/>
  <c r="H53" i="3"/>
  <c r="H47" i="3"/>
  <c r="C594" i="3" l="1"/>
  <c r="B594" i="3"/>
  <c r="C531" i="3"/>
  <c r="B531" i="3"/>
  <c r="H530" i="3"/>
  <c r="H528" i="3"/>
  <c r="H527" i="3"/>
  <c r="H525" i="3"/>
  <c r="H523" i="3"/>
  <c r="H521" i="3"/>
  <c r="H520" i="3"/>
  <c r="H517" i="3"/>
  <c r="H515" i="3"/>
  <c r="H514" i="3"/>
  <c r="H512" i="3"/>
  <c r="H509" i="3"/>
  <c r="H507" i="3"/>
  <c r="H505" i="3"/>
  <c r="H502" i="3"/>
  <c r="H531" i="3" l="1"/>
  <c r="H594" i="3" s="1"/>
  <c r="H236" i="3"/>
  <c r="H235" i="3"/>
  <c r="H578" i="3" l="1"/>
  <c r="H577" i="3"/>
  <c r="H576" i="3"/>
  <c r="H369" i="3"/>
  <c r="H370" i="3"/>
  <c r="H231" i="3" l="1"/>
  <c r="H275" i="3" l="1"/>
  <c r="H293" i="3"/>
  <c r="H272" i="3"/>
  <c r="H264" i="3"/>
  <c r="H259" i="3"/>
  <c r="H292" i="3"/>
  <c r="H254" i="3"/>
  <c r="H297" i="3"/>
  <c r="H390" i="3"/>
  <c r="H579" i="3"/>
  <c r="H575" i="3"/>
  <c r="H574" i="3"/>
  <c r="H573" i="3"/>
  <c r="H572" i="3"/>
  <c r="H571" i="3"/>
  <c r="H570" i="3"/>
  <c r="H569" i="3"/>
  <c r="H568" i="3"/>
  <c r="C600" i="3" l="1"/>
  <c r="B600" i="3"/>
  <c r="C599" i="3"/>
  <c r="B599" i="3"/>
  <c r="C598" i="3"/>
  <c r="B598" i="3"/>
  <c r="C566" i="3"/>
  <c r="B566" i="3"/>
  <c r="H565" i="3"/>
  <c r="H564" i="3"/>
  <c r="H563" i="3"/>
  <c r="H562" i="3"/>
  <c r="H561" i="3"/>
  <c r="H560" i="3"/>
  <c r="H559" i="3"/>
  <c r="H558" i="3"/>
  <c r="H557" i="3"/>
  <c r="C580" i="3"/>
  <c r="B580" i="3"/>
  <c r="H546" i="3"/>
  <c r="H547" i="3"/>
  <c r="H548" i="3"/>
  <c r="H549" i="3"/>
  <c r="H550" i="3"/>
  <c r="H551" i="3"/>
  <c r="H552" i="3"/>
  <c r="H553" i="3"/>
  <c r="H554" i="3"/>
  <c r="H582" i="3"/>
  <c r="H583" i="3" s="1"/>
  <c r="H602" i="3" s="1"/>
  <c r="H545" i="3"/>
  <c r="H535" i="3"/>
  <c r="H536" i="3"/>
  <c r="H537" i="3"/>
  <c r="H538" i="3"/>
  <c r="H539" i="3"/>
  <c r="H540" i="3"/>
  <c r="H541" i="3"/>
  <c r="H542" i="3"/>
  <c r="H534" i="3"/>
  <c r="H362" i="3"/>
  <c r="H183" i="3"/>
  <c r="H180" i="3"/>
  <c r="H148" i="3"/>
  <c r="H147" i="3"/>
  <c r="H150" i="3"/>
  <c r="H153" i="3"/>
  <c r="H98" i="3"/>
  <c r="H102" i="3"/>
  <c r="H120" i="3"/>
  <c r="H119" i="3"/>
  <c r="H566" i="3" l="1"/>
  <c r="H599" i="3" s="1"/>
  <c r="H580" i="3"/>
  <c r="H600" i="3" s="1"/>
  <c r="H555" i="3"/>
  <c r="H598" i="3" s="1"/>
  <c r="H543" i="3"/>
  <c r="H376" i="3" l="1"/>
  <c r="H70" i="3"/>
  <c r="H51" i="3"/>
  <c r="H58" i="3"/>
  <c r="H50" i="3"/>
  <c r="H49" i="3"/>
  <c r="H43" i="3"/>
  <c r="H44" i="3"/>
  <c r="H42" i="3"/>
  <c r="H38" i="3"/>
  <c r="H26" i="3"/>
  <c r="H361" i="3"/>
  <c r="H360" i="3"/>
  <c r="H359" i="3"/>
  <c r="H358" i="3"/>
  <c r="H357" i="3"/>
  <c r="H355" i="3"/>
  <c r="H353" i="3"/>
  <c r="H162" i="3"/>
  <c r="H161" i="3"/>
  <c r="H160" i="3"/>
  <c r="H159" i="3"/>
  <c r="H169" i="3"/>
  <c r="H168" i="3"/>
  <c r="H166" i="3"/>
  <c r="H73" i="3"/>
  <c r="H74" i="3"/>
  <c r="H72" i="3"/>
  <c r="H71" i="3"/>
  <c r="H81" i="3"/>
  <c r="H80" i="3"/>
  <c r="H78" i="3"/>
  <c r="H243" i="3"/>
  <c r="H329" i="3"/>
  <c r="H349" i="3"/>
  <c r="H346" i="3"/>
  <c r="H345" i="3"/>
  <c r="H343" i="3"/>
  <c r="H340" i="3"/>
  <c r="H339" i="3"/>
  <c r="H337" i="3"/>
  <c r="H334" i="3"/>
  <c r="H332" i="3"/>
  <c r="H328" i="3"/>
  <c r="H327" i="3"/>
  <c r="H326" i="3"/>
  <c r="H325" i="3"/>
  <c r="H324" i="3"/>
  <c r="H321" i="3"/>
  <c r="H320" i="3"/>
  <c r="H319" i="3"/>
  <c r="H316" i="3"/>
  <c r="H315" i="3"/>
  <c r="H313" i="3"/>
  <c r="H311" i="3"/>
  <c r="H310" i="3"/>
  <c r="H309" i="3"/>
  <c r="H307" i="3"/>
  <c r="H305" i="3"/>
  <c r="H302" i="3"/>
  <c r="H443" i="3"/>
  <c r="H438" i="3"/>
  <c r="H437" i="3"/>
  <c r="H476" i="3"/>
  <c r="H486" i="3"/>
  <c r="H475" i="3"/>
  <c r="H473" i="3"/>
  <c r="H471" i="3"/>
  <c r="H469" i="3"/>
  <c r="H444" i="3"/>
  <c r="H442" i="3"/>
  <c r="H440" i="3"/>
  <c r="H436" i="3"/>
  <c r="H435" i="3"/>
  <c r="H432" i="3"/>
  <c r="H431" i="3"/>
  <c r="H455" i="3"/>
  <c r="H454" i="3"/>
  <c r="H452" i="3"/>
  <c r="H450" i="3"/>
  <c r="H448" i="3"/>
  <c r="H447" i="3"/>
  <c r="H466" i="3"/>
  <c r="H465" i="3"/>
  <c r="H463" i="3"/>
  <c r="H461" i="3"/>
  <c r="H459" i="3"/>
  <c r="H458" i="3"/>
  <c r="H489" i="3"/>
  <c r="H488" i="3"/>
  <c r="H484" i="3"/>
  <c r="H482" i="3"/>
  <c r="H480" i="3"/>
  <c r="H479" i="3"/>
  <c r="H497" i="3"/>
  <c r="H496" i="3"/>
  <c r="H494" i="3"/>
  <c r="H492" i="3"/>
  <c r="H428" i="3"/>
  <c r="H427" i="3"/>
  <c r="H425" i="3"/>
  <c r="H423" i="3"/>
  <c r="H422" i="3"/>
  <c r="H420" i="3"/>
  <c r="H419" i="3"/>
  <c r="H363" i="3" l="1"/>
  <c r="H414" i="3"/>
  <c r="H413" i="3"/>
  <c r="H412" i="3"/>
  <c r="H410" i="3"/>
  <c r="H408" i="3"/>
  <c r="H406" i="3"/>
  <c r="H405" i="3"/>
  <c r="H402" i="3"/>
  <c r="H401" i="3"/>
  <c r="H399" i="3"/>
  <c r="H397" i="3"/>
  <c r="H393" i="3" l="1"/>
  <c r="H392" i="3"/>
  <c r="H389" i="3"/>
  <c r="H388" i="3"/>
  <c r="H387" i="3"/>
  <c r="H386" i="3"/>
  <c r="H384" i="3"/>
  <c r="H383" i="3"/>
  <c r="H382" i="3"/>
  <c r="H381" i="3"/>
  <c r="H380" i="3"/>
  <c r="H378" i="3"/>
  <c r="H374" i="3"/>
  <c r="H373" i="3"/>
  <c r="H368" i="3"/>
  <c r="H367" i="3"/>
  <c r="H366" i="3"/>
  <c r="B596" i="3"/>
  <c r="C593" i="3"/>
  <c r="B593" i="3"/>
  <c r="C592" i="3"/>
  <c r="B592" i="3"/>
  <c r="C591" i="3"/>
  <c r="B591" i="3"/>
  <c r="C498" i="3"/>
  <c r="B498" i="3"/>
  <c r="C415" i="3"/>
  <c r="B415" i="3"/>
  <c r="H415" i="3"/>
  <c r="H592" i="3" s="1"/>
  <c r="C363" i="3"/>
  <c r="C590" i="3" s="1"/>
  <c r="B363" i="3"/>
  <c r="B590" i="3" s="1"/>
  <c r="H590" i="3"/>
  <c r="H498" i="3" l="1"/>
  <c r="H593" i="3" s="1"/>
  <c r="H277" i="3" l="1"/>
  <c r="H239" i="3"/>
  <c r="H295" i="3" l="1"/>
  <c r="H290" i="3"/>
  <c r="H289" i="3"/>
  <c r="H288" i="3"/>
  <c r="H287" i="3"/>
  <c r="H285" i="3"/>
  <c r="H283" i="3"/>
  <c r="H281" i="3"/>
  <c r="H280" i="3"/>
  <c r="H279" i="3"/>
  <c r="H278" i="3"/>
  <c r="H276" i="3"/>
  <c r="H270" i="3"/>
  <c r="H269" i="3"/>
  <c r="H267" i="3"/>
  <c r="H263" i="3"/>
  <c r="H262" i="3"/>
  <c r="H257" i="3"/>
  <c r="H251" i="3"/>
  <c r="H250" i="3"/>
  <c r="H249" i="3"/>
  <c r="H248" i="3"/>
  <c r="H247" i="3"/>
  <c r="H246" i="3"/>
  <c r="H244" i="3"/>
  <c r="H241" i="3"/>
  <c r="H240" i="3"/>
  <c r="H238" i="3"/>
  <c r="H237" i="3"/>
  <c r="H232" i="3"/>
  <c r="H230" i="3"/>
  <c r="H229" i="3"/>
  <c r="H227" i="3"/>
  <c r="H226" i="3"/>
  <c r="H225" i="3"/>
  <c r="H224" i="3"/>
  <c r="H223" i="3"/>
  <c r="H222" i="3"/>
  <c r="H220" i="3"/>
  <c r="H219" i="3"/>
  <c r="H218" i="3"/>
  <c r="H216" i="3"/>
  <c r="H215" i="3"/>
  <c r="H213" i="3"/>
  <c r="H210" i="3"/>
  <c r="H208" i="3"/>
  <c r="H207" i="3"/>
  <c r="H206" i="3"/>
  <c r="H205" i="3"/>
  <c r="H203" i="3"/>
  <c r="H201" i="3"/>
  <c r="H200" i="3"/>
  <c r="H196" i="3"/>
  <c r="H193" i="3"/>
  <c r="H192" i="3"/>
  <c r="H191" i="3"/>
  <c r="H190" i="3"/>
  <c r="H188" i="3"/>
  <c r="H186" i="3"/>
  <c r="H184" i="3"/>
  <c r="H181" i="3"/>
  <c r="H178" i="3"/>
  <c r="H177" i="3"/>
  <c r="H175" i="3"/>
  <c r="H172" i="3"/>
  <c r="H163" i="3"/>
  <c r="H157" i="3"/>
  <c r="H154" i="3"/>
  <c r="H151" i="3"/>
  <c r="H144" i="3"/>
  <c r="H143" i="3"/>
  <c r="H142" i="3"/>
  <c r="H140" i="3"/>
  <c r="H138" i="3"/>
  <c r="H135" i="3"/>
  <c r="H133" i="3"/>
  <c r="H132" i="3"/>
  <c r="H131" i="3"/>
  <c r="H130" i="3"/>
  <c r="H128" i="3"/>
  <c r="H127" i="3"/>
  <c r="H125" i="3"/>
  <c r="H124" i="3"/>
  <c r="H298" i="3" l="1"/>
  <c r="H117" i="3"/>
  <c r="H114" i="3"/>
  <c r="H113" i="3"/>
  <c r="H112" i="3"/>
  <c r="H111" i="3"/>
  <c r="H110" i="3"/>
  <c r="H109" i="3"/>
  <c r="H107" i="3"/>
  <c r="H105" i="3"/>
  <c r="H394" i="3"/>
  <c r="H591" i="3" s="1"/>
  <c r="H103" i="3"/>
  <c r="H100" i="3"/>
  <c r="H99" i="3"/>
  <c r="H96" i="3"/>
  <c r="H93" i="3"/>
  <c r="H91" i="3"/>
  <c r="H90" i="3"/>
  <c r="H88" i="3"/>
  <c r="H87" i="3"/>
  <c r="H84" i="3"/>
  <c r="H45" i="3"/>
  <c r="H75" i="3"/>
  <c r="H68" i="3"/>
  <c r="H34" i="3"/>
  <c r="H31" i="3"/>
  <c r="H65" i="3"/>
  <c r="H64" i="3"/>
  <c r="H59" i="3"/>
  <c r="H40" i="3"/>
  <c r="H39" i="3"/>
  <c r="H37" i="3"/>
  <c r="H25" i="3"/>
  <c r="H22" i="3"/>
  <c r="H20" i="3"/>
  <c r="H19" i="3"/>
  <c r="H18" i="3"/>
  <c r="H16" i="3"/>
  <c r="H15" i="3"/>
  <c r="H13" i="3"/>
  <c r="H12" i="3"/>
  <c r="H10" i="3"/>
  <c r="H9" i="3"/>
  <c r="H121" i="3" l="1"/>
  <c r="B589" i="3"/>
  <c r="C589" i="3"/>
  <c r="B394" i="3"/>
  <c r="H350" i="3"/>
  <c r="H589" i="3" s="1"/>
  <c r="C350" i="3"/>
  <c r="B602" i="3" l="1"/>
  <c r="C602" i="3"/>
  <c r="C583" i="3"/>
  <c r="B583" i="3"/>
  <c r="C597" i="3" l="1"/>
  <c r="B597" i="3"/>
  <c r="B588" i="3"/>
  <c r="B587" i="3"/>
  <c r="B586" i="3"/>
  <c r="B555" i="3"/>
  <c r="B543" i="3"/>
  <c r="C394" i="3"/>
  <c r="H586" i="3"/>
  <c r="H197" i="3"/>
  <c r="H587" i="3" s="1"/>
  <c r="H299" i="3"/>
  <c r="H588" i="3" s="1"/>
  <c r="H597" i="3"/>
  <c r="B585" i="3"/>
  <c r="C588" i="3"/>
  <c r="C587" i="3"/>
  <c r="C586" i="3"/>
  <c r="C555" i="3"/>
  <c r="C543" i="3"/>
  <c r="C299" i="3"/>
  <c r="C197" i="3"/>
  <c r="C121" i="3"/>
  <c r="H595" i="3" l="1"/>
  <c r="H601" i="3"/>
  <c r="G60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E267" authorId="0" shapeId="0" xr:uid="{7E658E12-7F50-4F35-B754-4D9626107DBE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<sst xmlns="http://schemas.openxmlformats.org/spreadsheetml/2006/main" count="2247" uniqueCount="833">
  <si>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</si>
  <si>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</si>
  <si>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</si>
  <si>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</si>
  <si>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</si>
  <si>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</si>
  <si>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</si>
  <si>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</si>
  <si>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</si>
  <si>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</si>
  <si>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</si>
  <si>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</si>
  <si>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</si>
  <si>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</si>
  <si>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</si>
  <si>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</si>
  <si>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</si>
  <si>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</si>
  <si>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</si>
  <si>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RENEWALS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</si>
  <si>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</si>
  <si>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</si>
  <si>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</si>
  <si>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</si>
  <si>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</si>
  <si>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</si>
  <si>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</si>
  <si>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</si>
  <si>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</si>
  <si>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</si>
  <si>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</si>
  <si>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</si>
  <si>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</si>
  <si>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</si>
  <si>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</si>
  <si>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</si>
  <si>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</si>
  <si>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</si>
  <si>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</si>
  <si>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</si>
  <si>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</si>
  <si>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</si>
  <si>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</si>
  <si>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</si>
  <si>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</si>
  <si>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</si>
  <si>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</si>
  <si>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</si>
  <si>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</si>
  <si>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</si>
  <si>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</si>
  <si>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</si>
  <si>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</si>
  <si>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</si>
  <si>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</si>
  <si>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</si>
  <si>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</si>
  <si>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</si>
  <si>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</si>
  <si>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</si>
  <si>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</si>
  <si>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</si>
  <si>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</si>
  <si>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</si>
  <si>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</si>
  <si>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</si>
  <si>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</si>
  <si>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</si>
  <si>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</si>
  <si>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</si>
  <si>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</si>
  <si>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</si>
  <si>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</si>
  <si>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</si>
  <si>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</si>
  <si>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</si>
  <si>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</si>
  <si>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</si>
  <si>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</si>
  <si>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</si>
  <si>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</si>
  <si>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</si>
  <si>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</si>
  <si>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</si>
  <si>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</si>
  <si>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</si>
  <si>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</si>
  <si>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</si>
  <si>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</si>
  <si>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</si>
  <si>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</si>
  <si>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</si>
  <si>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</si>
  <si>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</si>
  <si>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</si>
  <si>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</si>
  <si>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</si>
  <si>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</si>
  <si>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</si>
  <si>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</si>
  <si>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</si>
  <si>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</si>
  <si>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</si>
  <si>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</si>
  <si>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</si>
  <si>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</si>
  <si>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</si>
  <si>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</si>
  <si>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</si>
  <si>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</si>
  <si>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</si>
  <si>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</si>
  <si>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</si>
  <si>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</si>
  <si>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</si>
  <si>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</si>
  <si>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</si>
  <si>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</si>
  <si>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</si>
  <si>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</si>
  <si>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B219</t>
  </si>
  <si>
    <t>Detectable Warning Surface Tiles</t>
  </si>
  <si>
    <t>A.15</t>
  </si>
  <si>
    <t>A.16</t>
  </si>
  <si>
    <t>SD-205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</si>
  <si>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</si>
  <si>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</si>
  <si>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</si>
  <si>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</si>
  <si>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</si>
  <si>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</si>
  <si>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</si>
  <si>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</si>
  <si>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</si>
  <si>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</si>
  <si>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</si>
  <si>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</si>
  <si>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</si>
  <si>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</si>
  <si>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</si>
  <si>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</si>
  <si>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</si>
  <si>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</si>
  <si>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</si>
  <si>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</si>
  <si>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</si>
  <si>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</si>
  <si>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</si>
  <si>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</si>
  <si>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</si>
  <si>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</si>
  <si>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</si>
  <si>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</si>
  <si>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</si>
  <si>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</si>
  <si>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</si>
  <si>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</si>
  <si>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</si>
  <si>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</si>
  <si>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</si>
  <si>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</si>
  <si>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</si>
  <si>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</si>
  <si>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</si>
  <si>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</si>
  <si>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</si>
  <si>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</si>
  <si>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</si>
  <si>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</si>
  <si>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</si>
  <si>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</si>
  <si>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</si>
  <si>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</si>
  <si>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</si>
  <si>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</si>
  <si>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</si>
  <si>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</si>
  <si>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</si>
  <si>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</si>
  <si>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</si>
  <si>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</si>
  <si>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</si>
  <si>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</si>
  <si>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 xml:space="preserve">CW 3325-R5  </t>
  </si>
  <si>
    <t>(SEE B9)</t>
  </si>
  <si>
    <t>A.1</t>
  </si>
  <si>
    <t>E15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</si>
  <si>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</si>
  <si>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</si>
  <si>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</si>
  <si>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</si>
  <si>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</si>
  <si>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</si>
  <si>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</si>
  <si>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</si>
  <si>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</si>
  <si>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</si>
  <si>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</si>
  <si>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</si>
  <si>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</si>
  <si>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B102r</t>
  </si>
  <si>
    <t>Monolithic Median Slab</t>
  </si>
  <si>
    <t>B103r</t>
  </si>
  <si>
    <t>Safety Median</t>
  </si>
  <si>
    <t>B105r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</si>
  <si>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</si>
  <si>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</si>
  <si>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</si>
  <si>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</si>
  <si>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</si>
  <si>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</si>
  <si>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</si>
  <si>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</si>
  <si>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</si>
  <si>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</si>
  <si>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E19</t>
  </si>
  <si>
    <t>Construction of 200 mm Concrete Pavement (Reinforced)</t>
  </si>
  <si>
    <t>C014</t>
  </si>
  <si>
    <t>SD-227A</t>
  </si>
  <si>
    <t>C015</t>
  </si>
  <si>
    <t>SD-226A</t>
  </si>
  <si>
    <t>C016</t>
  </si>
  <si>
    <t>SD-226B</t>
  </si>
  <si>
    <t>C018</t>
  </si>
  <si>
    <t>SD-227C</t>
  </si>
  <si>
    <t>SD-204</t>
  </si>
  <si>
    <t>C050</t>
  </si>
  <si>
    <t>Supply and Installation of Dowel Assemblies</t>
  </si>
  <si>
    <t>CW 3310-R17</t>
  </si>
  <si>
    <t>E22</t>
  </si>
  <si>
    <t>E011</t>
  </si>
  <si>
    <t>E013</t>
  </si>
  <si>
    <t>A.33</t>
  </si>
  <si>
    <t>Sewer Service Risers</t>
  </si>
  <si>
    <t>E014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</si>
  <si>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</si>
  <si>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</si>
  <si>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</si>
  <si>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</si>
  <si>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</si>
  <si>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</si>
  <si>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</si>
  <si>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</si>
  <si>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</si>
  <si>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</si>
  <si>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</si>
  <si>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</si>
  <si>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</si>
  <si>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</si>
  <si>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</si>
  <si>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E16</t>
  </si>
  <si>
    <t>A.43</t>
  </si>
  <si>
    <t>Watermain and Water Service Insulation</t>
  </si>
  <si>
    <t>Pipe Under Roadway Excavation (SD-018)</t>
  </si>
  <si>
    <t>A.44</t>
  </si>
  <si>
    <t>A.45</t>
  </si>
  <si>
    <t>F028</t>
  </si>
  <si>
    <t>Adjustment of Traffic Signal Service Box Frames</t>
  </si>
  <si>
    <t>E23</t>
  </si>
  <si>
    <t>CW 2110-R11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</si>
  <si>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</si>
  <si>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</si>
  <si>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</si>
  <si>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</si>
  <si>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</si>
  <si>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</si>
  <si>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</si>
  <si>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</si>
  <si>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</si>
  <si>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</si>
  <si>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</si>
  <si>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</si>
  <si>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</si>
  <si>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</si>
  <si>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</si>
  <si>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</si>
  <si>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</si>
  <si>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</si>
  <si>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</si>
  <si>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</si>
  <si>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</si>
  <si>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</si>
  <si>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</si>
  <si>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</si>
  <si>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</si>
  <si>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</si>
  <si>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</si>
  <si>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</si>
  <si>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</si>
  <si>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</si>
  <si>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</si>
  <si>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</si>
  <si>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</si>
  <si>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</si>
  <si>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</si>
  <si>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</si>
  <si>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</si>
  <si>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</si>
  <si>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</si>
  <si>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</si>
  <si>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</si>
  <si>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</si>
  <si>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</si>
  <si>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</si>
  <si>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</si>
  <si>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</si>
  <si>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</si>
  <si>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</si>
  <si>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</si>
  <si>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</si>
  <si>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</si>
  <si>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</si>
  <si>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</si>
  <si>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</si>
  <si>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</si>
  <si>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</si>
  <si>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</si>
  <si>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</si>
  <si>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</si>
  <si>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</si>
  <si>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</si>
  <si>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</si>
  <si>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</si>
  <si>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</si>
  <si>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</si>
  <si>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</si>
  <si>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</si>
  <si>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</si>
  <si>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</si>
  <si>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</si>
  <si>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</si>
  <si>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</si>
  <si>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</si>
  <si>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</si>
  <si>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</si>
  <si>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</si>
  <si>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</si>
  <si>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</si>
  <si>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</si>
  <si>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</si>
  <si>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</si>
  <si>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</si>
  <si>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</si>
  <si>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</si>
  <si>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</si>
  <si>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</si>
  <si>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</si>
  <si>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</si>
  <si>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</si>
  <si>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</si>
  <si>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</si>
  <si>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</si>
  <si>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</si>
  <si>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</si>
  <si>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</si>
  <si>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</si>
  <si>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</si>
  <si>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</si>
  <si>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</si>
  <si>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</si>
  <si>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</si>
  <si>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</si>
  <si>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</si>
  <si>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</si>
  <si>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</si>
  <si>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</si>
  <si>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</si>
  <si>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</si>
  <si>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</si>
  <si>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</si>
  <si>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</si>
  <si>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E14</t>
  </si>
  <si>
    <t>SD-200</t>
  </si>
  <si>
    <t>SD-200            SD-203B</t>
  </si>
  <si>
    <t>C040</t>
  </si>
  <si>
    <t>SD-200            SD-202B</t>
  </si>
  <si>
    <t>C041</t>
  </si>
  <si>
    <t>C055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</si>
  <si>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</si>
  <si>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</si>
  <si>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</si>
  <si>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</si>
  <si>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</si>
  <si>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</si>
  <si>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</si>
  <si>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</si>
  <si>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</si>
  <si>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</si>
  <si>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</si>
  <si>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</si>
  <si>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</si>
  <si>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</si>
  <si>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</si>
  <si>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</si>
  <si>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</si>
  <si>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</si>
  <si>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</si>
  <si>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</si>
  <si>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</si>
  <si>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H</t>
  </si>
  <si>
    <t>H.1</t>
  </si>
  <si>
    <t>ST. MARY AVE - MEMORIAL BLVD TO PORTAGE AV CONCRETE RECONSTRUCTION</t>
  </si>
  <si>
    <t>COLONY ST - MEMORIAL BLVD TO ST. MARY AVE ASPHALT OVERLAY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</si>
  <si>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</si>
  <si>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</si>
  <si>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</si>
  <si>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</si>
  <si>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</si>
  <si>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</si>
  <si>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</si>
  <si>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</si>
  <si>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</si>
  <si>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</si>
  <si>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</si>
  <si>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</si>
  <si>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</si>
  <si>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</si>
  <si>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</si>
  <si>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</si>
  <si>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</t>
  </si>
  <si>
    <t>B132r</t>
  </si>
  <si>
    <t>Curb Ramp</t>
  </si>
  <si>
    <t>C026-72</t>
  </si>
  <si>
    <t>C035B</t>
  </si>
  <si>
    <t>C033B</t>
  </si>
  <si>
    <t>C037B</t>
  </si>
  <si>
    <t>CW 3410-R12</t>
  </si>
  <si>
    <t>B114A</t>
  </si>
  <si>
    <t>B114E</t>
  </si>
  <si>
    <t>Paving Stone Indicator Surfaces</t>
  </si>
  <si>
    <t>E015</t>
  </si>
  <si>
    <t>SD-014</t>
  </si>
  <si>
    <t>E041</t>
  </si>
  <si>
    <t>E041B</t>
  </si>
  <si>
    <t>F.2</t>
  </si>
  <si>
    <t>F.3</t>
  </si>
  <si>
    <t>F.4</t>
  </si>
  <si>
    <t>F.5</t>
  </si>
  <si>
    <t>F.6</t>
  </si>
  <si>
    <t>F.7</t>
  </si>
  <si>
    <t>G.3</t>
  </si>
  <si>
    <t>E17</t>
  </si>
  <si>
    <t>H.13</t>
  </si>
  <si>
    <t>H.15</t>
  </si>
  <si>
    <t>H.17</t>
  </si>
  <si>
    <t>H.18</t>
  </si>
  <si>
    <t>250 mm (PVC) Connecting Pipe</t>
  </si>
  <si>
    <t>Barrier Separate</t>
  </si>
  <si>
    <t>Connecting to 525 mm  (Conc.) Sewer</t>
  </si>
  <si>
    <t>Connecting to 750 mm  (Conc.) Sewer</t>
  </si>
  <si>
    <t>Connecting to 1350 mm  (Conc.) Sewer</t>
  </si>
  <si>
    <t>MAIN STREET SIDEWALK</t>
  </si>
  <si>
    <t>I</t>
  </si>
  <si>
    <t>WILLIAM STEPHENSON WAY SIDEWALK MAINTENANCE - WESTBROOK ST TO ISRAEL ASPER WAY</t>
  </si>
  <si>
    <t>J</t>
  </si>
  <si>
    <t>STREETSCAPING</t>
  </si>
  <si>
    <t>TRAFFIC SIGNALS</t>
  </si>
  <si>
    <t>K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</si>
  <si>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</t>
    </r>
  </si>
  <si>
    <t>STRUCTURAL SOIL CELL</t>
  </si>
  <si>
    <t>Structural Soil Cell System</t>
  </si>
  <si>
    <t>l.s</t>
  </si>
  <si>
    <t xml:space="preserve"> Drainage Pipe</t>
  </si>
  <si>
    <t>UNIT PAVING</t>
  </si>
  <si>
    <t>Holland Paver, Charcoal Colour</t>
  </si>
  <si>
    <t>SOFT LANDSCAPE</t>
  </si>
  <si>
    <t>Clay-Rich Planting Medium</t>
  </si>
  <si>
    <t>m2</t>
  </si>
  <si>
    <t>American Elm</t>
  </si>
  <si>
    <t>Dropmore Linden</t>
  </si>
  <si>
    <t>Black Granite Mulch</t>
  </si>
  <si>
    <t>SITE FURNISHINGS</t>
  </si>
  <si>
    <t>Bench Type 1</t>
  </si>
  <si>
    <t>Bench Type 2</t>
  </si>
  <si>
    <t>Waste Receptacle</t>
  </si>
  <si>
    <t>Bike Rack</t>
  </si>
  <si>
    <t>LANDSCAPE MAINTENANCE</t>
  </si>
  <si>
    <t>Year One Landscape Maintenance</t>
  </si>
  <si>
    <t>l.s.</t>
  </si>
  <si>
    <t>Year Two Landscape Maintenance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</si>
  <si>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</si>
  <si>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</si>
  <si>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</si>
  <si>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</si>
  <si>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</si>
  <si>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</si>
  <si>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</si>
  <si>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</si>
  <si>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</si>
  <si>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</si>
  <si>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</si>
  <si>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E18</t>
  </si>
  <si>
    <t>CW 3335,E15</t>
  </si>
  <si>
    <t>CW 3510, CW 3540, SD-243, E20</t>
  </si>
  <si>
    <t>E21</t>
  </si>
  <si>
    <t>B106r</t>
  </si>
  <si>
    <t>Monolithic Curb and Sidewalk</t>
  </si>
  <si>
    <t>B107i</t>
  </si>
  <si>
    <t xml:space="preserve">Miscellaneous Concrete Slab Installation </t>
  </si>
  <si>
    <t>B150iA</t>
  </si>
  <si>
    <t>SD-229A,B,C</t>
  </si>
  <si>
    <t>G.2</t>
  </si>
  <si>
    <t>G.4</t>
  </si>
  <si>
    <t>G.5</t>
  </si>
  <si>
    <t>G.6</t>
  </si>
  <si>
    <t>G.7</t>
  </si>
  <si>
    <t>G.8</t>
  </si>
  <si>
    <t>G.9</t>
  </si>
  <si>
    <t>G.10</t>
  </si>
  <si>
    <t>G.11</t>
  </si>
  <si>
    <t>Installation of Conduit</t>
  </si>
  <si>
    <t>Installation of Bases</t>
  </si>
  <si>
    <t>Signal Pole Base – Type A (Light Duty – 25 Dia. Bolts)</t>
  </si>
  <si>
    <t>SD-310</t>
  </si>
  <si>
    <t>Signal Pole Base – Type G (Light Duty – 32 Dia. Bolts)</t>
  </si>
  <si>
    <t>SD-313</t>
  </si>
  <si>
    <t>Signal Pole Base  - Type OD (Medium Duty – 32 Dia. Bolts)</t>
  </si>
  <si>
    <t>SD-312A</t>
  </si>
  <si>
    <t>Controller Base</t>
  </si>
  <si>
    <t>Ground Rods (Electrodes)</t>
  </si>
  <si>
    <t>Installation of Service Boxes</t>
  </si>
  <si>
    <t>Removal of Existing Bases and Service Boxes</t>
  </si>
  <si>
    <t>Cutovers</t>
  </si>
  <si>
    <t>Service Box – Pre-Cast (17"x30")</t>
  </si>
  <si>
    <t>Removal of Existing Signal Pole Base or Service Box</t>
  </si>
  <si>
    <t>CW 3620</t>
  </si>
  <si>
    <t>CW 3620, E29</t>
  </si>
  <si>
    <t>SD-322, E30</t>
  </si>
  <si>
    <t>H.2</t>
  </si>
  <si>
    <t>H.3</t>
  </si>
  <si>
    <t>H.4</t>
  </si>
  <si>
    <t>H.5</t>
  </si>
  <si>
    <t>PIONEER AND WESTBROOK</t>
  </si>
  <si>
    <t>MAIN AND PIONEER</t>
  </si>
  <si>
    <t>GRAHAM/WILLIAM STEPHENSON AND MAIN</t>
  </si>
  <si>
    <t>WESTBROOK AND WILLIAM STEPHENSON</t>
  </si>
  <si>
    <t>BALMORAL AND ST. MARY</t>
  </si>
  <si>
    <t>PORTAGE AND SPENCE/ST. MARY</t>
  </si>
  <si>
    <t>COLONY AND ST. MARY</t>
  </si>
  <si>
    <t>Installation of Conduit into Existing Bases</t>
  </si>
  <si>
    <t>Installaton of Conduit into Existing Concrete Base</t>
  </si>
  <si>
    <t>Pedestal Base</t>
  </si>
  <si>
    <t>Removal of Existing Contoller Base or Pedestal Base</t>
  </si>
  <si>
    <t>H.6</t>
  </si>
  <si>
    <t>H.7</t>
  </si>
  <si>
    <t>H.8</t>
  </si>
  <si>
    <t>H.9</t>
  </si>
  <si>
    <t>H.10</t>
  </si>
  <si>
    <t>H.11</t>
  </si>
  <si>
    <t>H.12</t>
  </si>
  <si>
    <t>H.14</t>
  </si>
  <si>
    <t>H.16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</si>
  <si>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</si>
  <si>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</si>
  <si>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</si>
  <si>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</si>
  <si>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</si>
  <si>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</si>
  <si>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</si>
  <si>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</si>
  <si>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</si>
  <si>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</si>
  <si>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</si>
  <si>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</si>
  <si>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</si>
  <si>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</si>
  <si>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</si>
  <si>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</si>
  <si>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</si>
  <si>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B071-72</t>
  </si>
  <si>
    <t>B086-72</t>
  </si>
  <si>
    <t>B087-72</t>
  </si>
  <si>
    <t>B089-72</t>
  </si>
  <si>
    <t>B155rlB</t>
  </si>
  <si>
    <t>3 m to 30 m</t>
  </si>
  <si>
    <t>B168rlA</t>
  </si>
  <si>
    <t>B184rl</t>
  </si>
  <si>
    <t>B206</t>
  </si>
  <si>
    <t>Supply and Install Pavement Repair Fabric</t>
  </si>
  <si>
    <t>B206A</t>
  </si>
  <si>
    <t>Type A</t>
  </si>
  <si>
    <t>D005</t>
  </si>
  <si>
    <t>Longitudinal Joint &amp; Crack Filling ( &gt; 25 mm in width )</t>
  </si>
  <si>
    <t>E007D</t>
  </si>
  <si>
    <t>Remove and Replace Existing Catch Pit</t>
  </si>
  <si>
    <t>E007E</t>
  </si>
  <si>
    <t>D.8</t>
  </si>
  <si>
    <t>D.9</t>
  </si>
  <si>
    <t>D.10</t>
  </si>
  <si>
    <t>D.12</t>
  </si>
  <si>
    <t>D.13</t>
  </si>
  <si>
    <t>D.14</t>
  </si>
  <si>
    <t>D.15</t>
  </si>
  <si>
    <t>D.16</t>
  </si>
  <si>
    <t>D.17</t>
  </si>
  <si>
    <t>C004</t>
  </si>
  <si>
    <t>C022</t>
  </si>
  <si>
    <t>C063</t>
  </si>
  <si>
    <t>Construction of Asphaltic Concrete Base Course (Type III)</t>
  </si>
  <si>
    <t xml:space="preserve">CW 3410-R12 </t>
  </si>
  <si>
    <t>C038B</t>
  </si>
  <si>
    <t>C039B</t>
  </si>
  <si>
    <t xml:space="preserve">SD-200 
SD-229E        </t>
  </si>
  <si>
    <t>C.33</t>
  </si>
  <si>
    <t>C.34</t>
  </si>
  <si>
    <t>C.35</t>
  </si>
  <si>
    <t>C.36</t>
  </si>
  <si>
    <t>C.37</t>
  </si>
  <si>
    <t>C.38</t>
  </si>
  <si>
    <t>C.39</t>
  </si>
  <si>
    <t>C.40</t>
  </si>
  <si>
    <t>C.42</t>
  </si>
  <si>
    <t>B.32</t>
  </si>
  <si>
    <t>B.33</t>
  </si>
  <si>
    <t>B.34</t>
  </si>
  <si>
    <t>B.35</t>
  </si>
  <si>
    <t>B.36</t>
  </si>
  <si>
    <t>B127rB</t>
  </si>
  <si>
    <t>B136iB</t>
  </si>
  <si>
    <t>F019</t>
  </si>
  <si>
    <t>Relocating Existing Hydrant - Type A</t>
  </si>
  <si>
    <t>B109i</t>
  </si>
  <si>
    <t>B112i</t>
  </si>
  <si>
    <t>5 sq.m. to 20 sq.m. Exposed Aggregate</t>
  </si>
  <si>
    <t>C034B</t>
  </si>
  <si>
    <t>E034</t>
  </si>
  <si>
    <t>Connecting to Existing Catch Basin</t>
  </si>
  <si>
    <t>E035</t>
  </si>
  <si>
    <t>150 mm Drainage Connection Pipe</t>
  </si>
  <si>
    <t>In a Trench, Class B Sand  Bedding, Class 3 Backfill</t>
  </si>
  <si>
    <t>Trenchless Installation, Class B Sand Bedding, Class 3 Backfill</t>
  </si>
  <si>
    <t>Connecting to 300mm PVC Sewer</t>
  </si>
  <si>
    <t>Durable Pavement Markings for Gore Area</t>
  </si>
  <si>
    <t>LS</t>
  </si>
  <si>
    <t>Tree Removal</t>
  </si>
  <si>
    <t>Supply and Install Sewer Service Outlet Restrictor</t>
  </si>
  <si>
    <t>150mm</t>
  </si>
  <si>
    <t>Type 1 Concrete Monolithic Median Slab</t>
  </si>
  <si>
    <t>Type 1 Concrete Bullnose</t>
  </si>
  <si>
    <t>100 mm Type 1 Concrete Sidewalk</t>
  </si>
  <si>
    <t>Type 1 Concrete Curb Ramp (8-12 mm reveal ht, Monolithic)</t>
  </si>
  <si>
    <t>Construction of Barrier (200 mm ht, Type 1, Separate)</t>
  </si>
  <si>
    <t>Construction of Curb and Gutter (180 mm ht, Modified Barrier, Integral, 600 mm width, 150 mm Plain Type 1 Concrete Pavement)</t>
  </si>
  <si>
    <t>Construction of Curb and Gutter (40 mm ht, Lip Curb, Integral, 600 mm width, 150 mm Plain Type 1 Concrete Pavement)</t>
  </si>
  <si>
    <t>Construction of Curb and Gutter (8-12 mm ht, Curb Ramp,  Integral, 600 mm width, 150 mm Plain Type 1 Concrete Pavement)</t>
  </si>
  <si>
    <t xml:space="preserve">CW 3235-R9, E35  </t>
  </si>
  <si>
    <t>E14, E35</t>
  </si>
  <si>
    <t>CW 3240-R10, E35</t>
  </si>
  <si>
    <t>CW 2130-R12, E26</t>
  </si>
  <si>
    <t>E24</t>
  </si>
  <si>
    <t>E28</t>
  </si>
  <si>
    <t>Construction of Type 4 200 mm Concrete Pavement for Early Opening 72 Hour (Reinforced)</t>
  </si>
  <si>
    <t>Construction of Curb and Gutter (180 mm ht, Barrier, Integral, 600 mm width, 150 mm Plain Type 1 Concrete Pavement) Slip Form Paving</t>
  </si>
  <si>
    <t>In a Trench, Class B Sand Bedding, Class 3 Backfill</t>
  </si>
  <si>
    <t>E042</t>
  </si>
  <si>
    <t>Connecting New Sewer Service to Existing Sewer Service</t>
  </si>
  <si>
    <t>E043</t>
  </si>
  <si>
    <t>Type 1 Concrete Barrier (150 mm reveal ht, Dowelled)</t>
  </si>
  <si>
    <t>Type 1 Concrete 100 mm Sidewalk with Block Outs</t>
  </si>
  <si>
    <t>WILLIAM STEPHENSON WAY</t>
  </si>
  <si>
    <t>L.2</t>
  </si>
  <si>
    <t xml:space="preserve">Removal of 25'/35' street light pole and precast, poured in place concrete, steel power installed base or direct buried including davit arm, luminaire and appurtenances  </t>
  </si>
  <si>
    <t>E16.</t>
  </si>
  <si>
    <t>L.5</t>
  </si>
  <si>
    <t xml:space="preserve">Installation of conduit and #4 AL C/N or 1/0 AL Triplex streetlight cable in conduit by open trench method. </t>
  </si>
  <si>
    <t>lin.m</t>
  </si>
  <si>
    <t>L.9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</si>
  <si>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</si>
  <si>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</si>
  <si>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Terminate 2/C #12 copper conductor to street light cables per Standard CD310-4, CD310-9 or CD310-10.</t>
  </si>
  <si>
    <t>set</t>
  </si>
  <si>
    <t xml:space="preserve">Splicing #4 Al C/N or 2 single conductor street light cables. </t>
  </si>
  <si>
    <r>
      <t xml:space="preserve">Installation of break-away base and reaction plate on base mounted poles up to 45'. </t>
    </r>
    <r>
      <rPr>
        <b/>
        <sz val="12"/>
        <color indexed="8"/>
        <rFont val="Arial"/>
        <family val="2"/>
      </rPr>
      <t xml:space="preserve"> </t>
    </r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</si>
  <si>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</si>
  <si>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</si>
  <si>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L.3</t>
  </si>
  <si>
    <t>L.4</t>
  </si>
  <si>
    <t>L.6</t>
  </si>
  <si>
    <t>L.7</t>
  </si>
  <si>
    <t>L.8</t>
  </si>
  <si>
    <t>I.1</t>
  </si>
  <si>
    <t>I.2</t>
  </si>
  <si>
    <t>I.3</t>
  </si>
  <si>
    <t>I.4</t>
  </si>
  <si>
    <t>I.7</t>
  </si>
  <si>
    <t>I.9</t>
  </si>
  <si>
    <t>MAIN STREET</t>
  </si>
  <si>
    <t>Expose underground cable entrance of existing streetlight pole and install new streetlight cable.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</si>
  <si>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</si>
  <si>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</si>
  <si>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</si>
  <si>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</si>
  <si>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</si>
  <si>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</si>
  <si>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</si>
  <si>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</si>
  <si>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</si>
  <si>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M</t>
  </si>
  <si>
    <t>PIONEER AVENUE</t>
  </si>
  <si>
    <t>ST. MARY AVENUE</t>
  </si>
  <si>
    <t>L</t>
  </si>
  <si>
    <t>M.1</t>
  </si>
  <si>
    <t>L.1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</si>
  <si>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</si>
  <si>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</si>
  <si>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</si>
  <si>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</si>
  <si>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</si>
  <si>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</si>
  <si>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</si>
  <si>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</si>
  <si>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</si>
  <si>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 xml:space="preserve">Installation of 25'/35' pole on a slope including: davit arm, precast concrete base c/w expanding pole key anchors, luminaire and appurtenances. </t>
  </si>
  <si>
    <t>E34</t>
  </si>
  <si>
    <t>E3</t>
  </si>
  <si>
    <t>200 mm Type 4 Concrete Pavement (Reinforced)</t>
  </si>
  <si>
    <t>200 mm Type 4 Reinforced Concrete Pavement (Type A)</t>
  </si>
  <si>
    <t>200 mm Type 4 Reinfrorced Concrete Pavement (Type B)</t>
  </si>
  <si>
    <t>200 mm Type 4 Reinforced Concrete Pavement (Type D)</t>
  </si>
  <si>
    <t>Type 1 Concrete Modified Barrier (150 mm reveal ht Integral)</t>
  </si>
  <si>
    <t>Type 1 Concrete Curb Ramp (8-12 mm reveal ht, Integral)</t>
  </si>
  <si>
    <t xml:space="preserve">CW 3230-R8, E35
</t>
  </si>
  <si>
    <t>CW 3230-R8,
E35</t>
  </si>
  <si>
    <t>Installation of Concrete Filled Bollards</t>
  </si>
  <si>
    <t>CW 3620, E31,E32, E33</t>
  </si>
  <si>
    <t>Timber Fence</t>
  </si>
  <si>
    <t>E25</t>
  </si>
  <si>
    <t>D.18</t>
  </si>
  <si>
    <t>C.43</t>
  </si>
  <si>
    <t>Green Bike Lane Treatment</t>
  </si>
  <si>
    <t>Construction of 250 mm Type 1 Concrete Pavement (Plain-Dowelled)</t>
  </si>
  <si>
    <t>Construction of 250 mm Type 1 Concrete Pavement (Plain-Dowelled) Slip Form Paving</t>
  </si>
  <si>
    <t>Construction of 250 mm Type 4 Concrete Pavement for Early Opening 72 hour (Plain-Dowelled)</t>
  </si>
  <si>
    <t>Televise Existing Catch Basin Lead</t>
  </si>
  <si>
    <t>200m Catch Basin Lead</t>
  </si>
  <si>
    <t>250 mm Drainage Connection Pipe</t>
  </si>
  <si>
    <t>Connecting to 300 mm  (Conc. CS) Sewer</t>
  </si>
  <si>
    <t>CW 3310-R17, E35</t>
  </si>
  <si>
    <t>m3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</si>
  <si>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</si>
  <si>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</si>
  <si>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C.41</t>
  </si>
  <si>
    <t>C.44</t>
  </si>
  <si>
    <t>D.11</t>
  </si>
  <si>
    <t>F.8</t>
  </si>
  <si>
    <t>F.20</t>
  </si>
  <si>
    <t>F.21</t>
  </si>
  <si>
    <t>Install T-Man Concrete Pile</t>
  </si>
  <si>
    <t>Install Concrete Foundation for Bus Stop Flag</t>
  </si>
  <si>
    <t>Sht L2.3 Dtl 1</t>
  </si>
  <si>
    <t>Sht L2.3 Dtl 2</t>
  </si>
  <si>
    <t>B155rlB1</t>
  </si>
  <si>
    <t>B155rlB2</t>
  </si>
  <si>
    <t>Construction of 200 mm Type 4 Concrete Pavement for Early Opening 72 Hour (Reinforced)</t>
  </si>
  <si>
    <t>Construction of  Curb Ramp (8-12 mm ht, Type 1, Integral)</t>
  </si>
  <si>
    <t>Construction of Type 1 Concrete Median Slabs</t>
  </si>
  <si>
    <t>Construction of Monolithic Bike Lane Type 1  Concrete Median Slabs</t>
  </si>
  <si>
    <t>Construction of Type 1 Concrete Safety Medians</t>
  </si>
  <si>
    <t>Construction of Monolithic Type 1 Concrete Bull-noses</t>
  </si>
  <si>
    <t>Construction of  Barrier (180 mm ht, Type 1,  Dowelled)</t>
  </si>
  <si>
    <t>Construction of Barrier (180 mm ht, Type 1,  Integral) Slip Form Paving</t>
  </si>
  <si>
    <t>Construction of Modified Barrier  (180 mm ht, Type 1, Integral)</t>
  </si>
  <si>
    <t>100mm Type 1 Concrete Sidewalk with Blockouts &amp; Thickened Edge at Planting Bed</t>
  </si>
  <si>
    <t>100mm Type 1 Coloured Concrete Sidewalk, Charcoal Colour &amp; Thickened Edge at Planting Bed &amp; William Stephenson Transit Stop</t>
  </si>
  <si>
    <t>200mm Type 1 Coloured Concrete Sidewalk, Charcoal Colour &amp; Thickened Edge (at bus shelter / digital sign locations)</t>
  </si>
  <si>
    <t xml:space="preserve">CW 3325-R5, E35  </t>
  </si>
  <si>
    <t>CW 3325-R5, E17, E35</t>
  </si>
  <si>
    <t>FORM B(R1): PRICES</t>
  </si>
  <si>
    <t>PIONEER AVE - MAIN ST TO WESTBROOK ST ASPHALT RECONSTRUCTION</t>
  </si>
  <si>
    <t>WILLIAM STEPHENSON WAY - MAIN ST TO WESTBROOK ST ASPHALT RECONSTRUCTION</t>
  </si>
  <si>
    <t>Installation of Conduit - Double</t>
  </si>
  <si>
    <t>Installation of Conduit - Single</t>
  </si>
  <si>
    <t>SPENCE STREET WATER MAIN RENEWAL</t>
  </si>
  <si>
    <t>WATERMAINS</t>
  </si>
  <si>
    <t>Watermain Renewal</t>
  </si>
  <si>
    <t>150 mm</t>
  </si>
  <si>
    <t>200 mm</t>
  </si>
  <si>
    <t>Hydrant Assemby</t>
  </si>
  <si>
    <t>SD-006</t>
  </si>
  <si>
    <t>Watermain Valve</t>
  </si>
  <si>
    <t>Fittings</t>
  </si>
  <si>
    <t>Tees</t>
  </si>
  <si>
    <t>200 mm x 200 mm x 150 mm</t>
  </si>
  <si>
    <t>Bends (SD-004)</t>
  </si>
  <si>
    <r>
      <t xml:space="preserve">150mm - </t>
    </r>
    <r>
      <rPr>
        <sz val="10"/>
        <color indexed="8"/>
        <rFont val="Arial"/>
        <family val="2"/>
      </rPr>
      <t>45</t>
    </r>
    <r>
      <rPr>
        <sz val="10"/>
        <color indexed="8"/>
        <rFont val="Calibri"/>
        <family val="2"/>
      </rPr>
      <t>°</t>
    </r>
  </si>
  <si>
    <r>
      <t xml:space="preserve">200mm - </t>
    </r>
    <r>
      <rPr>
        <sz val="10"/>
        <color indexed="8"/>
        <rFont val="Arial"/>
        <family val="2"/>
      </rPr>
      <t>45</t>
    </r>
    <r>
      <rPr>
        <sz val="10"/>
        <color indexed="8"/>
        <rFont val="Calibri"/>
        <family val="2"/>
      </rPr>
      <t>°</t>
    </r>
  </si>
  <si>
    <t>Reducers</t>
  </si>
  <si>
    <t>200mm - 150mm</t>
  </si>
  <si>
    <t>Connecting to Existing Watermains and Large Diameter Water Services</t>
  </si>
  <si>
    <t>In-Line Connection - No Plug Existing</t>
  </si>
  <si>
    <t>10.9 Kilogram Sacrifical Zinc Anodes</t>
  </si>
  <si>
    <t>On Metallic Watermains</t>
  </si>
  <si>
    <t>PROVISIONAL ITEMS</t>
  </si>
  <si>
    <t>Cement Stabilized Fill</t>
  </si>
  <si>
    <t>CW 2030-R7, CW 2160-R7</t>
  </si>
  <si>
    <r>
      <t>m</t>
    </r>
    <r>
      <rPr>
        <vertAlign val="superscript"/>
        <sz val="12"/>
        <color theme="1"/>
        <rFont val="Arial"/>
        <family val="2"/>
      </rPr>
      <t>3</t>
    </r>
  </si>
  <si>
    <t>Temporary Surface Restoration</t>
  </si>
  <si>
    <t>Street Pavement</t>
  </si>
  <si>
    <t>Sidewalk</t>
  </si>
  <si>
    <t>Regrading of Existing Sewer Service - Up to 1.5 metres Long</t>
  </si>
  <si>
    <t>K.10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</si>
  <si>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</si>
  <si>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</si>
  <si>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</si>
  <si>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</si>
  <si>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</si>
  <si>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</si>
  <si>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</si>
  <si>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</si>
  <si>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</si>
  <si>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</si>
  <si>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</si>
  <si>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N</t>
  </si>
  <si>
    <t>N.1</t>
  </si>
  <si>
    <t>B116rl</t>
  </si>
  <si>
    <t>B122rl</t>
  </si>
  <si>
    <t>add "Slip Form Paving" if specified</t>
  </si>
  <si>
    <t>B155rl^1</t>
  </si>
  <si>
    <t>In item code replace ^ with A or  B or omit according to the code of the item used above</t>
  </si>
  <si>
    <t>B155rl^2</t>
  </si>
  <si>
    <t>B047-24</t>
  </si>
  <si>
    <t>Partial Slab Patches - Early Opening (24 hour)</t>
  </si>
  <si>
    <t>B049-24</t>
  </si>
  <si>
    <t>B051-24</t>
  </si>
  <si>
    <t>B121rlD</t>
  </si>
  <si>
    <t>A.46</t>
  </si>
  <si>
    <t>A.47</t>
  </si>
  <si>
    <t>I.5</t>
  </si>
  <si>
    <t>I.6</t>
  </si>
  <si>
    <t>I.8</t>
  </si>
  <si>
    <t>250 mm Type 3 Concrete Pavement (Type B)</t>
  </si>
  <si>
    <t>250 mm Type 3 Concrete Pavement (Type D)</t>
  </si>
  <si>
    <t>A.14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</si>
</sst>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\(&quot;$&quot;#,##0.00\)"/>
    <numFmt numFmtId="165" formatCode="_(&quot;$&quot;* #,##0.00_);_(&quot;$&quot;* \(#,##0.00\);_(&quot;$&quot;* &quot;-&quot;??_);_(@_)"/>
    <numFmt numFmtId="166" formatCode="0;0;&quot;&quot;;@"/>
    <numFmt numFmtId="167" formatCode="0;0;[Red]&quot;###&quot;;@"/>
    <numFmt numFmtId="168" formatCode="&quot;$&quot;#,##0.00"/>
    <numFmt numFmtId="169" formatCode="&quot;Subtotal: &quot;#\ ###\ ##0.00;;&quot;Subtotal: Nil&quot;;@"/>
    <numFmt numFmtId="170" formatCode="#\ ###\ ##0.00;;0;@"/>
    <numFmt numFmtId="171" formatCode="&quot;&quot;;&quot;&quot;;&quot;&quot;;&quot;&quot;"/>
    <numFmt numFmtId="172" formatCode="#\ ###\ ##0.00;;0;[Red]@"/>
    <numFmt numFmtId="173" formatCode="0;\-0;0;@"/>
    <numFmt numFmtId="174" formatCode="#\ ###\ ##0.00;;&quot;(in figures)                                 &quot;;@"/>
    <numFmt numFmtId="175" formatCode="#\ ###\ ##0.00;;;@"/>
    <numFmt numFmtId="176" formatCode="#\ ###\ ##0.?;[Red]0;[Red]0;[Red]@"/>
    <numFmt numFmtId="177" formatCode="#\ ###\ ##0.00;;;"/>
    <numFmt numFmtId="178" formatCode="[Red]&quot;Z&quot;;[Red]&quot;Z&quot;;[Red]&quot;Z&quot;;@"/>
    <numFmt numFmtId="179" formatCode="#,##0.0"/>
    <numFmt numFmtId="180" formatCode="0.0"/>
  </numFmts>
  <fonts count="6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sz val="10"/>
      <color rgb="FFFF0000"/>
      <name val="MS Sans Serif"/>
      <family val="2"/>
    </font>
    <font>
      <sz val="12"/>
      <color rgb="FF000000"/>
      <name val="Arial"/>
      <family val="2"/>
    </font>
    <font>
      <b/>
      <sz val="10"/>
      <color theme="1"/>
      <name val="MS Sans Serif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vertAlign val="superscript"/>
      <sz val="12"/>
      <color theme="1"/>
      <name val="Arial"/>
      <family val="2"/>
    </font>
    <font>
      <strike/>
      <sz val="10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71" fontId="13" fillId="0" borderId="2" applyFill="0">
      <alignment horizontal="right" vertical="top"/>
    </xf>
    <xf numFmtId="171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6" fontId="16" fillId="0" borderId="4" applyFill="0">
      <alignment horizontal="centerContinuous" wrapText="1"/>
    </xf>
    <xf numFmtId="166" fontId="45" fillId="0" borderId="4" applyFill="0">
      <alignment horizontal="centerContinuous" wrapText="1"/>
    </xf>
    <xf numFmtId="166" fontId="13" fillId="0" borderId="1" applyFill="0">
      <alignment horizontal="center" vertical="top" wrapText="1"/>
    </xf>
    <xf numFmtId="166" fontId="42" fillId="0" borderId="1" applyFill="0">
      <alignment horizontal="center" vertical="top" wrapText="1"/>
    </xf>
    <xf numFmtId="166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6" fontId="13" fillId="0" borderId="1" applyFill="0"/>
    <xf numFmtId="176" fontId="42" fillId="0" borderId="1" applyFill="0"/>
    <xf numFmtId="176" fontId="42" fillId="0" borderId="1" applyFill="0"/>
    <xf numFmtId="172" fontId="13" fillId="0" borderId="1" applyFill="0">
      <alignment horizontal="right"/>
      <protection locked="0"/>
    </xf>
    <xf numFmtId="172" fontId="42" fillId="0" borderId="1" applyFill="0">
      <alignment horizontal="right"/>
      <protection locked="0"/>
    </xf>
    <xf numFmtId="172" fontId="42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13" fillId="0" borderId="1" applyFill="0"/>
    <xf numFmtId="170" fontId="42" fillId="0" borderId="1" applyFill="0"/>
    <xf numFmtId="170" fontId="42" fillId="0" borderId="1" applyFill="0"/>
    <xf numFmtId="170" fontId="13" fillId="0" borderId="3" applyFill="0">
      <alignment horizontal="right"/>
    </xf>
    <xf numFmtId="170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4" fillId="0" borderId="0"/>
    <xf numFmtId="0" fontId="10" fillId="24" borderId="11" applyNumberFormat="0" applyFont="0" applyAlignment="0" applyProtection="0"/>
    <xf numFmtId="178" fontId="14" fillId="0" borderId="3" applyNumberFormat="0" applyFont="0" applyFill="0" applyBorder="0" applyAlignment="0" applyProtection="0">
      <alignment horizontal="center" vertical="top" wrapText="1"/>
    </xf>
    <xf numFmtId="178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177" fontId="20" fillId="0" borderId="0" applyFill="0">
      <alignment horizontal="centerContinuous" vertical="center"/>
    </xf>
    <xf numFmtId="177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3" fontId="21" fillId="0" borderId="0" applyFill="0">
      <alignment horizontal="left"/>
    </xf>
    <xf numFmtId="173" fontId="50" fillId="0" borderId="0" applyFill="0">
      <alignment horizontal="left"/>
    </xf>
    <xf numFmtId="174" fontId="22" fillId="0" borderId="0" applyFill="0">
      <alignment horizontal="right"/>
    </xf>
    <xf numFmtId="174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0" fontId="13" fillId="0" borderId="68" applyFill="0"/>
  </cellStyleXfs>
  <cellXfs count="309">
    <xf numFmtId="0" fontId="0" fillId="2" borderId="0" xfId="0" applyNumberFormat="1"/>
    <xf numFmtId="164" fontId="0" fillId="2" borderId="0" xfId="0" applyNumberFormat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23" xfId="0" applyNumberFormat="1" applyBorder="1" applyAlignment="1">
      <alignment horizontal="right"/>
    </xf>
    <xf numFmtId="164" fontId="0" fillId="2" borderId="24" xfId="0" applyNumberFormat="1" applyBorder="1" applyAlignment="1">
      <alignment horizontal="right"/>
    </xf>
    <xf numFmtId="164" fontId="0" fillId="2" borderId="27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64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164" fontId="0" fillId="2" borderId="20" xfId="0" applyNumberFormat="1" applyBorder="1" applyAlignment="1">
      <alignment horizontal="right" vertical="center"/>
    </xf>
    <xf numFmtId="164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164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164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164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10" fillId="2" borderId="0" xfId="81" applyNumberFormat="1"/>
    <xf numFmtId="164" fontId="10" fillId="2" borderId="20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5" borderId="38" xfId="81" applyNumberFormat="1" applyFont="1" applyFill="1" applyBorder="1" applyAlignment="1" applyProtection="1">
      <alignment horizontal="center" vertical="top" wrapText="1"/>
    </xf>
    <xf numFmtId="164" fontId="10" fillId="2" borderId="43" xfId="81" applyNumberFormat="1" applyBorder="1" applyAlignment="1">
      <alignment horizontal="right" vertical="center"/>
    </xf>
    <xf numFmtId="4" fontId="55" fillId="25" borderId="1" xfId="0" applyNumberFormat="1" applyFont="1" applyFill="1" applyBorder="1" applyAlignment="1">
      <alignment horizontal="center" vertical="top" wrapText="1"/>
    </xf>
    <xf numFmtId="0" fontId="56" fillId="25" borderId="0" xfId="0" applyFont="1" applyFill="1"/>
    <xf numFmtId="169" fontId="55" fillId="25" borderId="1" xfId="0" applyNumberFormat="1" applyFont="1" applyFill="1" applyBorder="1" applyAlignment="1">
      <alignment horizontal="center" vertical="top"/>
    </xf>
    <xf numFmtId="4" fontId="55" fillId="25" borderId="1" xfId="0" applyNumberFormat="1" applyFont="1" applyFill="1" applyBorder="1" applyAlignment="1">
      <alignment horizontal="center" vertical="top"/>
    </xf>
    <xf numFmtId="179" fontId="55" fillId="25" borderId="1" xfId="0" applyNumberFormat="1" applyFont="1" applyFill="1" applyBorder="1" applyAlignment="1">
      <alignment horizontal="center" vertical="top"/>
    </xf>
    <xf numFmtId="4" fontId="10" fillId="25" borderId="1" xfId="0" applyNumberFormat="1" applyFont="1" applyFill="1" applyBorder="1" applyAlignment="1">
      <alignment horizontal="center" vertical="top"/>
    </xf>
    <xf numFmtId="0" fontId="58" fillId="25" borderId="0" xfId="0" applyFont="1" applyFill="1"/>
    <xf numFmtId="0" fontId="56" fillId="25" borderId="0" xfId="0" applyFont="1" applyFill="1" applyAlignment="1">
      <alignment vertical="top"/>
    </xf>
    <xf numFmtId="4" fontId="55" fillId="25" borderId="1" xfId="80" applyNumberFormat="1" applyFont="1" applyFill="1" applyBorder="1" applyAlignment="1">
      <alignment horizontal="center" vertical="top" wrapText="1"/>
    </xf>
    <xf numFmtId="164" fontId="10" fillId="2" borderId="20" xfId="81" applyNumberFormat="1" applyBorder="1" applyAlignment="1">
      <alignment horizontal="right"/>
    </xf>
    <xf numFmtId="4" fontId="10" fillId="25" borderId="62" xfId="81" applyNumberFormat="1" applyFill="1" applyBorder="1" applyAlignment="1">
      <alignment horizontal="center" vertical="top" wrapText="1"/>
    </xf>
    <xf numFmtId="4" fontId="40" fillId="0" borderId="0" xfId="81" applyNumberFormat="1" applyFont="1" applyFill="1" applyAlignment="1">
      <alignment horizontal="center" vertical="top" wrapText="1"/>
    </xf>
    <xf numFmtId="164" fontId="10" fillId="0" borderId="20" xfId="81" applyNumberFormat="1" applyFill="1" applyBorder="1" applyAlignment="1">
      <alignment horizontal="right"/>
    </xf>
    <xf numFmtId="164" fontId="10" fillId="0" borderId="0" xfId="81" applyNumberFormat="1" applyFill="1" applyAlignment="1">
      <alignment horizontal="right"/>
    </xf>
    <xf numFmtId="4" fontId="40" fillId="0" borderId="62" xfId="81" applyNumberFormat="1" applyFont="1" applyFill="1" applyBorder="1" applyAlignment="1">
      <alignment horizontal="center" vertical="top" wrapText="1"/>
    </xf>
    <xf numFmtId="179" fontId="10" fillId="25" borderId="1" xfId="0" applyNumberFormat="1" applyFont="1" applyFill="1" applyBorder="1" applyAlignment="1">
      <alignment horizontal="center" vertical="top"/>
    </xf>
    <xf numFmtId="4" fontId="10" fillId="25" borderId="1" xfId="0" applyNumberFormat="1" applyFont="1" applyFill="1" applyBorder="1" applyAlignment="1">
      <alignment horizontal="center" vertical="top" wrapText="1"/>
    </xf>
    <xf numFmtId="0" fontId="60" fillId="25" borderId="0" xfId="0" applyFont="1" applyFill="1"/>
    <xf numFmtId="4" fontId="10" fillId="25" borderId="61" xfId="0" applyNumberFormat="1" applyFont="1" applyFill="1" applyBorder="1" applyAlignment="1">
      <alignment horizontal="center" vertical="top"/>
    </xf>
    <xf numFmtId="4" fontId="10" fillId="25" borderId="61" xfId="0" applyNumberFormat="1" applyFont="1" applyFill="1" applyBorder="1" applyAlignment="1">
      <alignment horizontal="center" vertical="top" wrapText="1"/>
    </xf>
    <xf numFmtId="4" fontId="55" fillId="25" borderId="0" xfId="80" applyNumberFormat="1" applyFont="1" applyFill="1" applyBorder="1" applyAlignment="1">
      <alignment horizontal="center" vertical="top" wrapText="1"/>
    </xf>
    <xf numFmtId="164" fontId="0" fillId="2" borderId="0" xfId="0" applyNumberFormat="1" applyBorder="1" applyAlignment="1">
      <alignment horizontal="right"/>
    </xf>
    <xf numFmtId="164" fontId="0" fillId="26" borderId="20" xfId="0" applyNumberFormat="1" applyFill="1" applyBorder="1" applyAlignment="1">
      <alignment horizontal="right" vertical="center"/>
    </xf>
    <xf numFmtId="4" fontId="10" fillId="26" borderId="1" xfId="0" applyNumberFormat="1" applyFont="1" applyFill="1" applyBorder="1" applyAlignment="1">
      <alignment horizontal="center" vertical="top"/>
    </xf>
    <xf numFmtId="4" fontId="10" fillId="26" borderId="1" xfId="0" applyNumberFormat="1" applyFont="1" applyFill="1" applyBorder="1" applyAlignment="1">
      <alignment horizontal="center" vertical="top" wrapText="1"/>
    </xf>
    <xf numFmtId="4" fontId="55" fillId="26" borderId="0" xfId="80" applyNumberFormat="1" applyFont="1" applyFill="1" applyBorder="1" applyAlignment="1">
      <alignment horizontal="center" vertical="top" wrapText="1"/>
    </xf>
    <xf numFmtId="164" fontId="0" fillId="26" borderId="22" xfId="0" applyNumberFormat="1" applyFill="1" applyBorder="1" applyAlignment="1">
      <alignment horizontal="right" vertical="center"/>
    </xf>
    <xf numFmtId="164" fontId="0" fillId="26" borderId="0" xfId="0" applyNumberFormat="1" applyFill="1" applyBorder="1" applyAlignment="1">
      <alignment horizontal="right" vertical="center"/>
    </xf>
    <xf numFmtId="0" fontId="10" fillId="2" borderId="0" xfId="81" applyNumberFormat="1"/>
    <xf numFmtId="4" fontId="55" fillId="25" borderId="0" xfId="0" applyNumberFormat="1" applyFont="1" applyFill="1" applyBorder="1" applyAlignment="1">
      <alignment horizontal="center" vertical="top" wrapText="1"/>
    </xf>
    <xf numFmtId="0" fontId="0" fillId="26" borderId="0" xfId="0" applyNumberFormat="1" applyFill="1" applyAlignment="1">
      <alignment vertical="center"/>
    </xf>
    <xf numFmtId="0" fontId="56" fillId="26" borderId="0" xfId="0" applyFont="1" applyFill="1" applyAlignment="1">
      <alignment vertical="top"/>
    </xf>
    <xf numFmtId="0" fontId="0" fillId="2" borderId="0" xfId="0" applyAlignment="1">
      <alignment vertical="center"/>
    </xf>
    <xf numFmtId="0" fontId="0" fillId="2" borderId="0" xfId="0"/>
    <xf numFmtId="4" fontId="55" fillId="26" borderId="1" xfId="0" applyNumberFormat="1" applyFont="1" applyFill="1" applyBorder="1" applyAlignment="1">
      <alignment horizontal="center" vertical="top"/>
    </xf>
    <xf numFmtId="0" fontId="56" fillId="26" borderId="0" xfId="0" applyFont="1" applyFill="1"/>
    <xf numFmtId="168" fontId="10" fillId="25" borderId="61" xfId="0" applyNumberFormat="1" applyFont="1" applyFill="1" applyBorder="1" applyAlignment="1" applyProtection="1">
      <alignment vertical="top"/>
      <protection locked="0"/>
    </xf>
    <xf numFmtId="0" fontId="11" fillId="0" borderId="61" xfId="0" applyFont="1" applyFill="1" applyBorder="1" applyAlignment="1">
      <alignment vertical="top" wrapText="1"/>
    </xf>
    <xf numFmtId="4" fontId="10" fillId="26" borderId="61" xfId="0" applyNumberFormat="1" applyFont="1" applyFill="1" applyBorder="1" applyAlignment="1">
      <alignment horizontal="center" vertical="top"/>
    </xf>
    <xf numFmtId="0" fontId="11" fillId="26" borderId="61" xfId="0" applyFont="1" applyFill="1" applyBorder="1" applyAlignment="1">
      <alignment vertical="top" wrapText="1"/>
    </xf>
    <xf numFmtId="0" fontId="64" fillId="26" borderId="61" xfId="0" applyFont="1" applyFill="1" applyBorder="1" applyAlignment="1">
      <alignment vertical="top" wrapText="1" shrinkToFit="1"/>
    </xf>
    <xf numFmtId="1" fontId="4" fillId="25" borderId="0" xfId="0" applyNumberFormat="1" applyFont="1" applyFill="1" applyAlignment="1">
      <alignment horizontal="centerContinuous" vertical="top"/>
    </xf>
    <xf numFmtId="0" fontId="4" fillId="25" borderId="0" xfId="0" applyNumberFormat="1" applyFont="1" applyFill="1" applyAlignment="1">
      <alignment horizontal="centerContinuous" vertical="center"/>
    </xf>
    <xf numFmtId="164" fontId="5" fillId="25" borderId="0" xfId="0" applyNumberFormat="1" applyFont="1" applyFill="1" applyAlignment="1">
      <alignment horizontal="centerContinuous" vertical="center"/>
    </xf>
    <xf numFmtId="1" fontId="0" fillId="25" borderId="0" xfId="0" applyNumberFormat="1" applyFill="1" applyAlignment="1">
      <alignment horizontal="centerContinuous" vertical="top"/>
    </xf>
    <xf numFmtId="0" fontId="0" fillId="25" borderId="0" xfId="0" applyNumberFormat="1" applyFill="1" applyAlignment="1">
      <alignment horizontal="centerContinuous" vertical="center"/>
    </xf>
    <xf numFmtId="164" fontId="1" fillId="25" borderId="0" xfId="0" applyNumberFormat="1" applyFont="1" applyFill="1" applyAlignment="1">
      <alignment horizontal="centerContinuous" vertical="center"/>
    </xf>
    <xf numFmtId="0" fontId="0" fillId="25" borderId="0" xfId="0" applyNumberFormat="1" applyFill="1" applyAlignment="1">
      <alignment vertical="top"/>
    </xf>
    <xf numFmtId="0" fontId="0" fillId="25" borderId="0" xfId="0" applyNumberFormat="1" applyFill="1" applyAlignment="1"/>
    <xf numFmtId="164" fontId="0" fillId="25" borderId="0" xfId="0" applyNumberFormat="1" applyFill="1" applyAlignment="1">
      <alignment vertical="center"/>
    </xf>
    <xf numFmtId="2" fontId="0" fillId="25" borderId="0" xfId="0" applyNumberFormat="1" applyFill="1" applyAlignment="1"/>
    <xf numFmtId="0" fontId="0" fillId="25" borderId="16" xfId="0" applyNumberFormat="1" applyFill="1" applyBorder="1" applyAlignment="1">
      <alignment horizontal="center" vertical="top"/>
    </xf>
    <xf numFmtId="0" fontId="0" fillId="25" borderId="17" xfId="0" applyNumberFormat="1" applyFill="1" applyBorder="1" applyAlignment="1">
      <alignment horizontal="center"/>
    </xf>
    <xf numFmtId="0" fontId="0" fillId="25" borderId="16" xfId="0" applyNumberFormat="1" applyFill="1" applyBorder="1" applyAlignment="1">
      <alignment horizontal="center"/>
    </xf>
    <xf numFmtId="0" fontId="0" fillId="25" borderId="18" xfId="0" applyNumberFormat="1" applyFill="1" applyBorder="1" applyAlignment="1">
      <alignment horizontal="center"/>
    </xf>
    <xf numFmtId="164" fontId="0" fillId="25" borderId="18" xfId="0" applyNumberFormat="1" applyFill="1" applyBorder="1" applyAlignment="1">
      <alignment horizontal="right"/>
    </xf>
    <xf numFmtId="0" fontId="0" fillId="25" borderId="24" xfId="0" applyNumberFormat="1" applyFill="1" applyBorder="1" applyAlignment="1">
      <alignment vertical="top"/>
    </xf>
    <xf numFmtId="0" fontId="0" fillId="25" borderId="28" xfId="0" applyNumberFormat="1" applyFill="1" applyBorder="1"/>
    <xf numFmtId="0" fontId="0" fillId="25" borderId="24" xfId="0" applyNumberFormat="1" applyFill="1" applyBorder="1" applyAlignment="1">
      <alignment horizontal="center"/>
    </xf>
    <xf numFmtId="0" fontId="0" fillId="25" borderId="29" xfId="0" applyNumberFormat="1" applyFill="1" applyBorder="1"/>
    <xf numFmtId="0" fontId="0" fillId="25" borderId="29" xfId="0" applyNumberFormat="1" applyFill="1" applyBorder="1" applyAlignment="1">
      <alignment horizontal="center"/>
    </xf>
    <xf numFmtId="164" fontId="0" fillId="25" borderId="29" xfId="0" applyNumberFormat="1" applyFill="1" applyBorder="1" applyAlignment="1">
      <alignment horizontal="right"/>
    </xf>
    <xf numFmtId="0" fontId="0" fillId="25" borderId="24" xfId="0" applyNumberFormat="1" applyFill="1" applyBorder="1" applyAlignment="1">
      <alignment horizontal="right"/>
    </xf>
    <xf numFmtId="164" fontId="0" fillId="25" borderId="30" xfId="0" applyNumberFormat="1" applyFill="1" applyBorder="1" applyAlignment="1">
      <alignment horizontal="right"/>
    </xf>
    <xf numFmtId="0" fontId="0" fillId="25" borderId="30" xfId="0" applyNumberFormat="1" applyFill="1" applyBorder="1" applyAlignment="1">
      <alignment horizontal="right"/>
    </xf>
    <xf numFmtId="0" fontId="2" fillId="25" borderId="19" xfId="0" applyNumberFormat="1" applyFont="1" applyFill="1" applyBorder="1" applyAlignment="1">
      <alignment horizontal="center" vertical="center"/>
    </xf>
    <xf numFmtId="164" fontId="0" fillId="25" borderId="19" xfId="0" applyNumberFormat="1" applyFill="1" applyBorder="1" applyAlignment="1">
      <alignment horizontal="right" vertical="center"/>
    </xf>
    <xf numFmtId="0" fontId="2" fillId="25" borderId="19" xfId="0" applyNumberFormat="1" applyFont="1" applyFill="1" applyBorder="1" applyAlignment="1">
      <alignment vertical="top"/>
    </xf>
    <xf numFmtId="166" fontId="6" fillId="25" borderId="19" xfId="0" applyNumberFormat="1" applyFont="1" applyFill="1" applyBorder="1" applyAlignment="1" applyProtection="1">
      <alignment horizontal="left" vertical="center"/>
    </xf>
    <xf numFmtId="1" fontId="0" fillId="25" borderId="20" xfId="0" applyNumberFormat="1" applyFill="1" applyBorder="1" applyAlignment="1">
      <alignment horizontal="center" vertical="top"/>
    </xf>
    <xf numFmtId="0" fontId="0" fillId="25" borderId="20" xfId="0" applyNumberFormat="1" applyFill="1" applyBorder="1" applyAlignment="1">
      <alignment horizontal="center" vertical="top"/>
    </xf>
    <xf numFmtId="164" fontId="0" fillId="25" borderId="19" xfId="0" applyNumberFormat="1" applyFill="1" applyBorder="1" applyAlignment="1">
      <alignment horizontal="right"/>
    </xf>
    <xf numFmtId="167" fontId="55" fillId="25" borderId="1" xfId="0" applyNumberFormat="1" applyFont="1" applyFill="1" applyBorder="1" applyAlignment="1">
      <alignment horizontal="left" vertical="top" wrapText="1"/>
    </xf>
    <xf numFmtId="166" fontId="55" fillId="25" borderId="1" xfId="0" applyNumberFormat="1" applyFont="1" applyFill="1" applyBorder="1" applyAlignment="1">
      <alignment horizontal="left" vertical="top" wrapText="1"/>
    </xf>
    <xf numFmtId="166" fontId="55" fillId="25" borderId="1" xfId="0" applyNumberFormat="1" applyFont="1" applyFill="1" applyBorder="1" applyAlignment="1">
      <alignment horizontal="center" vertical="top" wrapText="1"/>
    </xf>
    <xf numFmtId="0" fontId="55" fillId="25" borderId="1" xfId="0" applyFont="1" applyFill="1" applyBorder="1" applyAlignment="1">
      <alignment horizontal="center" vertical="top" wrapText="1"/>
    </xf>
    <xf numFmtId="1" fontId="55" fillId="25" borderId="1" xfId="0" applyNumberFormat="1" applyFont="1" applyFill="1" applyBorder="1" applyAlignment="1">
      <alignment horizontal="right" vertical="top"/>
    </xf>
    <xf numFmtId="168" fontId="55" fillId="25" borderId="1" xfId="0" applyNumberFormat="1" applyFont="1" applyFill="1" applyBorder="1" applyAlignment="1" applyProtection="1">
      <alignment vertical="top"/>
      <protection locked="0"/>
    </xf>
    <xf numFmtId="168" fontId="55" fillId="25" borderId="1" xfId="0" applyNumberFormat="1" applyFont="1" applyFill="1" applyBorder="1" applyAlignment="1">
      <alignment vertical="top"/>
    </xf>
    <xf numFmtId="0" fontId="55" fillId="25" borderId="1" xfId="0" applyFont="1" applyFill="1" applyBorder="1" applyAlignment="1">
      <alignment vertical="center"/>
    </xf>
    <xf numFmtId="167" fontId="55" fillId="25" borderId="1" xfId="0" applyNumberFormat="1" applyFont="1" applyFill="1" applyBorder="1" applyAlignment="1">
      <alignment horizontal="center" vertical="top" wrapText="1"/>
    </xf>
    <xf numFmtId="166" fontId="6" fillId="25" borderId="19" xfId="0" applyNumberFormat="1" applyFont="1" applyFill="1" applyBorder="1" applyAlignment="1" applyProtection="1">
      <alignment horizontal="left" vertical="center" wrapText="1"/>
    </xf>
    <xf numFmtId="1" fontId="0" fillId="25" borderId="20" xfId="0" applyNumberFormat="1" applyFill="1" applyBorder="1" applyAlignment="1">
      <alignment vertical="top"/>
    </xf>
    <xf numFmtId="167" fontId="10" fillId="25" borderId="61" xfId="0" applyNumberFormat="1" applyFont="1" applyFill="1" applyBorder="1" applyAlignment="1">
      <alignment horizontal="center" vertical="top" wrapText="1"/>
    </xf>
    <xf numFmtId="166" fontId="10" fillId="25" borderId="61" xfId="0" applyNumberFormat="1" applyFont="1" applyFill="1" applyBorder="1" applyAlignment="1">
      <alignment horizontal="left" vertical="top" wrapText="1"/>
    </xf>
    <xf numFmtId="166" fontId="10" fillId="25" borderId="61" xfId="0" applyNumberFormat="1" applyFont="1" applyFill="1" applyBorder="1" applyAlignment="1">
      <alignment horizontal="center" vertical="top" wrapText="1"/>
    </xf>
    <xf numFmtId="0" fontId="10" fillId="25" borderId="61" xfId="0" applyFont="1" applyFill="1" applyBorder="1" applyAlignment="1">
      <alignment horizontal="center" vertical="top" wrapText="1"/>
    </xf>
    <xf numFmtId="1" fontId="10" fillId="25" borderId="61" xfId="0" applyNumberFormat="1" applyFont="1" applyFill="1" applyBorder="1" applyAlignment="1">
      <alignment horizontal="right" vertical="top"/>
    </xf>
    <xf numFmtId="168" fontId="10" fillId="25" borderId="61" xfId="0" applyNumberFormat="1" applyFont="1" applyFill="1" applyBorder="1" applyAlignment="1">
      <alignment vertical="top"/>
    </xf>
    <xf numFmtId="167" fontId="10" fillId="25" borderId="61" xfId="0" applyNumberFormat="1" applyFont="1" applyFill="1" applyBorder="1" applyAlignment="1">
      <alignment horizontal="left" vertical="top" wrapText="1"/>
    </xf>
    <xf numFmtId="0" fontId="10" fillId="25" borderId="61" xfId="0" applyFont="1" applyFill="1" applyBorder="1" applyAlignment="1">
      <alignment vertical="center"/>
    </xf>
    <xf numFmtId="167" fontId="10" fillId="25" borderId="1" xfId="0" applyNumberFormat="1" applyFont="1" applyFill="1" applyBorder="1" applyAlignment="1">
      <alignment horizontal="left" vertical="top" wrapText="1"/>
    </xf>
    <xf numFmtId="166" fontId="10" fillId="25" borderId="1" xfId="0" applyNumberFormat="1" applyFont="1" applyFill="1" applyBorder="1" applyAlignment="1">
      <alignment horizontal="left" vertical="top" wrapText="1"/>
    </xf>
    <xf numFmtId="0" fontId="10" fillId="25" borderId="1" xfId="0" applyFont="1" applyFill="1" applyBorder="1" applyAlignment="1">
      <alignment horizontal="center" vertical="top" wrapText="1"/>
    </xf>
    <xf numFmtId="1" fontId="10" fillId="25" borderId="1" xfId="0" applyNumberFormat="1" applyFont="1" applyFill="1" applyBorder="1" applyAlignment="1">
      <alignment horizontal="right" vertical="top" wrapText="1"/>
    </xf>
    <xf numFmtId="168" fontId="10" fillId="25" borderId="1" xfId="0" applyNumberFormat="1" applyFont="1" applyFill="1" applyBorder="1" applyAlignment="1" applyProtection="1">
      <alignment vertical="top"/>
      <protection locked="0"/>
    </xf>
    <xf numFmtId="168" fontId="10" fillId="25" borderId="1" xfId="0" applyNumberFormat="1" applyFont="1" applyFill="1" applyBorder="1" applyAlignment="1">
      <alignment vertical="top"/>
    </xf>
    <xf numFmtId="167" fontId="10" fillId="25" borderId="61" xfId="0" applyNumberFormat="1" applyFont="1" applyFill="1" applyBorder="1" applyAlignment="1">
      <alignment horizontal="right" vertical="top" wrapText="1"/>
    </xf>
    <xf numFmtId="0" fontId="11" fillId="25" borderId="0" xfId="0" applyFont="1" applyFill="1"/>
    <xf numFmtId="1" fontId="55" fillId="25" borderId="1" xfId="0" applyNumberFormat="1" applyFont="1" applyFill="1" applyBorder="1" applyAlignment="1">
      <alignment horizontal="right" vertical="top" wrapText="1"/>
    </xf>
    <xf numFmtId="0" fontId="0" fillId="25" borderId="19" xfId="0" applyNumberFormat="1" applyFill="1" applyBorder="1" applyAlignment="1">
      <alignment horizontal="center" vertical="top"/>
    </xf>
    <xf numFmtId="0" fontId="0" fillId="25" borderId="20" xfId="0" applyNumberFormat="1" applyFill="1" applyBorder="1" applyAlignment="1">
      <alignment vertical="top"/>
    </xf>
    <xf numFmtId="168" fontId="55" fillId="25" borderId="1" xfId="0" applyNumberFormat="1" applyFont="1" applyFill="1" applyBorder="1" applyAlignment="1">
      <alignment vertical="top" wrapText="1"/>
    </xf>
    <xf numFmtId="167" fontId="10" fillId="25" borderId="1" xfId="0" applyNumberFormat="1" applyFont="1" applyFill="1" applyBorder="1" applyAlignment="1">
      <alignment horizontal="center" vertical="top" wrapText="1"/>
    </xf>
    <xf numFmtId="166" fontId="10" fillId="25" borderId="1" xfId="0" applyNumberFormat="1" applyFont="1" applyFill="1" applyBorder="1" applyAlignment="1">
      <alignment horizontal="center" vertical="top" wrapText="1"/>
    </xf>
    <xf numFmtId="1" fontId="10" fillId="25" borderId="1" xfId="0" applyNumberFormat="1" applyFont="1" applyFill="1" applyBorder="1" applyAlignment="1">
      <alignment horizontal="right" vertical="top"/>
    </xf>
    <xf numFmtId="0" fontId="10" fillId="25" borderId="1" xfId="0" applyFont="1" applyFill="1" applyBorder="1" applyAlignment="1">
      <alignment vertical="center"/>
    </xf>
    <xf numFmtId="168" fontId="10" fillId="25" borderId="1" xfId="0" applyNumberFormat="1" applyFont="1" applyFill="1" applyBorder="1" applyAlignment="1">
      <alignment vertical="top" wrapText="1"/>
    </xf>
    <xf numFmtId="167" fontId="10" fillId="25" borderId="1" xfId="0" applyNumberFormat="1" applyFont="1" applyFill="1" applyBorder="1" applyAlignment="1">
      <alignment horizontal="right" vertical="top" wrapText="1"/>
    </xf>
    <xf numFmtId="167" fontId="55" fillId="25" borderId="1" xfId="0" applyNumberFormat="1" applyFont="1" applyFill="1" applyBorder="1" applyAlignment="1">
      <alignment horizontal="right" vertical="top" wrapText="1"/>
    </xf>
    <xf numFmtId="166" fontId="55" fillId="25" borderId="1" xfId="80" applyNumberFormat="1" applyFont="1" applyFill="1" applyBorder="1" applyAlignment="1">
      <alignment vertical="top" wrapText="1"/>
    </xf>
    <xf numFmtId="166" fontId="55" fillId="25" borderId="1" xfId="80" applyNumberFormat="1" applyFont="1" applyFill="1" applyBorder="1" applyAlignment="1">
      <alignment horizontal="center" vertical="top" wrapText="1"/>
    </xf>
    <xf numFmtId="166" fontId="55" fillId="25" borderId="1" xfId="80" applyNumberFormat="1" applyFont="1" applyFill="1" applyBorder="1" applyAlignment="1">
      <alignment horizontal="left" vertical="top" wrapText="1"/>
    </xf>
    <xf numFmtId="166" fontId="55" fillId="25" borderId="1" xfId="0" applyNumberFormat="1" applyFont="1" applyFill="1" applyBorder="1" applyAlignment="1">
      <alignment vertical="top" wrapText="1"/>
    </xf>
    <xf numFmtId="0" fontId="0" fillId="25" borderId="19" xfId="0" applyNumberFormat="1" applyFill="1" applyBorder="1" applyAlignment="1">
      <alignment vertical="top"/>
    </xf>
    <xf numFmtId="180" fontId="55" fillId="25" borderId="1" xfId="0" applyNumberFormat="1" applyFont="1" applyFill="1" applyBorder="1" applyAlignment="1">
      <alignment horizontal="right" vertical="top" wrapText="1"/>
    </xf>
    <xf numFmtId="0" fontId="55" fillId="25" borderId="1" xfId="80" applyFont="1" applyFill="1" applyBorder="1" applyAlignment="1">
      <alignment horizontal="center" vertical="top" wrapText="1"/>
    </xf>
    <xf numFmtId="1" fontId="55" fillId="25" borderId="1" xfId="80" applyNumberFormat="1" applyFont="1" applyFill="1" applyBorder="1" applyAlignment="1">
      <alignment horizontal="right" vertical="top" wrapText="1"/>
    </xf>
    <xf numFmtId="168" fontId="55" fillId="25" borderId="1" xfId="80" applyNumberFormat="1" applyFont="1" applyFill="1" applyBorder="1" applyAlignment="1" applyProtection="1">
      <alignment vertical="top"/>
      <protection locked="0"/>
    </xf>
    <xf numFmtId="168" fontId="55" fillId="25" borderId="1" xfId="80" applyNumberFormat="1" applyFont="1" applyFill="1" applyBorder="1" applyAlignment="1">
      <alignment vertical="top"/>
    </xf>
    <xf numFmtId="1" fontId="55" fillId="25" borderId="39" xfId="0" applyNumberFormat="1" applyFont="1" applyFill="1" applyBorder="1" applyAlignment="1">
      <alignment horizontal="right" vertical="top" wrapText="1"/>
    </xf>
    <xf numFmtId="0" fontId="0" fillId="25" borderId="19" xfId="0" applyNumberFormat="1" applyFill="1" applyBorder="1" applyAlignment="1">
      <alignment horizontal="left" vertical="top"/>
    </xf>
    <xf numFmtId="0" fontId="2" fillId="25" borderId="22" xfId="0" applyNumberFormat="1" applyFont="1" applyFill="1" applyBorder="1" applyAlignment="1">
      <alignment horizontal="center" vertical="center"/>
    </xf>
    <xf numFmtId="164" fontId="0" fillId="25" borderId="22" xfId="0" applyNumberFormat="1" applyFill="1" applyBorder="1" applyAlignment="1">
      <alignment horizontal="right"/>
    </xf>
    <xf numFmtId="164" fontId="0" fillId="25" borderId="20" xfId="0" applyNumberFormat="1" applyFill="1" applyBorder="1" applyAlignment="1">
      <alignment horizontal="right" vertical="center"/>
    </xf>
    <xf numFmtId="166" fontId="10" fillId="25" borderId="1" xfId="0" applyNumberFormat="1" applyFont="1" applyFill="1" applyBorder="1" applyAlignment="1">
      <alignment vertical="top" wrapText="1"/>
    </xf>
    <xf numFmtId="164" fontId="0" fillId="25" borderId="22" xfId="0" applyNumberFormat="1" applyFill="1" applyBorder="1" applyAlignment="1">
      <alignment horizontal="right" vertical="center"/>
    </xf>
    <xf numFmtId="164" fontId="0" fillId="25" borderId="20" xfId="0" applyNumberFormat="1" applyFill="1" applyBorder="1" applyAlignment="1">
      <alignment horizontal="right"/>
    </xf>
    <xf numFmtId="179" fontId="55" fillId="25" borderId="1" xfId="0" applyNumberFormat="1" applyFont="1" applyFill="1" applyBorder="1" applyAlignment="1">
      <alignment horizontal="center" vertical="top" wrapText="1"/>
    </xf>
    <xf numFmtId="179" fontId="55" fillId="25" borderId="1" xfId="0" applyNumberFormat="1" applyFont="1" applyFill="1" applyBorder="1" applyAlignment="1">
      <alignment horizontal="left" vertical="top" wrapText="1"/>
    </xf>
    <xf numFmtId="167" fontId="55" fillId="25" borderId="1" xfId="0" applyNumberFormat="1" applyFont="1" applyFill="1" applyBorder="1" applyAlignment="1">
      <alignment horizontal="left" vertical="top"/>
    </xf>
    <xf numFmtId="168" fontId="55" fillId="25" borderId="67" xfId="0" applyNumberFormat="1" applyFont="1" applyFill="1" applyBorder="1" applyAlignment="1" applyProtection="1">
      <alignment vertical="top"/>
      <protection locked="0"/>
    </xf>
    <xf numFmtId="167" fontId="10" fillId="25" borderId="1" xfId="0" applyNumberFormat="1" applyFont="1" applyFill="1" applyBorder="1" applyAlignment="1">
      <alignment horizontal="left" vertical="top"/>
    </xf>
    <xf numFmtId="179" fontId="10" fillId="25" borderId="1" xfId="0" applyNumberFormat="1" applyFont="1" applyFill="1" applyBorder="1" applyAlignment="1">
      <alignment horizontal="center" vertical="top" wrapText="1"/>
    </xf>
    <xf numFmtId="179" fontId="10" fillId="25" borderId="1" xfId="0" applyNumberFormat="1" applyFont="1" applyFill="1" applyBorder="1" applyAlignment="1">
      <alignment horizontal="left" vertical="top" wrapText="1"/>
    </xf>
    <xf numFmtId="3" fontId="10" fillId="25" borderId="61" xfId="81" applyNumberFormat="1" applyFill="1" applyBorder="1" applyAlignment="1">
      <alignment vertical="top"/>
    </xf>
    <xf numFmtId="166" fontId="10" fillId="25" borderId="1" xfId="80" applyNumberFormat="1" applyFont="1" applyFill="1" applyBorder="1" applyAlignment="1">
      <alignment horizontal="left" vertical="top" wrapText="1"/>
    </xf>
    <xf numFmtId="166" fontId="10" fillId="25" borderId="1" xfId="80" applyNumberFormat="1" applyFont="1" applyFill="1" applyBorder="1" applyAlignment="1">
      <alignment horizontal="center" vertical="top" wrapText="1"/>
    </xf>
    <xf numFmtId="0" fontId="2" fillId="25" borderId="61" xfId="81" applyFont="1" applyFill="1" applyBorder="1" applyAlignment="1">
      <alignment vertical="top"/>
    </xf>
    <xf numFmtId="166" fontId="2" fillId="25" borderId="48" xfId="81" applyNumberFormat="1" applyFont="1" applyFill="1" applyBorder="1" applyAlignment="1">
      <alignment horizontal="left" vertical="center" wrapText="1"/>
    </xf>
    <xf numFmtId="166" fontId="10" fillId="25" borderId="63" xfId="81" applyNumberFormat="1" applyFill="1" applyBorder="1" applyAlignment="1">
      <alignment horizontal="left" vertical="top" wrapText="1"/>
    </xf>
    <xf numFmtId="166" fontId="10" fillId="25" borderId="61" xfId="81" applyNumberFormat="1" applyFill="1" applyBorder="1" applyAlignment="1">
      <alignment horizontal="center" vertical="top" wrapText="1"/>
    </xf>
    <xf numFmtId="0" fontId="10" fillId="25" borderId="61" xfId="81" applyFill="1" applyBorder="1" applyAlignment="1">
      <alignment horizontal="center" vertical="top" wrapText="1"/>
    </xf>
    <xf numFmtId="1" fontId="10" fillId="25" borderId="61" xfId="81" applyNumberFormat="1" applyFill="1" applyBorder="1" applyAlignment="1">
      <alignment horizontal="right" vertical="top" wrapText="1"/>
    </xf>
    <xf numFmtId="166" fontId="10" fillId="25" borderId="63" xfId="81" applyNumberFormat="1" applyFont="1" applyFill="1" applyBorder="1" applyAlignment="1">
      <alignment horizontal="left" vertical="top" wrapText="1"/>
    </xf>
    <xf numFmtId="0" fontId="10" fillId="25" borderId="61" xfId="81" applyFill="1" applyBorder="1" applyAlignment="1">
      <alignment horizontal="center" vertical="top"/>
    </xf>
    <xf numFmtId="166" fontId="2" fillId="25" borderId="61" xfId="81" applyNumberFormat="1" applyFont="1" applyFill="1" applyBorder="1" applyAlignment="1">
      <alignment horizontal="left" vertical="center" wrapText="1"/>
    </xf>
    <xf numFmtId="166" fontId="55" fillId="25" borderId="61" xfId="81" applyNumberFormat="1" applyFont="1" applyFill="1" applyBorder="1" applyAlignment="1">
      <alignment horizontal="left" vertical="top" wrapText="1"/>
    </xf>
    <xf numFmtId="166" fontId="55" fillId="25" borderId="63" xfId="81" applyNumberFormat="1" applyFont="1" applyFill="1" applyBorder="1" applyAlignment="1">
      <alignment horizontal="center" vertical="top" wrapText="1"/>
    </xf>
    <xf numFmtId="0" fontId="55" fillId="25" borderId="61" xfId="81" applyFont="1" applyFill="1" applyBorder="1" applyAlignment="1">
      <alignment horizontal="center" vertical="top" wrapText="1"/>
    </xf>
    <xf numFmtId="166" fontId="10" fillId="25" borderId="63" xfId="109" applyNumberFormat="1" applyFont="1" applyFill="1" applyBorder="1" applyAlignment="1">
      <alignment horizontal="left" vertical="top" wrapText="1"/>
    </xf>
    <xf numFmtId="166" fontId="10" fillId="25" borderId="0" xfId="109" applyNumberFormat="1" applyFont="1" applyFill="1" applyAlignment="1">
      <alignment horizontal="center" vertical="top" wrapText="1"/>
    </xf>
    <xf numFmtId="1" fontId="10" fillId="25" borderId="63" xfId="81" applyNumberFormat="1" applyFill="1" applyBorder="1" applyAlignment="1">
      <alignment horizontal="right" vertical="top" wrapText="1"/>
    </xf>
    <xf numFmtId="166" fontId="10" fillId="25" borderId="61" xfId="0" applyNumberFormat="1" applyFont="1" applyFill="1" applyBorder="1" applyAlignment="1">
      <alignment vertical="top" wrapText="1"/>
    </xf>
    <xf numFmtId="1" fontId="10" fillId="25" borderId="61" xfId="0" applyNumberFormat="1" applyFont="1" applyFill="1" applyBorder="1" applyAlignment="1">
      <alignment horizontal="right" vertical="top" wrapText="1"/>
    </xf>
    <xf numFmtId="168" fontId="10" fillId="25" borderId="61" xfId="0" applyNumberFormat="1" applyFont="1" applyFill="1" applyBorder="1" applyAlignment="1">
      <alignment vertical="top" wrapText="1"/>
    </xf>
    <xf numFmtId="166" fontId="55" fillId="25" borderId="61" xfId="81" applyNumberFormat="1" applyFont="1" applyFill="1" applyBorder="1" applyAlignment="1">
      <alignment horizontal="center" vertical="top" wrapText="1"/>
    </xf>
    <xf numFmtId="0" fontId="10" fillId="25" borderId="61" xfId="81" applyFill="1" applyBorder="1" applyAlignment="1">
      <alignment vertical="top"/>
    </xf>
    <xf numFmtId="166" fontId="55" fillId="25" borderId="61" xfId="81" applyNumberFormat="1" applyFont="1" applyFill="1" applyBorder="1" applyAlignment="1">
      <alignment vertical="top" wrapText="1"/>
    </xf>
    <xf numFmtId="0" fontId="55" fillId="25" borderId="39" xfId="81" applyFont="1" applyFill="1" applyBorder="1" applyAlignment="1">
      <alignment horizontal="center" vertical="top" wrapText="1"/>
    </xf>
    <xf numFmtId="166" fontId="59" fillId="25" borderId="61" xfId="81" applyNumberFormat="1" applyFont="1" applyFill="1" applyBorder="1" applyAlignment="1">
      <alignment horizontal="left" vertical="top" wrapText="1"/>
    </xf>
    <xf numFmtId="0" fontId="59" fillId="25" borderId="39" xfId="81" applyFont="1" applyFill="1" applyBorder="1" applyAlignment="1">
      <alignment horizontal="center" vertical="top" wrapText="1"/>
    </xf>
    <xf numFmtId="1" fontId="10" fillId="25" borderId="39" xfId="81" applyNumberFormat="1" applyFill="1" applyBorder="1" applyAlignment="1">
      <alignment horizontal="right" vertical="top"/>
    </xf>
    <xf numFmtId="3" fontId="10" fillId="25" borderId="39" xfId="81" applyNumberFormat="1" applyFill="1" applyBorder="1" applyAlignment="1">
      <alignment vertical="top"/>
    </xf>
    <xf numFmtId="166" fontId="55" fillId="25" borderId="39" xfId="81" applyNumberFormat="1" applyFont="1" applyFill="1" applyBorder="1" applyAlignment="1">
      <alignment horizontal="center" vertical="top" wrapText="1"/>
    </xf>
    <xf numFmtId="166" fontId="55" fillId="25" borderId="0" xfId="81" applyNumberFormat="1" applyFont="1" applyFill="1" applyAlignment="1">
      <alignment vertical="top" wrapText="1"/>
    </xf>
    <xf numFmtId="3" fontId="10" fillId="25" borderId="63" xfId="81" applyNumberFormat="1" applyFill="1" applyBorder="1" applyAlignment="1">
      <alignment vertical="top"/>
    </xf>
    <xf numFmtId="166" fontId="55" fillId="25" borderId="63" xfId="81" applyNumberFormat="1" applyFont="1" applyFill="1" applyBorder="1" applyAlignment="1">
      <alignment vertical="top" wrapText="1"/>
    </xf>
    <xf numFmtId="166" fontId="55" fillId="25" borderId="63" xfId="81" applyNumberFormat="1" applyFont="1" applyFill="1" applyBorder="1" applyAlignment="1">
      <alignment horizontal="left" vertical="top" wrapText="1"/>
    </xf>
    <xf numFmtId="166" fontId="55" fillId="25" borderId="64" xfId="81" applyNumberFormat="1" applyFont="1" applyFill="1" applyBorder="1" applyAlignment="1">
      <alignment horizontal="left" vertical="top" wrapText="1"/>
    </xf>
    <xf numFmtId="166" fontId="55" fillId="25" borderId="65" xfId="81" applyNumberFormat="1" applyFont="1" applyFill="1" applyBorder="1" applyAlignment="1">
      <alignment horizontal="center" vertical="top" wrapText="1"/>
    </xf>
    <xf numFmtId="0" fontId="55" fillId="25" borderId="65" xfId="81" applyFont="1" applyFill="1" applyBorder="1" applyAlignment="1">
      <alignment horizontal="center" vertical="top" wrapText="1"/>
    </xf>
    <xf numFmtId="3" fontId="10" fillId="25" borderId="66" xfId="81" applyNumberFormat="1" applyFill="1" applyBorder="1" applyAlignment="1">
      <alignment vertical="top"/>
    </xf>
    <xf numFmtId="0" fontId="2" fillId="25" borderId="19" xfId="82" applyFont="1" applyFill="1" applyBorder="1" applyAlignment="1">
      <alignment vertical="top"/>
    </xf>
    <xf numFmtId="164" fontId="11" fillId="25" borderId="20" xfId="82" applyNumberFormat="1" applyFill="1" applyBorder="1" applyAlignment="1">
      <alignment horizontal="right"/>
    </xf>
    <xf numFmtId="164" fontId="11" fillId="25" borderId="19" xfId="82" applyNumberFormat="1" applyFill="1" applyBorder="1" applyAlignment="1">
      <alignment horizontal="right"/>
    </xf>
    <xf numFmtId="0" fontId="11" fillId="25" borderId="20" xfId="82" applyFill="1" applyBorder="1" applyAlignment="1">
      <alignment horizontal="center" vertical="top"/>
    </xf>
    <xf numFmtId="166" fontId="4" fillId="25" borderId="1" xfId="81" applyNumberFormat="1" applyFont="1" applyFill="1" applyBorder="1" applyAlignment="1">
      <alignment horizontal="center" vertical="top" wrapText="1"/>
    </xf>
    <xf numFmtId="0" fontId="55" fillId="25" borderId="1" xfId="82" applyFont="1" applyFill="1" applyBorder="1" applyAlignment="1">
      <alignment horizontal="center" vertical="top" wrapText="1"/>
    </xf>
    <xf numFmtId="180" fontId="55" fillId="25" borderId="1" xfId="82" applyNumberFormat="1" applyFont="1" applyFill="1" applyBorder="1" applyAlignment="1">
      <alignment horizontal="right" vertical="top"/>
    </xf>
    <xf numFmtId="168" fontId="55" fillId="25" borderId="1" xfId="82" applyNumberFormat="1" applyFont="1" applyFill="1" applyBorder="1" applyAlignment="1">
      <alignment vertical="top"/>
    </xf>
    <xf numFmtId="1" fontId="11" fillId="25" borderId="20" xfId="82" applyNumberFormat="1" applyFill="1" applyBorder="1" applyAlignment="1">
      <alignment horizontal="center" vertical="top"/>
    </xf>
    <xf numFmtId="0" fontId="4" fillId="25" borderId="1" xfId="81" applyFont="1" applyFill="1" applyBorder="1" applyAlignment="1">
      <alignment horizontal="center" vertical="top" wrapText="1"/>
    </xf>
    <xf numFmtId="1" fontId="57" fillId="25" borderId="1" xfId="81" applyNumberFormat="1" applyFont="1" applyFill="1" applyBorder="1" applyAlignment="1">
      <alignment horizontal="right" vertical="top"/>
    </xf>
    <xf numFmtId="165" fontId="10" fillId="25" borderId="1" xfId="110" applyFont="1" applyFill="1" applyBorder="1" applyAlignment="1" applyProtection="1">
      <alignment horizontal="left" vertical="top" wrapText="1"/>
    </xf>
    <xf numFmtId="0" fontId="2" fillId="25" borderId="19" xfId="0" applyFont="1" applyFill="1" applyBorder="1" applyAlignment="1">
      <alignment horizontal="center" vertical="center"/>
    </xf>
    <xf numFmtId="0" fontId="2" fillId="25" borderId="63" xfId="0" applyFont="1" applyFill="1" applyBorder="1" applyAlignment="1">
      <alignment vertical="top"/>
    </xf>
    <xf numFmtId="166" fontId="2" fillId="25" borderId="1" xfId="0" applyNumberFormat="1" applyFont="1" applyFill="1" applyBorder="1" applyAlignment="1">
      <alignment horizontal="left" vertical="center" wrapText="1"/>
    </xf>
    <xf numFmtId="1" fontId="0" fillId="25" borderId="1" xfId="0" applyNumberFormat="1" applyFill="1" applyBorder="1" applyAlignment="1">
      <alignment horizontal="center" vertical="top"/>
    </xf>
    <xf numFmtId="1" fontId="0" fillId="25" borderId="1" xfId="0" applyNumberFormat="1" applyFill="1" applyBorder="1" applyAlignment="1">
      <alignment vertical="top"/>
    </xf>
    <xf numFmtId="180" fontId="0" fillId="25" borderId="1" xfId="0" applyNumberFormat="1" applyFill="1" applyBorder="1" applyAlignment="1">
      <alignment horizontal="center" vertical="top"/>
    </xf>
    <xf numFmtId="164" fontId="0" fillId="25" borderId="1" xfId="0" applyNumberFormat="1" applyFill="1" applyBorder="1" applyAlignment="1">
      <alignment horizontal="right"/>
    </xf>
    <xf numFmtId="164" fontId="0" fillId="25" borderId="0" xfId="0" applyNumberFormat="1" applyFill="1" applyAlignment="1">
      <alignment horizontal="right"/>
    </xf>
    <xf numFmtId="180" fontId="55" fillId="25" borderId="1" xfId="0" applyNumberFormat="1" applyFont="1" applyFill="1" applyBorder="1" applyAlignment="1">
      <alignment horizontal="right" vertical="top"/>
    </xf>
    <xf numFmtId="0" fontId="2" fillId="25" borderId="19" xfId="0" applyFont="1" applyFill="1" applyBorder="1" applyAlignment="1">
      <alignment vertical="top"/>
    </xf>
    <xf numFmtId="166" fontId="2" fillId="25" borderId="19" xfId="0" applyNumberFormat="1" applyFont="1" applyFill="1" applyBorder="1" applyAlignment="1">
      <alignment horizontal="left" vertical="center" wrapText="1"/>
    </xf>
    <xf numFmtId="180" fontId="0" fillId="25" borderId="20" xfId="0" applyNumberFormat="1" applyFill="1" applyBorder="1" applyAlignment="1">
      <alignment horizontal="center" vertical="top"/>
    </xf>
    <xf numFmtId="0" fontId="2" fillId="25" borderId="22" xfId="0" applyFont="1" applyFill="1" applyBorder="1" applyAlignment="1">
      <alignment horizontal="center" vertical="center"/>
    </xf>
    <xf numFmtId="0" fontId="0" fillId="25" borderId="19" xfId="0" applyNumberFormat="1" applyFill="1" applyBorder="1" applyAlignment="1">
      <alignment horizontal="right"/>
    </xf>
    <xf numFmtId="1" fontId="0" fillId="25" borderId="20" xfId="0" applyNumberFormat="1" applyFill="1" applyBorder="1" applyAlignment="1">
      <alignment horizontal="right" vertical="center"/>
    </xf>
    <xf numFmtId="2" fontId="0" fillId="25" borderId="19" xfId="0" applyNumberFormat="1" applyFill="1" applyBorder="1" applyAlignment="1">
      <alignment horizontal="right" vertical="center"/>
    </xf>
    <xf numFmtId="0" fontId="2" fillId="25" borderId="56" xfId="81" applyNumberFormat="1" applyFont="1" applyFill="1" applyBorder="1" applyAlignment="1">
      <alignment horizontal="center" vertical="center"/>
    </xf>
    <xf numFmtId="164" fontId="10" fillId="25" borderId="20" xfId="81" applyNumberFormat="1" applyFill="1" applyBorder="1" applyAlignment="1">
      <alignment horizontal="right" vertical="center"/>
    </xf>
    <xf numFmtId="164" fontId="10" fillId="25" borderId="57" xfId="81" applyNumberFormat="1" applyFill="1" applyBorder="1" applyAlignment="1">
      <alignment horizontal="right" vertical="center"/>
    </xf>
    <xf numFmtId="167" fontId="10" fillId="25" borderId="1" xfId="81" applyNumberFormat="1" applyFont="1" applyFill="1" applyBorder="1" applyAlignment="1" applyProtection="1">
      <alignment horizontal="left" vertical="top" wrapText="1"/>
    </xf>
    <xf numFmtId="166" fontId="10" fillId="25" borderId="1" xfId="81" applyNumberFormat="1" applyFont="1" applyFill="1" applyBorder="1" applyAlignment="1" applyProtection="1">
      <alignment horizontal="left" vertical="top" wrapText="1"/>
    </xf>
    <xf numFmtId="166" fontId="10" fillId="25" borderId="1" xfId="80" applyNumberFormat="1" applyFont="1" applyFill="1" applyBorder="1" applyAlignment="1" applyProtection="1">
      <alignment horizontal="center" vertical="top" wrapText="1"/>
    </xf>
    <xf numFmtId="0" fontId="10" fillId="25" borderId="1" xfId="81" applyNumberFormat="1" applyFont="1" applyFill="1" applyBorder="1" applyAlignment="1" applyProtection="1">
      <alignment horizontal="center" vertical="top" wrapText="1"/>
    </xf>
    <xf numFmtId="1" fontId="55" fillId="25" borderId="1" xfId="81" applyNumberFormat="1" applyFont="1" applyFill="1" applyBorder="1" applyAlignment="1" applyProtection="1">
      <alignment horizontal="right" vertical="top" wrapText="1"/>
    </xf>
    <xf numFmtId="168" fontId="55" fillId="25" borderId="1" xfId="81" applyNumberFormat="1" applyFont="1" applyFill="1" applyBorder="1" applyAlignment="1" applyProtection="1">
      <alignment vertical="top"/>
      <protection locked="0"/>
    </xf>
    <xf numFmtId="168" fontId="55" fillId="25" borderId="1" xfId="81" applyNumberFormat="1" applyFont="1" applyFill="1" applyBorder="1" applyAlignment="1" applyProtection="1">
      <alignment vertical="top"/>
    </xf>
    <xf numFmtId="0" fontId="2" fillId="25" borderId="58" xfId="81" applyNumberFormat="1" applyFont="1" applyFill="1" applyBorder="1" applyAlignment="1">
      <alignment horizontal="center" vertical="center"/>
    </xf>
    <xf numFmtId="164" fontId="10" fillId="25" borderId="22" xfId="81" applyNumberFormat="1" applyFill="1" applyBorder="1" applyAlignment="1">
      <alignment horizontal="right" vertical="center"/>
    </xf>
    <xf numFmtId="164" fontId="10" fillId="25" borderId="59" xfId="81" applyNumberFormat="1" applyFill="1" applyBorder="1" applyAlignment="1">
      <alignment horizontal="right" vertical="center"/>
    </xf>
    <xf numFmtId="0" fontId="0" fillId="25" borderId="21" xfId="0" applyNumberFormat="1" applyFill="1" applyBorder="1" applyAlignment="1">
      <alignment vertical="top"/>
    </xf>
    <xf numFmtId="0" fontId="9" fillId="25" borderId="15" xfId="0" applyNumberFormat="1" applyFont="1" applyFill="1" applyBorder="1" applyAlignment="1">
      <alignment horizontal="centerContinuous"/>
    </xf>
    <xf numFmtId="0" fontId="0" fillId="25" borderId="15" xfId="0" applyNumberFormat="1" applyFill="1" applyBorder="1" applyAlignment="1">
      <alignment horizontal="centerContinuous"/>
    </xf>
    <xf numFmtId="0" fontId="0" fillId="25" borderId="25" xfId="0" applyNumberFormat="1" applyFill="1" applyBorder="1" applyAlignment="1">
      <alignment horizontal="right"/>
    </xf>
    <xf numFmtId="0" fontId="0" fillId="25" borderId="0" xfId="0" applyNumberFormat="1" applyFill="1" applyAlignment="1">
      <alignment horizontal="right" vertical="center"/>
    </xf>
    <xf numFmtId="0" fontId="0" fillId="25" borderId="34" xfId="0" applyNumberFormat="1" applyFill="1" applyBorder="1" applyAlignment="1">
      <alignment horizontal="right" vertical="center"/>
    </xf>
    <xf numFmtId="0" fontId="2" fillId="25" borderId="31" xfId="0" applyNumberFormat="1" applyFont="1" applyFill="1" applyBorder="1" applyAlignment="1">
      <alignment horizontal="center"/>
    </xf>
    <xf numFmtId="1" fontId="3" fillId="25" borderId="32" xfId="0" applyNumberFormat="1" applyFont="1" applyFill="1" applyBorder="1" applyAlignment="1">
      <alignment horizontal="left"/>
    </xf>
    <xf numFmtId="1" fontId="0" fillId="25" borderId="32" xfId="0" applyNumberFormat="1" applyFill="1" applyBorder="1" applyAlignment="1">
      <alignment horizontal="center"/>
    </xf>
    <xf numFmtId="1" fontId="0" fillId="25" borderId="32" xfId="0" applyNumberFormat="1" applyFill="1" applyBorder="1"/>
    <xf numFmtId="164" fontId="4" fillId="25" borderId="33" xfId="0" applyNumberFormat="1" applyFont="1" applyFill="1" applyBorder="1" applyAlignment="1">
      <alignment horizontal="right"/>
    </xf>
    <xf numFmtId="164" fontId="0" fillId="25" borderId="33" xfId="0" applyNumberFormat="1" applyFill="1" applyBorder="1" applyAlignment="1">
      <alignment horizontal="right"/>
    </xf>
    <xf numFmtId="164" fontId="0" fillId="25" borderId="24" xfId="0" applyNumberFormat="1" applyFill="1" applyBorder="1" applyAlignment="1">
      <alignment horizontal="right" vertical="center"/>
    </xf>
    <xf numFmtId="164" fontId="0" fillId="25" borderId="27" xfId="0" applyNumberFormat="1" applyFill="1" applyBorder="1" applyAlignment="1">
      <alignment horizontal="right"/>
    </xf>
    <xf numFmtId="0" fontId="2" fillId="25" borderId="27" xfId="0" applyNumberFormat="1" applyFont="1" applyFill="1" applyBorder="1" applyAlignment="1">
      <alignment horizontal="center" vertical="center"/>
    </xf>
    <xf numFmtId="164" fontId="0" fillId="25" borderId="24" xfId="0" applyNumberFormat="1" applyFill="1" applyBorder="1" applyAlignment="1">
      <alignment horizontal="right"/>
    </xf>
    <xf numFmtId="0" fontId="2" fillId="25" borderId="37" xfId="0" applyNumberFormat="1" applyFont="1" applyFill="1" applyBorder="1" applyAlignment="1">
      <alignment horizontal="center"/>
    </xf>
    <xf numFmtId="164" fontId="4" fillId="25" borderId="30" xfId="0" applyNumberFormat="1" applyFont="1" applyFill="1" applyBorder="1" applyAlignment="1">
      <alignment horizontal="right"/>
    </xf>
    <xf numFmtId="164" fontId="4" fillId="25" borderId="60" xfId="0" applyNumberFormat="1" applyFont="1" applyFill="1" applyBorder="1" applyAlignment="1">
      <alignment horizontal="right"/>
    </xf>
    <xf numFmtId="164" fontId="0" fillId="25" borderId="60" xfId="0" applyNumberFormat="1" applyFill="1" applyBorder="1" applyAlignment="1">
      <alignment horizontal="right"/>
    </xf>
    <xf numFmtId="0" fontId="0" fillId="25" borderId="35" xfId="0" applyNumberFormat="1" applyFill="1" applyBorder="1" applyAlignment="1">
      <alignment vertical="top"/>
    </xf>
    <xf numFmtId="0" fontId="0" fillId="25" borderId="13" xfId="0" applyNumberFormat="1" applyFill="1" applyBorder="1"/>
    <xf numFmtId="0" fontId="0" fillId="25" borderId="13" xfId="0" applyNumberFormat="1" applyFill="1" applyBorder="1" applyAlignment="1">
      <alignment horizontal="center"/>
    </xf>
    <xf numFmtId="164" fontId="0" fillId="25" borderId="13" xfId="0" applyNumberFormat="1" applyFill="1" applyBorder="1" applyAlignment="1">
      <alignment horizontal="right"/>
    </xf>
    <xf numFmtId="0" fontId="0" fillId="25" borderId="26" xfId="0" applyNumberFormat="1" applyFill="1" applyBorder="1" applyAlignment="1">
      <alignment horizontal="right"/>
    </xf>
    <xf numFmtId="0" fontId="0" fillId="25" borderId="0" xfId="0" applyNumberFormat="1" applyFill="1"/>
    <xf numFmtId="0" fontId="0" fillId="25" borderId="0" xfId="0" applyNumberFormat="1" applyFill="1" applyAlignment="1">
      <alignment horizontal="center"/>
    </xf>
    <xf numFmtId="0" fontId="0" fillId="25" borderId="0" xfId="0" applyNumberFormat="1" applyFill="1" applyAlignment="1">
      <alignment horizontal="right"/>
    </xf>
    <xf numFmtId="1" fontId="7" fillId="25" borderId="43" xfId="0" applyNumberFormat="1" applyFont="1" applyFill="1" applyBorder="1" applyAlignment="1">
      <alignment horizontal="left" vertical="center" wrapText="1"/>
    </xf>
    <xf numFmtId="0" fontId="0" fillId="25" borderId="44" xfId="0" applyNumberFormat="1" applyFill="1" applyBorder="1" applyAlignment="1">
      <alignment vertical="center" wrapText="1"/>
    </xf>
    <xf numFmtId="0" fontId="0" fillId="25" borderId="45" xfId="0" applyNumberFormat="1" applyFill="1" applyBorder="1" applyAlignment="1">
      <alignment vertical="center" wrapText="1"/>
    </xf>
    <xf numFmtId="166" fontId="2" fillId="25" borderId="20" xfId="82" applyNumberFormat="1" applyFont="1" applyFill="1" applyBorder="1" applyAlignment="1">
      <alignment horizontal="left" vertical="center"/>
    </xf>
    <xf numFmtId="166" fontId="2" fillId="25" borderId="0" xfId="82" applyNumberFormat="1" applyFont="1" applyFill="1" applyAlignment="1">
      <alignment horizontal="left" vertical="center"/>
    </xf>
    <xf numFmtId="166" fontId="2" fillId="25" borderId="48" xfId="82" applyNumberFormat="1" applyFont="1" applyFill="1" applyBorder="1" applyAlignment="1">
      <alignment horizontal="left" vertical="center"/>
    </xf>
    <xf numFmtId="1" fontId="7" fillId="25" borderId="20" xfId="0" applyNumberFormat="1" applyFont="1" applyFill="1" applyBorder="1" applyAlignment="1">
      <alignment horizontal="left" vertical="center" wrapText="1"/>
    </xf>
    <xf numFmtId="0" fontId="0" fillId="25" borderId="0" xfId="0" applyFill="1" applyAlignment="1">
      <alignment vertical="center" wrapText="1"/>
    </xf>
    <xf numFmtId="0" fontId="0" fillId="25" borderId="48" xfId="0" applyFill="1" applyBorder="1" applyAlignment="1">
      <alignment vertical="center" wrapText="1"/>
    </xf>
    <xf numFmtId="0" fontId="0" fillId="25" borderId="44" xfId="0" applyFill="1" applyBorder="1" applyAlignment="1">
      <alignment vertical="center" wrapText="1"/>
    </xf>
    <xf numFmtId="0" fontId="0" fillId="25" borderId="45" xfId="0" applyFill="1" applyBorder="1" applyAlignment="1">
      <alignment vertical="center" wrapText="1"/>
    </xf>
    <xf numFmtId="0" fontId="0" fillId="25" borderId="0" xfId="0" applyNumberFormat="1" applyFill="1" applyBorder="1" applyAlignment="1">
      <alignment vertical="center" wrapText="1"/>
    </xf>
    <xf numFmtId="0" fontId="0" fillId="25" borderId="48" xfId="0" applyNumberFormat="1" applyFill="1" applyBorder="1" applyAlignment="1">
      <alignment vertical="center" wrapText="1"/>
    </xf>
    <xf numFmtId="1" fontId="3" fillId="25" borderId="49" xfId="0" applyNumberFormat="1" applyFont="1" applyFill="1" applyBorder="1" applyAlignment="1">
      <alignment horizontal="left" vertical="center" wrapText="1"/>
    </xf>
    <xf numFmtId="0" fontId="0" fillId="25" borderId="50" xfId="0" applyNumberFormat="1" applyFill="1" applyBorder="1" applyAlignment="1">
      <alignment vertical="center" wrapText="1"/>
    </xf>
    <xf numFmtId="0" fontId="0" fillId="25" borderId="51" xfId="0" applyNumberFormat="1" applyFill="1" applyBorder="1" applyAlignment="1">
      <alignment vertical="center" wrapText="1"/>
    </xf>
    <xf numFmtId="0" fontId="9" fillId="25" borderId="37" xfId="0" applyNumberFormat="1" applyFont="1" applyFill="1" applyBorder="1" applyAlignment="1">
      <alignment vertical="top" wrapText="1"/>
    </xf>
    <xf numFmtId="0" fontId="0" fillId="25" borderId="41" xfId="0" applyNumberFormat="1" applyFill="1" applyBorder="1" applyAlignment="1">
      <alignment wrapText="1"/>
    </xf>
    <xf numFmtId="0" fontId="0" fillId="25" borderId="42" xfId="0" applyNumberFormat="1" applyFill="1" applyBorder="1" applyAlignment="1">
      <alignment wrapText="1"/>
    </xf>
    <xf numFmtId="1" fontId="7" fillId="25" borderId="20" xfId="81" applyNumberFormat="1" applyFont="1" applyFill="1" applyBorder="1" applyAlignment="1">
      <alignment horizontal="left" vertical="center" wrapText="1"/>
    </xf>
    <xf numFmtId="0" fontId="10" fillId="25" borderId="0" xfId="81" applyNumberFormat="1" applyFill="1" applyBorder="1" applyAlignment="1">
      <alignment vertical="center" wrapText="1"/>
    </xf>
    <xf numFmtId="0" fontId="10" fillId="25" borderId="48" xfId="81" applyNumberFormat="1" applyFill="1" applyBorder="1" applyAlignment="1">
      <alignment vertical="center" wrapText="1"/>
    </xf>
    <xf numFmtId="1" fontId="7" fillId="25" borderId="43" xfId="81" applyNumberFormat="1" applyFont="1" applyFill="1" applyBorder="1" applyAlignment="1">
      <alignment horizontal="left" vertical="center" wrapText="1"/>
    </xf>
    <xf numFmtId="0" fontId="10" fillId="25" borderId="44" xfId="81" applyNumberFormat="1" applyFill="1" applyBorder="1" applyAlignment="1">
      <alignment vertical="center" wrapText="1"/>
    </xf>
    <xf numFmtId="0" fontId="10" fillId="25" borderId="45" xfId="81" applyNumberFormat="1" applyFill="1" applyBorder="1" applyAlignment="1">
      <alignment vertical="center" wrapText="1"/>
    </xf>
    <xf numFmtId="1" fontId="3" fillId="25" borderId="43" xfId="0" applyNumberFormat="1" applyFont="1" applyFill="1" applyBorder="1" applyAlignment="1">
      <alignment horizontal="left" vertical="center" wrapText="1"/>
    </xf>
    <xf numFmtId="1" fontId="7" fillId="25" borderId="37" xfId="0" applyNumberFormat="1" applyFont="1" applyFill="1" applyBorder="1" applyAlignment="1">
      <alignment horizontal="left" vertical="center" wrapText="1"/>
    </xf>
    <xf numFmtId="0" fontId="0" fillId="25" borderId="41" xfId="0" applyNumberFormat="1" applyFill="1" applyBorder="1" applyAlignment="1">
      <alignment vertical="center" wrapText="1"/>
    </xf>
    <xf numFmtId="0" fontId="0" fillId="25" borderId="42" xfId="0" applyNumberFormat="1" applyFill="1" applyBorder="1" applyAlignment="1">
      <alignment vertical="center" wrapText="1"/>
    </xf>
    <xf numFmtId="0" fontId="9" fillId="25" borderId="37" xfId="0" applyNumberFormat="1" applyFont="1" applyFill="1" applyBorder="1" applyAlignment="1">
      <alignment vertical="top"/>
    </xf>
    <xf numFmtId="0" fontId="0" fillId="25" borderId="41" xfId="0" applyNumberFormat="1" applyFill="1" applyBorder="1" applyAlignment="1"/>
    <xf numFmtId="0" fontId="0" fillId="25" borderId="42" xfId="0" applyNumberFormat="1" applyFill="1" applyBorder="1" applyAlignment="1"/>
    <xf numFmtId="0" fontId="9" fillId="25" borderId="54" xfId="0" applyNumberFormat="1" applyFont="1" applyFill="1" applyBorder="1" applyAlignment="1">
      <alignment vertical="center"/>
    </xf>
    <xf numFmtId="0" fontId="0" fillId="25" borderId="55" xfId="0" applyNumberFormat="1" applyFill="1" applyBorder="1" applyAlignment="1">
      <alignment vertical="center"/>
    </xf>
    <xf numFmtId="0" fontId="0" fillId="25" borderId="0" xfId="0" applyNumberFormat="1" applyFill="1" applyAlignment="1">
      <alignment vertical="center" wrapText="1"/>
    </xf>
    <xf numFmtId="164" fontId="0" fillId="25" borderId="40" xfId="0" applyNumberFormat="1" applyFill="1" applyBorder="1" applyAlignment="1">
      <alignment horizontal="center"/>
    </xf>
    <xf numFmtId="0" fontId="0" fillId="25" borderId="53" xfId="0" applyNumberFormat="1" applyFill="1" applyBorder="1" applyAlignment="1"/>
    <xf numFmtId="0" fontId="9" fillId="25" borderId="52" xfId="0" applyNumberFormat="1" applyFont="1" applyFill="1" applyBorder="1" applyAlignment="1">
      <alignment vertical="center" wrapText="1"/>
    </xf>
    <xf numFmtId="0" fontId="0" fillId="25" borderId="17" xfId="0" applyNumberFormat="1" applyFill="1" applyBorder="1" applyAlignment="1">
      <alignment vertical="center" wrapText="1"/>
    </xf>
    <xf numFmtId="0" fontId="0" fillId="25" borderId="18" xfId="0" applyNumberFormat="1" applyFill="1" applyBorder="1" applyAlignment="1">
      <alignment vertical="center" wrapText="1"/>
    </xf>
    <xf numFmtId="0" fontId="0" fillId="25" borderId="46" xfId="0" applyNumberFormat="1" applyFill="1" applyBorder="1" applyAlignment="1"/>
    <xf numFmtId="0" fontId="0" fillId="25" borderId="47" xfId="0" applyNumberFormat="1" applyFill="1" applyBorder="1" applyAlignment="1"/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2" xfId="110" xr:uid="{126C8944-2D7C-4680-ACC4-26ECAE6DBC3B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" xfId="109" xr:uid="{90960373-D979-4AEC-A4E6-198216499949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itleZ 3" xfId="111" xr:uid="{A228C01C-F676-4156-A65E-ABE0249CD3E0}"/>
    <cellStyle name="Total 2" xfId="107" xr:uid="{00000000-0005-0000-0000-00006B000000}"/>
    <cellStyle name="Warning Text 2" xfId="108" xr:uid="{00000000-0005-0000-0000-00006C000000}"/>
  </cellStyles>
  <dxfs count="92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I604"/>
  <sheetViews>
    <sheetView showZeros="0" tabSelected="1" showOutlineSymbols="0" view="pageBreakPreview" topLeftCell="B1" zoomScale="70" zoomScaleNormal="87" zoomScaleSheetLayoutView="70" workbookViewId="0">
      <selection activeCell="G9" sqref="G9"/>
    </sheetView>
  </sheetViews>
  <sheetFormatPr defaultColWidth="10.54296875" defaultRowHeight="15" x14ac:dyDescent="0.25"/>
  <cols>
    <col min="1" max="1" width="7.90625" style="4" hidden="1" customWidth="1"/>
    <col min="2" max="2" width="8.81640625" style="72" customWidth="1"/>
    <col min="3" max="3" width="36.81640625" style="264" customWidth="1"/>
    <col min="4" max="4" width="12.81640625" style="265" customWidth="1"/>
    <col min="5" max="5" width="6.81640625" style="264" customWidth="1"/>
    <col min="6" max="6" width="11.81640625" style="264" customWidth="1"/>
    <col min="7" max="7" width="11.81640625" style="266" customWidth="1"/>
    <col min="8" max="8" width="16.81640625" style="266" customWidth="1"/>
    <col min="9" max="9" width="0" hidden="1" customWidth="1"/>
  </cols>
  <sheetData>
    <row r="1" spans="1:8" ht="15.6" x14ac:dyDescent="0.25">
      <c r="A1" s="9"/>
      <c r="B1" s="66" t="s">
        <v>767</v>
      </c>
      <c r="C1" s="67"/>
      <c r="D1" s="67"/>
      <c r="E1" s="67"/>
      <c r="F1" s="67"/>
      <c r="G1" s="68"/>
      <c r="H1" s="67"/>
    </row>
    <row r="2" spans="1:8" x14ac:dyDescent="0.25">
      <c r="A2" s="8"/>
      <c r="B2" s="69" t="s">
        <v>184</v>
      </c>
      <c r="C2" s="70"/>
      <c r="D2" s="70"/>
      <c r="E2" s="70"/>
      <c r="F2" s="70"/>
      <c r="G2" s="71"/>
      <c r="H2" s="70"/>
    </row>
    <row r="3" spans="1:8" x14ac:dyDescent="0.25">
      <c r="A3" s="1"/>
      <c r="B3" s="72" t="s">
        <v>0</v>
      </c>
      <c r="C3" s="73"/>
      <c r="D3" s="73"/>
      <c r="E3" s="73"/>
      <c r="F3" s="73"/>
      <c r="G3" s="74"/>
      <c r="H3" s="75"/>
    </row>
    <row r="4" spans="1:8" x14ac:dyDescent="0.25">
      <c r="A4" s="16" t="s">
        <v>26</v>
      </c>
      <c r="B4" s="76" t="s">
        <v>2</v>
      </c>
      <c r="C4" s="77" t="s">
        <v>3</v>
      </c>
      <c r="D4" s="78" t="s">
        <v>4</v>
      </c>
      <c r="E4" s="79" t="s">
        <v>5</v>
      </c>
      <c r="F4" s="79" t="s">
        <v>6</v>
      </c>
      <c r="G4" s="80" t="s">
        <v>7</v>
      </c>
      <c r="H4" s="78" t="s">
        <v>8</v>
      </c>
    </row>
    <row r="5" spans="1:8" ht="15.6" thickBot="1" x14ac:dyDescent="0.3">
      <c r="A5" s="5"/>
      <c r="B5" s="81"/>
      <c r="C5" s="82"/>
      <c r="D5" s="83" t="s">
        <v>9</v>
      </c>
      <c r="E5" s="84"/>
      <c r="F5" s="85" t="s">
        <v>10</v>
      </c>
      <c r="G5" s="86"/>
      <c r="H5" s="87"/>
    </row>
    <row r="6" spans="1:8" ht="30" customHeight="1" thickTop="1" x14ac:dyDescent="0.25">
      <c r="A6" s="2"/>
      <c r="B6" s="296" t="s">
        <v>29</v>
      </c>
      <c r="C6" s="297"/>
      <c r="D6" s="297"/>
      <c r="E6" s="297"/>
      <c r="F6" s="298"/>
      <c r="G6" s="88"/>
      <c r="H6" s="89"/>
    </row>
    <row r="7" spans="1:8" s="55" customFormat="1" ht="30" customHeight="1" x14ac:dyDescent="0.25">
      <c r="A7" s="47"/>
      <c r="B7" s="90" t="s">
        <v>11</v>
      </c>
      <c r="C7" s="273" t="s">
        <v>768</v>
      </c>
      <c r="D7" s="301"/>
      <c r="E7" s="301"/>
      <c r="F7" s="279"/>
      <c r="G7" s="91"/>
      <c r="H7" s="91" t="s">
        <v>1</v>
      </c>
    </row>
    <row r="8" spans="1:8" ht="36" customHeight="1" x14ac:dyDescent="0.25">
      <c r="A8" s="2"/>
      <c r="B8" s="92"/>
      <c r="C8" s="93" t="s">
        <v>18</v>
      </c>
      <c r="D8" s="94"/>
      <c r="E8" s="95" t="s">
        <v>1</v>
      </c>
      <c r="F8" s="95" t="s">
        <v>1</v>
      </c>
      <c r="G8" s="96" t="s">
        <v>1</v>
      </c>
      <c r="H8" s="96"/>
    </row>
    <row r="9" spans="1:8" s="26" customFormat="1" ht="30" customHeight="1" x14ac:dyDescent="0.25">
      <c r="A9" s="25" t="s">
        <v>92</v>
      </c>
      <c r="B9" s="97" t="s">
        <v>185</v>
      </c>
      <c r="C9" s="98" t="s">
        <v>93</v>
      </c>
      <c r="D9" s="99" t="s">
        <v>403</v>
      </c>
      <c r="E9" s="100" t="s">
        <v>31</v>
      </c>
      <c r="F9" s="101">
        <v>1510</v>
      </c>
      <c r="G9" s="102"/>
      <c r="H9" s="103">
        <f t="shared" ref="H9:H10" si="0">ROUND(G9*F9,2)</f>
        <v>0</v>
      </c>
    </row>
    <row r="10" spans="1:8" s="26" customFormat="1" ht="30" customHeight="1" x14ac:dyDescent="0.25">
      <c r="A10" s="27" t="s">
        <v>94</v>
      </c>
      <c r="B10" s="97" t="s">
        <v>32</v>
      </c>
      <c r="C10" s="98" t="s">
        <v>95</v>
      </c>
      <c r="D10" s="99" t="s">
        <v>403</v>
      </c>
      <c r="E10" s="100" t="s">
        <v>33</v>
      </c>
      <c r="F10" s="101">
        <v>2300</v>
      </c>
      <c r="G10" s="102"/>
      <c r="H10" s="103">
        <f t="shared" si="0"/>
        <v>0</v>
      </c>
    </row>
    <row r="11" spans="1:8" s="26" customFormat="1" ht="32.4" customHeight="1" x14ac:dyDescent="0.25">
      <c r="A11" s="27" t="s">
        <v>96</v>
      </c>
      <c r="B11" s="97" t="s">
        <v>97</v>
      </c>
      <c r="C11" s="98" t="s">
        <v>404</v>
      </c>
      <c r="D11" s="99" t="s">
        <v>403</v>
      </c>
      <c r="E11" s="100"/>
      <c r="F11" s="101"/>
      <c r="G11" s="104"/>
      <c r="H11" s="103"/>
    </row>
    <row r="12" spans="1:8" s="26" customFormat="1" ht="30" customHeight="1" x14ac:dyDescent="0.25">
      <c r="A12" s="27" t="s">
        <v>405</v>
      </c>
      <c r="B12" s="105" t="s">
        <v>34</v>
      </c>
      <c r="C12" s="98" t="s">
        <v>406</v>
      </c>
      <c r="D12" s="99" t="s">
        <v>1</v>
      </c>
      <c r="E12" s="100" t="s">
        <v>35</v>
      </c>
      <c r="F12" s="101">
        <v>800</v>
      </c>
      <c r="G12" s="102"/>
      <c r="H12" s="103">
        <f t="shared" ref="H12:H13" si="1">ROUND(G12*F12,2)</f>
        <v>0</v>
      </c>
    </row>
    <row r="13" spans="1:8" s="26" customFormat="1" ht="30" customHeight="1" x14ac:dyDescent="0.25">
      <c r="A13" s="27" t="s">
        <v>407</v>
      </c>
      <c r="B13" s="105" t="s">
        <v>41</v>
      </c>
      <c r="C13" s="98" t="s">
        <v>408</v>
      </c>
      <c r="D13" s="99" t="s">
        <v>1</v>
      </c>
      <c r="E13" s="100" t="s">
        <v>35</v>
      </c>
      <c r="F13" s="101">
        <v>1800</v>
      </c>
      <c r="G13" s="102"/>
      <c r="H13" s="103">
        <f t="shared" si="1"/>
        <v>0</v>
      </c>
    </row>
    <row r="14" spans="1:8" s="26" customFormat="1" ht="38.4" customHeight="1" x14ac:dyDescent="0.25">
      <c r="A14" s="27" t="s">
        <v>36</v>
      </c>
      <c r="B14" s="97" t="s">
        <v>98</v>
      </c>
      <c r="C14" s="98" t="s">
        <v>37</v>
      </c>
      <c r="D14" s="99" t="s">
        <v>403</v>
      </c>
      <c r="E14" s="100"/>
      <c r="F14" s="101"/>
      <c r="G14" s="104"/>
      <c r="H14" s="103"/>
    </row>
    <row r="15" spans="1:8" s="26" customFormat="1" ht="36" customHeight="1" x14ac:dyDescent="0.25">
      <c r="A15" s="27" t="s">
        <v>409</v>
      </c>
      <c r="B15" s="105" t="s">
        <v>34</v>
      </c>
      <c r="C15" s="98" t="s">
        <v>410</v>
      </c>
      <c r="D15" s="99" t="s">
        <v>1</v>
      </c>
      <c r="E15" s="100" t="s">
        <v>31</v>
      </c>
      <c r="F15" s="101">
        <v>250</v>
      </c>
      <c r="G15" s="102"/>
      <c r="H15" s="103">
        <f t="shared" ref="H15:H16" si="2">ROUND(G15*F15,2)</f>
        <v>0</v>
      </c>
    </row>
    <row r="16" spans="1:8" s="26" customFormat="1" ht="30" customHeight="1" x14ac:dyDescent="0.25">
      <c r="A16" s="25" t="s">
        <v>38</v>
      </c>
      <c r="B16" s="97" t="s">
        <v>99</v>
      </c>
      <c r="C16" s="98" t="s">
        <v>39</v>
      </c>
      <c r="D16" s="99" t="s">
        <v>403</v>
      </c>
      <c r="E16" s="100" t="s">
        <v>33</v>
      </c>
      <c r="F16" s="101">
        <v>20</v>
      </c>
      <c r="G16" s="102"/>
      <c r="H16" s="103">
        <f t="shared" si="2"/>
        <v>0</v>
      </c>
    </row>
    <row r="17" spans="1:9" s="26" customFormat="1" ht="30" customHeight="1" x14ac:dyDescent="0.25">
      <c r="A17" s="27" t="s">
        <v>187</v>
      </c>
      <c r="B17" s="97" t="s">
        <v>101</v>
      </c>
      <c r="C17" s="98" t="s">
        <v>188</v>
      </c>
      <c r="D17" s="99" t="s">
        <v>403</v>
      </c>
      <c r="E17" s="100"/>
      <c r="F17" s="101"/>
      <c r="G17" s="104"/>
      <c r="H17" s="103"/>
    </row>
    <row r="18" spans="1:9" s="26" customFormat="1" ht="30" customHeight="1" x14ac:dyDescent="0.25">
      <c r="A18" s="25" t="s">
        <v>189</v>
      </c>
      <c r="B18" s="105" t="s">
        <v>34</v>
      </c>
      <c r="C18" s="98" t="s">
        <v>190</v>
      </c>
      <c r="D18" s="99" t="s">
        <v>1</v>
      </c>
      <c r="E18" s="100" t="s">
        <v>40</v>
      </c>
      <c r="F18" s="101">
        <v>1</v>
      </c>
      <c r="G18" s="102"/>
      <c r="H18" s="103">
        <f t="shared" ref="H18:H20" si="3">ROUND(G18*F18,2)</f>
        <v>0</v>
      </c>
    </row>
    <row r="19" spans="1:9" s="26" customFormat="1" ht="38.4" customHeight="1" x14ac:dyDescent="0.25">
      <c r="A19" s="27" t="s">
        <v>100</v>
      </c>
      <c r="B19" s="97" t="s">
        <v>102</v>
      </c>
      <c r="C19" s="98" t="s">
        <v>411</v>
      </c>
      <c r="D19" s="99" t="s">
        <v>412</v>
      </c>
      <c r="E19" s="100"/>
      <c r="F19" s="101"/>
      <c r="G19" s="103"/>
      <c r="H19" s="103">
        <f t="shared" si="3"/>
        <v>0</v>
      </c>
    </row>
    <row r="20" spans="1:9" s="26" customFormat="1" ht="30" customHeight="1" x14ac:dyDescent="0.25">
      <c r="A20" s="27" t="s">
        <v>413</v>
      </c>
      <c r="B20" s="105" t="s">
        <v>34</v>
      </c>
      <c r="C20" s="98" t="s">
        <v>414</v>
      </c>
      <c r="D20" s="99" t="s">
        <v>1</v>
      </c>
      <c r="E20" s="100" t="s">
        <v>33</v>
      </c>
      <c r="F20" s="101">
        <v>2300</v>
      </c>
      <c r="G20" s="102"/>
      <c r="H20" s="103">
        <f t="shared" si="3"/>
        <v>0</v>
      </c>
    </row>
    <row r="21" spans="1:9" s="26" customFormat="1" ht="36.6" customHeight="1" x14ac:dyDescent="0.25">
      <c r="A21" s="27" t="s">
        <v>415</v>
      </c>
      <c r="B21" s="97" t="s">
        <v>104</v>
      </c>
      <c r="C21" s="98" t="s">
        <v>103</v>
      </c>
      <c r="D21" s="99" t="s">
        <v>416</v>
      </c>
      <c r="E21" s="100"/>
      <c r="F21" s="101"/>
      <c r="G21" s="104"/>
      <c r="H21" s="103"/>
    </row>
    <row r="22" spans="1:9" s="26" customFormat="1" ht="30" customHeight="1" x14ac:dyDescent="0.25">
      <c r="A22" s="27" t="s">
        <v>417</v>
      </c>
      <c r="B22" s="105" t="s">
        <v>34</v>
      </c>
      <c r="C22" s="98" t="s">
        <v>418</v>
      </c>
      <c r="D22" s="99" t="s">
        <v>1</v>
      </c>
      <c r="E22" s="100" t="s">
        <v>33</v>
      </c>
      <c r="F22" s="101">
        <v>2300</v>
      </c>
      <c r="G22" s="102"/>
      <c r="H22" s="103">
        <f t="shared" ref="H22" si="4">ROUND(G22*F22,2)</f>
        <v>0</v>
      </c>
    </row>
    <row r="23" spans="1:9" ht="36" customHeight="1" x14ac:dyDescent="0.25">
      <c r="A23" s="2"/>
      <c r="B23" s="92"/>
      <c r="C23" s="106" t="s">
        <v>390</v>
      </c>
      <c r="D23" s="94"/>
      <c r="E23" s="107"/>
      <c r="F23" s="94"/>
      <c r="G23" s="96"/>
      <c r="H23" s="96"/>
    </row>
    <row r="24" spans="1:9" s="26" customFormat="1" ht="30" customHeight="1" x14ac:dyDescent="0.25">
      <c r="A24" s="28" t="s">
        <v>71</v>
      </c>
      <c r="B24" s="97" t="s">
        <v>105</v>
      </c>
      <c r="C24" s="98" t="s">
        <v>72</v>
      </c>
      <c r="D24" s="99" t="s">
        <v>403</v>
      </c>
      <c r="E24" s="100"/>
      <c r="F24" s="101"/>
      <c r="G24" s="104"/>
      <c r="H24" s="103"/>
    </row>
    <row r="25" spans="1:9" s="26" customFormat="1" ht="30" customHeight="1" x14ac:dyDescent="0.25">
      <c r="A25" s="28" t="s">
        <v>73</v>
      </c>
      <c r="B25" s="105" t="s">
        <v>34</v>
      </c>
      <c r="C25" s="98" t="s">
        <v>74</v>
      </c>
      <c r="D25" s="99" t="s">
        <v>1</v>
      </c>
      <c r="E25" s="100" t="s">
        <v>33</v>
      </c>
      <c r="F25" s="101">
        <v>2500</v>
      </c>
      <c r="G25" s="102"/>
      <c r="H25" s="103">
        <f>ROUND(G25*F25,2)</f>
        <v>0</v>
      </c>
    </row>
    <row r="26" spans="1:9" s="26" customFormat="1" ht="30" customHeight="1" x14ac:dyDescent="0.25">
      <c r="A26" s="43" t="s">
        <v>191</v>
      </c>
      <c r="B26" s="108" t="s">
        <v>41</v>
      </c>
      <c r="C26" s="109" t="s">
        <v>192</v>
      </c>
      <c r="D26" s="110" t="s">
        <v>1</v>
      </c>
      <c r="E26" s="111" t="s">
        <v>33</v>
      </c>
      <c r="F26" s="112">
        <v>100</v>
      </c>
      <c r="G26" s="61"/>
      <c r="H26" s="113">
        <f>ROUND(G26*F26,2)</f>
        <v>0</v>
      </c>
    </row>
    <row r="27" spans="1:9" s="60" customFormat="1" ht="43.95" customHeight="1" x14ac:dyDescent="0.25">
      <c r="A27" s="63" t="s">
        <v>820</v>
      </c>
      <c r="B27" s="114" t="s">
        <v>106</v>
      </c>
      <c r="C27" s="109" t="s">
        <v>821</v>
      </c>
      <c r="D27" s="110" t="s">
        <v>721</v>
      </c>
      <c r="E27" s="111"/>
      <c r="F27" s="112"/>
      <c r="G27" s="115"/>
      <c r="H27" s="113"/>
      <c r="I27" s="64"/>
    </row>
    <row r="28" spans="1:9" s="60" customFormat="1" ht="43.95" customHeight="1" x14ac:dyDescent="0.25">
      <c r="A28" s="63" t="s">
        <v>822</v>
      </c>
      <c r="B28" s="108" t="s">
        <v>34</v>
      </c>
      <c r="C28" s="109" t="s">
        <v>830</v>
      </c>
      <c r="D28" s="110" t="s">
        <v>1</v>
      </c>
      <c r="E28" s="111" t="s">
        <v>33</v>
      </c>
      <c r="F28" s="112">
        <v>80</v>
      </c>
      <c r="G28" s="61"/>
      <c r="H28" s="113">
        <f t="shared" ref="H28:H29" si="5">ROUND(G28*F28,2)</f>
        <v>0</v>
      </c>
      <c r="I28" s="64"/>
    </row>
    <row r="29" spans="1:9" s="60" customFormat="1" ht="43.95" customHeight="1" x14ac:dyDescent="0.25">
      <c r="A29" s="63" t="s">
        <v>823</v>
      </c>
      <c r="B29" s="108" t="s">
        <v>41</v>
      </c>
      <c r="C29" s="109" t="s">
        <v>831</v>
      </c>
      <c r="D29" s="110" t="s">
        <v>1</v>
      </c>
      <c r="E29" s="111" t="s">
        <v>33</v>
      </c>
      <c r="F29" s="112">
        <v>40</v>
      </c>
      <c r="G29" s="61"/>
      <c r="H29" s="113">
        <f t="shared" si="5"/>
        <v>0</v>
      </c>
      <c r="I29" s="64"/>
    </row>
    <row r="30" spans="1:9" s="26" customFormat="1" ht="30" customHeight="1" x14ac:dyDescent="0.25">
      <c r="A30" s="28" t="s">
        <v>42</v>
      </c>
      <c r="B30" s="97" t="s">
        <v>107</v>
      </c>
      <c r="C30" s="98" t="s">
        <v>43</v>
      </c>
      <c r="D30" s="99" t="s">
        <v>193</v>
      </c>
      <c r="E30" s="100"/>
      <c r="F30" s="101"/>
      <c r="G30" s="104"/>
      <c r="H30" s="103"/>
    </row>
    <row r="31" spans="1:9" s="60" customFormat="1" ht="30" customHeight="1" x14ac:dyDescent="0.25">
      <c r="A31" s="59" t="s">
        <v>44</v>
      </c>
      <c r="B31" s="105" t="s">
        <v>34</v>
      </c>
      <c r="C31" s="98" t="s">
        <v>45</v>
      </c>
      <c r="D31" s="99" t="s">
        <v>1</v>
      </c>
      <c r="E31" s="100" t="s">
        <v>40</v>
      </c>
      <c r="F31" s="101">
        <v>100</v>
      </c>
      <c r="G31" s="102"/>
      <c r="H31" s="103">
        <f>ROUND(G31*F31,2)</f>
        <v>0</v>
      </c>
    </row>
    <row r="32" spans="1:9" s="26" customFormat="1" ht="30" customHeight="1" x14ac:dyDescent="0.25">
      <c r="A32" s="43" t="s">
        <v>194</v>
      </c>
      <c r="B32" s="108" t="s">
        <v>41</v>
      </c>
      <c r="C32" s="109" t="s">
        <v>195</v>
      </c>
      <c r="D32" s="110" t="s">
        <v>1</v>
      </c>
      <c r="E32" s="111" t="s">
        <v>40</v>
      </c>
      <c r="F32" s="112">
        <v>125</v>
      </c>
      <c r="G32" s="61"/>
      <c r="H32" s="113">
        <f>ROUND(G32*F32,2)</f>
        <v>0</v>
      </c>
      <c r="I32" s="62"/>
    </row>
    <row r="33" spans="1:9" s="26" customFormat="1" ht="30" customHeight="1" x14ac:dyDescent="0.25">
      <c r="A33" s="28" t="s">
        <v>46</v>
      </c>
      <c r="B33" s="97" t="s">
        <v>114</v>
      </c>
      <c r="C33" s="98" t="s">
        <v>47</v>
      </c>
      <c r="D33" s="99" t="s">
        <v>193</v>
      </c>
      <c r="E33" s="100"/>
      <c r="F33" s="101"/>
      <c r="G33" s="104"/>
      <c r="H33" s="103"/>
    </row>
    <row r="34" spans="1:9" s="60" customFormat="1" ht="30" customHeight="1" x14ac:dyDescent="0.25">
      <c r="A34" s="59" t="s">
        <v>48</v>
      </c>
      <c r="B34" s="105" t="s">
        <v>34</v>
      </c>
      <c r="C34" s="98" t="s">
        <v>49</v>
      </c>
      <c r="D34" s="99" t="s">
        <v>1</v>
      </c>
      <c r="E34" s="100" t="s">
        <v>40</v>
      </c>
      <c r="F34" s="101">
        <v>100</v>
      </c>
      <c r="G34" s="102"/>
      <c r="H34" s="103">
        <f>ROUND(G34*F34,2)</f>
        <v>0</v>
      </c>
    </row>
    <row r="35" spans="1:9" s="26" customFormat="1" ht="30" customHeight="1" x14ac:dyDescent="0.25">
      <c r="A35" s="43" t="s">
        <v>50</v>
      </c>
      <c r="B35" s="108" t="s">
        <v>41</v>
      </c>
      <c r="C35" s="109" t="s">
        <v>51</v>
      </c>
      <c r="D35" s="110" t="s">
        <v>1</v>
      </c>
      <c r="E35" s="111" t="s">
        <v>40</v>
      </c>
      <c r="F35" s="112">
        <v>125</v>
      </c>
      <c r="G35" s="61"/>
      <c r="H35" s="113">
        <f>ROUND(G35*F35,2)</f>
        <v>0</v>
      </c>
      <c r="I35" s="62"/>
    </row>
    <row r="36" spans="1:9" s="26" customFormat="1" ht="30.75" customHeight="1" x14ac:dyDescent="0.25">
      <c r="A36" s="28" t="s">
        <v>172</v>
      </c>
      <c r="B36" s="97" t="s">
        <v>118</v>
      </c>
      <c r="C36" s="98" t="s">
        <v>173</v>
      </c>
      <c r="D36" s="99" t="s">
        <v>108</v>
      </c>
      <c r="E36" s="100"/>
      <c r="F36" s="101"/>
      <c r="G36" s="104"/>
      <c r="H36" s="103"/>
    </row>
    <row r="37" spans="1:9" s="26" customFormat="1" ht="30" customHeight="1" x14ac:dyDescent="0.25">
      <c r="A37" s="28" t="s">
        <v>198</v>
      </c>
      <c r="B37" s="105" t="s">
        <v>34</v>
      </c>
      <c r="C37" s="98" t="s">
        <v>199</v>
      </c>
      <c r="D37" s="99" t="s">
        <v>1</v>
      </c>
      <c r="E37" s="100" t="s">
        <v>33</v>
      </c>
      <c r="F37" s="101">
        <v>115</v>
      </c>
      <c r="G37" s="102"/>
      <c r="H37" s="103">
        <f t="shared" ref="H37:H40" si="6">ROUND(G37*F37,2)</f>
        <v>0</v>
      </c>
    </row>
    <row r="38" spans="1:9" s="26" customFormat="1" ht="30" customHeight="1" x14ac:dyDescent="0.25">
      <c r="A38" s="43" t="s">
        <v>200</v>
      </c>
      <c r="B38" s="108" t="s">
        <v>41</v>
      </c>
      <c r="C38" s="109" t="s">
        <v>201</v>
      </c>
      <c r="D38" s="110" t="s">
        <v>1</v>
      </c>
      <c r="E38" s="111" t="s">
        <v>33</v>
      </c>
      <c r="F38" s="112">
        <v>25</v>
      </c>
      <c r="G38" s="61"/>
      <c r="H38" s="113">
        <f t="shared" si="6"/>
        <v>0</v>
      </c>
    </row>
    <row r="39" spans="1:9" s="26" customFormat="1" ht="30" customHeight="1" x14ac:dyDescent="0.25">
      <c r="A39" s="28" t="s">
        <v>174</v>
      </c>
      <c r="B39" s="105" t="s">
        <v>53</v>
      </c>
      <c r="C39" s="98" t="s">
        <v>109</v>
      </c>
      <c r="D39" s="99" t="s">
        <v>1</v>
      </c>
      <c r="E39" s="100" t="s">
        <v>33</v>
      </c>
      <c r="F39" s="101">
        <v>750</v>
      </c>
      <c r="G39" s="102"/>
      <c r="H39" s="103">
        <f t="shared" si="6"/>
        <v>0</v>
      </c>
    </row>
    <row r="40" spans="1:9" s="26" customFormat="1" ht="30" customHeight="1" x14ac:dyDescent="0.25">
      <c r="A40" s="28" t="s">
        <v>204</v>
      </c>
      <c r="B40" s="105" t="s">
        <v>66</v>
      </c>
      <c r="C40" s="98" t="s">
        <v>205</v>
      </c>
      <c r="D40" s="99" t="s">
        <v>1</v>
      </c>
      <c r="E40" s="100" t="s">
        <v>33</v>
      </c>
      <c r="F40" s="101">
        <v>3</v>
      </c>
      <c r="G40" s="102"/>
      <c r="H40" s="103">
        <f t="shared" si="6"/>
        <v>0</v>
      </c>
    </row>
    <row r="41" spans="1:9" s="26" customFormat="1" ht="43.95" customHeight="1" x14ac:dyDescent="0.25">
      <c r="A41" s="43" t="s">
        <v>497</v>
      </c>
      <c r="B41" s="114" t="s">
        <v>832</v>
      </c>
      <c r="C41" s="109" t="s">
        <v>498</v>
      </c>
      <c r="D41" s="110" t="s">
        <v>645</v>
      </c>
      <c r="E41" s="111"/>
      <c r="F41" s="112"/>
      <c r="G41" s="115"/>
      <c r="H41" s="113"/>
    </row>
    <row r="42" spans="1:9" s="26" customFormat="1" ht="30" customHeight="1" x14ac:dyDescent="0.25">
      <c r="A42" s="43" t="s">
        <v>621</v>
      </c>
      <c r="B42" s="108" t="s">
        <v>34</v>
      </c>
      <c r="C42" s="109" t="s">
        <v>637</v>
      </c>
      <c r="D42" s="110" t="s">
        <v>220</v>
      </c>
      <c r="E42" s="111" t="s">
        <v>33</v>
      </c>
      <c r="F42" s="112">
        <v>10</v>
      </c>
      <c r="G42" s="61"/>
      <c r="H42" s="113">
        <f t="shared" ref="H42:H43" si="7">ROUND(G42*F42,2)</f>
        <v>0</v>
      </c>
    </row>
    <row r="43" spans="1:9" s="26" customFormat="1" ht="30" customHeight="1" x14ac:dyDescent="0.25">
      <c r="A43" s="43" t="s">
        <v>622</v>
      </c>
      <c r="B43" s="108" t="s">
        <v>41</v>
      </c>
      <c r="C43" s="109" t="s">
        <v>638</v>
      </c>
      <c r="D43" s="110" t="s">
        <v>224</v>
      </c>
      <c r="E43" s="111" t="s">
        <v>33</v>
      </c>
      <c r="F43" s="112">
        <v>1</v>
      </c>
      <c r="G43" s="61"/>
      <c r="H43" s="113">
        <f t="shared" si="7"/>
        <v>0</v>
      </c>
    </row>
    <row r="44" spans="1:9" s="26" customFormat="1" ht="30" customHeight="1" x14ac:dyDescent="0.25">
      <c r="A44" s="30" t="s">
        <v>427</v>
      </c>
      <c r="B44" s="116" t="s">
        <v>122</v>
      </c>
      <c r="C44" s="117" t="s">
        <v>658</v>
      </c>
      <c r="D44" s="99" t="s">
        <v>646</v>
      </c>
      <c r="E44" s="118" t="s">
        <v>33</v>
      </c>
      <c r="F44" s="119">
        <v>1350</v>
      </c>
      <c r="G44" s="120"/>
      <c r="H44" s="121">
        <f>ROUND(G44*F44,2)</f>
        <v>0</v>
      </c>
    </row>
    <row r="45" spans="1:9" s="26" customFormat="1" ht="30" customHeight="1" x14ac:dyDescent="0.25">
      <c r="A45" s="30" t="s">
        <v>428</v>
      </c>
      <c r="B45" s="116" t="s">
        <v>123</v>
      </c>
      <c r="C45" s="117" t="s">
        <v>429</v>
      </c>
      <c r="D45" s="99" t="s">
        <v>186</v>
      </c>
      <c r="E45" s="118" t="s">
        <v>33</v>
      </c>
      <c r="F45" s="119">
        <v>150</v>
      </c>
      <c r="G45" s="120"/>
      <c r="H45" s="121">
        <f>ROUND(G45*F45,2)</f>
        <v>0</v>
      </c>
    </row>
    <row r="46" spans="1:9" s="26" customFormat="1" ht="43.95" customHeight="1" x14ac:dyDescent="0.25">
      <c r="A46" s="43" t="s">
        <v>276</v>
      </c>
      <c r="B46" s="114" t="s">
        <v>129</v>
      </c>
      <c r="C46" s="109" t="s">
        <v>277</v>
      </c>
      <c r="D46" s="110" t="s">
        <v>645</v>
      </c>
      <c r="E46" s="111"/>
      <c r="F46" s="112"/>
      <c r="G46" s="115"/>
      <c r="H46" s="113"/>
    </row>
    <row r="47" spans="1:9" s="60" customFormat="1" ht="43.95" customHeight="1" x14ac:dyDescent="0.25">
      <c r="A47" s="63" t="s">
        <v>814</v>
      </c>
      <c r="B47" s="108" t="s">
        <v>34</v>
      </c>
      <c r="C47" s="109" t="s">
        <v>637</v>
      </c>
      <c r="D47" s="110" t="s">
        <v>220</v>
      </c>
      <c r="E47" s="111" t="s">
        <v>33</v>
      </c>
      <c r="F47" s="112">
        <v>20</v>
      </c>
      <c r="G47" s="61"/>
      <c r="H47" s="113">
        <f>ROUND(G47*F47,2)</f>
        <v>0</v>
      </c>
      <c r="I47" s="64"/>
    </row>
    <row r="48" spans="1:9" s="26" customFormat="1" ht="30" customHeight="1" x14ac:dyDescent="0.25">
      <c r="A48" s="43" t="s">
        <v>278</v>
      </c>
      <c r="B48" s="108" t="s">
        <v>41</v>
      </c>
      <c r="C48" s="109" t="s">
        <v>639</v>
      </c>
      <c r="D48" s="110" t="s">
        <v>279</v>
      </c>
      <c r="E48" s="111"/>
      <c r="F48" s="112"/>
      <c r="G48" s="115"/>
      <c r="H48" s="113"/>
    </row>
    <row r="49" spans="1:9" s="26" customFormat="1" ht="30" customHeight="1" x14ac:dyDescent="0.25">
      <c r="A49" s="43" t="s">
        <v>280</v>
      </c>
      <c r="B49" s="122" t="s">
        <v>110</v>
      </c>
      <c r="C49" s="109" t="s">
        <v>281</v>
      </c>
      <c r="D49" s="110"/>
      <c r="E49" s="111" t="s">
        <v>33</v>
      </c>
      <c r="F49" s="112">
        <v>40</v>
      </c>
      <c r="G49" s="61"/>
      <c r="H49" s="113">
        <f>ROUND(G49*F49,2)</f>
        <v>0</v>
      </c>
    </row>
    <row r="50" spans="1:9" s="26" customFormat="1" ht="30" customHeight="1" x14ac:dyDescent="0.25">
      <c r="A50" s="43" t="s">
        <v>282</v>
      </c>
      <c r="B50" s="122" t="s">
        <v>111</v>
      </c>
      <c r="C50" s="109" t="s">
        <v>283</v>
      </c>
      <c r="D50" s="110"/>
      <c r="E50" s="111" t="s">
        <v>33</v>
      </c>
      <c r="F50" s="112">
        <v>30</v>
      </c>
      <c r="G50" s="61"/>
      <c r="H50" s="113">
        <f>ROUND(G50*F50,2)</f>
        <v>0</v>
      </c>
    </row>
    <row r="51" spans="1:9" s="26" customFormat="1" ht="30" customHeight="1" x14ac:dyDescent="0.25">
      <c r="A51" s="43" t="s">
        <v>282</v>
      </c>
      <c r="B51" s="122" t="s">
        <v>112</v>
      </c>
      <c r="C51" s="109" t="s">
        <v>623</v>
      </c>
      <c r="D51" s="110" t="s">
        <v>441</v>
      </c>
      <c r="E51" s="111" t="s">
        <v>33</v>
      </c>
      <c r="F51" s="112">
        <v>20</v>
      </c>
      <c r="G51" s="61"/>
      <c r="H51" s="113">
        <f>ROUND(G51*F51,2)</f>
        <v>0</v>
      </c>
    </row>
    <row r="52" spans="1:9" s="60" customFormat="1" ht="30" customHeight="1" x14ac:dyDescent="0.25">
      <c r="A52" s="63" t="s">
        <v>824</v>
      </c>
      <c r="B52" s="122" t="s">
        <v>149</v>
      </c>
      <c r="C52" s="109" t="s">
        <v>307</v>
      </c>
      <c r="D52" s="110" t="s">
        <v>1</v>
      </c>
      <c r="E52" s="111" t="s">
        <v>33</v>
      </c>
      <c r="F52" s="112">
        <v>100</v>
      </c>
      <c r="G52" s="61"/>
      <c r="H52" s="113">
        <f t="shared" ref="H52" si="8">ROUND(G52*F52,2)</f>
        <v>0</v>
      </c>
      <c r="I52" s="65"/>
    </row>
    <row r="53" spans="1:9" s="60" customFormat="1" ht="30" customHeight="1" x14ac:dyDescent="0.25">
      <c r="A53" s="63" t="s">
        <v>815</v>
      </c>
      <c r="B53" s="108" t="s">
        <v>53</v>
      </c>
      <c r="C53" s="109" t="s">
        <v>638</v>
      </c>
      <c r="D53" s="110" t="s">
        <v>224</v>
      </c>
      <c r="E53" s="111" t="s">
        <v>33</v>
      </c>
      <c r="F53" s="112">
        <v>2</v>
      </c>
      <c r="G53" s="61"/>
      <c r="H53" s="113">
        <f t="shared" ref="H53" si="9">ROUND(G53*F53,2)</f>
        <v>0</v>
      </c>
      <c r="I53" s="64"/>
    </row>
    <row r="54" spans="1:9" s="26" customFormat="1" ht="36" customHeight="1" x14ac:dyDescent="0.25">
      <c r="A54" s="43" t="s">
        <v>113</v>
      </c>
      <c r="B54" s="114" t="s">
        <v>131</v>
      </c>
      <c r="C54" s="109" t="s">
        <v>54</v>
      </c>
      <c r="D54" s="110" t="s">
        <v>647</v>
      </c>
      <c r="E54" s="111"/>
      <c r="F54" s="112"/>
      <c r="G54" s="115"/>
      <c r="H54" s="113"/>
    </row>
    <row r="55" spans="1:9" s="60" customFormat="1" ht="30" customHeight="1" x14ac:dyDescent="0.25">
      <c r="A55" s="63" t="s">
        <v>573</v>
      </c>
      <c r="B55" s="108" t="s">
        <v>34</v>
      </c>
      <c r="C55" s="109" t="s">
        <v>657</v>
      </c>
      <c r="D55" s="110" t="s">
        <v>358</v>
      </c>
      <c r="E55" s="111"/>
      <c r="F55" s="112"/>
      <c r="G55" s="113"/>
      <c r="H55" s="113"/>
      <c r="I55" s="64" t="s">
        <v>816</v>
      </c>
    </row>
    <row r="56" spans="1:9" s="60" customFormat="1" ht="30" customHeight="1" x14ac:dyDescent="0.25">
      <c r="A56" s="63" t="s">
        <v>817</v>
      </c>
      <c r="B56" s="122" t="s">
        <v>110</v>
      </c>
      <c r="C56" s="109" t="s">
        <v>369</v>
      </c>
      <c r="D56" s="110"/>
      <c r="E56" s="111" t="s">
        <v>52</v>
      </c>
      <c r="F56" s="112">
        <v>15</v>
      </c>
      <c r="G56" s="61"/>
      <c r="H56" s="113">
        <f>ROUND(G56*F56,2)</f>
        <v>0</v>
      </c>
      <c r="I56" s="64" t="s">
        <v>818</v>
      </c>
    </row>
    <row r="57" spans="1:9" s="60" customFormat="1" ht="30" customHeight="1" x14ac:dyDescent="0.25">
      <c r="A57" s="63" t="s">
        <v>819</v>
      </c>
      <c r="B57" s="122" t="s">
        <v>111</v>
      </c>
      <c r="C57" s="109" t="s">
        <v>574</v>
      </c>
      <c r="D57" s="110"/>
      <c r="E57" s="111" t="s">
        <v>52</v>
      </c>
      <c r="F57" s="112">
        <v>10</v>
      </c>
      <c r="G57" s="61"/>
      <c r="H57" s="113">
        <f>ROUND(G57*F57,2)</f>
        <v>0</v>
      </c>
      <c r="I57" s="64" t="s">
        <v>818</v>
      </c>
    </row>
    <row r="58" spans="1:9" s="42" customFormat="1" ht="36.75" customHeight="1" x14ac:dyDescent="0.25">
      <c r="A58" s="43" t="s">
        <v>206</v>
      </c>
      <c r="B58" s="108" t="s">
        <v>41</v>
      </c>
      <c r="C58" s="109" t="s">
        <v>640</v>
      </c>
      <c r="D58" s="110" t="s">
        <v>116</v>
      </c>
      <c r="E58" s="111" t="s">
        <v>52</v>
      </c>
      <c r="F58" s="112">
        <v>20</v>
      </c>
      <c r="G58" s="61"/>
      <c r="H58" s="113">
        <f t="shared" ref="H58" si="10">ROUND(G58*F58,2)</f>
        <v>0</v>
      </c>
    </row>
    <row r="59" spans="1:9" s="60" customFormat="1" ht="43.5" customHeight="1" x14ac:dyDescent="0.25">
      <c r="A59" s="59" t="s">
        <v>289</v>
      </c>
      <c r="B59" s="97" t="s">
        <v>134</v>
      </c>
      <c r="C59" s="98" t="s">
        <v>290</v>
      </c>
      <c r="D59" s="99" t="s">
        <v>291</v>
      </c>
      <c r="E59" s="100" t="s">
        <v>33</v>
      </c>
      <c r="F59" s="101">
        <v>100</v>
      </c>
      <c r="G59" s="102"/>
      <c r="H59" s="103">
        <f t="shared" ref="H59" si="11">ROUND(G59*F59,2)</f>
        <v>0</v>
      </c>
    </row>
    <row r="60" spans="1:9" s="60" customFormat="1" ht="43.95" customHeight="1" x14ac:dyDescent="0.25">
      <c r="A60" s="63" t="s">
        <v>207</v>
      </c>
      <c r="B60" s="114" t="s">
        <v>139</v>
      </c>
      <c r="C60" s="109" t="s">
        <v>208</v>
      </c>
      <c r="D60" s="110" t="s">
        <v>426</v>
      </c>
      <c r="E60" s="123"/>
      <c r="F60" s="112"/>
      <c r="G60" s="115"/>
      <c r="H60" s="113"/>
      <c r="I60" s="64"/>
    </row>
    <row r="61" spans="1:9" s="60" customFormat="1" ht="30" customHeight="1" x14ac:dyDescent="0.25">
      <c r="A61" s="63" t="s">
        <v>210</v>
      </c>
      <c r="B61" s="108" t="s">
        <v>34</v>
      </c>
      <c r="C61" s="109" t="s">
        <v>75</v>
      </c>
      <c r="D61" s="110"/>
      <c r="E61" s="111"/>
      <c r="F61" s="112"/>
      <c r="G61" s="115"/>
      <c r="H61" s="113"/>
      <c r="I61" s="64"/>
    </row>
    <row r="62" spans="1:9" s="60" customFormat="1" ht="30" customHeight="1" x14ac:dyDescent="0.25">
      <c r="A62" s="63" t="s">
        <v>211</v>
      </c>
      <c r="B62" s="122" t="s">
        <v>110</v>
      </c>
      <c r="C62" s="109" t="s">
        <v>130</v>
      </c>
      <c r="D62" s="110"/>
      <c r="E62" s="111" t="s">
        <v>35</v>
      </c>
      <c r="F62" s="112">
        <v>30</v>
      </c>
      <c r="G62" s="61"/>
      <c r="H62" s="113">
        <f>ROUND(G62*F62,2)</f>
        <v>0</v>
      </c>
      <c r="I62" s="64"/>
    </row>
    <row r="63" spans="1:9" s="26" customFormat="1" ht="30" customHeight="1" x14ac:dyDescent="0.25">
      <c r="A63" s="28" t="s">
        <v>117</v>
      </c>
      <c r="B63" s="97" t="s">
        <v>144</v>
      </c>
      <c r="C63" s="98" t="s">
        <v>119</v>
      </c>
      <c r="D63" s="99" t="s">
        <v>294</v>
      </c>
      <c r="E63" s="100"/>
      <c r="F63" s="101"/>
      <c r="G63" s="104"/>
      <c r="H63" s="103"/>
    </row>
    <row r="64" spans="1:9" s="26" customFormat="1" ht="30" customHeight="1" x14ac:dyDescent="0.25">
      <c r="A64" s="28" t="s">
        <v>295</v>
      </c>
      <c r="B64" s="105" t="s">
        <v>34</v>
      </c>
      <c r="C64" s="98" t="s">
        <v>296</v>
      </c>
      <c r="D64" s="99" t="s">
        <v>1</v>
      </c>
      <c r="E64" s="100" t="s">
        <v>33</v>
      </c>
      <c r="F64" s="101">
        <v>160</v>
      </c>
      <c r="G64" s="102"/>
      <c r="H64" s="103">
        <f t="shared" ref="H64" si="12">ROUND(G64*F64,2)</f>
        <v>0</v>
      </c>
    </row>
    <row r="65" spans="1:8" s="26" customFormat="1" ht="30" customHeight="1" x14ac:dyDescent="0.25">
      <c r="A65" s="28" t="s">
        <v>120</v>
      </c>
      <c r="B65" s="97" t="s">
        <v>146</v>
      </c>
      <c r="C65" s="98" t="s">
        <v>121</v>
      </c>
      <c r="D65" s="99" t="s">
        <v>214</v>
      </c>
      <c r="E65" s="100" t="s">
        <v>40</v>
      </c>
      <c r="F65" s="124">
        <v>15</v>
      </c>
      <c r="G65" s="102"/>
      <c r="H65" s="103">
        <f>ROUND(G65*F65,2)</f>
        <v>0</v>
      </c>
    </row>
    <row r="66" spans="1:8" ht="36" customHeight="1" x14ac:dyDescent="0.25">
      <c r="A66" s="2"/>
      <c r="B66" s="125"/>
      <c r="C66" s="106" t="s">
        <v>20</v>
      </c>
      <c r="D66" s="94"/>
      <c r="E66" s="126"/>
      <c r="F66" s="95"/>
      <c r="G66" s="96"/>
      <c r="H66" s="96"/>
    </row>
    <row r="67" spans="1:8" s="26" customFormat="1" ht="43.5" customHeight="1" x14ac:dyDescent="0.25">
      <c r="A67" s="25" t="s">
        <v>82</v>
      </c>
      <c r="B67" s="97" t="s">
        <v>150</v>
      </c>
      <c r="C67" s="98" t="s">
        <v>83</v>
      </c>
      <c r="D67" s="99" t="s">
        <v>737</v>
      </c>
      <c r="E67" s="100"/>
      <c r="F67" s="124"/>
      <c r="G67" s="104"/>
      <c r="H67" s="127"/>
    </row>
    <row r="68" spans="1:8" s="26" customFormat="1" ht="54" customHeight="1" x14ac:dyDescent="0.25">
      <c r="A68" s="25" t="s">
        <v>422</v>
      </c>
      <c r="B68" s="105" t="s">
        <v>34</v>
      </c>
      <c r="C68" s="98" t="s">
        <v>753</v>
      </c>
      <c r="D68" s="99"/>
      <c r="E68" s="100" t="s">
        <v>33</v>
      </c>
      <c r="F68" s="124">
        <v>100</v>
      </c>
      <c r="G68" s="102"/>
      <c r="H68" s="103">
        <f t="shared" ref="H68" si="13">ROUND(G68*F68,2)</f>
        <v>0</v>
      </c>
    </row>
    <row r="69" spans="1:8" s="26" customFormat="1" ht="43.95" customHeight="1" x14ac:dyDescent="0.25">
      <c r="A69" s="25" t="s">
        <v>58</v>
      </c>
      <c r="B69" s="97" t="s">
        <v>152</v>
      </c>
      <c r="C69" s="98" t="s">
        <v>59</v>
      </c>
      <c r="D69" s="99" t="s">
        <v>737</v>
      </c>
      <c r="E69" s="100"/>
      <c r="F69" s="124"/>
      <c r="G69" s="104"/>
      <c r="H69" s="127"/>
    </row>
    <row r="70" spans="1:8" s="26" customFormat="1" ht="43.95" customHeight="1" x14ac:dyDescent="0.25">
      <c r="A70" s="44" t="s">
        <v>624</v>
      </c>
      <c r="B70" s="108" t="s">
        <v>34</v>
      </c>
      <c r="C70" s="109" t="s">
        <v>641</v>
      </c>
      <c r="D70" s="110" t="s">
        <v>55</v>
      </c>
      <c r="E70" s="111" t="s">
        <v>52</v>
      </c>
      <c r="F70" s="112">
        <v>50</v>
      </c>
      <c r="G70" s="61"/>
      <c r="H70" s="113">
        <f t="shared" ref="H70" si="14">ROUND(G70*F70,2)</f>
        <v>0</v>
      </c>
    </row>
    <row r="71" spans="1:8" s="26" customFormat="1" ht="75" customHeight="1" x14ac:dyDescent="0.25">
      <c r="A71" s="41" t="s">
        <v>600</v>
      </c>
      <c r="B71" s="128" t="s">
        <v>41</v>
      </c>
      <c r="C71" s="117" t="s">
        <v>652</v>
      </c>
      <c r="D71" s="129" t="s">
        <v>372</v>
      </c>
      <c r="E71" s="118" t="s">
        <v>52</v>
      </c>
      <c r="F71" s="119">
        <v>270</v>
      </c>
      <c r="G71" s="120"/>
      <c r="H71" s="121">
        <f t="shared" ref="H71:H74" si="15">ROUND(G71*F71,2)</f>
        <v>0</v>
      </c>
    </row>
    <row r="72" spans="1:8" s="26" customFormat="1" ht="75" customHeight="1" x14ac:dyDescent="0.25">
      <c r="A72" s="41" t="s">
        <v>601</v>
      </c>
      <c r="B72" s="128" t="s">
        <v>53</v>
      </c>
      <c r="C72" s="117" t="s">
        <v>642</v>
      </c>
      <c r="D72" s="129" t="s">
        <v>373</v>
      </c>
      <c r="E72" s="118" t="s">
        <v>52</v>
      </c>
      <c r="F72" s="119">
        <v>50</v>
      </c>
      <c r="G72" s="120"/>
      <c r="H72" s="121">
        <f t="shared" si="15"/>
        <v>0</v>
      </c>
    </row>
    <row r="73" spans="1:8" s="26" customFormat="1" ht="75" customHeight="1" x14ac:dyDescent="0.25">
      <c r="A73" s="41" t="s">
        <v>374</v>
      </c>
      <c r="B73" s="128" t="s">
        <v>66</v>
      </c>
      <c r="C73" s="117" t="s">
        <v>643</v>
      </c>
      <c r="D73" s="129" t="s">
        <v>375</v>
      </c>
      <c r="E73" s="118" t="s">
        <v>52</v>
      </c>
      <c r="F73" s="119">
        <v>15</v>
      </c>
      <c r="G73" s="120"/>
      <c r="H73" s="121">
        <f t="shared" si="15"/>
        <v>0</v>
      </c>
    </row>
    <row r="74" spans="1:8" s="26" customFormat="1" ht="75" customHeight="1" x14ac:dyDescent="0.25">
      <c r="A74" s="41" t="s">
        <v>376</v>
      </c>
      <c r="B74" s="128" t="s">
        <v>70</v>
      </c>
      <c r="C74" s="117" t="s">
        <v>644</v>
      </c>
      <c r="D74" s="129" t="s">
        <v>602</v>
      </c>
      <c r="E74" s="118" t="s">
        <v>52</v>
      </c>
      <c r="F74" s="119">
        <v>40</v>
      </c>
      <c r="G74" s="120"/>
      <c r="H74" s="121">
        <f t="shared" si="15"/>
        <v>0</v>
      </c>
    </row>
    <row r="75" spans="1:8" s="26" customFormat="1" ht="43.95" customHeight="1" x14ac:dyDescent="0.25">
      <c r="A75" s="25" t="s">
        <v>60</v>
      </c>
      <c r="B75" s="105" t="s">
        <v>125</v>
      </c>
      <c r="C75" s="98" t="s">
        <v>754</v>
      </c>
      <c r="D75" s="99" t="s">
        <v>128</v>
      </c>
      <c r="E75" s="100" t="s">
        <v>52</v>
      </c>
      <c r="F75" s="101">
        <v>7</v>
      </c>
      <c r="G75" s="102"/>
      <c r="H75" s="103">
        <f t="shared" ref="H75" si="16">ROUND(G75*F75,2)</f>
        <v>0</v>
      </c>
    </row>
    <row r="76" spans="1:8" s="26" customFormat="1" ht="43.95" customHeight="1" x14ac:dyDescent="0.25">
      <c r="A76" s="30" t="s">
        <v>377</v>
      </c>
      <c r="B76" s="116" t="s">
        <v>155</v>
      </c>
      <c r="C76" s="117" t="s">
        <v>208</v>
      </c>
      <c r="D76" s="129" t="s">
        <v>426</v>
      </c>
      <c r="E76" s="123"/>
      <c r="F76" s="130"/>
      <c r="G76" s="131"/>
      <c r="H76" s="121"/>
    </row>
    <row r="77" spans="1:8" s="26" customFormat="1" ht="30" customHeight="1" x14ac:dyDescent="0.25">
      <c r="A77" s="41" t="s">
        <v>378</v>
      </c>
      <c r="B77" s="128" t="s">
        <v>34</v>
      </c>
      <c r="C77" s="117" t="s">
        <v>293</v>
      </c>
      <c r="D77" s="129"/>
      <c r="E77" s="118"/>
      <c r="F77" s="130"/>
      <c r="G77" s="131"/>
      <c r="H77" s="132"/>
    </row>
    <row r="78" spans="1:8" s="26" customFormat="1" ht="30" customHeight="1" x14ac:dyDescent="0.25">
      <c r="A78" s="41" t="s">
        <v>379</v>
      </c>
      <c r="B78" s="133" t="s">
        <v>110</v>
      </c>
      <c r="C78" s="117" t="s">
        <v>130</v>
      </c>
      <c r="D78" s="129"/>
      <c r="E78" s="118" t="s">
        <v>35</v>
      </c>
      <c r="F78" s="130">
        <v>250</v>
      </c>
      <c r="G78" s="120"/>
      <c r="H78" s="121">
        <f>ROUND(G78*F78,2)</f>
        <v>0</v>
      </c>
    </row>
    <row r="79" spans="1:8" s="26" customFormat="1" ht="30" customHeight="1" x14ac:dyDescent="0.25">
      <c r="A79" s="41" t="s">
        <v>380</v>
      </c>
      <c r="B79" s="128" t="s">
        <v>41</v>
      </c>
      <c r="C79" s="117" t="s">
        <v>75</v>
      </c>
      <c r="D79" s="129"/>
      <c r="E79" s="118"/>
      <c r="F79" s="130"/>
      <c r="G79" s="131"/>
      <c r="H79" s="132"/>
    </row>
    <row r="80" spans="1:8" s="26" customFormat="1" ht="30" customHeight="1" x14ac:dyDescent="0.25">
      <c r="A80" s="41" t="s">
        <v>381</v>
      </c>
      <c r="B80" s="133" t="s">
        <v>110</v>
      </c>
      <c r="C80" s="117" t="s">
        <v>130</v>
      </c>
      <c r="D80" s="129"/>
      <c r="E80" s="118" t="s">
        <v>35</v>
      </c>
      <c r="F80" s="130">
        <v>90</v>
      </c>
      <c r="G80" s="120"/>
      <c r="H80" s="121">
        <f>ROUND(G80*F80,2)</f>
        <v>0</v>
      </c>
    </row>
    <row r="81" spans="1:8" s="26" customFormat="1" ht="39.9" customHeight="1" x14ac:dyDescent="0.25">
      <c r="A81" s="41" t="s">
        <v>597</v>
      </c>
      <c r="B81" s="116" t="s">
        <v>158</v>
      </c>
      <c r="C81" s="117" t="s">
        <v>598</v>
      </c>
      <c r="D81" s="129" t="s">
        <v>599</v>
      </c>
      <c r="E81" s="118" t="s">
        <v>35</v>
      </c>
      <c r="F81" s="130">
        <v>580</v>
      </c>
      <c r="G81" s="120"/>
      <c r="H81" s="121">
        <f>ROUND(G81*F81,2)</f>
        <v>0</v>
      </c>
    </row>
    <row r="82" spans="1:8" ht="48" customHeight="1" x14ac:dyDescent="0.25">
      <c r="A82" s="2"/>
      <c r="B82" s="125"/>
      <c r="C82" s="106" t="s">
        <v>22</v>
      </c>
      <c r="D82" s="94"/>
      <c r="E82" s="126"/>
      <c r="F82" s="95"/>
      <c r="G82" s="96"/>
      <c r="H82" s="96"/>
    </row>
    <row r="83" spans="1:8" s="26" customFormat="1" ht="30" customHeight="1" x14ac:dyDescent="0.25">
      <c r="A83" s="25" t="s">
        <v>133</v>
      </c>
      <c r="B83" s="97" t="s">
        <v>159</v>
      </c>
      <c r="C83" s="98" t="s">
        <v>135</v>
      </c>
      <c r="D83" s="99" t="s">
        <v>136</v>
      </c>
      <c r="E83" s="100"/>
      <c r="F83" s="124"/>
      <c r="G83" s="104"/>
      <c r="H83" s="127"/>
    </row>
    <row r="84" spans="1:8" s="26" customFormat="1" ht="30" customHeight="1" x14ac:dyDescent="0.25">
      <c r="A84" s="25" t="s">
        <v>370</v>
      </c>
      <c r="B84" s="105" t="s">
        <v>34</v>
      </c>
      <c r="C84" s="98" t="s">
        <v>137</v>
      </c>
      <c r="D84" s="99"/>
      <c r="E84" s="100" t="s">
        <v>40</v>
      </c>
      <c r="F84" s="124">
        <v>4</v>
      </c>
      <c r="G84" s="102"/>
      <c r="H84" s="103">
        <f>ROUND(G84*F84,2)</f>
        <v>0</v>
      </c>
    </row>
    <row r="85" spans="1:8" s="26" customFormat="1" ht="30" customHeight="1" x14ac:dyDescent="0.25">
      <c r="A85" s="25" t="s">
        <v>138</v>
      </c>
      <c r="B85" s="97" t="s">
        <v>161</v>
      </c>
      <c r="C85" s="98" t="s">
        <v>140</v>
      </c>
      <c r="D85" s="99" t="s">
        <v>136</v>
      </c>
      <c r="E85" s="100"/>
      <c r="F85" s="124"/>
      <c r="G85" s="104"/>
      <c r="H85" s="127"/>
    </row>
    <row r="86" spans="1:8" s="26" customFormat="1" ht="30" customHeight="1" x14ac:dyDescent="0.25">
      <c r="A86" s="25" t="s">
        <v>141</v>
      </c>
      <c r="B86" s="105" t="s">
        <v>34</v>
      </c>
      <c r="C86" s="98" t="s">
        <v>142</v>
      </c>
      <c r="D86" s="99"/>
      <c r="E86" s="100"/>
      <c r="F86" s="124"/>
      <c r="G86" s="104"/>
      <c r="H86" s="127"/>
    </row>
    <row r="87" spans="1:8" s="26" customFormat="1" ht="43.95" customHeight="1" x14ac:dyDescent="0.25">
      <c r="A87" s="25" t="s">
        <v>143</v>
      </c>
      <c r="B87" s="134" t="s">
        <v>110</v>
      </c>
      <c r="C87" s="98" t="s">
        <v>629</v>
      </c>
      <c r="D87" s="99"/>
      <c r="E87" s="100" t="s">
        <v>52</v>
      </c>
      <c r="F87" s="124">
        <v>18</v>
      </c>
      <c r="G87" s="102"/>
      <c r="H87" s="103">
        <f>ROUND(G87*F87,2)</f>
        <v>0</v>
      </c>
    </row>
    <row r="88" spans="1:8" s="26" customFormat="1" ht="43.95" customHeight="1" x14ac:dyDescent="0.25">
      <c r="A88" s="25" t="s">
        <v>230</v>
      </c>
      <c r="B88" s="134" t="s">
        <v>111</v>
      </c>
      <c r="C88" s="98" t="s">
        <v>630</v>
      </c>
      <c r="D88" s="99"/>
      <c r="E88" s="100" t="s">
        <v>52</v>
      </c>
      <c r="F88" s="124">
        <v>7</v>
      </c>
      <c r="G88" s="102"/>
      <c r="H88" s="103">
        <f>ROUND(G88*F88,2)</f>
        <v>0</v>
      </c>
    </row>
    <row r="89" spans="1:8" s="32" customFormat="1" ht="43.95" customHeight="1" x14ac:dyDescent="0.25">
      <c r="A89" s="25" t="s">
        <v>84</v>
      </c>
      <c r="B89" s="97" t="s">
        <v>163</v>
      </c>
      <c r="C89" s="135" t="s">
        <v>297</v>
      </c>
      <c r="D89" s="136" t="s">
        <v>299</v>
      </c>
      <c r="E89" s="100"/>
      <c r="F89" s="124"/>
      <c r="G89" s="104"/>
      <c r="H89" s="127"/>
    </row>
    <row r="90" spans="1:8" s="26" customFormat="1" ht="43.95" customHeight="1" x14ac:dyDescent="0.25">
      <c r="A90" s="25" t="s">
        <v>85</v>
      </c>
      <c r="B90" s="105" t="s">
        <v>34</v>
      </c>
      <c r="C90" s="137" t="s">
        <v>359</v>
      </c>
      <c r="D90" s="99"/>
      <c r="E90" s="100" t="s">
        <v>40</v>
      </c>
      <c r="F90" s="124">
        <v>6</v>
      </c>
      <c r="G90" s="102"/>
      <c r="H90" s="103">
        <f t="shared" ref="H90:H91" si="17">ROUND(G90*F90,2)</f>
        <v>0</v>
      </c>
    </row>
    <row r="91" spans="1:8" s="26" customFormat="1" ht="43.95" customHeight="1" x14ac:dyDescent="0.25">
      <c r="A91" s="25" t="s">
        <v>86</v>
      </c>
      <c r="B91" s="105" t="s">
        <v>41</v>
      </c>
      <c r="C91" s="137" t="s">
        <v>360</v>
      </c>
      <c r="D91" s="99"/>
      <c r="E91" s="100" t="s">
        <v>40</v>
      </c>
      <c r="F91" s="124">
        <v>6</v>
      </c>
      <c r="G91" s="102"/>
      <c r="H91" s="103">
        <f t="shared" si="17"/>
        <v>0</v>
      </c>
    </row>
    <row r="92" spans="1:8" s="32" customFormat="1" ht="30" customHeight="1" x14ac:dyDescent="0.25">
      <c r="A92" s="25" t="s">
        <v>236</v>
      </c>
      <c r="B92" s="97" t="s">
        <v>164</v>
      </c>
      <c r="C92" s="138" t="s">
        <v>238</v>
      </c>
      <c r="D92" s="99" t="s">
        <v>136</v>
      </c>
      <c r="E92" s="100"/>
      <c r="F92" s="124"/>
      <c r="G92" s="104"/>
      <c r="H92" s="127"/>
    </row>
    <row r="93" spans="1:8" s="32" customFormat="1" ht="30" customHeight="1" x14ac:dyDescent="0.25">
      <c r="A93" s="25" t="s">
        <v>239</v>
      </c>
      <c r="B93" s="105" t="s">
        <v>34</v>
      </c>
      <c r="C93" s="138" t="s">
        <v>240</v>
      </c>
      <c r="D93" s="99"/>
      <c r="E93" s="100" t="s">
        <v>40</v>
      </c>
      <c r="F93" s="124">
        <v>5</v>
      </c>
      <c r="G93" s="102"/>
      <c r="H93" s="103">
        <f>ROUND(G93*F93,2)</f>
        <v>0</v>
      </c>
    </row>
    <row r="94" spans="1:8" s="32" customFormat="1" ht="30" customHeight="1" x14ac:dyDescent="0.25">
      <c r="A94" s="25" t="s">
        <v>145</v>
      </c>
      <c r="B94" s="97" t="s">
        <v>165</v>
      </c>
      <c r="C94" s="138" t="s">
        <v>147</v>
      </c>
      <c r="D94" s="99" t="s">
        <v>136</v>
      </c>
      <c r="E94" s="100"/>
      <c r="F94" s="124"/>
      <c r="G94" s="104"/>
      <c r="H94" s="127"/>
    </row>
    <row r="95" spans="1:8" s="32" customFormat="1" ht="39.9" customHeight="1" x14ac:dyDescent="0.25">
      <c r="A95" s="25" t="s">
        <v>148</v>
      </c>
      <c r="B95" s="105" t="s">
        <v>34</v>
      </c>
      <c r="C95" s="138" t="s">
        <v>446</v>
      </c>
      <c r="D95" s="99"/>
      <c r="E95" s="100"/>
      <c r="F95" s="124"/>
      <c r="G95" s="104"/>
      <c r="H95" s="127"/>
    </row>
    <row r="96" spans="1:8" s="26" customFormat="1" ht="43.95" customHeight="1" x14ac:dyDescent="0.25">
      <c r="A96" s="25" t="s">
        <v>171</v>
      </c>
      <c r="B96" s="134" t="s">
        <v>110</v>
      </c>
      <c r="C96" s="98" t="s">
        <v>631</v>
      </c>
      <c r="D96" s="99"/>
      <c r="E96" s="100" t="s">
        <v>40</v>
      </c>
      <c r="F96" s="124">
        <v>4</v>
      </c>
      <c r="G96" s="102"/>
      <c r="H96" s="103">
        <f t="shared" ref="H96:H103" si="18">ROUND(G96*F96,2)</f>
        <v>0</v>
      </c>
    </row>
    <row r="97" spans="1:8" s="26" customFormat="1" ht="43.95" customHeight="1" x14ac:dyDescent="0.25">
      <c r="A97" s="25"/>
      <c r="B97" s="97" t="s">
        <v>166</v>
      </c>
      <c r="C97" s="98" t="s">
        <v>635</v>
      </c>
      <c r="D97" s="99" t="s">
        <v>648</v>
      </c>
      <c r="E97" s="100"/>
      <c r="F97" s="124"/>
      <c r="G97" s="104"/>
      <c r="H97" s="127"/>
    </row>
    <row r="98" spans="1:8" s="26" customFormat="1" ht="33" customHeight="1" x14ac:dyDescent="0.25">
      <c r="A98" s="25"/>
      <c r="B98" s="105" t="s">
        <v>34</v>
      </c>
      <c r="C98" s="98" t="s">
        <v>636</v>
      </c>
      <c r="D98" s="99"/>
      <c r="E98" s="100" t="s">
        <v>40</v>
      </c>
      <c r="F98" s="124">
        <v>4</v>
      </c>
      <c r="G98" s="102"/>
      <c r="H98" s="103">
        <f>ROUND(G98*F98,2)</f>
        <v>0</v>
      </c>
    </row>
    <row r="99" spans="1:8" s="26" customFormat="1" ht="30" customHeight="1" x14ac:dyDescent="0.25">
      <c r="A99" s="25" t="s">
        <v>242</v>
      </c>
      <c r="B99" s="97" t="s">
        <v>232</v>
      </c>
      <c r="C99" s="98" t="s">
        <v>244</v>
      </c>
      <c r="D99" s="99" t="s">
        <v>136</v>
      </c>
      <c r="E99" s="100" t="s">
        <v>40</v>
      </c>
      <c r="F99" s="124">
        <v>5</v>
      </c>
      <c r="G99" s="102"/>
      <c r="H99" s="103">
        <f t="shared" si="18"/>
        <v>0</v>
      </c>
    </row>
    <row r="100" spans="1:8" s="26" customFormat="1" ht="26.25" customHeight="1" x14ac:dyDescent="0.25">
      <c r="A100" s="25" t="s">
        <v>151</v>
      </c>
      <c r="B100" s="97" t="s">
        <v>235</v>
      </c>
      <c r="C100" s="98" t="s">
        <v>153</v>
      </c>
      <c r="D100" s="99" t="s">
        <v>136</v>
      </c>
      <c r="E100" s="100" t="s">
        <v>40</v>
      </c>
      <c r="F100" s="124">
        <v>2</v>
      </c>
      <c r="G100" s="102"/>
      <c r="H100" s="103">
        <f t="shared" si="18"/>
        <v>0</v>
      </c>
    </row>
    <row r="101" spans="1:8" s="26" customFormat="1" ht="39.9" customHeight="1" x14ac:dyDescent="0.25">
      <c r="A101" s="25"/>
      <c r="B101" s="97" t="s">
        <v>237</v>
      </c>
      <c r="C101" s="138" t="s">
        <v>252</v>
      </c>
      <c r="D101" s="99" t="s">
        <v>250</v>
      </c>
      <c r="E101" s="100"/>
      <c r="F101" s="124"/>
      <c r="G101" s="104"/>
      <c r="H101" s="127"/>
    </row>
    <row r="102" spans="1:8" s="26" customFormat="1" ht="30.75" customHeight="1" x14ac:dyDescent="0.25">
      <c r="A102" s="25"/>
      <c r="B102" s="105" t="s">
        <v>34</v>
      </c>
      <c r="C102" s="98" t="s">
        <v>253</v>
      </c>
      <c r="D102" s="99"/>
      <c r="E102" s="100" t="s">
        <v>33</v>
      </c>
      <c r="F102" s="124">
        <v>20</v>
      </c>
      <c r="G102" s="102"/>
      <c r="H102" s="103">
        <f>ROUND(G102*F102,2)</f>
        <v>0</v>
      </c>
    </row>
    <row r="103" spans="1:8" s="26" customFormat="1" ht="30" customHeight="1" x14ac:dyDescent="0.25">
      <c r="A103" s="25" t="s">
        <v>154</v>
      </c>
      <c r="B103" s="97" t="s">
        <v>241</v>
      </c>
      <c r="C103" s="98" t="s">
        <v>156</v>
      </c>
      <c r="D103" s="99" t="s">
        <v>157</v>
      </c>
      <c r="E103" s="100" t="s">
        <v>52</v>
      </c>
      <c r="F103" s="124">
        <v>72</v>
      </c>
      <c r="G103" s="102"/>
      <c r="H103" s="103">
        <f t="shared" si="18"/>
        <v>0</v>
      </c>
    </row>
    <row r="104" spans="1:8" ht="36" customHeight="1" x14ac:dyDescent="0.25">
      <c r="A104" s="2"/>
      <c r="B104" s="139"/>
      <c r="C104" s="106" t="s">
        <v>23</v>
      </c>
      <c r="D104" s="94"/>
      <c r="E104" s="126"/>
      <c r="F104" s="95"/>
      <c r="G104" s="96"/>
      <c r="H104" s="96"/>
    </row>
    <row r="105" spans="1:8" s="26" customFormat="1" ht="43.95" customHeight="1" x14ac:dyDescent="0.25">
      <c r="A105" s="25" t="s">
        <v>63</v>
      </c>
      <c r="B105" s="97" t="s">
        <v>243</v>
      </c>
      <c r="C105" s="137" t="s">
        <v>298</v>
      </c>
      <c r="D105" s="136" t="s">
        <v>299</v>
      </c>
      <c r="E105" s="100" t="s">
        <v>40</v>
      </c>
      <c r="F105" s="124">
        <v>6</v>
      </c>
      <c r="G105" s="102"/>
      <c r="H105" s="103">
        <f>ROUND(G105*F105,2)</f>
        <v>0</v>
      </c>
    </row>
    <row r="106" spans="1:8" s="26" customFormat="1" ht="30" customHeight="1" x14ac:dyDescent="0.25">
      <c r="A106" s="25" t="s">
        <v>76</v>
      </c>
      <c r="B106" s="97" t="s">
        <v>245</v>
      </c>
      <c r="C106" s="98" t="s">
        <v>87</v>
      </c>
      <c r="D106" s="99" t="s">
        <v>136</v>
      </c>
      <c r="E106" s="100"/>
      <c r="F106" s="124"/>
      <c r="G106" s="103"/>
      <c r="H106" s="127"/>
    </row>
    <row r="107" spans="1:8" s="26" customFormat="1" ht="30" customHeight="1" x14ac:dyDescent="0.25">
      <c r="A107" s="25" t="s">
        <v>88</v>
      </c>
      <c r="B107" s="105" t="s">
        <v>34</v>
      </c>
      <c r="C107" s="98" t="s">
        <v>160</v>
      </c>
      <c r="D107" s="99"/>
      <c r="E107" s="100" t="s">
        <v>77</v>
      </c>
      <c r="F107" s="140">
        <v>3</v>
      </c>
      <c r="G107" s="102"/>
      <c r="H107" s="103">
        <f>ROUND(G107*F107,2)</f>
        <v>0</v>
      </c>
    </row>
    <row r="108" spans="1:8" s="26" customFormat="1" ht="30" customHeight="1" x14ac:dyDescent="0.25">
      <c r="A108" s="25" t="s">
        <v>64</v>
      </c>
      <c r="B108" s="97" t="s">
        <v>246</v>
      </c>
      <c r="C108" s="137" t="s">
        <v>300</v>
      </c>
      <c r="D108" s="136" t="s">
        <v>299</v>
      </c>
      <c r="E108" s="100"/>
      <c r="F108" s="124"/>
      <c r="G108" s="104"/>
      <c r="H108" s="127"/>
    </row>
    <row r="109" spans="1:8" s="26" customFormat="1" ht="30" customHeight="1" x14ac:dyDescent="0.25">
      <c r="A109" s="25" t="s">
        <v>65</v>
      </c>
      <c r="B109" s="105" t="s">
        <v>34</v>
      </c>
      <c r="C109" s="98" t="s">
        <v>162</v>
      </c>
      <c r="D109" s="99"/>
      <c r="E109" s="100" t="s">
        <v>40</v>
      </c>
      <c r="F109" s="124">
        <v>6</v>
      </c>
      <c r="G109" s="102"/>
      <c r="H109" s="103">
        <f>ROUND(G109*F109,2)</f>
        <v>0</v>
      </c>
    </row>
    <row r="110" spans="1:8" s="26" customFormat="1" ht="30" customHeight="1" x14ac:dyDescent="0.25">
      <c r="A110" s="25" t="s">
        <v>78</v>
      </c>
      <c r="B110" s="97" t="s">
        <v>247</v>
      </c>
      <c r="C110" s="98" t="s">
        <v>89</v>
      </c>
      <c r="D110" s="136" t="s">
        <v>299</v>
      </c>
      <c r="E110" s="100" t="s">
        <v>40</v>
      </c>
      <c r="F110" s="124">
        <v>7</v>
      </c>
      <c r="G110" s="102"/>
      <c r="H110" s="103">
        <f t="shared" ref="H110:H112" si="19">ROUND(G110*F110,2)</f>
        <v>0</v>
      </c>
    </row>
    <row r="111" spans="1:8" s="26" customFormat="1" ht="30" customHeight="1" x14ac:dyDescent="0.25">
      <c r="A111" s="25" t="s">
        <v>79</v>
      </c>
      <c r="B111" s="97" t="s">
        <v>248</v>
      </c>
      <c r="C111" s="98" t="s">
        <v>90</v>
      </c>
      <c r="D111" s="136" t="s">
        <v>299</v>
      </c>
      <c r="E111" s="100" t="s">
        <v>40</v>
      </c>
      <c r="F111" s="124">
        <v>3</v>
      </c>
      <c r="G111" s="102"/>
      <c r="H111" s="103">
        <f t="shared" si="19"/>
        <v>0</v>
      </c>
    </row>
    <row r="112" spans="1:8" s="26" customFormat="1" ht="30" customHeight="1" x14ac:dyDescent="0.25">
      <c r="A112" s="25" t="s">
        <v>80</v>
      </c>
      <c r="B112" s="97" t="s">
        <v>249</v>
      </c>
      <c r="C112" s="98" t="s">
        <v>91</v>
      </c>
      <c r="D112" s="136" t="s">
        <v>299</v>
      </c>
      <c r="E112" s="100" t="s">
        <v>40</v>
      </c>
      <c r="F112" s="124">
        <v>3</v>
      </c>
      <c r="G112" s="102"/>
      <c r="H112" s="103">
        <f t="shared" si="19"/>
        <v>0</v>
      </c>
    </row>
    <row r="113" spans="1:9" s="26" customFormat="1" ht="30" customHeight="1" x14ac:dyDescent="0.25">
      <c r="A113" s="33" t="s">
        <v>327</v>
      </c>
      <c r="B113" s="97" t="s">
        <v>251</v>
      </c>
      <c r="C113" s="137" t="s">
        <v>329</v>
      </c>
      <c r="D113" s="136" t="s">
        <v>299</v>
      </c>
      <c r="E113" s="141" t="s">
        <v>40</v>
      </c>
      <c r="F113" s="142">
        <v>3</v>
      </c>
      <c r="G113" s="143"/>
      <c r="H113" s="144">
        <f>ROUND(G113*F113,2)</f>
        <v>0</v>
      </c>
    </row>
    <row r="114" spans="1:9" s="26" customFormat="1" ht="35.25" customHeight="1" x14ac:dyDescent="0.25">
      <c r="A114" s="25" t="s">
        <v>256</v>
      </c>
      <c r="B114" s="97" t="s">
        <v>254</v>
      </c>
      <c r="C114" s="98" t="s">
        <v>257</v>
      </c>
      <c r="D114" s="99" t="s">
        <v>299</v>
      </c>
      <c r="E114" s="100" t="s">
        <v>40</v>
      </c>
      <c r="F114" s="145">
        <v>1</v>
      </c>
      <c r="G114" s="102"/>
      <c r="H114" s="103">
        <f t="shared" ref="H114" si="20">ROUND(G114*F114,2)</f>
        <v>0</v>
      </c>
      <c r="I114" s="31"/>
    </row>
    <row r="115" spans="1:9" ht="36" customHeight="1" x14ac:dyDescent="0.25">
      <c r="A115" s="2"/>
      <c r="B115" s="92"/>
      <c r="C115" s="106" t="s">
        <v>24</v>
      </c>
      <c r="D115" s="94"/>
      <c r="E115" s="107"/>
      <c r="F115" s="94"/>
      <c r="G115" s="96"/>
      <c r="H115" s="96"/>
    </row>
    <row r="116" spans="1:9" s="26" customFormat="1" ht="30" customHeight="1" x14ac:dyDescent="0.25">
      <c r="A116" s="28" t="s">
        <v>67</v>
      </c>
      <c r="B116" s="97" t="s">
        <v>255</v>
      </c>
      <c r="C116" s="98" t="s">
        <v>68</v>
      </c>
      <c r="D116" s="99" t="s">
        <v>167</v>
      </c>
      <c r="E116" s="100"/>
      <c r="F116" s="101"/>
      <c r="G116" s="104"/>
      <c r="H116" s="103"/>
    </row>
    <row r="117" spans="1:9" s="26" customFormat="1" ht="30" customHeight="1" x14ac:dyDescent="0.25">
      <c r="A117" s="28" t="s">
        <v>69</v>
      </c>
      <c r="B117" s="105" t="s">
        <v>34</v>
      </c>
      <c r="C117" s="98" t="s">
        <v>170</v>
      </c>
      <c r="D117" s="99"/>
      <c r="E117" s="100" t="s">
        <v>33</v>
      </c>
      <c r="F117" s="101">
        <v>20</v>
      </c>
      <c r="G117" s="102"/>
      <c r="H117" s="103">
        <f>ROUND(G117*F117,2)</f>
        <v>0</v>
      </c>
    </row>
    <row r="118" spans="1:9" ht="36" customHeight="1" x14ac:dyDescent="0.25">
      <c r="A118" s="2"/>
      <c r="B118" s="146"/>
      <c r="C118" s="106" t="s">
        <v>25</v>
      </c>
      <c r="D118" s="94"/>
      <c r="E118" s="126"/>
      <c r="F118" s="95"/>
      <c r="G118" s="96"/>
      <c r="H118" s="96"/>
    </row>
    <row r="119" spans="1:9" ht="36" customHeight="1" x14ac:dyDescent="0.25">
      <c r="A119" s="33"/>
      <c r="B119" s="97" t="s">
        <v>825</v>
      </c>
      <c r="C119" s="137" t="s">
        <v>632</v>
      </c>
      <c r="D119" s="136" t="s">
        <v>650</v>
      </c>
      <c r="E119" s="141" t="s">
        <v>633</v>
      </c>
      <c r="F119" s="142">
        <v>1</v>
      </c>
      <c r="G119" s="143"/>
      <c r="H119" s="144">
        <f>ROUND(G119*F119,2)</f>
        <v>0</v>
      </c>
    </row>
    <row r="120" spans="1:9" ht="36" customHeight="1" x14ac:dyDescent="0.25">
      <c r="A120" s="45"/>
      <c r="B120" s="97" t="s">
        <v>826</v>
      </c>
      <c r="C120" s="137" t="s">
        <v>634</v>
      </c>
      <c r="D120" s="136" t="s">
        <v>649</v>
      </c>
      <c r="E120" s="141" t="s">
        <v>40</v>
      </c>
      <c r="F120" s="142">
        <v>1</v>
      </c>
      <c r="G120" s="143"/>
      <c r="H120" s="144">
        <f>ROUND(G120*F120,2)</f>
        <v>0</v>
      </c>
    </row>
    <row r="121" spans="1:9" ht="30" customHeight="1" thickBot="1" x14ac:dyDescent="0.3">
      <c r="A121" s="3"/>
      <c r="B121" s="147" t="s">
        <v>11</v>
      </c>
      <c r="C121" s="267" t="str">
        <f>C7</f>
        <v>PIONEER AVE - MAIN ST TO WESTBROOK ST ASPHALT RECONSTRUCTION</v>
      </c>
      <c r="D121" s="268"/>
      <c r="E121" s="268"/>
      <c r="F121" s="269"/>
      <c r="G121" s="148" t="s">
        <v>16</v>
      </c>
      <c r="H121" s="148">
        <f>SUM(H7:H120)</f>
        <v>0</v>
      </c>
    </row>
    <row r="122" spans="1:9" s="55" customFormat="1" ht="30" customHeight="1" thickTop="1" x14ac:dyDescent="0.25">
      <c r="A122" s="47"/>
      <c r="B122" s="90" t="s">
        <v>12</v>
      </c>
      <c r="C122" s="293" t="s">
        <v>769</v>
      </c>
      <c r="D122" s="294"/>
      <c r="E122" s="294"/>
      <c r="F122" s="295"/>
      <c r="G122" s="149"/>
      <c r="H122" s="91"/>
    </row>
    <row r="123" spans="1:9" ht="36" customHeight="1" x14ac:dyDescent="0.25">
      <c r="A123" s="2"/>
      <c r="B123" s="92"/>
      <c r="C123" s="93" t="s">
        <v>18</v>
      </c>
      <c r="D123" s="94"/>
      <c r="E123" s="95" t="s">
        <v>1</v>
      </c>
      <c r="F123" s="95" t="s">
        <v>1</v>
      </c>
      <c r="G123" s="96" t="s">
        <v>1</v>
      </c>
      <c r="H123" s="96"/>
    </row>
    <row r="124" spans="1:9" s="26" customFormat="1" ht="30" customHeight="1" x14ac:dyDescent="0.25">
      <c r="A124" s="25" t="s">
        <v>92</v>
      </c>
      <c r="B124" s="97" t="s">
        <v>263</v>
      </c>
      <c r="C124" s="98" t="s">
        <v>93</v>
      </c>
      <c r="D124" s="99" t="s">
        <v>403</v>
      </c>
      <c r="E124" s="100" t="s">
        <v>31</v>
      </c>
      <c r="F124" s="101">
        <v>1000</v>
      </c>
      <c r="G124" s="102"/>
      <c r="H124" s="103">
        <f t="shared" ref="H124:H125" si="21">ROUND(G124*F124,2)</f>
        <v>0</v>
      </c>
    </row>
    <row r="125" spans="1:9" s="26" customFormat="1" ht="30" customHeight="1" x14ac:dyDescent="0.25">
      <c r="A125" s="27" t="s">
        <v>94</v>
      </c>
      <c r="B125" s="97" t="s">
        <v>262</v>
      </c>
      <c r="C125" s="98" t="s">
        <v>95</v>
      </c>
      <c r="D125" s="99" t="s">
        <v>403</v>
      </c>
      <c r="E125" s="100" t="s">
        <v>33</v>
      </c>
      <c r="F125" s="101">
        <v>1350</v>
      </c>
      <c r="G125" s="102"/>
      <c r="H125" s="103">
        <f t="shared" si="21"/>
        <v>0</v>
      </c>
    </row>
    <row r="126" spans="1:9" s="26" customFormat="1" ht="32.4" customHeight="1" x14ac:dyDescent="0.25">
      <c r="A126" s="27" t="s">
        <v>96</v>
      </c>
      <c r="B126" s="97" t="s">
        <v>261</v>
      </c>
      <c r="C126" s="98" t="s">
        <v>404</v>
      </c>
      <c r="D126" s="99" t="s">
        <v>403</v>
      </c>
      <c r="E126" s="100"/>
      <c r="F126" s="101"/>
      <c r="G126" s="104"/>
      <c r="H126" s="103"/>
    </row>
    <row r="127" spans="1:9" s="26" customFormat="1" ht="30" customHeight="1" x14ac:dyDescent="0.25">
      <c r="A127" s="27" t="s">
        <v>405</v>
      </c>
      <c r="B127" s="105" t="s">
        <v>34</v>
      </c>
      <c r="C127" s="98" t="s">
        <v>406</v>
      </c>
      <c r="D127" s="99" t="s">
        <v>1</v>
      </c>
      <c r="E127" s="100" t="s">
        <v>35</v>
      </c>
      <c r="F127" s="101">
        <v>500</v>
      </c>
      <c r="G127" s="102"/>
      <c r="H127" s="103">
        <f t="shared" ref="H127:H128" si="22">ROUND(G127*F127,2)</f>
        <v>0</v>
      </c>
    </row>
    <row r="128" spans="1:9" s="26" customFormat="1" ht="30" customHeight="1" x14ac:dyDescent="0.25">
      <c r="A128" s="27" t="s">
        <v>407</v>
      </c>
      <c r="B128" s="105" t="s">
        <v>41</v>
      </c>
      <c r="C128" s="98" t="s">
        <v>408</v>
      </c>
      <c r="D128" s="99" t="s">
        <v>1</v>
      </c>
      <c r="E128" s="100" t="s">
        <v>35</v>
      </c>
      <c r="F128" s="101">
        <v>1000</v>
      </c>
      <c r="G128" s="102"/>
      <c r="H128" s="103">
        <f t="shared" si="22"/>
        <v>0</v>
      </c>
    </row>
    <row r="129" spans="1:8" s="26" customFormat="1" ht="38.4" customHeight="1" x14ac:dyDescent="0.25">
      <c r="A129" s="27" t="s">
        <v>36</v>
      </c>
      <c r="B129" s="97" t="s">
        <v>301</v>
      </c>
      <c r="C129" s="98" t="s">
        <v>37</v>
      </c>
      <c r="D129" s="99" t="s">
        <v>403</v>
      </c>
      <c r="E129" s="100"/>
      <c r="F129" s="101"/>
      <c r="G129" s="104"/>
      <c r="H129" s="103"/>
    </row>
    <row r="130" spans="1:8" s="26" customFormat="1" ht="36" customHeight="1" x14ac:dyDescent="0.25">
      <c r="A130" s="27" t="s">
        <v>409</v>
      </c>
      <c r="B130" s="105" t="s">
        <v>34</v>
      </c>
      <c r="C130" s="98" t="s">
        <v>410</v>
      </c>
      <c r="D130" s="99" t="s">
        <v>1</v>
      </c>
      <c r="E130" s="100" t="s">
        <v>31</v>
      </c>
      <c r="F130" s="101">
        <v>150</v>
      </c>
      <c r="G130" s="102"/>
      <c r="H130" s="103">
        <f t="shared" ref="H130:H131" si="23">ROUND(G130*F130,2)</f>
        <v>0</v>
      </c>
    </row>
    <row r="131" spans="1:8" s="26" customFormat="1" ht="30" customHeight="1" x14ac:dyDescent="0.25">
      <c r="A131" s="25" t="s">
        <v>38</v>
      </c>
      <c r="B131" s="97" t="s">
        <v>302</v>
      </c>
      <c r="C131" s="98" t="s">
        <v>39</v>
      </c>
      <c r="D131" s="99" t="s">
        <v>403</v>
      </c>
      <c r="E131" s="100" t="s">
        <v>33</v>
      </c>
      <c r="F131" s="101">
        <v>20</v>
      </c>
      <c r="G131" s="102"/>
      <c r="H131" s="103">
        <f t="shared" si="23"/>
        <v>0</v>
      </c>
    </row>
    <row r="132" spans="1:8" s="26" customFormat="1" ht="38.4" customHeight="1" x14ac:dyDescent="0.25">
      <c r="A132" s="27" t="s">
        <v>100</v>
      </c>
      <c r="B132" s="97" t="s">
        <v>303</v>
      </c>
      <c r="C132" s="98" t="s">
        <v>411</v>
      </c>
      <c r="D132" s="99" t="s">
        <v>412</v>
      </c>
      <c r="E132" s="100"/>
      <c r="F132" s="101"/>
      <c r="G132" s="103"/>
      <c r="H132" s="103">
        <f t="shared" ref="H132:H133" si="24">ROUND(G132*F132,2)</f>
        <v>0</v>
      </c>
    </row>
    <row r="133" spans="1:8" s="26" customFormat="1" ht="30" customHeight="1" x14ac:dyDescent="0.25">
      <c r="A133" s="27" t="s">
        <v>413</v>
      </c>
      <c r="B133" s="105" t="s">
        <v>34</v>
      </c>
      <c r="C133" s="98" t="s">
        <v>414</v>
      </c>
      <c r="D133" s="99" t="s">
        <v>1</v>
      </c>
      <c r="E133" s="100" t="s">
        <v>33</v>
      </c>
      <c r="F133" s="101">
        <v>1350</v>
      </c>
      <c r="G133" s="102"/>
      <c r="H133" s="103">
        <f t="shared" si="24"/>
        <v>0</v>
      </c>
    </row>
    <row r="134" spans="1:8" s="26" customFormat="1" ht="36.6" customHeight="1" x14ac:dyDescent="0.25">
      <c r="A134" s="27" t="s">
        <v>415</v>
      </c>
      <c r="B134" s="97" t="s">
        <v>304</v>
      </c>
      <c r="C134" s="98" t="s">
        <v>103</v>
      </c>
      <c r="D134" s="99" t="s">
        <v>416</v>
      </c>
      <c r="E134" s="100"/>
      <c r="F134" s="101"/>
      <c r="G134" s="104"/>
      <c r="H134" s="103"/>
    </row>
    <row r="135" spans="1:8" s="26" customFormat="1" ht="30" customHeight="1" x14ac:dyDescent="0.25">
      <c r="A135" s="27" t="s">
        <v>417</v>
      </c>
      <c r="B135" s="105" t="s">
        <v>34</v>
      </c>
      <c r="C135" s="98" t="s">
        <v>418</v>
      </c>
      <c r="D135" s="99" t="s">
        <v>1</v>
      </c>
      <c r="E135" s="100" t="s">
        <v>33</v>
      </c>
      <c r="F135" s="101">
        <v>1350</v>
      </c>
      <c r="G135" s="102"/>
      <c r="H135" s="103">
        <f t="shared" ref="H135" si="25">ROUND(G135*F135,2)</f>
        <v>0</v>
      </c>
    </row>
    <row r="136" spans="1:8" ht="36" customHeight="1" x14ac:dyDescent="0.25">
      <c r="A136" s="2"/>
      <c r="B136" s="92"/>
      <c r="C136" s="106" t="s">
        <v>390</v>
      </c>
      <c r="D136" s="94"/>
      <c r="E136" s="107"/>
      <c r="F136" s="94"/>
      <c r="G136" s="96"/>
      <c r="H136" s="96"/>
    </row>
    <row r="137" spans="1:8" s="26" customFormat="1" ht="30" customHeight="1" x14ac:dyDescent="0.25">
      <c r="A137" s="28" t="s">
        <v>71</v>
      </c>
      <c r="B137" s="97" t="s">
        <v>305</v>
      </c>
      <c r="C137" s="98" t="s">
        <v>72</v>
      </c>
      <c r="D137" s="99" t="s">
        <v>403</v>
      </c>
      <c r="E137" s="100"/>
      <c r="F137" s="101"/>
      <c r="G137" s="104"/>
      <c r="H137" s="103"/>
    </row>
    <row r="138" spans="1:8" s="26" customFormat="1" ht="30" customHeight="1" x14ac:dyDescent="0.25">
      <c r="A138" s="28" t="s">
        <v>73</v>
      </c>
      <c r="B138" s="105" t="s">
        <v>34</v>
      </c>
      <c r="C138" s="98" t="s">
        <v>74</v>
      </c>
      <c r="D138" s="99" t="s">
        <v>1</v>
      </c>
      <c r="E138" s="100" t="s">
        <v>33</v>
      </c>
      <c r="F138" s="101">
        <v>1500</v>
      </c>
      <c r="G138" s="102"/>
      <c r="H138" s="103">
        <f>ROUND(G138*F138,2)</f>
        <v>0</v>
      </c>
    </row>
    <row r="139" spans="1:8" s="26" customFormat="1" ht="30" customHeight="1" x14ac:dyDescent="0.25">
      <c r="A139" s="28" t="s">
        <v>46</v>
      </c>
      <c r="B139" s="97" t="s">
        <v>308</v>
      </c>
      <c r="C139" s="98" t="s">
        <v>47</v>
      </c>
      <c r="D139" s="99" t="s">
        <v>193</v>
      </c>
      <c r="E139" s="100"/>
      <c r="F139" s="101"/>
      <c r="G139" s="104"/>
      <c r="H139" s="103"/>
    </row>
    <row r="140" spans="1:8" s="26" customFormat="1" ht="30" customHeight="1" x14ac:dyDescent="0.25">
      <c r="A140" s="28" t="s">
        <v>48</v>
      </c>
      <c r="B140" s="105" t="s">
        <v>34</v>
      </c>
      <c r="C140" s="98" t="s">
        <v>49</v>
      </c>
      <c r="D140" s="99" t="s">
        <v>1</v>
      </c>
      <c r="E140" s="100" t="s">
        <v>40</v>
      </c>
      <c r="F140" s="101">
        <v>100</v>
      </c>
      <c r="G140" s="102"/>
      <c r="H140" s="103">
        <f>ROUND(G140*F140,2)</f>
        <v>0</v>
      </c>
    </row>
    <row r="141" spans="1:8" s="26" customFormat="1" ht="30.75" customHeight="1" x14ac:dyDescent="0.25">
      <c r="A141" s="28" t="s">
        <v>172</v>
      </c>
      <c r="B141" s="97" t="s">
        <v>309</v>
      </c>
      <c r="C141" s="98" t="s">
        <v>173</v>
      </c>
      <c r="D141" s="99" t="s">
        <v>108</v>
      </c>
      <c r="E141" s="100"/>
      <c r="F141" s="101"/>
      <c r="G141" s="104"/>
      <c r="H141" s="103"/>
    </row>
    <row r="142" spans="1:8" s="26" customFormat="1" ht="30" customHeight="1" x14ac:dyDescent="0.25">
      <c r="A142" s="28" t="s">
        <v>174</v>
      </c>
      <c r="B142" s="105" t="s">
        <v>34</v>
      </c>
      <c r="C142" s="98" t="s">
        <v>109</v>
      </c>
      <c r="D142" s="99" t="s">
        <v>1</v>
      </c>
      <c r="E142" s="100" t="s">
        <v>33</v>
      </c>
      <c r="F142" s="101">
        <v>500</v>
      </c>
      <c r="G142" s="102"/>
      <c r="H142" s="103">
        <f t="shared" ref="H142" si="26">ROUND(G142*F142,2)</f>
        <v>0</v>
      </c>
    </row>
    <row r="143" spans="1:8" s="26" customFormat="1" ht="30" customHeight="1" x14ac:dyDescent="0.25">
      <c r="A143" s="30" t="s">
        <v>427</v>
      </c>
      <c r="B143" s="116" t="s">
        <v>310</v>
      </c>
      <c r="C143" s="117" t="s">
        <v>658</v>
      </c>
      <c r="D143" s="99" t="s">
        <v>646</v>
      </c>
      <c r="E143" s="118" t="s">
        <v>33</v>
      </c>
      <c r="F143" s="119">
        <v>980</v>
      </c>
      <c r="G143" s="120"/>
      <c r="H143" s="121">
        <f>ROUND(G143*F143,2)</f>
        <v>0</v>
      </c>
    </row>
    <row r="144" spans="1:8" s="26" customFormat="1" ht="30" customHeight="1" x14ac:dyDescent="0.25">
      <c r="A144" s="30" t="s">
        <v>428</v>
      </c>
      <c r="B144" s="116" t="s">
        <v>311</v>
      </c>
      <c r="C144" s="117" t="s">
        <v>429</v>
      </c>
      <c r="D144" s="99" t="s">
        <v>186</v>
      </c>
      <c r="E144" s="118" t="s">
        <v>33</v>
      </c>
      <c r="F144" s="119">
        <v>100</v>
      </c>
      <c r="G144" s="120"/>
      <c r="H144" s="121">
        <f>ROUND(G144*F144,2)</f>
        <v>0</v>
      </c>
    </row>
    <row r="145" spans="1:8" s="26" customFormat="1" ht="43.95" customHeight="1" x14ac:dyDescent="0.25">
      <c r="A145" s="43" t="s">
        <v>276</v>
      </c>
      <c r="B145" s="114" t="s">
        <v>312</v>
      </c>
      <c r="C145" s="109" t="s">
        <v>277</v>
      </c>
      <c r="D145" s="110" t="s">
        <v>645</v>
      </c>
      <c r="E145" s="111"/>
      <c r="F145" s="112"/>
      <c r="G145" s="115"/>
      <c r="H145" s="113"/>
    </row>
    <row r="146" spans="1:8" s="26" customFormat="1" ht="30" customHeight="1" x14ac:dyDescent="0.25">
      <c r="A146" s="43" t="s">
        <v>278</v>
      </c>
      <c r="B146" s="108" t="s">
        <v>34</v>
      </c>
      <c r="C146" s="109" t="s">
        <v>639</v>
      </c>
      <c r="D146" s="110" t="s">
        <v>279</v>
      </c>
      <c r="E146" s="111"/>
      <c r="F146" s="112"/>
      <c r="G146" s="115"/>
      <c r="H146" s="113"/>
    </row>
    <row r="147" spans="1:8" s="26" customFormat="1" ht="30" customHeight="1" x14ac:dyDescent="0.25">
      <c r="A147" s="43" t="s">
        <v>280</v>
      </c>
      <c r="B147" s="122" t="s">
        <v>110</v>
      </c>
      <c r="C147" s="109" t="s">
        <v>281</v>
      </c>
      <c r="D147" s="110"/>
      <c r="E147" s="111" t="s">
        <v>33</v>
      </c>
      <c r="F147" s="112">
        <v>5</v>
      </c>
      <c r="G147" s="61"/>
      <c r="H147" s="113">
        <f>ROUND(G147*F147,2)</f>
        <v>0</v>
      </c>
    </row>
    <row r="148" spans="1:8" s="26" customFormat="1" ht="30" customHeight="1" x14ac:dyDescent="0.25">
      <c r="A148" s="43" t="s">
        <v>282</v>
      </c>
      <c r="B148" s="122" t="s">
        <v>111</v>
      </c>
      <c r="C148" s="109" t="s">
        <v>283</v>
      </c>
      <c r="D148" s="110"/>
      <c r="E148" s="111" t="s">
        <v>33</v>
      </c>
      <c r="F148" s="112">
        <v>7</v>
      </c>
      <c r="G148" s="61"/>
      <c r="H148" s="113">
        <f>ROUND(G148*F148,2)</f>
        <v>0</v>
      </c>
    </row>
    <row r="149" spans="1:8" s="26" customFormat="1" ht="36" customHeight="1" x14ac:dyDescent="0.25">
      <c r="A149" s="43" t="s">
        <v>113</v>
      </c>
      <c r="B149" s="114" t="s">
        <v>313</v>
      </c>
      <c r="C149" s="109" t="s">
        <v>54</v>
      </c>
      <c r="D149" s="110" t="s">
        <v>647</v>
      </c>
      <c r="E149" s="111"/>
      <c r="F149" s="112"/>
      <c r="G149" s="115"/>
      <c r="H149" s="113"/>
    </row>
    <row r="150" spans="1:8" s="42" customFormat="1" ht="36.75" customHeight="1" x14ac:dyDescent="0.25">
      <c r="A150" s="43" t="s">
        <v>206</v>
      </c>
      <c r="B150" s="108" t="s">
        <v>34</v>
      </c>
      <c r="C150" s="109" t="s">
        <v>640</v>
      </c>
      <c r="D150" s="110" t="s">
        <v>116</v>
      </c>
      <c r="E150" s="111" t="s">
        <v>52</v>
      </c>
      <c r="F150" s="112">
        <v>4</v>
      </c>
      <c r="G150" s="61"/>
      <c r="H150" s="113">
        <f t="shared" ref="H150" si="27">ROUND(G150*F150,2)</f>
        <v>0</v>
      </c>
    </row>
    <row r="151" spans="1:8" s="26" customFormat="1" ht="43.5" customHeight="1" x14ac:dyDescent="0.25">
      <c r="A151" s="28" t="s">
        <v>289</v>
      </c>
      <c r="B151" s="97" t="s">
        <v>314</v>
      </c>
      <c r="C151" s="98" t="s">
        <v>290</v>
      </c>
      <c r="D151" s="99" t="s">
        <v>291</v>
      </c>
      <c r="E151" s="100" t="s">
        <v>33</v>
      </c>
      <c r="F151" s="101">
        <v>50</v>
      </c>
      <c r="G151" s="102"/>
      <c r="H151" s="103">
        <f t="shared" ref="H151" si="28">ROUND(G151*F151,2)</f>
        <v>0</v>
      </c>
    </row>
    <row r="152" spans="1:8" s="26" customFormat="1" ht="30" customHeight="1" x14ac:dyDescent="0.25">
      <c r="A152" s="28" t="s">
        <v>117</v>
      </c>
      <c r="B152" s="97" t="s">
        <v>315</v>
      </c>
      <c r="C152" s="98" t="s">
        <v>119</v>
      </c>
      <c r="D152" s="99" t="s">
        <v>294</v>
      </c>
      <c r="E152" s="100"/>
      <c r="F152" s="101"/>
      <c r="G152" s="104"/>
      <c r="H152" s="103"/>
    </row>
    <row r="153" spans="1:8" s="26" customFormat="1" ht="30" customHeight="1" x14ac:dyDescent="0.25">
      <c r="A153" s="28" t="s">
        <v>295</v>
      </c>
      <c r="B153" s="105" t="s">
        <v>34</v>
      </c>
      <c r="C153" s="98" t="s">
        <v>296</v>
      </c>
      <c r="D153" s="99" t="s">
        <v>1</v>
      </c>
      <c r="E153" s="100" t="s">
        <v>33</v>
      </c>
      <c r="F153" s="101">
        <v>100</v>
      </c>
      <c r="G153" s="102"/>
      <c r="H153" s="103">
        <f t="shared" ref="H153" si="29">ROUND(G153*F153,2)</f>
        <v>0</v>
      </c>
    </row>
    <row r="154" spans="1:8" s="26" customFormat="1" ht="30" customHeight="1" x14ac:dyDescent="0.25">
      <c r="A154" s="28" t="s">
        <v>120</v>
      </c>
      <c r="B154" s="97" t="s">
        <v>316</v>
      </c>
      <c r="C154" s="98" t="s">
        <v>121</v>
      </c>
      <c r="D154" s="99" t="s">
        <v>214</v>
      </c>
      <c r="E154" s="100" t="s">
        <v>40</v>
      </c>
      <c r="F154" s="124">
        <v>6</v>
      </c>
      <c r="G154" s="102"/>
      <c r="H154" s="103">
        <f>ROUND(G154*F154,2)</f>
        <v>0</v>
      </c>
    </row>
    <row r="155" spans="1:8" ht="36" customHeight="1" x14ac:dyDescent="0.25">
      <c r="A155" s="2"/>
      <c r="B155" s="125"/>
      <c r="C155" s="106" t="s">
        <v>20</v>
      </c>
      <c r="D155" s="94"/>
      <c r="E155" s="126"/>
      <c r="F155" s="95"/>
      <c r="G155" s="96"/>
      <c r="H155" s="96"/>
    </row>
    <row r="156" spans="1:8" s="26" customFormat="1" ht="43.5" customHeight="1" x14ac:dyDescent="0.25">
      <c r="A156" s="25" t="s">
        <v>82</v>
      </c>
      <c r="B156" s="97" t="s">
        <v>317</v>
      </c>
      <c r="C156" s="98" t="s">
        <v>83</v>
      </c>
      <c r="D156" s="99" t="s">
        <v>737</v>
      </c>
      <c r="E156" s="100"/>
      <c r="F156" s="124"/>
      <c r="G156" s="104"/>
      <c r="H156" s="127"/>
    </row>
    <row r="157" spans="1:8" s="26" customFormat="1" ht="54" customHeight="1" x14ac:dyDescent="0.25">
      <c r="A157" s="25" t="s">
        <v>422</v>
      </c>
      <c r="B157" s="105" t="s">
        <v>34</v>
      </c>
      <c r="C157" s="98" t="s">
        <v>651</v>
      </c>
      <c r="D157" s="99"/>
      <c r="E157" s="100" t="s">
        <v>33</v>
      </c>
      <c r="F157" s="124">
        <v>50</v>
      </c>
      <c r="G157" s="102"/>
      <c r="H157" s="103">
        <f t="shared" ref="H157" si="30">ROUND(G157*F157,2)</f>
        <v>0</v>
      </c>
    </row>
    <row r="158" spans="1:8" s="26" customFormat="1" ht="43.95" customHeight="1" x14ac:dyDescent="0.25">
      <c r="A158" s="25" t="s">
        <v>58</v>
      </c>
      <c r="B158" s="97" t="s">
        <v>318</v>
      </c>
      <c r="C158" s="98" t="s">
        <v>59</v>
      </c>
      <c r="D158" s="99" t="s">
        <v>737</v>
      </c>
      <c r="E158" s="100"/>
      <c r="F158" s="124"/>
      <c r="G158" s="104"/>
      <c r="H158" s="127"/>
    </row>
    <row r="159" spans="1:8" s="26" customFormat="1" ht="75" customHeight="1" x14ac:dyDescent="0.25">
      <c r="A159" s="41" t="s">
        <v>600</v>
      </c>
      <c r="B159" s="128" t="s">
        <v>34</v>
      </c>
      <c r="C159" s="117" t="s">
        <v>652</v>
      </c>
      <c r="D159" s="129" t="s">
        <v>372</v>
      </c>
      <c r="E159" s="118" t="s">
        <v>52</v>
      </c>
      <c r="F159" s="119">
        <v>200</v>
      </c>
      <c r="G159" s="120"/>
      <c r="H159" s="121">
        <f t="shared" ref="H159:H162" si="31">ROUND(G159*F159,2)</f>
        <v>0</v>
      </c>
    </row>
    <row r="160" spans="1:8" s="26" customFormat="1" ht="75" customHeight="1" x14ac:dyDescent="0.25">
      <c r="A160" s="41" t="s">
        <v>601</v>
      </c>
      <c r="B160" s="128" t="s">
        <v>41</v>
      </c>
      <c r="C160" s="117" t="s">
        <v>642</v>
      </c>
      <c r="D160" s="129" t="s">
        <v>373</v>
      </c>
      <c r="E160" s="118" t="s">
        <v>52</v>
      </c>
      <c r="F160" s="119">
        <v>30</v>
      </c>
      <c r="G160" s="120"/>
      <c r="H160" s="121">
        <f t="shared" si="31"/>
        <v>0</v>
      </c>
    </row>
    <row r="161" spans="1:9" s="26" customFormat="1" ht="75" customHeight="1" x14ac:dyDescent="0.25">
      <c r="A161" s="41" t="s">
        <v>376</v>
      </c>
      <c r="B161" s="128" t="s">
        <v>53</v>
      </c>
      <c r="C161" s="117" t="s">
        <v>644</v>
      </c>
      <c r="D161" s="129" t="s">
        <v>602</v>
      </c>
      <c r="E161" s="118" t="s">
        <v>52</v>
      </c>
      <c r="F161" s="119">
        <v>30</v>
      </c>
      <c r="G161" s="120"/>
      <c r="H161" s="121">
        <f t="shared" si="31"/>
        <v>0</v>
      </c>
    </row>
    <row r="162" spans="1:9" s="26" customFormat="1" ht="43.95" customHeight="1" x14ac:dyDescent="0.25">
      <c r="A162" s="25" t="s">
        <v>60</v>
      </c>
      <c r="B162" s="105" t="s">
        <v>66</v>
      </c>
      <c r="C162" s="98" t="s">
        <v>127</v>
      </c>
      <c r="D162" s="99" t="s">
        <v>128</v>
      </c>
      <c r="E162" s="100" t="s">
        <v>52</v>
      </c>
      <c r="F162" s="101">
        <v>4</v>
      </c>
      <c r="G162" s="102"/>
      <c r="H162" s="103">
        <f t="shared" si="31"/>
        <v>0</v>
      </c>
    </row>
    <row r="163" spans="1:9" s="26" customFormat="1" ht="30" customHeight="1" x14ac:dyDescent="0.25">
      <c r="A163" s="25" t="s">
        <v>182</v>
      </c>
      <c r="B163" s="97" t="s">
        <v>319</v>
      </c>
      <c r="C163" s="98" t="s">
        <v>639</v>
      </c>
      <c r="D163" s="99" t="s">
        <v>183</v>
      </c>
      <c r="E163" s="100" t="s">
        <v>33</v>
      </c>
      <c r="F163" s="124">
        <v>50</v>
      </c>
      <c r="G163" s="102"/>
      <c r="H163" s="103">
        <f t="shared" ref="H163" si="32">ROUND(G163*F163,2)</f>
        <v>0</v>
      </c>
      <c r="I163" s="31"/>
    </row>
    <row r="164" spans="1:9" s="26" customFormat="1" ht="43.95" customHeight="1" x14ac:dyDescent="0.25">
      <c r="A164" s="30" t="s">
        <v>377</v>
      </c>
      <c r="B164" s="116" t="s">
        <v>320</v>
      </c>
      <c r="C164" s="117" t="s">
        <v>208</v>
      </c>
      <c r="D164" s="129" t="s">
        <v>426</v>
      </c>
      <c r="E164" s="123"/>
      <c r="F164" s="130"/>
      <c r="G164" s="131"/>
      <c r="H164" s="121"/>
    </row>
    <row r="165" spans="1:9" s="26" customFormat="1" ht="30" customHeight="1" x14ac:dyDescent="0.25">
      <c r="A165" s="41" t="s">
        <v>378</v>
      </c>
      <c r="B165" s="128" t="s">
        <v>34</v>
      </c>
      <c r="C165" s="117" t="s">
        <v>293</v>
      </c>
      <c r="D165" s="129"/>
      <c r="E165" s="118"/>
      <c r="F165" s="130"/>
      <c r="G165" s="131"/>
      <c r="H165" s="132"/>
    </row>
    <row r="166" spans="1:9" s="26" customFormat="1" ht="30" customHeight="1" x14ac:dyDescent="0.25">
      <c r="A166" s="41" t="s">
        <v>379</v>
      </c>
      <c r="B166" s="133" t="s">
        <v>110</v>
      </c>
      <c r="C166" s="117" t="s">
        <v>130</v>
      </c>
      <c r="D166" s="129"/>
      <c r="E166" s="118" t="s">
        <v>35</v>
      </c>
      <c r="F166" s="130">
        <v>130</v>
      </c>
      <c r="G166" s="120"/>
      <c r="H166" s="121">
        <f>ROUND(G166*F166,2)</f>
        <v>0</v>
      </c>
    </row>
    <row r="167" spans="1:9" s="26" customFormat="1" ht="30" customHeight="1" x14ac:dyDescent="0.25">
      <c r="A167" s="41" t="s">
        <v>380</v>
      </c>
      <c r="B167" s="128" t="s">
        <v>41</v>
      </c>
      <c r="C167" s="117" t="s">
        <v>75</v>
      </c>
      <c r="D167" s="129"/>
      <c r="E167" s="118"/>
      <c r="F167" s="130"/>
      <c r="G167" s="131"/>
      <c r="H167" s="132"/>
    </row>
    <row r="168" spans="1:9" s="26" customFormat="1" ht="30" customHeight="1" x14ac:dyDescent="0.25">
      <c r="A168" s="41" t="s">
        <v>381</v>
      </c>
      <c r="B168" s="133" t="s">
        <v>110</v>
      </c>
      <c r="C168" s="117" t="s">
        <v>130</v>
      </c>
      <c r="D168" s="129"/>
      <c r="E168" s="118" t="s">
        <v>35</v>
      </c>
      <c r="F168" s="130">
        <v>50</v>
      </c>
      <c r="G168" s="120"/>
      <c r="H168" s="121">
        <f>ROUND(G168*F168,2)</f>
        <v>0</v>
      </c>
    </row>
    <row r="169" spans="1:9" s="26" customFormat="1" ht="39.9" customHeight="1" x14ac:dyDescent="0.25">
      <c r="A169" s="41" t="s">
        <v>597</v>
      </c>
      <c r="B169" s="116" t="s">
        <v>321</v>
      </c>
      <c r="C169" s="117" t="s">
        <v>598</v>
      </c>
      <c r="D169" s="129" t="s">
        <v>599</v>
      </c>
      <c r="E169" s="118" t="s">
        <v>35</v>
      </c>
      <c r="F169" s="130">
        <v>320</v>
      </c>
      <c r="G169" s="120"/>
      <c r="H169" s="121">
        <f>ROUND(G169*F169,2)</f>
        <v>0</v>
      </c>
    </row>
    <row r="170" spans="1:9" ht="48" customHeight="1" x14ac:dyDescent="0.25">
      <c r="A170" s="2"/>
      <c r="B170" s="125"/>
      <c r="C170" s="106" t="s">
        <v>22</v>
      </c>
      <c r="D170" s="94"/>
      <c r="E170" s="126"/>
      <c r="F170" s="95"/>
      <c r="G170" s="96"/>
      <c r="H170" s="96"/>
    </row>
    <row r="171" spans="1:9" s="26" customFormat="1" ht="30" customHeight="1" x14ac:dyDescent="0.25">
      <c r="A171" s="25" t="s">
        <v>133</v>
      </c>
      <c r="B171" s="97" t="s">
        <v>322</v>
      </c>
      <c r="C171" s="98" t="s">
        <v>135</v>
      </c>
      <c r="D171" s="99" t="s">
        <v>136</v>
      </c>
      <c r="E171" s="100"/>
      <c r="F171" s="124"/>
      <c r="G171" s="104"/>
      <c r="H171" s="127"/>
    </row>
    <row r="172" spans="1:9" s="26" customFormat="1" ht="30" customHeight="1" x14ac:dyDescent="0.25">
      <c r="A172" s="25" t="s">
        <v>370</v>
      </c>
      <c r="B172" s="105" t="s">
        <v>34</v>
      </c>
      <c r="C172" s="98" t="s">
        <v>137</v>
      </c>
      <c r="D172" s="99"/>
      <c r="E172" s="100" t="s">
        <v>40</v>
      </c>
      <c r="F172" s="124">
        <v>2</v>
      </c>
      <c r="G172" s="102"/>
      <c r="H172" s="103">
        <f>ROUND(G172*F172,2)</f>
        <v>0</v>
      </c>
    </row>
    <row r="173" spans="1:9" s="26" customFormat="1" ht="30" customHeight="1" x14ac:dyDescent="0.25">
      <c r="A173" s="25" t="s">
        <v>138</v>
      </c>
      <c r="B173" s="97" t="s">
        <v>323</v>
      </c>
      <c r="C173" s="98" t="s">
        <v>140</v>
      </c>
      <c r="D173" s="99" t="s">
        <v>136</v>
      </c>
      <c r="E173" s="100"/>
      <c r="F173" s="124"/>
      <c r="G173" s="104"/>
      <c r="H173" s="127"/>
    </row>
    <row r="174" spans="1:9" s="26" customFormat="1" ht="30" customHeight="1" x14ac:dyDescent="0.25">
      <c r="A174" s="25" t="s">
        <v>141</v>
      </c>
      <c r="B174" s="105" t="s">
        <v>34</v>
      </c>
      <c r="C174" s="98" t="s">
        <v>142</v>
      </c>
      <c r="D174" s="99"/>
      <c r="E174" s="100"/>
      <c r="F174" s="124"/>
      <c r="G174" s="104"/>
      <c r="H174" s="127"/>
    </row>
    <row r="175" spans="1:9" s="26" customFormat="1" ht="43.95" customHeight="1" x14ac:dyDescent="0.25">
      <c r="A175" s="25" t="s">
        <v>143</v>
      </c>
      <c r="B175" s="134" t="s">
        <v>110</v>
      </c>
      <c r="C175" s="98" t="s">
        <v>653</v>
      </c>
      <c r="D175" s="99"/>
      <c r="E175" s="100" t="s">
        <v>52</v>
      </c>
      <c r="F175" s="124">
        <v>2</v>
      </c>
      <c r="G175" s="102"/>
      <c r="H175" s="103">
        <f>ROUND(G175*F175,2)</f>
        <v>0</v>
      </c>
    </row>
    <row r="176" spans="1:9" s="32" customFormat="1" ht="43.95" customHeight="1" x14ac:dyDescent="0.25">
      <c r="A176" s="25" t="s">
        <v>84</v>
      </c>
      <c r="B176" s="97" t="s">
        <v>324</v>
      </c>
      <c r="C176" s="135" t="s">
        <v>297</v>
      </c>
      <c r="D176" s="136" t="s">
        <v>299</v>
      </c>
      <c r="E176" s="100"/>
      <c r="F176" s="124"/>
      <c r="G176" s="104"/>
      <c r="H176" s="127"/>
    </row>
    <row r="177" spans="1:8" s="26" customFormat="1" ht="43.95" customHeight="1" x14ac:dyDescent="0.25">
      <c r="A177" s="25" t="s">
        <v>85</v>
      </c>
      <c r="B177" s="105" t="s">
        <v>34</v>
      </c>
      <c r="C177" s="137" t="s">
        <v>359</v>
      </c>
      <c r="D177" s="99"/>
      <c r="E177" s="100" t="s">
        <v>40</v>
      </c>
      <c r="F177" s="124">
        <v>2</v>
      </c>
      <c r="G177" s="102"/>
      <c r="H177" s="103">
        <f t="shared" ref="H177:H178" si="33">ROUND(G177*F177,2)</f>
        <v>0</v>
      </c>
    </row>
    <row r="178" spans="1:8" s="26" customFormat="1" ht="43.95" customHeight="1" x14ac:dyDescent="0.25">
      <c r="A178" s="25" t="s">
        <v>86</v>
      </c>
      <c r="B178" s="105" t="s">
        <v>41</v>
      </c>
      <c r="C178" s="137" t="s">
        <v>360</v>
      </c>
      <c r="D178" s="99"/>
      <c r="E178" s="100" t="s">
        <v>40</v>
      </c>
      <c r="F178" s="124">
        <v>2</v>
      </c>
      <c r="G178" s="102"/>
      <c r="H178" s="103">
        <f t="shared" si="33"/>
        <v>0</v>
      </c>
    </row>
    <row r="179" spans="1:8" s="32" customFormat="1" ht="43.95" customHeight="1" x14ac:dyDescent="0.25">
      <c r="A179" s="41" t="s">
        <v>654</v>
      </c>
      <c r="B179" s="116" t="s">
        <v>325</v>
      </c>
      <c r="C179" s="150" t="s">
        <v>655</v>
      </c>
      <c r="D179" s="129" t="s">
        <v>136</v>
      </c>
      <c r="E179" s="118"/>
      <c r="F179" s="119"/>
      <c r="G179" s="131"/>
      <c r="H179" s="132"/>
    </row>
    <row r="180" spans="1:8" s="32" customFormat="1" ht="30" customHeight="1" x14ac:dyDescent="0.25">
      <c r="A180" s="41" t="s">
        <v>656</v>
      </c>
      <c r="B180" s="128" t="s">
        <v>34</v>
      </c>
      <c r="C180" s="150" t="s">
        <v>181</v>
      </c>
      <c r="D180" s="129"/>
      <c r="E180" s="118" t="s">
        <v>40</v>
      </c>
      <c r="F180" s="119">
        <v>2</v>
      </c>
      <c r="G180" s="120"/>
      <c r="H180" s="121">
        <f t="shared" ref="H180" si="34">ROUND(G180*F180,2)</f>
        <v>0</v>
      </c>
    </row>
    <row r="181" spans="1:8" s="26" customFormat="1" ht="30" customHeight="1" x14ac:dyDescent="0.25">
      <c r="A181" s="25" t="s">
        <v>242</v>
      </c>
      <c r="B181" s="97" t="s">
        <v>326</v>
      </c>
      <c r="C181" s="98" t="s">
        <v>244</v>
      </c>
      <c r="D181" s="99" t="s">
        <v>136</v>
      </c>
      <c r="E181" s="100" t="s">
        <v>40</v>
      </c>
      <c r="F181" s="124">
        <v>2</v>
      </c>
      <c r="G181" s="102"/>
      <c r="H181" s="103">
        <f t="shared" ref="H181:H184" si="35">ROUND(G181*F181,2)</f>
        <v>0</v>
      </c>
    </row>
    <row r="182" spans="1:8" s="26" customFormat="1" ht="39.9" customHeight="1" x14ac:dyDescent="0.25">
      <c r="A182" s="25"/>
      <c r="B182" s="97" t="s">
        <v>328</v>
      </c>
      <c r="C182" s="138" t="s">
        <v>252</v>
      </c>
      <c r="D182" s="99" t="s">
        <v>250</v>
      </c>
      <c r="E182" s="100"/>
      <c r="F182" s="124"/>
      <c r="G182" s="104"/>
      <c r="H182" s="127"/>
    </row>
    <row r="183" spans="1:8" s="26" customFormat="1" ht="39.9" customHeight="1" x14ac:dyDescent="0.25">
      <c r="A183" s="25"/>
      <c r="B183" s="105" t="s">
        <v>34</v>
      </c>
      <c r="C183" s="98" t="s">
        <v>253</v>
      </c>
      <c r="D183" s="99"/>
      <c r="E183" s="100" t="s">
        <v>33</v>
      </c>
      <c r="F183" s="124">
        <v>100</v>
      </c>
      <c r="G183" s="102"/>
      <c r="H183" s="103">
        <f>ROUND(G183*F183,2)</f>
        <v>0</v>
      </c>
    </row>
    <row r="184" spans="1:8" s="26" customFormat="1" ht="30" customHeight="1" x14ac:dyDescent="0.25">
      <c r="A184" s="25" t="s">
        <v>154</v>
      </c>
      <c r="B184" s="97" t="s">
        <v>330</v>
      </c>
      <c r="C184" s="98" t="s">
        <v>156</v>
      </c>
      <c r="D184" s="99" t="s">
        <v>157</v>
      </c>
      <c r="E184" s="100" t="s">
        <v>52</v>
      </c>
      <c r="F184" s="124">
        <v>12</v>
      </c>
      <c r="G184" s="102"/>
      <c r="H184" s="103">
        <f t="shared" si="35"/>
        <v>0</v>
      </c>
    </row>
    <row r="185" spans="1:8" ht="36" customHeight="1" x14ac:dyDescent="0.25">
      <c r="A185" s="2"/>
      <c r="B185" s="139"/>
      <c r="C185" s="106" t="s">
        <v>23</v>
      </c>
      <c r="D185" s="94"/>
      <c r="E185" s="126"/>
      <c r="F185" s="95"/>
      <c r="G185" s="96"/>
      <c r="H185" s="96"/>
    </row>
    <row r="186" spans="1:8" s="26" customFormat="1" ht="43.95" customHeight="1" x14ac:dyDescent="0.25">
      <c r="A186" s="25" t="s">
        <v>63</v>
      </c>
      <c r="B186" s="97" t="s">
        <v>331</v>
      </c>
      <c r="C186" s="137" t="s">
        <v>298</v>
      </c>
      <c r="D186" s="136" t="s">
        <v>299</v>
      </c>
      <c r="E186" s="100" t="s">
        <v>40</v>
      </c>
      <c r="F186" s="124">
        <v>2</v>
      </c>
      <c r="G186" s="102"/>
      <c r="H186" s="103">
        <f>ROUND(G186*F186,2)</f>
        <v>0</v>
      </c>
    </row>
    <row r="187" spans="1:8" s="26" customFormat="1" ht="30" customHeight="1" x14ac:dyDescent="0.25">
      <c r="A187" s="25" t="s">
        <v>76</v>
      </c>
      <c r="B187" s="97" t="s">
        <v>388</v>
      </c>
      <c r="C187" s="98" t="s">
        <v>87</v>
      </c>
      <c r="D187" s="99" t="s">
        <v>136</v>
      </c>
      <c r="E187" s="100"/>
      <c r="F187" s="124"/>
      <c r="G187" s="103"/>
      <c r="H187" s="127"/>
    </row>
    <row r="188" spans="1:8" s="26" customFormat="1" ht="30" customHeight="1" x14ac:dyDescent="0.25">
      <c r="A188" s="25" t="s">
        <v>88</v>
      </c>
      <c r="B188" s="105" t="s">
        <v>34</v>
      </c>
      <c r="C188" s="98" t="s">
        <v>160</v>
      </c>
      <c r="D188" s="99"/>
      <c r="E188" s="100" t="s">
        <v>77</v>
      </c>
      <c r="F188" s="140">
        <v>1</v>
      </c>
      <c r="G188" s="102"/>
      <c r="H188" s="103">
        <f>ROUND(G188*F188,2)</f>
        <v>0</v>
      </c>
    </row>
    <row r="189" spans="1:8" s="26" customFormat="1" ht="30" customHeight="1" x14ac:dyDescent="0.25">
      <c r="A189" s="25" t="s">
        <v>64</v>
      </c>
      <c r="B189" s="97" t="s">
        <v>612</v>
      </c>
      <c r="C189" s="137" t="s">
        <v>300</v>
      </c>
      <c r="D189" s="136" t="s">
        <v>299</v>
      </c>
      <c r="E189" s="100"/>
      <c r="F189" s="124"/>
      <c r="G189" s="104"/>
      <c r="H189" s="127"/>
    </row>
    <row r="190" spans="1:8" s="26" customFormat="1" ht="30" customHeight="1" x14ac:dyDescent="0.25">
      <c r="A190" s="25" t="s">
        <v>65</v>
      </c>
      <c r="B190" s="105" t="s">
        <v>34</v>
      </c>
      <c r="C190" s="98" t="s">
        <v>162</v>
      </c>
      <c r="D190" s="99"/>
      <c r="E190" s="100" t="s">
        <v>40</v>
      </c>
      <c r="F190" s="124">
        <v>1</v>
      </c>
      <c r="G190" s="102"/>
      <c r="H190" s="103">
        <f>ROUND(G190*F190,2)</f>
        <v>0</v>
      </c>
    </row>
    <row r="191" spans="1:8" s="26" customFormat="1" ht="30" customHeight="1" x14ac:dyDescent="0.25">
      <c r="A191" s="25" t="s">
        <v>78</v>
      </c>
      <c r="B191" s="97" t="s">
        <v>613</v>
      </c>
      <c r="C191" s="98" t="s">
        <v>89</v>
      </c>
      <c r="D191" s="136" t="s">
        <v>299</v>
      </c>
      <c r="E191" s="100" t="s">
        <v>40</v>
      </c>
      <c r="F191" s="124">
        <v>6</v>
      </c>
      <c r="G191" s="102"/>
      <c r="H191" s="103">
        <f t="shared" ref="H191:H192" si="36">ROUND(G191*F191,2)</f>
        <v>0</v>
      </c>
    </row>
    <row r="192" spans="1:8" s="26" customFormat="1" ht="30" customHeight="1" x14ac:dyDescent="0.25">
      <c r="A192" s="25" t="s">
        <v>79</v>
      </c>
      <c r="B192" s="97" t="s">
        <v>614</v>
      </c>
      <c r="C192" s="98" t="s">
        <v>90</v>
      </c>
      <c r="D192" s="136" t="s">
        <v>299</v>
      </c>
      <c r="E192" s="100" t="s">
        <v>40</v>
      </c>
      <c r="F192" s="124">
        <v>2</v>
      </c>
      <c r="G192" s="102"/>
      <c r="H192" s="103">
        <f t="shared" si="36"/>
        <v>0</v>
      </c>
    </row>
    <row r="193" spans="1:9" s="26" customFormat="1" ht="43.95" customHeight="1" x14ac:dyDescent="0.25">
      <c r="A193" s="25" t="s">
        <v>256</v>
      </c>
      <c r="B193" s="97" t="s">
        <v>615</v>
      </c>
      <c r="C193" s="98" t="s">
        <v>257</v>
      </c>
      <c r="D193" s="99" t="s">
        <v>299</v>
      </c>
      <c r="E193" s="100" t="s">
        <v>40</v>
      </c>
      <c r="F193" s="145">
        <v>1</v>
      </c>
      <c r="G193" s="102"/>
      <c r="H193" s="103">
        <f t="shared" ref="H193" si="37">ROUND(G193*F193,2)</f>
        <v>0</v>
      </c>
      <c r="I193" s="31"/>
    </row>
    <row r="194" spans="1:9" ht="36" customHeight="1" x14ac:dyDescent="0.25">
      <c r="A194" s="2"/>
      <c r="B194" s="92"/>
      <c r="C194" s="106" t="s">
        <v>24</v>
      </c>
      <c r="D194" s="94"/>
      <c r="E194" s="107"/>
      <c r="F194" s="94"/>
      <c r="G194" s="96"/>
      <c r="H194" s="96"/>
    </row>
    <row r="195" spans="1:9" s="26" customFormat="1" ht="30" customHeight="1" x14ac:dyDescent="0.25">
      <c r="A195" s="28" t="s">
        <v>67</v>
      </c>
      <c r="B195" s="97" t="s">
        <v>616</v>
      </c>
      <c r="C195" s="98" t="s">
        <v>68</v>
      </c>
      <c r="D195" s="99" t="s">
        <v>167</v>
      </c>
      <c r="E195" s="100"/>
      <c r="F195" s="101"/>
      <c r="G195" s="104"/>
      <c r="H195" s="103"/>
    </row>
    <row r="196" spans="1:9" s="26" customFormat="1" ht="30" customHeight="1" x14ac:dyDescent="0.25">
      <c r="A196" s="28" t="s">
        <v>69</v>
      </c>
      <c r="B196" s="105" t="s">
        <v>34</v>
      </c>
      <c r="C196" s="98" t="s">
        <v>170</v>
      </c>
      <c r="D196" s="99"/>
      <c r="E196" s="100" t="s">
        <v>33</v>
      </c>
      <c r="F196" s="101">
        <v>20</v>
      </c>
      <c r="G196" s="102"/>
      <c r="H196" s="103">
        <f>ROUND(G196*F196,2)</f>
        <v>0</v>
      </c>
    </row>
    <row r="197" spans="1:9" s="13" customFormat="1" ht="30" customHeight="1" thickBot="1" x14ac:dyDescent="0.3">
      <c r="A197" s="14"/>
      <c r="B197" s="147" t="s">
        <v>12</v>
      </c>
      <c r="C197" s="267" t="str">
        <f>C122</f>
        <v>WILLIAM STEPHENSON WAY - MAIN ST TO WESTBROOK ST ASPHALT RECONSTRUCTION</v>
      </c>
      <c r="D197" s="268"/>
      <c r="E197" s="268"/>
      <c r="F197" s="269"/>
      <c r="G197" s="151" t="s">
        <v>16</v>
      </c>
      <c r="H197" s="151">
        <f>SUM(H122:H196)</f>
        <v>0</v>
      </c>
    </row>
    <row r="198" spans="1:9" s="13" customFormat="1" ht="30" customHeight="1" thickTop="1" x14ac:dyDescent="0.25">
      <c r="A198" s="11"/>
      <c r="B198" s="90" t="s">
        <v>13</v>
      </c>
      <c r="C198" s="293" t="s">
        <v>401</v>
      </c>
      <c r="D198" s="294"/>
      <c r="E198" s="294"/>
      <c r="F198" s="295"/>
      <c r="G198" s="149"/>
      <c r="H198" s="91"/>
    </row>
    <row r="199" spans="1:9" ht="36" customHeight="1" x14ac:dyDescent="0.25">
      <c r="A199" s="2"/>
      <c r="B199" s="92"/>
      <c r="C199" s="93" t="s">
        <v>18</v>
      </c>
      <c r="D199" s="94"/>
      <c r="E199" s="95" t="s">
        <v>1</v>
      </c>
      <c r="F199" s="95" t="s">
        <v>1</v>
      </c>
      <c r="G199" s="152" t="s">
        <v>1</v>
      </c>
      <c r="H199" s="96"/>
    </row>
    <row r="200" spans="1:9" s="26" customFormat="1" ht="30" customHeight="1" x14ac:dyDescent="0.25">
      <c r="A200" s="25" t="s">
        <v>92</v>
      </c>
      <c r="B200" s="97" t="s">
        <v>265</v>
      </c>
      <c r="C200" s="98" t="s">
        <v>93</v>
      </c>
      <c r="D200" s="99" t="s">
        <v>403</v>
      </c>
      <c r="E200" s="100" t="s">
        <v>31</v>
      </c>
      <c r="F200" s="101">
        <v>4700</v>
      </c>
      <c r="G200" s="102"/>
      <c r="H200" s="103">
        <f t="shared" ref="H200:H201" si="38">ROUND(G200*F200,2)</f>
        <v>0</v>
      </c>
    </row>
    <row r="201" spans="1:9" s="26" customFormat="1" ht="30" customHeight="1" x14ac:dyDescent="0.25">
      <c r="A201" s="27" t="s">
        <v>94</v>
      </c>
      <c r="B201" s="97" t="s">
        <v>266</v>
      </c>
      <c r="C201" s="98" t="s">
        <v>95</v>
      </c>
      <c r="D201" s="99" t="s">
        <v>403</v>
      </c>
      <c r="E201" s="100" t="s">
        <v>33</v>
      </c>
      <c r="F201" s="101">
        <v>6350</v>
      </c>
      <c r="G201" s="102"/>
      <c r="H201" s="103">
        <f t="shared" si="38"/>
        <v>0</v>
      </c>
    </row>
    <row r="202" spans="1:9" s="26" customFormat="1" ht="32.4" customHeight="1" x14ac:dyDescent="0.25">
      <c r="A202" s="27" t="s">
        <v>96</v>
      </c>
      <c r="B202" s="97" t="s">
        <v>267</v>
      </c>
      <c r="C202" s="98" t="s">
        <v>404</v>
      </c>
      <c r="D202" s="99" t="s">
        <v>403</v>
      </c>
      <c r="E202" s="100"/>
      <c r="F202" s="101"/>
      <c r="G202" s="104"/>
      <c r="H202" s="103"/>
    </row>
    <row r="203" spans="1:9" s="26" customFormat="1" ht="30" customHeight="1" x14ac:dyDescent="0.25">
      <c r="A203" s="27" t="s">
        <v>405</v>
      </c>
      <c r="B203" s="105" t="s">
        <v>34</v>
      </c>
      <c r="C203" s="98" t="s">
        <v>406</v>
      </c>
      <c r="D203" s="99" t="s">
        <v>1</v>
      </c>
      <c r="E203" s="100" t="s">
        <v>35</v>
      </c>
      <c r="F203" s="101">
        <v>6150</v>
      </c>
      <c r="G203" s="102"/>
      <c r="H203" s="103">
        <f t="shared" ref="H203" si="39">ROUND(G203*F203,2)</f>
        <v>0</v>
      </c>
    </row>
    <row r="204" spans="1:9" s="26" customFormat="1" ht="38.4" customHeight="1" x14ac:dyDescent="0.25">
      <c r="A204" s="27" t="s">
        <v>36</v>
      </c>
      <c r="B204" s="97" t="s">
        <v>332</v>
      </c>
      <c r="C204" s="98" t="s">
        <v>37</v>
      </c>
      <c r="D204" s="99" t="s">
        <v>403</v>
      </c>
      <c r="E204" s="100"/>
      <c r="F204" s="101"/>
      <c r="G204" s="104"/>
      <c r="H204" s="103"/>
    </row>
    <row r="205" spans="1:9" s="26" customFormat="1" ht="36" customHeight="1" x14ac:dyDescent="0.25">
      <c r="A205" s="27" t="s">
        <v>409</v>
      </c>
      <c r="B205" s="105" t="s">
        <v>34</v>
      </c>
      <c r="C205" s="98" t="s">
        <v>410</v>
      </c>
      <c r="D205" s="99" t="s">
        <v>1</v>
      </c>
      <c r="E205" s="100" t="s">
        <v>31</v>
      </c>
      <c r="F205" s="101">
        <v>750</v>
      </c>
      <c r="G205" s="102"/>
      <c r="H205" s="103">
        <f t="shared" ref="H205:H206" si="40">ROUND(G205*F205,2)</f>
        <v>0</v>
      </c>
    </row>
    <row r="206" spans="1:9" s="26" customFormat="1" ht="30" customHeight="1" x14ac:dyDescent="0.25">
      <c r="A206" s="25" t="s">
        <v>38</v>
      </c>
      <c r="B206" s="97" t="s">
        <v>333</v>
      </c>
      <c r="C206" s="98" t="s">
        <v>39</v>
      </c>
      <c r="D206" s="99" t="s">
        <v>403</v>
      </c>
      <c r="E206" s="100" t="s">
        <v>33</v>
      </c>
      <c r="F206" s="101">
        <v>110</v>
      </c>
      <c r="G206" s="102"/>
      <c r="H206" s="103">
        <f t="shared" si="40"/>
        <v>0</v>
      </c>
    </row>
    <row r="207" spans="1:9" s="26" customFormat="1" ht="38.4" customHeight="1" x14ac:dyDescent="0.25">
      <c r="A207" s="27" t="s">
        <v>100</v>
      </c>
      <c r="B207" s="97" t="s">
        <v>334</v>
      </c>
      <c r="C207" s="98" t="s">
        <v>411</v>
      </c>
      <c r="D207" s="99" t="s">
        <v>412</v>
      </c>
      <c r="E207" s="100"/>
      <c r="F207" s="101"/>
      <c r="G207" s="103"/>
      <c r="H207" s="103">
        <f t="shared" ref="H207:H208" si="41">ROUND(G207*F207,2)</f>
        <v>0</v>
      </c>
    </row>
    <row r="208" spans="1:9" s="26" customFormat="1" ht="30" customHeight="1" x14ac:dyDescent="0.25">
      <c r="A208" s="27" t="s">
        <v>413</v>
      </c>
      <c r="B208" s="105" t="s">
        <v>34</v>
      </c>
      <c r="C208" s="98" t="s">
        <v>414</v>
      </c>
      <c r="D208" s="99" t="s">
        <v>1</v>
      </c>
      <c r="E208" s="100" t="s">
        <v>33</v>
      </c>
      <c r="F208" s="101">
        <v>6350</v>
      </c>
      <c r="G208" s="102"/>
      <c r="H208" s="103">
        <f t="shared" si="41"/>
        <v>0</v>
      </c>
    </row>
    <row r="209" spans="1:8" s="26" customFormat="1" ht="36.6" customHeight="1" x14ac:dyDescent="0.25">
      <c r="A209" s="27" t="s">
        <v>415</v>
      </c>
      <c r="B209" s="97" t="s">
        <v>335</v>
      </c>
      <c r="C209" s="98" t="s">
        <v>103</v>
      </c>
      <c r="D209" s="99" t="s">
        <v>416</v>
      </c>
      <c r="E209" s="100"/>
      <c r="F209" s="101"/>
      <c r="G209" s="104"/>
      <c r="H209" s="103"/>
    </row>
    <row r="210" spans="1:8" s="26" customFormat="1" ht="30" customHeight="1" x14ac:dyDescent="0.25">
      <c r="A210" s="27" t="s">
        <v>417</v>
      </c>
      <c r="B210" s="105" t="s">
        <v>34</v>
      </c>
      <c r="C210" s="98" t="s">
        <v>418</v>
      </c>
      <c r="D210" s="99" t="s">
        <v>1</v>
      </c>
      <c r="E210" s="100" t="s">
        <v>33</v>
      </c>
      <c r="F210" s="101">
        <v>6350</v>
      </c>
      <c r="G210" s="102"/>
      <c r="H210" s="103">
        <f t="shared" ref="H210" si="42">ROUND(G210*F210,2)</f>
        <v>0</v>
      </c>
    </row>
    <row r="211" spans="1:8" ht="36" customHeight="1" x14ac:dyDescent="0.25">
      <c r="A211" s="2"/>
      <c r="B211" s="92"/>
      <c r="C211" s="106" t="s">
        <v>390</v>
      </c>
      <c r="D211" s="94"/>
      <c r="E211" s="107"/>
      <c r="F211" s="94"/>
      <c r="G211" s="96"/>
      <c r="H211" s="96"/>
    </row>
    <row r="212" spans="1:8" s="26" customFormat="1" ht="30" customHeight="1" x14ac:dyDescent="0.25">
      <c r="A212" s="28" t="s">
        <v>71</v>
      </c>
      <c r="B212" s="97" t="s">
        <v>336</v>
      </c>
      <c r="C212" s="98" t="s">
        <v>72</v>
      </c>
      <c r="D212" s="99" t="s">
        <v>403</v>
      </c>
      <c r="E212" s="100"/>
      <c r="F212" s="101"/>
      <c r="G212" s="104"/>
      <c r="H212" s="103"/>
    </row>
    <row r="213" spans="1:8" s="26" customFormat="1" ht="30" customHeight="1" x14ac:dyDescent="0.25">
      <c r="A213" s="28" t="s">
        <v>73</v>
      </c>
      <c r="B213" s="105" t="s">
        <v>34</v>
      </c>
      <c r="C213" s="98" t="s">
        <v>74</v>
      </c>
      <c r="D213" s="99" t="s">
        <v>1</v>
      </c>
      <c r="E213" s="100" t="s">
        <v>33</v>
      </c>
      <c r="F213" s="101">
        <v>5850</v>
      </c>
      <c r="G213" s="102"/>
      <c r="H213" s="103">
        <f>ROUND(G213*F213,2)</f>
        <v>0</v>
      </c>
    </row>
    <row r="214" spans="1:8" s="26" customFormat="1" ht="30" customHeight="1" x14ac:dyDescent="0.25">
      <c r="A214" s="28" t="s">
        <v>42</v>
      </c>
      <c r="B214" s="97" t="s">
        <v>337</v>
      </c>
      <c r="C214" s="98" t="s">
        <v>43</v>
      </c>
      <c r="D214" s="99" t="s">
        <v>193</v>
      </c>
      <c r="E214" s="100"/>
      <c r="F214" s="101"/>
      <c r="G214" s="104"/>
      <c r="H214" s="103"/>
    </row>
    <row r="215" spans="1:8" s="26" customFormat="1" ht="30" customHeight="1" x14ac:dyDescent="0.25">
      <c r="A215" s="28" t="s">
        <v>44</v>
      </c>
      <c r="B215" s="105" t="s">
        <v>34</v>
      </c>
      <c r="C215" s="98" t="s">
        <v>45</v>
      </c>
      <c r="D215" s="99" t="s">
        <v>1</v>
      </c>
      <c r="E215" s="100" t="s">
        <v>40</v>
      </c>
      <c r="F215" s="101">
        <v>100</v>
      </c>
      <c r="G215" s="102"/>
      <c r="H215" s="103">
        <f>ROUND(G215*F215,2)</f>
        <v>0</v>
      </c>
    </row>
    <row r="216" spans="1:8" s="26" customFormat="1" ht="30" customHeight="1" x14ac:dyDescent="0.25">
      <c r="A216" s="28" t="s">
        <v>194</v>
      </c>
      <c r="B216" s="105" t="s">
        <v>41</v>
      </c>
      <c r="C216" s="98" t="s">
        <v>195</v>
      </c>
      <c r="D216" s="99" t="s">
        <v>1</v>
      </c>
      <c r="E216" s="100" t="s">
        <v>40</v>
      </c>
      <c r="F216" s="101">
        <v>100</v>
      </c>
      <c r="G216" s="102"/>
      <c r="H216" s="103">
        <f>ROUND(G216*F216,2)</f>
        <v>0</v>
      </c>
    </row>
    <row r="217" spans="1:8" s="26" customFormat="1" ht="30" customHeight="1" x14ac:dyDescent="0.25">
      <c r="A217" s="28" t="s">
        <v>46</v>
      </c>
      <c r="B217" s="97" t="s">
        <v>338</v>
      </c>
      <c r="C217" s="98" t="s">
        <v>47</v>
      </c>
      <c r="D217" s="99" t="s">
        <v>193</v>
      </c>
      <c r="E217" s="100"/>
      <c r="F217" s="101"/>
      <c r="G217" s="104"/>
      <c r="H217" s="103"/>
    </row>
    <row r="218" spans="1:8" s="26" customFormat="1" ht="30" customHeight="1" x14ac:dyDescent="0.25">
      <c r="A218" s="29" t="s">
        <v>196</v>
      </c>
      <c r="B218" s="153" t="s">
        <v>34</v>
      </c>
      <c r="C218" s="154" t="s">
        <v>197</v>
      </c>
      <c r="D218" s="153" t="s">
        <v>1</v>
      </c>
      <c r="E218" s="153" t="s">
        <v>40</v>
      </c>
      <c r="F218" s="101">
        <v>100</v>
      </c>
      <c r="G218" s="102"/>
      <c r="H218" s="103">
        <f>ROUND(G218*F218,2)</f>
        <v>0</v>
      </c>
    </row>
    <row r="219" spans="1:8" s="26" customFormat="1" ht="30" customHeight="1" x14ac:dyDescent="0.25">
      <c r="A219" s="28" t="s">
        <v>48</v>
      </c>
      <c r="B219" s="105" t="s">
        <v>41</v>
      </c>
      <c r="C219" s="98" t="s">
        <v>49</v>
      </c>
      <c r="D219" s="99" t="s">
        <v>1</v>
      </c>
      <c r="E219" s="100" t="s">
        <v>40</v>
      </c>
      <c r="F219" s="101">
        <v>100</v>
      </c>
      <c r="G219" s="102"/>
      <c r="H219" s="103">
        <f>ROUND(G219*F219,2)</f>
        <v>0</v>
      </c>
    </row>
    <row r="220" spans="1:8" s="26" customFormat="1" ht="30" customHeight="1" x14ac:dyDescent="0.25">
      <c r="A220" s="28" t="s">
        <v>50</v>
      </c>
      <c r="B220" s="105" t="s">
        <v>53</v>
      </c>
      <c r="C220" s="98" t="s">
        <v>51</v>
      </c>
      <c r="D220" s="99" t="s">
        <v>1</v>
      </c>
      <c r="E220" s="100" t="s">
        <v>40</v>
      </c>
      <c r="F220" s="101">
        <v>500</v>
      </c>
      <c r="G220" s="102"/>
      <c r="H220" s="103">
        <f>ROUND(G220*F220,2)</f>
        <v>0</v>
      </c>
    </row>
    <row r="221" spans="1:8" s="26" customFormat="1" ht="30.75" customHeight="1" x14ac:dyDescent="0.25">
      <c r="A221" s="28" t="s">
        <v>172</v>
      </c>
      <c r="B221" s="97" t="s">
        <v>339</v>
      </c>
      <c r="C221" s="98" t="s">
        <v>173</v>
      </c>
      <c r="D221" s="99" t="s">
        <v>108</v>
      </c>
      <c r="E221" s="100"/>
      <c r="F221" s="101"/>
      <c r="G221" s="104"/>
      <c r="H221" s="103"/>
    </row>
    <row r="222" spans="1:8" s="26" customFormat="1" ht="30" customHeight="1" x14ac:dyDescent="0.25">
      <c r="A222" s="28" t="s">
        <v>200</v>
      </c>
      <c r="B222" s="105" t="s">
        <v>34</v>
      </c>
      <c r="C222" s="98" t="s">
        <v>201</v>
      </c>
      <c r="D222" s="99" t="s">
        <v>1</v>
      </c>
      <c r="E222" s="100" t="s">
        <v>33</v>
      </c>
      <c r="F222" s="101">
        <v>240</v>
      </c>
      <c r="G222" s="102"/>
      <c r="H222" s="103">
        <f t="shared" ref="H222:H225" si="43">ROUND(G222*F222,2)</f>
        <v>0</v>
      </c>
    </row>
    <row r="223" spans="1:8" s="26" customFormat="1" ht="30" customHeight="1" x14ac:dyDescent="0.25">
      <c r="A223" s="28" t="s">
        <v>202</v>
      </c>
      <c r="B223" s="105" t="s">
        <v>41</v>
      </c>
      <c r="C223" s="98" t="s">
        <v>203</v>
      </c>
      <c r="D223" s="99" t="s">
        <v>1</v>
      </c>
      <c r="E223" s="100" t="s">
        <v>33</v>
      </c>
      <c r="F223" s="101">
        <v>40</v>
      </c>
      <c r="G223" s="102"/>
      <c r="H223" s="103">
        <f t="shared" si="43"/>
        <v>0</v>
      </c>
    </row>
    <row r="224" spans="1:8" s="26" customFormat="1" ht="30" customHeight="1" x14ac:dyDescent="0.25">
      <c r="A224" s="28" t="s">
        <v>174</v>
      </c>
      <c r="B224" s="105" t="s">
        <v>53</v>
      </c>
      <c r="C224" s="98" t="s">
        <v>109</v>
      </c>
      <c r="D224" s="99" t="s">
        <v>1</v>
      </c>
      <c r="E224" s="100" t="s">
        <v>33</v>
      </c>
      <c r="F224" s="101">
        <v>1660</v>
      </c>
      <c r="G224" s="102"/>
      <c r="H224" s="103">
        <f t="shared" si="43"/>
        <v>0</v>
      </c>
    </row>
    <row r="225" spans="1:8" s="26" customFormat="1" ht="30" customHeight="1" x14ac:dyDescent="0.25">
      <c r="A225" s="28" t="s">
        <v>204</v>
      </c>
      <c r="B225" s="105" t="s">
        <v>66</v>
      </c>
      <c r="C225" s="98" t="s">
        <v>205</v>
      </c>
      <c r="D225" s="99" t="s">
        <v>1</v>
      </c>
      <c r="E225" s="100" t="s">
        <v>33</v>
      </c>
      <c r="F225" s="101">
        <v>2</v>
      </c>
      <c r="G225" s="102"/>
      <c r="H225" s="103">
        <f t="shared" si="43"/>
        <v>0</v>
      </c>
    </row>
    <row r="226" spans="1:8" s="26" customFormat="1" ht="30" customHeight="1" x14ac:dyDescent="0.25">
      <c r="A226" s="30" t="s">
        <v>427</v>
      </c>
      <c r="B226" s="116" t="s">
        <v>340</v>
      </c>
      <c r="C226" s="117" t="s">
        <v>658</v>
      </c>
      <c r="D226" s="99" t="s">
        <v>371</v>
      </c>
      <c r="E226" s="118" t="s">
        <v>33</v>
      </c>
      <c r="F226" s="119">
        <v>1730</v>
      </c>
      <c r="G226" s="120"/>
      <c r="H226" s="121">
        <f>ROUND(G226*F226,2)</f>
        <v>0</v>
      </c>
    </row>
    <row r="227" spans="1:8" s="26" customFormat="1" ht="30" customHeight="1" x14ac:dyDescent="0.25">
      <c r="A227" s="30" t="s">
        <v>428</v>
      </c>
      <c r="B227" s="116" t="s">
        <v>341</v>
      </c>
      <c r="C227" s="117" t="s">
        <v>429</v>
      </c>
      <c r="D227" s="99" t="s">
        <v>186</v>
      </c>
      <c r="E227" s="118" t="s">
        <v>33</v>
      </c>
      <c r="F227" s="119">
        <v>200</v>
      </c>
      <c r="G227" s="120"/>
      <c r="H227" s="121">
        <f>ROUND(G227*F227,2)</f>
        <v>0</v>
      </c>
    </row>
    <row r="228" spans="1:8" s="26" customFormat="1" ht="30" customHeight="1" x14ac:dyDescent="0.25">
      <c r="A228" s="28" t="s">
        <v>284</v>
      </c>
      <c r="B228" s="116" t="s">
        <v>342</v>
      </c>
      <c r="C228" s="98" t="s">
        <v>285</v>
      </c>
      <c r="D228" s="99" t="s">
        <v>286</v>
      </c>
      <c r="E228" s="100"/>
      <c r="F228" s="101"/>
      <c r="G228" s="104"/>
      <c r="H228" s="103"/>
    </row>
    <row r="229" spans="1:8" s="26" customFormat="1" ht="30" customHeight="1" x14ac:dyDescent="0.25">
      <c r="A229" s="28" t="s">
        <v>419</v>
      </c>
      <c r="B229" s="105" t="s">
        <v>34</v>
      </c>
      <c r="C229" s="98" t="s">
        <v>447</v>
      </c>
      <c r="D229" s="99" t="s">
        <v>1</v>
      </c>
      <c r="E229" s="100" t="s">
        <v>52</v>
      </c>
      <c r="F229" s="101">
        <v>30</v>
      </c>
      <c r="G229" s="102"/>
      <c r="H229" s="103">
        <f t="shared" ref="H229:H230" si="44">ROUND(G229*F229,2)</f>
        <v>0</v>
      </c>
    </row>
    <row r="230" spans="1:8" s="26" customFormat="1" ht="43.5" customHeight="1" x14ac:dyDescent="0.25">
      <c r="A230" s="28" t="s">
        <v>289</v>
      </c>
      <c r="B230" s="97" t="s">
        <v>343</v>
      </c>
      <c r="C230" s="98" t="s">
        <v>290</v>
      </c>
      <c r="D230" s="99" t="s">
        <v>291</v>
      </c>
      <c r="E230" s="100" t="s">
        <v>33</v>
      </c>
      <c r="F230" s="101">
        <v>20</v>
      </c>
      <c r="G230" s="102"/>
      <c r="H230" s="103">
        <f t="shared" si="44"/>
        <v>0</v>
      </c>
    </row>
    <row r="231" spans="1:8" s="26" customFormat="1" ht="30" customHeight="1" x14ac:dyDescent="0.25">
      <c r="A231" s="43" t="s">
        <v>212</v>
      </c>
      <c r="B231" s="114" t="s">
        <v>344</v>
      </c>
      <c r="C231" s="109" t="s">
        <v>213</v>
      </c>
      <c r="D231" s="110" t="s">
        <v>426</v>
      </c>
      <c r="E231" s="111" t="s">
        <v>33</v>
      </c>
      <c r="F231" s="112">
        <v>100</v>
      </c>
      <c r="G231" s="61"/>
      <c r="H231" s="113">
        <f>ROUND(G231*F231,2)</f>
        <v>0</v>
      </c>
    </row>
    <row r="232" spans="1:8" s="26" customFormat="1" ht="30" customHeight="1" x14ac:dyDescent="0.25">
      <c r="A232" s="28" t="s">
        <v>120</v>
      </c>
      <c r="B232" s="97" t="s">
        <v>345</v>
      </c>
      <c r="C232" s="98" t="s">
        <v>121</v>
      </c>
      <c r="D232" s="99" t="s">
        <v>214</v>
      </c>
      <c r="E232" s="100" t="s">
        <v>40</v>
      </c>
      <c r="F232" s="124">
        <v>36</v>
      </c>
      <c r="G232" s="102"/>
      <c r="H232" s="103">
        <f>ROUND(G232*F232,2)</f>
        <v>0</v>
      </c>
    </row>
    <row r="233" spans="1:8" ht="36" customHeight="1" x14ac:dyDescent="0.25">
      <c r="A233" s="2"/>
      <c r="B233" s="125"/>
      <c r="C233" s="106" t="s">
        <v>20</v>
      </c>
      <c r="D233" s="94"/>
      <c r="E233" s="126"/>
      <c r="F233" s="95"/>
      <c r="G233" s="96"/>
      <c r="H233" s="96"/>
    </row>
    <row r="234" spans="1:8" s="26" customFormat="1" ht="43.95" customHeight="1" x14ac:dyDescent="0.25">
      <c r="A234" s="25" t="s">
        <v>56</v>
      </c>
      <c r="B234" s="97" t="s">
        <v>346</v>
      </c>
      <c r="C234" s="98" t="s">
        <v>57</v>
      </c>
      <c r="D234" s="99" t="s">
        <v>737</v>
      </c>
      <c r="E234" s="100"/>
      <c r="F234" s="124"/>
      <c r="G234" s="104"/>
      <c r="H234" s="127"/>
    </row>
    <row r="235" spans="1:8" s="26" customFormat="1" ht="53.25" customHeight="1" x14ac:dyDescent="0.25">
      <c r="A235" s="41" t="s">
        <v>595</v>
      </c>
      <c r="B235" s="128" t="s">
        <v>34</v>
      </c>
      <c r="C235" s="117" t="s">
        <v>731</v>
      </c>
      <c r="D235" s="129" t="s">
        <v>1</v>
      </c>
      <c r="E235" s="118" t="s">
        <v>33</v>
      </c>
      <c r="F235" s="119">
        <v>2000</v>
      </c>
      <c r="G235" s="120"/>
      <c r="H235" s="103">
        <f>ROUND(G235*F235,2)</f>
        <v>0</v>
      </c>
    </row>
    <row r="236" spans="1:8" s="26" customFormat="1" ht="43.95" customHeight="1" x14ac:dyDescent="0.25">
      <c r="A236" s="41" t="s">
        <v>595</v>
      </c>
      <c r="B236" s="105" t="s">
        <v>41</v>
      </c>
      <c r="C236" s="117" t="s">
        <v>730</v>
      </c>
      <c r="D236" s="129" t="s">
        <v>1</v>
      </c>
      <c r="E236" s="118" t="s">
        <v>33</v>
      </c>
      <c r="F236" s="119">
        <v>3500</v>
      </c>
      <c r="G236" s="120"/>
      <c r="H236" s="103">
        <f>ROUND(G236*F236,2)</f>
        <v>0</v>
      </c>
    </row>
    <row r="237" spans="1:8" s="26" customFormat="1" ht="43.5" customHeight="1" x14ac:dyDescent="0.25">
      <c r="A237" s="25" t="s">
        <v>81</v>
      </c>
      <c r="B237" s="105" t="s">
        <v>53</v>
      </c>
      <c r="C237" s="98" t="s">
        <v>216</v>
      </c>
      <c r="D237" s="99" t="s">
        <v>1</v>
      </c>
      <c r="E237" s="100" t="s">
        <v>33</v>
      </c>
      <c r="F237" s="124">
        <v>200</v>
      </c>
      <c r="G237" s="102"/>
      <c r="H237" s="103">
        <f t="shared" ref="H237:H241" si="45">ROUND(G237*F237,2)</f>
        <v>0</v>
      </c>
    </row>
    <row r="238" spans="1:8" s="26" customFormat="1" ht="43.95" customHeight="1" x14ac:dyDescent="0.25">
      <c r="A238" s="25" t="s">
        <v>217</v>
      </c>
      <c r="B238" s="128" t="s">
        <v>66</v>
      </c>
      <c r="C238" s="98" t="s">
        <v>755</v>
      </c>
      <c r="D238" s="99" t="s">
        <v>218</v>
      </c>
      <c r="E238" s="100" t="s">
        <v>33</v>
      </c>
      <c r="F238" s="124">
        <v>250</v>
      </c>
      <c r="G238" s="102"/>
      <c r="H238" s="103">
        <f t="shared" si="45"/>
        <v>0</v>
      </c>
    </row>
    <row r="239" spans="1:8" s="26" customFormat="1" ht="43.95" customHeight="1" x14ac:dyDescent="0.25">
      <c r="A239" s="41" t="s">
        <v>219</v>
      </c>
      <c r="B239" s="105" t="s">
        <v>70</v>
      </c>
      <c r="C239" s="117" t="s">
        <v>756</v>
      </c>
      <c r="D239" s="129" t="s">
        <v>220</v>
      </c>
      <c r="E239" s="118" t="s">
        <v>33</v>
      </c>
      <c r="F239" s="119">
        <v>85</v>
      </c>
      <c r="G239" s="120"/>
      <c r="H239" s="121">
        <f t="shared" ref="H239" si="46">ROUND(G239*F239,2)</f>
        <v>0</v>
      </c>
    </row>
    <row r="240" spans="1:8" s="26" customFormat="1" ht="43.95" customHeight="1" x14ac:dyDescent="0.25">
      <c r="A240" s="25" t="s">
        <v>221</v>
      </c>
      <c r="B240" s="105" t="s">
        <v>125</v>
      </c>
      <c r="C240" s="98" t="s">
        <v>757</v>
      </c>
      <c r="D240" s="99" t="s">
        <v>222</v>
      </c>
      <c r="E240" s="100" t="s">
        <v>33</v>
      </c>
      <c r="F240" s="124">
        <v>55</v>
      </c>
      <c r="G240" s="102"/>
      <c r="H240" s="103">
        <f t="shared" si="45"/>
        <v>0</v>
      </c>
    </row>
    <row r="241" spans="1:9" s="26" customFormat="1" ht="43.95" customHeight="1" x14ac:dyDescent="0.25">
      <c r="A241" s="25" t="s">
        <v>223</v>
      </c>
      <c r="B241" s="105" t="s">
        <v>126</v>
      </c>
      <c r="C241" s="98" t="s">
        <v>758</v>
      </c>
      <c r="D241" s="99" t="s">
        <v>224</v>
      </c>
      <c r="E241" s="100" t="s">
        <v>33</v>
      </c>
      <c r="F241" s="124">
        <v>5</v>
      </c>
      <c r="G241" s="102"/>
      <c r="H241" s="103">
        <f t="shared" si="45"/>
        <v>0</v>
      </c>
    </row>
    <row r="242" spans="1:9" s="26" customFormat="1" ht="43.5" customHeight="1" x14ac:dyDescent="0.25">
      <c r="A242" s="25" t="s">
        <v>82</v>
      </c>
      <c r="B242" s="97" t="s">
        <v>347</v>
      </c>
      <c r="C242" s="98" t="s">
        <v>83</v>
      </c>
      <c r="D242" s="99" t="s">
        <v>737</v>
      </c>
      <c r="E242" s="100"/>
      <c r="F242" s="124"/>
      <c r="G242" s="104"/>
      <c r="H242" s="127"/>
    </row>
    <row r="243" spans="1:9" s="26" customFormat="1" ht="54" customHeight="1" x14ac:dyDescent="0.25">
      <c r="A243" s="41" t="s">
        <v>596</v>
      </c>
      <c r="B243" s="128" t="s">
        <v>34</v>
      </c>
      <c r="C243" s="117" t="s">
        <v>732</v>
      </c>
      <c r="D243" s="129"/>
      <c r="E243" s="118" t="s">
        <v>33</v>
      </c>
      <c r="F243" s="119">
        <v>400</v>
      </c>
      <c r="G243" s="120"/>
      <c r="H243" s="121">
        <f t="shared" ref="H243" si="47">ROUND(G243*F243,2)</f>
        <v>0</v>
      </c>
    </row>
    <row r="244" spans="1:9" s="26" customFormat="1" ht="54" customHeight="1" x14ac:dyDescent="0.25">
      <c r="A244" s="25" t="s">
        <v>422</v>
      </c>
      <c r="B244" s="105" t="s">
        <v>41</v>
      </c>
      <c r="C244" s="98" t="s">
        <v>753</v>
      </c>
      <c r="D244" s="99"/>
      <c r="E244" s="100" t="s">
        <v>33</v>
      </c>
      <c r="F244" s="124">
        <v>600</v>
      </c>
      <c r="G244" s="102"/>
      <c r="H244" s="103">
        <f t="shared" ref="H244" si="48">ROUND(G244*F244,2)</f>
        <v>0</v>
      </c>
    </row>
    <row r="245" spans="1:9" s="26" customFormat="1" ht="43.95" customHeight="1" x14ac:dyDescent="0.25">
      <c r="A245" s="25" t="s">
        <v>58</v>
      </c>
      <c r="B245" s="97" t="s">
        <v>348</v>
      </c>
      <c r="C245" s="98" t="s">
        <v>59</v>
      </c>
      <c r="D245" s="99" t="s">
        <v>737</v>
      </c>
      <c r="E245" s="100"/>
      <c r="F245" s="124"/>
      <c r="G245" s="104"/>
      <c r="H245" s="127"/>
    </row>
    <row r="246" spans="1:9" s="26" customFormat="1" ht="43.95" customHeight="1" x14ac:dyDescent="0.25">
      <c r="A246" s="25" t="s">
        <v>424</v>
      </c>
      <c r="B246" s="105" t="s">
        <v>34</v>
      </c>
      <c r="C246" s="98" t="s">
        <v>759</v>
      </c>
      <c r="D246" s="99" t="s">
        <v>124</v>
      </c>
      <c r="E246" s="100" t="s">
        <v>52</v>
      </c>
      <c r="F246" s="101">
        <v>60</v>
      </c>
      <c r="G246" s="102"/>
      <c r="H246" s="103">
        <f>ROUND(G246*F246,2)</f>
        <v>0</v>
      </c>
    </row>
    <row r="247" spans="1:9" s="26" customFormat="1" ht="43.95" customHeight="1" x14ac:dyDescent="0.25">
      <c r="A247" s="25" t="s">
        <v>423</v>
      </c>
      <c r="B247" s="105" t="s">
        <v>41</v>
      </c>
      <c r="C247" s="98" t="s">
        <v>760</v>
      </c>
      <c r="D247" s="99" t="s">
        <v>225</v>
      </c>
      <c r="E247" s="100" t="s">
        <v>52</v>
      </c>
      <c r="F247" s="101">
        <v>500</v>
      </c>
      <c r="G247" s="102"/>
      <c r="H247" s="103">
        <f>ROUND(G247*F247,2)</f>
        <v>0</v>
      </c>
    </row>
    <row r="248" spans="1:9" s="26" customFormat="1" ht="43.95" customHeight="1" x14ac:dyDescent="0.25">
      <c r="A248" s="25" t="s">
        <v>425</v>
      </c>
      <c r="B248" s="105" t="s">
        <v>53</v>
      </c>
      <c r="C248" s="98" t="s">
        <v>761</v>
      </c>
      <c r="D248" s="99" t="s">
        <v>115</v>
      </c>
      <c r="E248" s="100" t="s">
        <v>52</v>
      </c>
      <c r="F248" s="101">
        <v>180</v>
      </c>
      <c r="G248" s="102"/>
      <c r="H248" s="103">
        <f>ROUND(G248*F248,2)</f>
        <v>0</v>
      </c>
    </row>
    <row r="249" spans="1:9" s="26" customFormat="1" ht="43.95" customHeight="1" x14ac:dyDescent="0.25">
      <c r="A249" s="25" t="s">
        <v>60</v>
      </c>
      <c r="B249" s="105" t="s">
        <v>66</v>
      </c>
      <c r="C249" s="98" t="s">
        <v>754</v>
      </c>
      <c r="D249" s="99" t="s">
        <v>128</v>
      </c>
      <c r="E249" s="100" t="s">
        <v>52</v>
      </c>
      <c r="F249" s="101">
        <v>150</v>
      </c>
      <c r="G249" s="102"/>
      <c r="H249" s="103">
        <f t="shared" ref="H249:H251" si="49">ROUND(G249*F249,2)</f>
        <v>0</v>
      </c>
    </row>
    <row r="250" spans="1:9" s="26" customFormat="1" ht="43.95" customHeight="1" x14ac:dyDescent="0.25">
      <c r="A250" s="25" t="s">
        <v>226</v>
      </c>
      <c r="B250" s="97" t="s">
        <v>349</v>
      </c>
      <c r="C250" s="98" t="s">
        <v>227</v>
      </c>
      <c r="D250" s="99" t="s">
        <v>228</v>
      </c>
      <c r="E250" s="100" t="s">
        <v>52</v>
      </c>
      <c r="F250" s="124">
        <v>1600</v>
      </c>
      <c r="G250" s="102"/>
      <c r="H250" s="103">
        <f t="shared" si="49"/>
        <v>0</v>
      </c>
    </row>
    <row r="251" spans="1:9" s="26" customFormat="1" ht="30" customHeight="1" x14ac:dyDescent="0.25">
      <c r="A251" s="25" t="s">
        <v>182</v>
      </c>
      <c r="B251" s="97" t="s">
        <v>350</v>
      </c>
      <c r="C251" s="98" t="s">
        <v>639</v>
      </c>
      <c r="D251" s="99" t="s">
        <v>183</v>
      </c>
      <c r="E251" s="100" t="s">
        <v>33</v>
      </c>
      <c r="F251" s="124">
        <v>50</v>
      </c>
      <c r="G251" s="102"/>
      <c r="H251" s="103">
        <f t="shared" si="49"/>
        <v>0</v>
      </c>
      <c r="I251" s="31"/>
    </row>
    <row r="252" spans="1:9" s="26" customFormat="1" ht="28.5" customHeight="1" x14ac:dyDescent="0.25">
      <c r="A252" s="30" t="s">
        <v>377</v>
      </c>
      <c r="B252" s="116" t="s">
        <v>351</v>
      </c>
      <c r="C252" s="117" t="s">
        <v>208</v>
      </c>
      <c r="D252" s="129" t="s">
        <v>426</v>
      </c>
      <c r="E252" s="123"/>
      <c r="F252" s="130"/>
      <c r="G252" s="131"/>
      <c r="H252" s="121"/>
    </row>
    <row r="253" spans="1:9" s="26" customFormat="1" ht="25.5" customHeight="1" x14ac:dyDescent="0.25">
      <c r="A253" s="41" t="s">
        <v>380</v>
      </c>
      <c r="B253" s="128" t="s">
        <v>34</v>
      </c>
      <c r="C253" s="117" t="s">
        <v>75</v>
      </c>
      <c r="D253" s="129"/>
      <c r="E253" s="118"/>
      <c r="F253" s="130"/>
      <c r="G253" s="131"/>
      <c r="H253" s="132"/>
    </row>
    <row r="254" spans="1:9" s="26" customFormat="1" ht="30" customHeight="1" x14ac:dyDescent="0.25">
      <c r="A254" s="41" t="s">
        <v>381</v>
      </c>
      <c r="B254" s="133" t="s">
        <v>110</v>
      </c>
      <c r="C254" s="117" t="s">
        <v>130</v>
      </c>
      <c r="D254" s="129"/>
      <c r="E254" s="118" t="s">
        <v>35</v>
      </c>
      <c r="F254" s="130">
        <v>150</v>
      </c>
      <c r="G254" s="120"/>
      <c r="H254" s="121">
        <f>ROUND(G254*F254,2)</f>
        <v>0</v>
      </c>
    </row>
    <row r="255" spans="1:9" ht="48" customHeight="1" x14ac:dyDescent="0.25">
      <c r="A255" s="2"/>
      <c r="B255" s="125"/>
      <c r="C255" s="106" t="s">
        <v>22</v>
      </c>
      <c r="D255" s="94"/>
      <c r="E255" s="126"/>
      <c r="F255" s="95"/>
      <c r="G255" s="96"/>
      <c r="H255" s="96"/>
    </row>
    <row r="256" spans="1:9" s="26" customFormat="1" ht="30" customHeight="1" x14ac:dyDescent="0.25">
      <c r="A256" s="25" t="s">
        <v>133</v>
      </c>
      <c r="B256" s="97" t="s">
        <v>352</v>
      </c>
      <c r="C256" s="98" t="s">
        <v>135</v>
      </c>
      <c r="D256" s="99" t="s">
        <v>136</v>
      </c>
      <c r="E256" s="100"/>
      <c r="F256" s="124"/>
      <c r="G256" s="104"/>
      <c r="H256" s="127"/>
    </row>
    <row r="257" spans="1:8" s="26" customFormat="1" ht="30" customHeight="1" x14ac:dyDescent="0.25">
      <c r="A257" s="25" t="s">
        <v>370</v>
      </c>
      <c r="B257" s="105" t="s">
        <v>34</v>
      </c>
      <c r="C257" s="98" t="s">
        <v>137</v>
      </c>
      <c r="D257" s="99"/>
      <c r="E257" s="100" t="s">
        <v>40</v>
      </c>
      <c r="F257" s="124">
        <v>11</v>
      </c>
      <c r="G257" s="102"/>
      <c r="H257" s="103">
        <f>ROUND(G257*F257,2)</f>
        <v>0</v>
      </c>
    </row>
    <row r="258" spans="1:8" s="26" customFormat="1" ht="30" customHeight="1" x14ac:dyDescent="0.25">
      <c r="A258" s="41" t="s">
        <v>175</v>
      </c>
      <c r="B258" s="116" t="s">
        <v>353</v>
      </c>
      <c r="C258" s="117" t="s">
        <v>176</v>
      </c>
      <c r="D258" s="129" t="s">
        <v>136</v>
      </c>
      <c r="E258" s="118"/>
      <c r="F258" s="119"/>
      <c r="G258" s="131"/>
      <c r="H258" s="132"/>
    </row>
    <row r="259" spans="1:8" s="26" customFormat="1" ht="30" customHeight="1" x14ac:dyDescent="0.25">
      <c r="A259" s="41" t="s">
        <v>177</v>
      </c>
      <c r="B259" s="128" t="s">
        <v>34</v>
      </c>
      <c r="C259" s="117" t="s">
        <v>178</v>
      </c>
      <c r="D259" s="129"/>
      <c r="E259" s="118" t="s">
        <v>40</v>
      </c>
      <c r="F259" s="119">
        <v>3</v>
      </c>
      <c r="G259" s="120"/>
      <c r="H259" s="121">
        <f>ROUND(G259*F259,2)</f>
        <v>0</v>
      </c>
    </row>
    <row r="260" spans="1:8" s="26" customFormat="1" ht="30" customHeight="1" x14ac:dyDescent="0.25">
      <c r="A260" s="25" t="s">
        <v>138</v>
      </c>
      <c r="B260" s="97" t="s">
        <v>382</v>
      </c>
      <c r="C260" s="98" t="s">
        <v>140</v>
      </c>
      <c r="D260" s="99" t="s">
        <v>136</v>
      </c>
      <c r="E260" s="100"/>
      <c r="F260" s="124"/>
      <c r="G260" s="104"/>
      <c r="H260" s="127"/>
    </row>
    <row r="261" spans="1:8" s="26" customFormat="1" ht="30" customHeight="1" x14ac:dyDescent="0.25">
      <c r="A261" s="25" t="s">
        <v>141</v>
      </c>
      <c r="B261" s="105" t="s">
        <v>34</v>
      </c>
      <c r="C261" s="98" t="s">
        <v>142</v>
      </c>
      <c r="D261" s="99"/>
      <c r="E261" s="100"/>
      <c r="F261" s="124"/>
      <c r="G261" s="104"/>
      <c r="H261" s="127"/>
    </row>
    <row r="262" spans="1:8" s="26" customFormat="1" ht="43.95" customHeight="1" x14ac:dyDescent="0.25">
      <c r="A262" s="25" t="s">
        <v>143</v>
      </c>
      <c r="B262" s="134" t="s">
        <v>110</v>
      </c>
      <c r="C262" s="98" t="s">
        <v>653</v>
      </c>
      <c r="D262" s="99"/>
      <c r="E262" s="100" t="s">
        <v>52</v>
      </c>
      <c r="F262" s="124">
        <v>30</v>
      </c>
      <c r="G262" s="102"/>
      <c r="H262" s="103">
        <f>ROUND(G262*F262,2)</f>
        <v>0</v>
      </c>
    </row>
    <row r="263" spans="1:8" s="26" customFormat="1" ht="43.95" customHeight="1" x14ac:dyDescent="0.25">
      <c r="A263" s="25" t="s">
        <v>230</v>
      </c>
      <c r="B263" s="134" t="s">
        <v>111</v>
      </c>
      <c r="C263" s="98" t="s">
        <v>630</v>
      </c>
      <c r="D263" s="99"/>
      <c r="E263" s="100" t="s">
        <v>52</v>
      </c>
      <c r="F263" s="124">
        <v>50</v>
      </c>
      <c r="G263" s="102"/>
      <c r="H263" s="103">
        <f>ROUND(G263*F263,2)</f>
        <v>0</v>
      </c>
    </row>
    <row r="264" spans="1:8" s="26" customFormat="1" ht="30" customHeight="1" x14ac:dyDescent="0.25">
      <c r="A264" s="41" t="s">
        <v>179</v>
      </c>
      <c r="B264" s="116" t="s">
        <v>383</v>
      </c>
      <c r="C264" s="117" t="s">
        <v>180</v>
      </c>
      <c r="D264" s="129" t="s">
        <v>136</v>
      </c>
      <c r="E264" s="118" t="s">
        <v>52</v>
      </c>
      <c r="F264" s="119">
        <v>6</v>
      </c>
      <c r="G264" s="120"/>
      <c r="H264" s="121">
        <f>ROUND(G264*F264,2)</f>
        <v>0</v>
      </c>
    </row>
    <row r="265" spans="1:8" s="26" customFormat="1" ht="30" customHeight="1" x14ac:dyDescent="0.25">
      <c r="A265" s="25" t="s">
        <v>231</v>
      </c>
      <c r="B265" s="97" t="s">
        <v>384</v>
      </c>
      <c r="C265" s="98" t="s">
        <v>233</v>
      </c>
      <c r="D265" s="99" t="s">
        <v>136</v>
      </c>
      <c r="E265" s="100"/>
      <c r="F265" s="124"/>
      <c r="G265" s="104"/>
      <c r="H265" s="127"/>
    </row>
    <row r="266" spans="1:8" s="26" customFormat="1" ht="30" customHeight="1" x14ac:dyDescent="0.25">
      <c r="A266" s="25" t="s">
        <v>234</v>
      </c>
      <c r="B266" s="105" t="s">
        <v>34</v>
      </c>
      <c r="C266" s="98" t="s">
        <v>181</v>
      </c>
      <c r="D266" s="99"/>
      <c r="E266" s="100"/>
      <c r="F266" s="124"/>
      <c r="G266" s="104"/>
      <c r="H266" s="127"/>
    </row>
    <row r="267" spans="1:8" s="26" customFormat="1" ht="30" customHeight="1" x14ac:dyDescent="0.25">
      <c r="A267" s="25" t="s">
        <v>430</v>
      </c>
      <c r="B267" s="134" t="s">
        <v>110</v>
      </c>
      <c r="C267" s="98" t="s">
        <v>431</v>
      </c>
      <c r="D267" s="99"/>
      <c r="E267" s="100" t="s">
        <v>77</v>
      </c>
      <c r="F267" s="140">
        <v>9</v>
      </c>
      <c r="G267" s="102"/>
      <c r="H267" s="103">
        <f>ROUND(G267*F267,2)</f>
        <v>0</v>
      </c>
    </row>
    <row r="268" spans="1:8" s="32" customFormat="1" ht="43.95" customHeight="1" x14ac:dyDescent="0.25">
      <c r="A268" s="25" t="s">
        <v>84</v>
      </c>
      <c r="B268" s="97" t="s">
        <v>385</v>
      </c>
      <c r="C268" s="135" t="s">
        <v>297</v>
      </c>
      <c r="D268" s="136" t="s">
        <v>299</v>
      </c>
      <c r="E268" s="100"/>
      <c r="F268" s="124"/>
      <c r="G268" s="104"/>
      <c r="H268" s="127"/>
    </row>
    <row r="269" spans="1:8" s="26" customFormat="1" ht="43.95" customHeight="1" x14ac:dyDescent="0.25">
      <c r="A269" s="25" t="s">
        <v>85</v>
      </c>
      <c r="B269" s="105" t="s">
        <v>34</v>
      </c>
      <c r="C269" s="137" t="s">
        <v>359</v>
      </c>
      <c r="D269" s="99"/>
      <c r="E269" s="100" t="s">
        <v>40</v>
      </c>
      <c r="F269" s="124">
        <v>10</v>
      </c>
      <c r="G269" s="102"/>
      <c r="H269" s="103">
        <f t="shared" ref="H269:H270" si="50">ROUND(G269*F269,2)</f>
        <v>0</v>
      </c>
    </row>
    <row r="270" spans="1:8" s="26" customFormat="1" ht="43.95" customHeight="1" x14ac:dyDescent="0.25">
      <c r="A270" s="25" t="s">
        <v>86</v>
      </c>
      <c r="B270" s="105" t="s">
        <v>41</v>
      </c>
      <c r="C270" s="137" t="s">
        <v>360</v>
      </c>
      <c r="D270" s="99"/>
      <c r="E270" s="100" t="s">
        <v>40</v>
      </c>
      <c r="F270" s="124">
        <v>10</v>
      </c>
      <c r="G270" s="102"/>
      <c r="H270" s="103">
        <f t="shared" si="50"/>
        <v>0</v>
      </c>
    </row>
    <row r="271" spans="1:8" s="32" customFormat="1" ht="39.9" customHeight="1" x14ac:dyDescent="0.25">
      <c r="A271" s="41" t="s">
        <v>625</v>
      </c>
      <c r="B271" s="116" t="s">
        <v>386</v>
      </c>
      <c r="C271" s="150" t="s">
        <v>626</v>
      </c>
      <c r="D271" s="129" t="s">
        <v>136</v>
      </c>
      <c r="E271" s="118"/>
      <c r="F271" s="119"/>
      <c r="G271" s="131"/>
      <c r="H271" s="132"/>
    </row>
    <row r="272" spans="1:8" s="32" customFormat="1" ht="30" customHeight="1" x14ac:dyDescent="0.25">
      <c r="A272" s="41" t="s">
        <v>627</v>
      </c>
      <c r="B272" s="128" t="s">
        <v>34</v>
      </c>
      <c r="C272" s="150" t="s">
        <v>735</v>
      </c>
      <c r="D272" s="129"/>
      <c r="E272" s="118" t="s">
        <v>40</v>
      </c>
      <c r="F272" s="119">
        <v>2</v>
      </c>
      <c r="G272" s="120"/>
      <c r="H272" s="121">
        <f>ROUND(G272*F272,2)</f>
        <v>0</v>
      </c>
    </row>
    <row r="273" spans="1:8" s="32" customFormat="1" ht="30" customHeight="1" x14ac:dyDescent="0.25">
      <c r="A273" s="25" t="s">
        <v>145</v>
      </c>
      <c r="B273" s="97" t="s">
        <v>387</v>
      </c>
      <c r="C273" s="138" t="s">
        <v>147</v>
      </c>
      <c r="D273" s="99" t="s">
        <v>136</v>
      </c>
      <c r="E273" s="100"/>
      <c r="F273" s="124"/>
      <c r="G273" s="104"/>
      <c r="H273" s="127"/>
    </row>
    <row r="274" spans="1:8" s="32" customFormat="1" ht="39.9" customHeight="1" x14ac:dyDescent="0.25">
      <c r="A274" s="25" t="s">
        <v>148</v>
      </c>
      <c r="B274" s="105" t="s">
        <v>34</v>
      </c>
      <c r="C274" s="138" t="s">
        <v>446</v>
      </c>
      <c r="D274" s="99"/>
      <c r="E274" s="100"/>
      <c r="F274" s="124"/>
      <c r="G274" s="104"/>
      <c r="H274" s="127"/>
    </row>
    <row r="275" spans="1:8" s="26" customFormat="1" ht="43.95" customHeight="1" x14ac:dyDescent="0.25">
      <c r="A275" s="41" t="s">
        <v>171</v>
      </c>
      <c r="B275" s="133" t="s">
        <v>110</v>
      </c>
      <c r="C275" s="117" t="s">
        <v>736</v>
      </c>
      <c r="D275" s="129"/>
      <c r="E275" s="118" t="s">
        <v>40</v>
      </c>
      <c r="F275" s="119">
        <v>2</v>
      </c>
      <c r="G275" s="120"/>
      <c r="H275" s="121">
        <f t="shared" ref="H275" si="51">ROUND(G275*F275,2)</f>
        <v>0</v>
      </c>
    </row>
    <row r="276" spans="1:8" s="26" customFormat="1" ht="43.95" customHeight="1" x14ac:dyDescent="0.25">
      <c r="A276" s="25" t="s">
        <v>432</v>
      </c>
      <c r="B276" s="134" t="s">
        <v>111</v>
      </c>
      <c r="C276" s="98" t="s">
        <v>448</v>
      </c>
      <c r="D276" s="99"/>
      <c r="E276" s="100" t="s">
        <v>40</v>
      </c>
      <c r="F276" s="124">
        <v>2</v>
      </c>
      <c r="G276" s="102"/>
      <c r="H276" s="103">
        <f t="shared" ref="H276:H281" si="52">ROUND(G276*F276,2)</f>
        <v>0</v>
      </c>
    </row>
    <row r="277" spans="1:8" s="26" customFormat="1" ht="43.95" customHeight="1" x14ac:dyDescent="0.25">
      <c r="A277" s="33" t="s">
        <v>433</v>
      </c>
      <c r="B277" s="134" t="s">
        <v>112</v>
      </c>
      <c r="C277" s="98" t="s">
        <v>449</v>
      </c>
      <c r="D277" s="99"/>
      <c r="E277" s="100" t="s">
        <v>40</v>
      </c>
      <c r="F277" s="124">
        <v>1</v>
      </c>
      <c r="G277" s="102"/>
      <c r="H277" s="103">
        <f t="shared" ref="H277" si="53">ROUND(G277*F277,2)</f>
        <v>0</v>
      </c>
    </row>
    <row r="278" spans="1:8" s="26" customFormat="1" ht="43.95" customHeight="1" x14ac:dyDescent="0.25">
      <c r="A278" s="33" t="s">
        <v>433</v>
      </c>
      <c r="B278" s="134" t="s">
        <v>149</v>
      </c>
      <c r="C278" s="98" t="s">
        <v>450</v>
      </c>
      <c r="D278" s="99"/>
      <c r="E278" s="100" t="s">
        <v>40</v>
      </c>
      <c r="F278" s="124">
        <v>2</v>
      </c>
      <c r="G278" s="102"/>
      <c r="H278" s="103">
        <f t="shared" si="52"/>
        <v>0</v>
      </c>
    </row>
    <row r="279" spans="1:8" s="26" customFormat="1" ht="30" customHeight="1" x14ac:dyDescent="0.25">
      <c r="A279" s="25" t="s">
        <v>242</v>
      </c>
      <c r="B279" s="97" t="s">
        <v>389</v>
      </c>
      <c r="C279" s="98" t="s">
        <v>244</v>
      </c>
      <c r="D279" s="99" t="s">
        <v>136</v>
      </c>
      <c r="E279" s="100" t="s">
        <v>40</v>
      </c>
      <c r="F279" s="124">
        <v>4</v>
      </c>
      <c r="G279" s="102"/>
      <c r="H279" s="103">
        <f t="shared" si="52"/>
        <v>0</v>
      </c>
    </row>
    <row r="280" spans="1:8" s="26" customFormat="1" ht="39.9" customHeight="1" x14ac:dyDescent="0.25">
      <c r="A280" s="25" t="s">
        <v>151</v>
      </c>
      <c r="B280" s="97" t="s">
        <v>603</v>
      </c>
      <c r="C280" s="98" t="s">
        <v>153</v>
      </c>
      <c r="D280" s="99" t="s">
        <v>136</v>
      </c>
      <c r="E280" s="100" t="s">
        <v>40</v>
      </c>
      <c r="F280" s="124">
        <v>2</v>
      </c>
      <c r="G280" s="102"/>
      <c r="H280" s="103">
        <f t="shared" si="52"/>
        <v>0</v>
      </c>
    </row>
    <row r="281" spans="1:8" s="26" customFormat="1" ht="30" customHeight="1" x14ac:dyDescent="0.25">
      <c r="A281" s="25" t="s">
        <v>154</v>
      </c>
      <c r="B281" s="97" t="s">
        <v>604</v>
      </c>
      <c r="C281" s="98" t="s">
        <v>156</v>
      </c>
      <c r="D281" s="99" t="s">
        <v>157</v>
      </c>
      <c r="E281" s="100" t="s">
        <v>52</v>
      </c>
      <c r="F281" s="124">
        <v>120</v>
      </c>
      <c r="G281" s="102"/>
      <c r="H281" s="103">
        <f t="shared" si="52"/>
        <v>0</v>
      </c>
    </row>
    <row r="282" spans="1:8" ht="36" customHeight="1" x14ac:dyDescent="0.25">
      <c r="A282" s="2"/>
      <c r="B282" s="139"/>
      <c r="C282" s="106" t="s">
        <v>23</v>
      </c>
      <c r="D282" s="94"/>
      <c r="E282" s="126"/>
      <c r="F282" s="95"/>
      <c r="G282" s="96"/>
      <c r="H282" s="96"/>
    </row>
    <row r="283" spans="1:8" s="26" customFormat="1" ht="43.95" customHeight="1" x14ac:dyDescent="0.25">
      <c r="A283" s="25" t="s">
        <v>63</v>
      </c>
      <c r="B283" s="97" t="s">
        <v>605</v>
      </c>
      <c r="C283" s="137" t="s">
        <v>298</v>
      </c>
      <c r="D283" s="136" t="s">
        <v>299</v>
      </c>
      <c r="E283" s="100" t="s">
        <v>40</v>
      </c>
      <c r="F283" s="124">
        <v>11</v>
      </c>
      <c r="G283" s="102"/>
      <c r="H283" s="103">
        <f>ROUND(G283*F283,2)</f>
        <v>0</v>
      </c>
    </row>
    <row r="284" spans="1:8" s="26" customFormat="1" ht="30" customHeight="1" x14ac:dyDescent="0.25">
      <c r="A284" s="25" t="s">
        <v>76</v>
      </c>
      <c r="B284" s="97" t="s">
        <v>606</v>
      </c>
      <c r="C284" s="98" t="s">
        <v>87</v>
      </c>
      <c r="D284" s="99" t="s">
        <v>136</v>
      </c>
      <c r="E284" s="100"/>
      <c r="F284" s="124"/>
      <c r="G284" s="103"/>
      <c r="H284" s="127"/>
    </row>
    <row r="285" spans="1:8" s="26" customFormat="1" ht="30" customHeight="1" x14ac:dyDescent="0.25">
      <c r="A285" s="25" t="s">
        <v>88</v>
      </c>
      <c r="B285" s="105" t="s">
        <v>34</v>
      </c>
      <c r="C285" s="98" t="s">
        <v>160</v>
      </c>
      <c r="D285" s="99"/>
      <c r="E285" s="100" t="s">
        <v>77</v>
      </c>
      <c r="F285" s="140">
        <v>6</v>
      </c>
      <c r="G285" s="102"/>
      <c r="H285" s="103">
        <f>ROUND(G285*F285,2)</f>
        <v>0</v>
      </c>
    </row>
    <row r="286" spans="1:8" s="26" customFormat="1" ht="30" customHeight="1" x14ac:dyDescent="0.25">
      <c r="A286" s="25" t="s">
        <v>64</v>
      </c>
      <c r="B286" s="97" t="s">
        <v>607</v>
      </c>
      <c r="C286" s="137" t="s">
        <v>300</v>
      </c>
      <c r="D286" s="136" t="s">
        <v>299</v>
      </c>
      <c r="E286" s="100"/>
      <c r="F286" s="124"/>
      <c r="G286" s="104"/>
      <c r="H286" s="127"/>
    </row>
    <row r="287" spans="1:8" s="26" customFormat="1" ht="30" customHeight="1" x14ac:dyDescent="0.25">
      <c r="A287" s="25" t="s">
        <v>65</v>
      </c>
      <c r="B287" s="105" t="s">
        <v>34</v>
      </c>
      <c r="C287" s="98" t="s">
        <v>162</v>
      </c>
      <c r="D287" s="99"/>
      <c r="E287" s="100" t="s">
        <v>40</v>
      </c>
      <c r="F287" s="124">
        <v>10</v>
      </c>
      <c r="G287" s="102"/>
      <c r="H287" s="103">
        <f>ROUND(G287*F287,2)</f>
        <v>0</v>
      </c>
    </row>
    <row r="288" spans="1:8" s="26" customFormat="1" ht="30" customHeight="1" x14ac:dyDescent="0.25">
      <c r="A288" s="25" t="s">
        <v>78</v>
      </c>
      <c r="B288" s="97" t="s">
        <v>608</v>
      </c>
      <c r="C288" s="98" t="s">
        <v>89</v>
      </c>
      <c r="D288" s="136" t="s">
        <v>299</v>
      </c>
      <c r="E288" s="100" t="s">
        <v>40</v>
      </c>
      <c r="F288" s="124">
        <v>7</v>
      </c>
      <c r="G288" s="102"/>
      <c r="H288" s="103">
        <f t="shared" ref="H288:H289" si="54">ROUND(G288*F288,2)</f>
        <v>0</v>
      </c>
    </row>
    <row r="289" spans="1:9" s="26" customFormat="1" ht="30" customHeight="1" x14ac:dyDescent="0.25">
      <c r="A289" s="25" t="s">
        <v>79</v>
      </c>
      <c r="B289" s="97" t="s">
        <v>609</v>
      </c>
      <c r="C289" s="98" t="s">
        <v>90</v>
      </c>
      <c r="D289" s="136" t="s">
        <v>299</v>
      </c>
      <c r="E289" s="100" t="s">
        <v>40</v>
      </c>
      <c r="F289" s="124">
        <v>3</v>
      </c>
      <c r="G289" s="102"/>
      <c r="H289" s="103">
        <f t="shared" si="54"/>
        <v>0</v>
      </c>
    </row>
    <row r="290" spans="1:9" s="26" customFormat="1" ht="43.95" customHeight="1" x14ac:dyDescent="0.25">
      <c r="A290" s="25" t="s">
        <v>256</v>
      </c>
      <c r="B290" s="97" t="s">
        <v>610</v>
      </c>
      <c r="C290" s="98" t="s">
        <v>257</v>
      </c>
      <c r="D290" s="99" t="s">
        <v>299</v>
      </c>
      <c r="E290" s="100" t="s">
        <v>40</v>
      </c>
      <c r="F290" s="145">
        <v>2</v>
      </c>
      <c r="G290" s="102"/>
      <c r="H290" s="103">
        <f t="shared" ref="H290" si="55">ROUND(G290*F290,2)</f>
        <v>0</v>
      </c>
      <c r="I290" s="31"/>
    </row>
    <row r="291" spans="1:9" s="26" customFormat="1" ht="43.95" customHeight="1" x14ac:dyDescent="0.25">
      <c r="A291" s="54"/>
      <c r="B291" s="97" t="s">
        <v>741</v>
      </c>
      <c r="C291" s="98" t="s">
        <v>733</v>
      </c>
      <c r="D291" s="99"/>
      <c r="E291" s="100"/>
      <c r="F291" s="124"/>
      <c r="G291" s="103"/>
      <c r="H291" s="127"/>
      <c r="I291" s="31"/>
    </row>
    <row r="292" spans="1:9" s="26" customFormat="1" ht="43.95" customHeight="1" x14ac:dyDescent="0.25">
      <c r="A292" s="54"/>
      <c r="B292" s="105" t="s">
        <v>34</v>
      </c>
      <c r="C292" s="98" t="s">
        <v>734</v>
      </c>
      <c r="D292" s="99"/>
      <c r="E292" s="100" t="s">
        <v>52</v>
      </c>
      <c r="F292" s="124">
        <v>20</v>
      </c>
      <c r="G292" s="102"/>
      <c r="H292" s="103">
        <f>ROUND(G292*F292,2)</f>
        <v>0</v>
      </c>
      <c r="I292" s="31"/>
    </row>
    <row r="293" spans="1:9" ht="36" customHeight="1" x14ac:dyDescent="0.25">
      <c r="A293" s="2"/>
      <c r="B293" s="92"/>
      <c r="C293" s="106" t="s">
        <v>24</v>
      </c>
      <c r="D293" s="94"/>
      <c r="E293" s="107"/>
      <c r="F293" s="94"/>
      <c r="G293" s="96"/>
      <c r="H293" s="96">
        <f>ROUND(G293*F293,2)</f>
        <v>0</v>
      </c>
    </row>
    <row r="294" spans="1:9" s="26" customFormat="1" ht="30" customHeight="1" x14ac:dyDescent="0.25">
      <c r="A294" s="28" t="s">
        <v>67</v>
      </c>
      <c r="B294" s="97" t="s">
        <v>611</v>
      </c>
      <c r="C294" s="98" t="s">
        <v>68</v>
      </c>
      <c r="D294" s="99" t="s">
        <v>167</v>
      </c>
      <c r="E294" s="100"/>
      <c r="F294" s="101"/>
      <c r="G294" s="104"/>
      <c r="H294" s="103"/>
    </row>
    <row r="295" spans="1:9" s="26" customFormat="1" ht="30" customHeight="1" x14ac:dyDescent="0.25">
      <c r="A295" s="28" t="s">
        <v>69</v>
      </c>
      <c r="B295" s="105" t="s">
        <v>34</v>
      </c>
      <c r="C295" s="98" t="s">
        <v>170</v>
      </c>
      <c r="D295" s="99"/>
      <c r="E295" s="100" t="s">
        <v>33</v>
      </c>
      <c r="F295" s="101">
        <v>110</v>
      </c>
      <c r="G295" s="102"/>
      <c r="H295" s="103">
        <f>ROUND(G295*F295,2)</f>
        <v>0</v>
      </c>
    </row>
    <row r="296" spans="1:9" ht="36" customHeight="1" x14ac:dyDescent="0.25">
      <c r="A296" s="2"/>
      <c r="B296" s="146"/>
      <c r="C296" s="106" t="s">
        <v>25</v>
      </c>
      <c r="D296" s="94"/>
      <c r="E296" s="126"/>
      <c r="F296" s="95"/>
      <c r="G296" s="96"/>
      <c r="H296" s="96"/>
    </row>
    <row r="297" spans="1:9" ht="36" customHeight="1" x14ac:dyDescent="0.25">
      <c r="A297" s="46"/>
      <c r="B297" s="155" t="s">
        <v>728</v>
      </c>
      <c r="C297" s="98" t="s">
        <v>729</v>
      </c>
      <c r="D297" s="99" t="s">
        <v>650</v>
      </c>
      <c r="E297" s="100" t="s">
        <v>33</v>
      </c>
      <c r="F297" s="101">
        <v>180</v>
      </c>
      <c r="G297" s="102"/>
      <c r="H297" s="103">
        <f t="shared" ref="H297" si="56">ROUND(G297*F297,2)</f>
        <v>0</v>
      </c>
    </row>
    <row r="298" spans="1:9" s="26" customFormat="1" ht="30" customHeight="1" x14ac:dyDescent="0.25">
      <c r="A298" s="28"/>
      <c r="B298" s="155" t="s">
        <v>742</v>
      </c>
      <c r="C298" s="98" t="s">
        <v>723</v>
      </c>
      <c r="D298" s="99"/>
      <c r="E298" s="100" t="s">
        <v>40</v>
      </c>
      <c r="F298" s="101">
        <v>10</v>
      </c>
      <c r="G298" s="156"/>
      <c r="H298" s="103">
        <f t="shared" ref="H298" si="57">ROUND(G298*F298,2)</f>
        <v>0</v>
      </c>
    </row>
    <row r="299" spans="1:9" s="13" customFormat="1" ht="30" customHeight="1" thickBot="1" x14ac:dyDescent="0.3">
      <c r="A299" s="14"/>
      <c r="B299" s="147" t="s">
        <v>13</v>
      </c>
      <c r="C299" s="267" t="str">
        <f>C198</f>
        <v>ST. MARY AVE - MEMORIAL BLVD TO PORTAGE AV CONCRETE RECONSTRUCTION</v>
      </c>
      <c r="D299" s="268"/>
      <c r="E299" s="268"/>
      <c r="F299" s="269"/>
      <c r="G299" s="151" t="s">
        <v>16</v>
      </c>
      <c r="H299" s="151">
        <f>SUM(H198:H298)</f>
        <v>0</v>
      </c>
    </row>
    <row r="300" spans="1:9" s="13" customFormat="1" ht="30" customHeight="1" thickTop="1" x14ac:dyDescent="0.25">
      <c r="A300" s="11"/>
      <c r="B300" s="90" t="s">
        <v>14</v>
      </c>
      <c r="C300" s="293" t="s">
        <v>402</v>
      </c>
      <c r="D300" s="294"/>
      <c r="E300" s="294"/>
      <c r="F300" s="295"/>
      <c r="G300" s="149"/>
      <c r="H300" s="91"/>
    </row>
    <row r="301" spans="1:9" ht="36" customHeight="1" x14ac:dyDescent="0.25">
      <c r="A301" s="2"/>
      <c r="B301" s="92"/>
      <c r="C301" s="93" t="s">
        <v>18</v>
      </c>
      <c r="D301" s="94"/>
      <c r="E301" s="95" t="s">
        <v>1</v>
      </c>
      <c r="F301" s="95" t="s">
        <v>1</v>
      </c>
      <c r="G301" s="152" t="s">
        <v>1</v>
      </c>
      <c r="H301" s="96"/>
    </row>
    <row r="302" spans="1:9" s="26" customFormat="1" ht="21.75" customHeight="1" x14ac:dyDescent="0.25">
      <c r="A302" s="41" t="s">
        <v>38</v>
      </c>
      <c r="B302" s="116" t="s">
        <v>354</v>
      </c>
      <c r="C302" s="117" t="s">
        <v>39</v>
      </c>
      <c r="D302" s="129" t="s">
        <v>403</v>
      </c>
      <c r="E302" s="118" t="s">
        <v>33</v>
      </c>
      <c r="F302" s="130">
        <v>20</v>
      </c>
      <c r="G302" s="120"/>
      <c r="H302" s="121">
        <f t="shared" ref="H302" si="58">ROUND(G302*F302,2)</f>
        <v>0</v>
      </c>
    </row>
    <row r="303" spans="1:9" ht="36" customHeight="1" x14ac:dyDescent="0.25">
      <c r="A303" s="2"/>
      <c r="B303" s="92"/>
      <c r="C303" s="106" t="s">
        <v>390</v>
      </c>
      <c r="D303" s="94"/>
      <c r="E303" s="107"/>
      <c r="F303" s="94"/>
      <c r="G303" s="152"/>
      <c r="H303" s="96"/>
    </row>
    <row r="304" spans="1:9" s="26" customFormat="1" ht="30" customHeight="1" x14ac:dyDescent="0.25">
      <c r="A304" s="30" t="s">
        <v>71</v>
      </c>
      <c r="B304" s="116" t="s">
        <v>268</v>
      </c>
      <c r="C304" s="117" t="s">
        <v>72</v>
      </c>
      <c r="D304" s="129" t="s">
        <v>403</v>
      </c>
      <c r="E304" s="118"/>
      <c r="F304" s="130"/>
      <c r="G304" s="131"/>
      <c r="H304" s="121"/>
    </row>
    <row r="305" spans="1:8" s="26" customFormat="1" ht="30" customHeight="1" x14ac:dyDescent="0.25">
      <c r="A305" s="30" t="s">
        <v>191</v>
      </c>
      <c r="B305" s="128" t="s">
        <v>34</v>
      </c>
      <c r="C305" s="117" t="s">
        <v>192</v>
      </c>
      <c r="D305" s="129" t="s">
        <v>1</v>
      </c>
      <c r="E305" s="118" t="s">
        <v>33</v>
      </c>
      <c r="F305" s="130">
        <v>35</v>
      </c>
      <c r="G305" s="120"/>
      <c r="H305" s="121">
        <f>ROUND(G305*F305,2)</f>
        <v>0</v>
      </c>
    </row>
    <row r="306" spans="1:8" s="26" customFormat="1" ht="43.95" customHeight="1" x14ac:dyDescent="0.25">
      <c r="A306" s="30" t="s">
        <v>272</v>
      </c>
      <c r="B306" s="116" t="s">
        <v>269</v>
      </c>
      <c r="C306" s="117" t="s">
        <v>273</v>
      </c>
      <c r="D306" s="129" t="s">
        <v>721</v>
      </c>
      <c r="E306" s="118"/>
      <c r="F306" s="130"/>
      <c r="G306" s="131"/>
      <c r="H306" s="121"/>
    </row>
    <row r="307" spans="1:8" s="26" customFormat="1" ht="43.95" customHeight="1" x14ac:dyDescent="0.25">
      <c r="A307" s="30" t="s">
        <v>569</v>
      </c>
      <c r="B307" s="128" t="s">
        <v>34</v>
      </c>
      <c r="C307" s="117" t="s">
        <v>715</v>
      </c>
      <c r="D307" s="129" t="s">
        <v>1</v>
      </c>
      <c r="E307" s="118" t="s">
        <v>33</v>
      </c>
      <c r="F307" s="130">
        <v>500</v>
      </c>
      <c r="G307" s="120"/>
      <c r="H307" s="121">
        <f>ROUND(G307*F307,2)</f>
        <v>0</v>
      </c>
    </row>
    <row r="308" spans="1:8" s="26" customFormat="1" ht="43.95" customHeight="1" x14ac:dyDescent="0.25">
      <c r="A308" s="30" t="s">
        <v>274</v>
      </c>
      <c r="B308" s="157" t="s">
        <v>270</v>
      </c>
      <c r="C308" s="117" t="s">
        <v>275</v>
      </c>
      <c r="D308" s="129" t="s">
        <v>722</v>
      </c>
      <c r="E308" s="118"/>
      <c r="F308" s="130"/>
      <c r="G308" s="131"/>
      <c r="H308" s="121"/>
    </row>
    <row r="309" spans="1:8" s="26" customFormat="1" ht="43.95" customHeight="1" x14ac:dyDescent="0.25">
      <c r="A309" s="30" t="s">
        <v>570</v>
      </c>
      <c r="B309" s="128" t="s">
        <v>34</v>
      </c>
      <c r="C309" s="117" t="s">
        <v>716</v>
      </c>
      <c r="D309" s="129" t="s">
        <v>1</v>
      </c>
      <c r="E309" s="118" t="s">
        <v>33</v>
      </c>
      <c r="F309" s="130">
        <v>10</v>
      </c>
      <c r="G309" s="120"/>
      <c r="H309" s="121">
        <f t="shared" ref="H309:H311" si="59">ROUND(G309*F309,2)</f>
        <v>0</v>
      </c>
    </row>
    <row r="310" spans="1:8" s="26" customFormat="1" ht="43.95" customHeight="1" x14ac:dyDescent="0.25">
      <c r="A310" s="30" t="s">
        <v>571</v>
      </c>
      <c r="B310" s="128" t="s">
        <v>41</v>
      </c>
      <c r="C310" s="117" t="s">
        <v>717</v>
      </c>
      <c r="D310" s="129" t="s">
        <v>1</v>
      </c>
      <c r="E310" s="118" t="s">
        <v>33</v>
      </c>
      <c r="F310" s="130">
        <v>35</v>
      </c>
      <c r="G310" s="120"/>
      <c r="H310" s="121">
        <f t="shared" si="59"/>
        <v>0</v>
      </c>
    </row>
    <row r="311" spans="1:8" s="26" customFormat="1" ht="43.95" customHeight="1" x14ac:dyDescent="0.25">
      <c r="A311" s="30" t="s">
        <v>572</v>
      </c>
      <c r="B311" s="128" t="s">
        <v>53</v>
      </c>
      <c r="C311" s="117" t="s">
        <v>718</v>
      </c>
      <c r="D311" s="129" t="s">
        <v>1</v>
      </c>
      <c r="E311" s="118" t="s">
        <v>33</v>
      </c>
      <c r="F311" s="130">
        <v>10</v>
      </c>
      <c r="G311" s="120"/>
      <c r="H311" s="121">
        <f t="shared" si="59"/>
        <v>0</v>
      </c>
    </row>
    <row r="312" spans="1:8" s="26" customFormat="1" ht="30" customHeight="1" x14ac:dyDescent="0.25">
      <c r="A312" s="30" t="s">
        <v>42</v>
      </c>
      <c r="B312" s="116" t="s">
        <v>355</v>
      </c>
      <c r="C312" s="117" t="s">
        <v>43</v>
      </c>
      <c r="D312" s="129" t="s">
        <v>193</v>
      </c>
      <c r="E312" s="118"/>
      <c r="F312" s="130"/>
      <c r="G312" s="131"/>
      <c r="H312" s="121"/>
    </row>
    <row r="313" spans="1:8" s="26" customFormat="1" ht="30" customHeight="1" x14ac:dyDescent="0.25">
      <c r="A313" s="30" t="s">
        <v>44</v>
      </c>
      <c r="B313" s="128" t="s">
        <v>34</v>
      </c>
      <c r="C313" s="117" t="s">
        <v>45</v>
      </c>
      <c r="D313" s="129" t="s">
        <v>1</v>
      </c>
      <c r="E313" s="118" t="s">
        <v>40</v>
      </c>
      <c r="F313" s="130">
        <v>200</v>
      </c>
      <c r="G313" s="120"/>
      <c r="H313" s="121">
        <f>ROUND(G313*F313,2)</f>
        <v>0</v>
      </c>
    </row>
    <row r="314" spans="1:8" s="26" customFormat="1" ht="30" customHeight="1" x14ac:dyDescent="0.25">
      <c r="A314" s="30" t="s">
        <v>46</v>
      </c>
      <c r="B314" s="116" t="s">
        <v>356</v>
      </c>
      <c r="C314" s="117" t="s">
        <v>47</v>
      </c>
      <c r="D314" s="129" t="s">
        <v>193</v>
      </c>
      <c r="E314" s="118"/>
      <c r="F314" s="130"/>
      <c r="G314" s="131"/>
      <c r="H314" s="121"/>
    </row>
    <row r="315" spans="1:8" s="26" customFormat="1" ht="30" customHeight="1" x14ac:dyDescent="0.25">
      <c r="A315" s="40" t="s">
        <v>196</v>
      </c>
      <c r="B315" s="158" t="s">
        <v>34</v>
      </c>
      <c r="C315" s="159" t="s">
        <v>197</v>
      </c>
      <c r="D315" s="158" t="s">
        <v>1</v>
      </c>
      <c r="E315" s="158" t="s">
        <v>40</v>
      </c>
      <c r="F315" s="130">
        <v>300</v>
      </c>
      <c r="G315" s="120"/>
      <c r="H315" s="121">
        <f>ROUND(G315*F315,2)</f>
        <v>0</v>
      </c>
    </row>
    <row r="316" spans="1:8" s="26" customFormat="1" ht="30" customHeight="1" x14ac:dyDescent="0.25">
      <c r="A316" s="30" t="s">
        <v>48</v>
      </c>
      <c r="B316" s="128" t="s">
        <v>41</v>
      </c>
      <c r="C316" s="117" t="s">
        <v>49</v>
      </c>
      <c r="D316" s="129" t="s">
        <v>1</v>
      </c>
      <c r="E316" s="118" t="s">
        <v>40</v>
      </c>
      <c r="F316" s="130">
        <v>275</v>
      </c>
      <c r="G316" s="120"/>
      <c r="H316" s="121">
        <f>ROUND(G316*F316,2)</f>
        <v>0</v>
      </c>
    </row>
    <row r="317" spans="1:8" s="26" customFormat="1" ht="28.5" customHeight="1" x14ac:dyDescent="0.25">
      <c r="A317" s="30" t="s">
        <v>276</v>
      </c>
      <c r="B317" s="116" t="s">
        <v>357</v>
      </c>
      <c r="C317" s="117" t="s">
        <v>277</v>
      </c>
      <c r="D317" s="129" t="s">
        <v>645</v>
      </c>
      <c r="E317" s="118"/>
      <c r="F317" s="130"/>
      <c r="G317" s="131"/>
      <c r="H317" s="121"/>
    </row>
    <row r="318" spans="1:8" s="26" customFormat="1" ht="30" customHeight="1" x14ac:dyDescent="0.25">
      <c r="A318" s="30" t="s">
        <v>278</v>
      </c>
      <c r="B318" s="128" t="s">
        <v>34</v>
      </c>
      <c r="C318" s="117" t="s">
        <v>639</v>
      </c>
      <c r="D318" s="129" t="s">
        <v>279</v>
      </c>
      <c r="E318" s="118"/>
      <c r="F318" s="130"/>
      <c r="G318" s="131"/>
      <c r="H318" s="121"/>
    </row>
    <row r="319" spans="1:8" s="26" customFormat="1" ht="25.5" customHeight="1" x14ac:dyDescent="0.25">
      <c r="A319" s="30" t="s">
        <v>280</v>
      </c>
      <c r="B319" s="133" t="s">
        <v>110</v>
      </c>
      <c r="C319" s="117" t="s">
        <v>281</v>
      </c>
      <c r="D319" s="129"/>
      <c r="E319" s="118" t="s">
        <v>33</v>
      </c>
      <c r="F319" s="130">
        <v>30</v>
      </c>
      <c r="G319" s="120"/>
      <c r="H319" s="121">
        <f>ROUND(G319*F319,2)</f>
        <v>0</v>
      </c>
    </row>
    <row r="320" spans="1:8" s="26" customFormat="1" ht="24" customHeight="1" x14ac:dyDescent="0.25">
      <c r="A320" s="30" t="s">
        <v>282</v>
      </c>
      <c r="B320" s="133" t="s">
        <v>111</v>
      </c>
      <c r="C320" s="117" t="s">
        <v>283</v>
      </c>
      <c r="D320" s="129"/>
      <c r="E320" s="118" t="s">
        <v>33</v>
      </c>
      <c r="F320" s="130">
        <v>15</v>
      </c>
      <c r="G320" s="120"/>
      <c r="H320" s="121">
        <f>ROUND(G320*F320,2)</f>
        <v>0</v>
      </c>
    </row>
    <row r="321" spans="1:8" s="26" customFormat="1" ht="24.75" customHeight="1" x14ac:dyDescent="0.25">
      <c r="A321" s="30" t="s">
        <v>306</v>
      </c>
      <c r="B321" s="133" t="s">
        <v>112</v>
      </c>
      <c r="C321" s="117" t="s">
        <v>307</v>
      </c>
      <c r="D321" s="129" t="s">
        <v>1</v>
      </c>
      <c r="E321" s="118" t="s">
        <v>33</v>
      </c>
      <c r="F321" s="130">
        <v>85</v>
      </c>
      <c r="G321" s="120"/>
      <c r="H321" s="121">
        <f>ROUND(G321*F321,2)</f>
        <v>0</v>
      </c>
    </row>
    <row r="322" spans="1:8" s="26" customFormat="1" ht="30.75" customHeight="1" x14ac:dyDescent="0.25">
      <c r="A322" s="30" t="s">
        <v>113</v>
      </c>
      <c r="B322" s="116" t="s">
        <v>586</v>
      </c>
      <c r="C322" s="117" t="s">
        <v>54</v>
      </c>
      <c r="D322" s="129" t="s">
        <v>647</v>
      </c>
      <c r="E322" s="118"/>
      <c r="F322" s="130"/>
      <c r="G322" s="131"/>
      <c r="H322" s="121"/>
    </row>
    <row r="323" spans="1:8" s="26" customFormat="1" ht="30" customHeight="1" x14ac:dyDescent="0.25">
      <c r="A323" s="30" t="s">
        <v>573</v>
      </c>
      <c r="B323" s="128" t="s">
        <v>34</v>
      </c>
      <c r="C323" s="117" t="s">
        <v>657</v>
      </c>
      <c r="D323" s="129" t="s">
        <v>358</v>
      </c>
      <c r="E323" s="118"/>
      <c r="F323" s="130"/>
      <c r="G323" s="121"/>
      <c r="H323" s="121"/>
    </row>
    <row r="324" spans="1:8" s="26" customFormat="1" ht="30" customHeight="1" x14ac:dyDescent="0.25">
      <c r="A324" s="30" t="s">
        <v>751</v>
      </c>
      <c r="B324" s="133" t="s">
        <v>110</v>
      </c>
      <c r="C324" s="117" t="s">
        <v>369</v>
      </c>
      <c r="D324" s="129"/>
      <c r="E324" s="118" t="s">
        <v>52</v>
      </c>
      <c r="F324" s="130">
        <v>10</v>
      </c>
      <c r="G324" s="120"/>
      <c r="H324" s="121">
        <f>ROUND(G324*F324,2)</f>
        <v>0</v>
      </c>
    </row>
    <row r="325" spans="1:8" s="26" customFormat="1" ht="30" customHeight="1" x14ac:dyDescent="0.25">
      <c r="A325" s="30" t="s">
        <v>752</v>
      </c>
      <c r="B325" s="133" t="s">
        <v>111</v>
      </c>
      <c r="C325" s="117" t="s">
        <v>574</v>
      </c>
      <c r="D325" s="129"/>
      <c r="E325" s="118" t="s">
        <v>52</v>
      </c>
      <c r="F325" s="130">
        <v>60</v>
      </c>
      <c r="G325" s="120"/>
      <c r="H325" s="121">
        <f>ROUND(G325*F325,2)</f>
        <v>0</v>
      </c>
    </row>
    <row r="326" spans="1:8" s="26" customFormat="1" ht="36" customHeight="1" x14ac:dyDescent="0.25">
      <c r="A326" s="30" t="s">
        <v>575</v>
      </c>
      <c r="B326" s="128" t="s">
        <v>41</v>
      </c>
      <c r="C326" s="117" t="s">
        <v>719</v>
      </c>
      <c r="D326" s="129" t="s">
        <v>115</v>
      </c>
      <c r="E326" s="118" t="s">
        <v>52</v>
      </c>
      <c r="F326" s="130">
        <v>10</v>
      </c>
      <c r="G326" s="120"/>
      <c r="H326" s="121">
        <f t="shared" ref="H326:H328" si="60">ROUND(G326*F326,2)</f>
        <v>0</v>
      </c>
    </row>
    <row r="327" spans="1:8" s="26" customFormat="1" ht="36" customHeight="1" x14ac:dyDescent="0.25">
      <c r="A327" s="30" t="s">
        <v>576</v>
      </c>
      <c r="B327" s="128" t="s">
        <v>53</v>
      </c>
      <c r="C327" s="117" t="s">
        <v>720</v>
      </c>
      <c r="D327" s="129" t="s">
        <v>116</v>
      </c>
      <c r="E327" s="118" t="s">
        <v>52</v>
      </c>
      <c r="F327" s="130">
        <v>7</v>
      </c>
      <c r="G327" s="120"/>
      <c r="H327" s="121">
        <f t="shared" si="60"/>
        <v>0</v>
      </c>
    </row>
    <row r="328" spans="1:8" s="42" customFormat="1" ht="36.75" customHeight="1" x14ac:dyDescent="0.25">
      <c r="A328" s="30" t="s">
        <v>206</v>
      </c>
      <c r="B328" s="128" t="s">
        <v>66</v>
      </c>
      <c r="C328" s="117" t="s">
        <v>640</v>
      </c>
      <c r="D328" s="129" t="s">
        <v>116</v>
      </c>
      <c r="E328" s="118" t="s">
        <v>52</v>
      </c>
      <c r="F328" s="130">
        <v>25</v>
      </c>
      <c r="G328" s="120"/>
      <c r="H328" s="121">
        <f t="shared" si="60"/>
        <v>0</v>
      </c>
    </row>
    <row r="329" spans="1:8" ht="36" customHeight="1" x14ac:dyDescent="0.25">
      <c r="A329" s="30" t="s">
        <v>289</v>
      </c>
      <c r="B329" s="116" t="s">
        <v>587</v>
      </c>
      <c r="C329" s="117" t="s">
        <v>290</v>
      </c>
      <c r="D329" s="129" t="s">
        <v>291</v>
      </c>
      <c r="E329" s="118" t="s">
        <v>33</v>
      </c>
      <c r="F329" s="160">
        <v>20</v>
      </c>
      <c r="G329" s="102"/>
      <c r="H329" s="103">
        <f>ROUND(G329*F329,2)</f>
        <v>0</v>
      </c>
    </row>
    <row r="330" spans="1:8" s="26" customFormat="1" ht="31.5" customHeight="1" x14ac:dyDescent="0.25">
      <c r="A330" s="30" t="s">
        <v>207</v>
      </c>
      <c r="B330" s="116" t="s">
        <v>588</v>
      </c>
      <c r="C330" s="117" t="s">
        <v>208</v>
      </c>
      <c r="D330" s="129" t="s">
        <v>426</v>
      </c>
      <c r="E330" s="123"/>
      <c r="F330" s="130"/>
      <c r="G330" s="131"/>
      <c r="H330" s="121"/>
    </row>
    <row r="331" spans="1:8" s="26" customFormat="1" ht="26.25" customHeight="1" x14ac:dyDescent="0.25">
      <c r="A331" s="30" t="s">
        <v>292</v>
      </c>
      <c r="B331" s="128" t="s">
        <v>34</v>
      </c>
      <c r="C331" s="117" t="s">
        <v>293</v>
      </c>
      <c r="D331" s="129"/>
      <c r="E331" s="118"/>
      <c r="F331" s="130"/>
      <c r="G331" s="131"/>
      <c r="H331" s="121"/>
    </row>
    <row r="332" spans="1:8" s="26" customFormat="1" ht="30" customHeight="1" x14ac:dyDescent="0.25">
      <c r="A332" s="30" t="s">
        <v>209</v>
      </c>
      <c r="B332" s="133" t="s">
        <v>110</v>
      </c>
      <c r="C332" s="117" t="s">
        <v>130</v>
      </c>
      <c r="D332" s="129"/>
      <c r="E332" s="118" t="s">
        <v>35</v>
      </c>
      <c r="F332" s="130">
        <v>380</v>
      </c>
      <c r="G332" s="120"/>
      <c r="H332" s="121">
        <f>ROUND(G332*F332,2)</f>
        <v>0</v>
      </c>
    </row>
    <row r="333" spans="1:8" s="26" customFormat="1" ht="30" customHeight="1" x14ac:dyDescent="0.25">
      <c r="A333" s="30" t="s">
        <v>210</v>
      </c>
      <c r="B333" s="128" t="s">
        <v>41</v>
      </c>
      <c r="C333" s="117" t="s">
        <v>75</v>
      </c>
      <c r="D333" s="129"/>
      <c r="E333" s="118"/>
      <c r="F333" s="130"/>
      <c r="G333" s="131"/>
      <c r="H333" s="121"/>
    </row>
    <row r="334" spans="1:8" s="26" customFormat="1" ht="30" customHeight="1" x14ac:dyDescent="0.25">
      <c r="A334" s="30" t="s">
        <v>211</v>
      </c>
      <c r="B334" s="133" t="s">
        <v>110</v>
      </c>
      <c r="C334" s="117" t="s">
        <v>130</v>
      </c>
      <c r="D334" s="129"/>
      <c r="E334" s="118" t="s">
        <v>35</v>
      </c>
      <c r="F334" s="130">
        <v>50</v>
      </c>
      <c r="G334" s="120"/>
      <c r="H334" s="121">
        <f>ROUND(G334*F334,2)</f>
        <v>0</v>
      </c>
    </row>
    <row r="335" spans="1:8" s="26" customFormat="1" ht="27.75" customHeight="1" x14ac:dyDescent="0.25">
      <c r="A335" s="30" t="s">
        <v>577</v>
      </c>
      <c r="B335" s="116" t="s">
        <v>743</v>
      </c>
      <c r="C335" s="117" t="s">
        <v>578</v>
      </c>
      <c r="D335" s="129" t="s">
        <v>260</v>
      </c>
      <c r="E335" s="118"/>
      <c r="F335" s="130"/>
      <c r="G335" s="131"/>
      <c r="H335" s="121"/>
    </row>
    <row r="336" spans="1:8" s="26" customFormat="1" ht="25.5" customHeight="1" x14ac:dyDescent="0.25">
      <c r="A336" s="30" t="s">
        <v>579</v>
      </c>
      <c r="B336" s="128" t="s">
        <v>34</v>
      </c>
      <c r="C336" s="117" t="s">
        <v>580</v>
      </c>
      <c r="D336" s="129"/>
      <c r="E336" s="118" t="s">
        <v>33</v>
      </c>
      <c r="F336" s="119">
        <v>350</v>
      </c>
      <c r="G336" s="120"/>
      <c r="H336" s="121"/>
    </row>
    <row r="337" spans="1:8" s="26" customFormat="1" ht="30" customHeight="1" x14ac:dyDescent="0.25">
      <c r="A337" s="30" t="s">
        <v>120</v>
      </c>
      <c r="B337" s="116" t="s">
        <v>589</v>
      </c>
      <c r="C337" s="117" t="s">
        <v>121</v>
      </c>
      <c r="D337" s="129" t="s">
        <v>214</v>
      </c>
      <c r="E337" s="118" t="s">
        <v>40</v>
      </c>
      <c r="F337" s="119">
        <v>4</v>
      </c>
      <c r="G337" s="120"/>
      <c r="H337" s="121">
        <f t="shared" ref="H337" si="61">ROUND(G337*F337,2)</f>
        <v>0</v>
      </c>
    </row>
    <row r="338" spans="1:8" ht="36" customHeight="1" x14ac:dyDescent="0.25">
      <c r="A338" s="2"/>
      <c r="B338" s="125"/>
      <c r="C338" s="106" t="s">
        <v>21</v>
      </c>
      <c r="D338" s="94"/>
      <c r="E338" s="126"/>
      <c r="F338" s="95"/>
      <c r="G338" s="152"/>
      <c r="H338" s="96"/>
    </row>
    <row r="339" spans="1:8" s="26" customFormat="1" ht="43.95" customHeight="1" x14ac:dyDescent="0.25">
      <c r="A339" s="41" t="s">
        <v>581</v>
      </c>
      <c r="B339" s="116" t="s">
        <v>590</v>
      </c>
      <c r="C339" s="117" t="s">
        <v>582</v>
      </c>
      <c r="D339" s="129" t="s">
        <v>132</v>
      </c>
      <c r="E339" s="118" t="s">
        <v>52</v>
      </c>
      <c r="F339" s="119">
        <v>150</v>
      </c>
      <c r="G339" s="120"/>
      <c r="H339" s="121">
        <f>ROUND(G339*F339,2)</f>
        <v>0</v>
      </c>
    </row>
    <row r="340" spans="1:8" s="26" customFormat="1" ht="30" customHeight="1" x14ac:dyDescent="0.25">
      <c r="A340" s="41" t="s">
        <v>61</v>
      </c>
      <c r="B340" s="116" t="s">
        <v>591</v>
      </c>
      <c r="C340" s="117" t="s">
        <v>62</v>
      </c>
      <c r="D340" s="129" t="s">
        <v>132</v>
      </c>
      <c r="E340" s="118" t="s">
        <v>52</v>
      </c>
      <c r="F340" s="119">
        <v>320</v>
      </c>
      <c r="G340" s="120"/>
      <c r="H340" s="121">
        <f>ROUND(G340*F340,2)</f>
        <v>0</v>
      </c>
    </row>
    <row r="341" spans="1:8" ht="48" customHeight="1" x14ac:dyDescent="0.25">
      <c r="A341" s="2"/>
      <c r="B341" s="125"/>
      <c r="C341" s="106" t="s">
        <v>22</v>
      </c>
      <c r="D341" s="94"/>
      <c r="E341" s="126"/>
      <c r="F341" s="95"/>
      <c r="G341" s="152"/>
      <c r="H341" s="96"/>
    </row>
    <row r="342" spans="1:8" s="26" customFormat="1" ht="31.5" customHeight="1" x14ac:dyDescent="0.25">
      <c r="A342" s="41" t="s">
        <v>583</v>
      </c>
      <c r="B342" s="116" t="s">
        <v>592</v>
      </c>
      <c r="C342" s="117" t="s">
        <v>584</v>
      </c>
      <c r="D342" s="129" t="s">
        <v>136</v>
      </c>
      <c r="E342" s="118"/>
      <c r="F342" s="119"/>
      <c r="G342" s="131"/>
      <c r="H342" s="132"/>
    </row>
    <row r="343" spans="1:8" s="26" customFormat="1" ht="24" customHeight="1" x14ac:dyDescent="0.25">
      <c r="A343" s="41" t="s">
        <v>585</v>
      </c>
      <c r="B343" s="128" t="s">
        <v>34</v>
      </c>
      <c r="C343" s="117" t="s">
        <v>178</v>
      </c>
      <c r="D343" s="129"/>
      <c r="E343" s="118" t="s">
        <v>40</v>
      </c>
      <c r="F343" s="119">
        <v>1</v>
      </c>
      <c r="G343" s="120"/>
      <c r="H343" s="121">
        <f>ROUND(G343*F343,2)</f>
        <v>0</v>
      </c>
    </row>
    <row r="344" spans="1:8" ht="36" customHeight="1" x14ac:dyDescent="0.25">
      <c r="A344" s="2"/>
      <c r="B344" s="139"/>
      <c r="C344" s="106" t="s">
        <v>23</v>
      </c>
      <c r="D344" s="94"/>
      <c r="E344" s="126"/>
      <c r="F344" s="95"/>
      <c r="G344" s="152"/>
      <c r="H344" s="96"/>
    </row>
    <row r="345" spans="1:8" s="26" customFormat="1" ht="43.95" customHeight="1" x14ac:dyDescent="0.25">
      <c r="A345" s="41" t="s">
        <v>63</v>
      </c>
      <c r="B345" s="116" t="s">
        <v>593</v>
      </c>
      <c r="C345" s="161" t="s">
        <v>298</v>
      </c>
      <c r="D345" s="162" t="s">
        <v>299</v>
      </c>
      <c r="E345" s="118" t="s">
        <v>40</v>
      </c>
      <c r="F345" s="119">
        <v>3</v>
      </c>
      <c r="G345" s="120"/>
      <c r="H345" s="121">
        <f>ROUND(G345*F345,2)</f>
        <v>0</v>
      </c>
    </row>
    <row r="346" spans="1:8" s="26" customFormat="1" ht="30" customHeight="1" x14ac:dyDescent="0.25">
      <c r="A346" s="41" t="s">
        <v>78</v>
      </c>
      <c r="B346" s="116" t="s">
        <v>594</v>
      </c>
      <c r="C346" s="117" t="s">
        <v>89</v>
      </c>
      <c r="D346" s="162" t="s">
        <v>299</v>
      </c>
      <c r="E346" s="118" t="s">
        <v>40</v>
      </c>
      <c r="F346" s="119">
        <v>2</v>
      </c>
      <c r="G346" s="120"/>
      <c r="H346" s="121">
        <f t="shared" ref="H346" si="62">ROUND(G346*F346,2)</f>
        <v>0</v>
      </c>
    </row>
    <row r="347" spans="1:8" ht="36" customHeight="1" x14ac:dyDescent="0.25">
      <c r="A347" s="2"/>
      <c r="B347" s="92"/>
      <c r="C347" s="106" t="s">
        <v>24</v>
      </c>
      <c r="D347" s="94"/>
      <c r="E347" s="107"/>
      <c r="F347" s="94"/>
      <c r="G347" s="152"/>
      <c r="H347" s="96"/>
    </row>
    <row r="348" spans="1:8" s="26" customFormat="1" ht="30" customHeight="1" x14ac:dyDescent="0.25">
      <c r="A348" s="30" t="s">
        <v>67</v>
      </c>
      <c r="B348" s="116" t="s">
        <v>727</v>
      </c>
      <c r="C348" s="117" t="s">
        <v>68</v>
      </c>
      <c r="D348" s="129" t="s">
        <v>167</v>
      </c>
      <c r="E348" s="118"/>
      <c r="F348" s="130"/>
      <c r="G348" s="131"/>
      <c r="H348" s="121"/>
    </row>
    <row r="349" spans="1:8" s="26" customFormat="1" ht="30" customHeight="1" x14ac:dyDescent="0.25">
      <c r="A349" s="30" t="s">
        <v>168</v>
      </c>
      <c r="B349" s="128" t="s">
        <v>34</v>
      </c>
      <c r="C349" s="117" t="s">
        <v>169</v>
      </c>
      <c r="D349" s="129"/>
      <c r="E349" s="118" t="s">
        <v>33</v>
      </c>
      <c r="F349" s="130">
        <v>50</v>
      </c>
      <c r="G349" s="120"/>
      <c r="H349" s="121">
        <f>ROUND(G349*F349,2)</f>
        <v>0</v>
      </c>
    </row>
    <row r="350" spans="1:8" s="13" customFormat="1" ht="30" customHeight="1" thickBot="1" x14ac:dyDescent="0.3">
      <c r="A350" s="14"/>
      <c r="B350" s="147" t="s">
        <v>14</v>
      </c>
      <c r="C350" s="267" t="str">
        <f>C300</f>
        <v>COLONY ST - MEMORIAL BLVD TO ST. MARY AVE ASPHALT OVERLAY</v>
      </c>
      <c r="D350" s="268"/>
      <c r="E350" s="268"/>
      <c r="F350" s="269"/>
      <c r="G350" s="151" t="s">
        <v>16</v>
      </c>
      <c r="H350" s="151">
        <f>SUM(H300:H349)</f>
        <v>0</v>
      </c>
    </row>
    <row r="351" spans="1:8" s="13" customFormat="1" ht="30" customHeight="1" thickTop="1" x14ac:dyDescent="0.25">
      <c r="A351" s="47"/>
      <c r="B351" s="90" t="s">
        <v>15</v>
      </c>
      <c r="C351" s="273" t="s">
        <v>451</v>
      </c>
      <c r="D351" s="278"/>
      <c r="E351" s="278"/>
      <c r="F351" s="279"/>
      <c r="G351" s="149"/>
      <c r="H351" s="91"/>
    </row>
    <row r="352" spans="1:8" s="26" customFormat="1" ht="43.95" customHeight="1" x14ac:dyDescent="0.25">
      <c r="A352" s="48" t="s">
        <v>172</v>
      </c>
      <c r="B352" s="116" t="s">
        <v>361</v>
      </c>
      <c r="C352" s="117" t="s">
        <v>173</v>
      </c>
      <c r="D352" s="129" t="s">
        <v>108</v>
      </c>
      <c r="E352" s="118"/>
      <c r="F352" s="130"/>
      <c r="G352" s="131"/>
      <c r="H352" s="121"/>
    </row>
    <row r="353" spans="1:8" s="26" customFormat="1" ht="30" customHeight="1" x14ac:dyDescent="0.25">
      <c r="A353" s="48" t="s">
        <v>174</v>
      </c>
      <c r="B353" s="128" t="s">
        <v>34</v>
      </c>
      <c r="C353" s="117" t="s">
        <v>109</v>
      </c>
      <c r="D353" s="129" t="s">
        <v>1</v>
      </c>
      <c r="E353" s="118" t="s">
        <v>33</v>
      </c>
      <c r="F353" s="130">
        <v>380</v>
      </c>
      <c r="G353" s="120"/>
      <c r="H353" s="121">
        <f t="shared" ref="H353" si="63">ROUND(G353*F353,2)</f>
        <v>0</v>
      </c>
    </row>
    <row r="354" spans="1:8" s="26" customFormat="1" ht="30" customHeight="1" x14ac:dyDescent="0.25">
      <c r="A354" s="48" t="s">
        <v>284</v>
      </c>
      <c r="B354" s="116" t="s">
        <v>362</v>
      </c>
      <c r="C354" s="117" t="s">
        <v>285</v>
      </c>
      <c r="D354" s="129" t="s">
        <v>286</v>
      </c>
      <c r="E354" s="118"/>
      <c r="F354" s="130"/>
      <c r="G354" s="131"/>
      <c r="H354" s="121"/>
    </row>
    <row r="355" spans="1:8" s="26" customFormat="1" ht="30" customHeight="1" x14ac:dyDescent="0.25">
      <c r="A355" s="48" t="s">
        <v>617</v>
      </c>
      <c r="B355" s="128" t="s">
        <v>34</v>
      </c>
      <c r="C355" s="117" t="s">
        <v>447</v>
      </c>
      <c r="D355" s="129" t="s">
        <v>1</v>
      </c>
      <c r="E355" s="118" t="s">
        <v>52</v>
      </c>
      <c r="F355" s="130">
        <v>80</v>
      </c>
      <c r="G355" s="120"/>
      <c r="H355" s="121">
        <f t="shared" ref="H355" si="64">ROUND(G355*F355,2)</f>
        <v>0</v>
      </c>
    </row>
    <row r="356" spans="1:8" s="26" customFormat="1" ht="30" customHeight="1" x14ac:dyDescent="0.25">
      <c r="A356" s="48" t="s">
        <v>287</v>
      </c>
      <c r="B356" s="116" t="s">
        <v>363</v>
      </c>
      <c r="C356" s="117" t="s">
        <v>288</v>
      </c>
      <c r="D356" s="129" t="s">
        <v>286</v>
      </c>
      <c r="E356" s="118"/>
      <c r="F356" s="130"/>
      <c r="G356" s="131"/>
      <c r="H356" s="121"/>
    </row>
    <row r="357" spans="1:8" s="26" customFormat="1" ht="36.75" customHeight="1" x14ac:dyDescent="0.25">
      <c r="A357" s="48" t="s">
        <v>618</v>
      </c>
      <c r="B357" s="128" t="s">
        <v>34</v>
      </c>
      <c r="C357" s="117" t="s">
        <v>657</v>
      </c>
      <c r="D357" s="129" t="s">
        <v>124</v>
      </c>
      <c r="E357" s="118" t="s">
        <v>52</v>
      </c>
      <c r="F357" s="130">
        <v>80</v>
      </c>
      <c r="G357" s="120"/>
      <c r="H357" s="121">
        <f t="shared" ref="H357:H361" si="65">ROUND(G357*F357,2)</f>
        <v>0</v>
      </c>
    </row>
    <row r="358" spans="1:8" s="26" customFormat="1" ht="43.95" customHeight="1" x14ac:dyDescent="0.25">
      <c r="A358" s="48" t="s">
        <v>289</v>
      </c>
      <c r="B358" s="116" t="s">
        <v>364</v>
      </c>
      <c r="C358" s="117" t="s">
        <v>290</v>
      </c>
      <c r="D358" s="129" t="s">
        <v>291</v>
      </c>
      <c r="E358" s="118" t="s">
        <v>33</v>
      </c>
      <c r="F358" s="130">
        <v>75</v>
      </c>
      <c r="G358" s="120"/>
      <c r="H358" s="121">
        <f t="shared" si="65"/>
        <v>0</v>
      </c>
    </row>
    <row r="359" spans="1:8" s="26" customFormat="1" ht="37.950000000000003" customHeight="1" x14ac:dyDescent="0.25">
      <c r="A359" s="48" t="s">
        <v>427</v>
      </c>
      <c r="B359" s="116" t="s">
        <v>365</v>
      </c>
      <c r="C359" s="117" t="s">
        <v>658</v>
      </c>
      <c r="D359" s="129" t="s">
        <v>371</v>
      </c>
      <c r="E359" s="118" t="s">
        <v>33</v>
      </c>
      <c r="F359" s="119">
        <v>380</v>
      </c>
      <c r="G359" s="120"/>
      <c r="H359" s="121">
        <f t="shared" si="65"/>
        <v>0</v>
      </c>
    </row>
    <row r="360" spans="1:8" s="26" customFormat="1" ht="30" customHeight="1" x14ac:dyDescent="0.25">
      <c r="A360" s="48" t="s">
        <v>428</v>
      </c>
      <c r="B360" s="116" t="s">
        <v>366</v>
      </c>
      <c r="C360" s="117" t="s">
        <v>429</v>
      </c>
      <c r="D360" s="129" t="s">
        <v>186</v>
      </c>
      <c r="E360" s="118" t="s">
        <v>33</v>
      </c>
      <c r="F360" s="119">
        <v>30</v>
      </c>
      <c r="G360" s="120"/>
      <c r="H360" s="121">
        <f t="shared" si="65"/>
        <v>0</v>
      </c>
    </row>
    <row r="361" spans="1:8" s="26" customFormat="1" ht="30" customHeight="1" x14ac:dyDescent="0.25">
      <c r="A361" s="49" t="s">
        <v>619</v>
      </c>
      <c r="B361" s="116" t="s">
        <v>367</v>
      </c>
      <c r="C361" s="117" t="s">
        <v>620</v>
      </c>
      <c r="D361" s="129" t="s">
        <v>259</v>
      </c>
      <c r="E361" s="118" t="s">
        <v>40</v>
      </c>
      <c r="F361" s="119">
        <v>1</v>
      </c>
      <c r="G361" s="120"/>
      <c r="H361" s="121">
        <f t="shared" si="65"/>
        <v>0</v>
      </c>
    </row>
    <row r="362" spans="1:8" ht="36" customHeight="1" x14ac:dyDescent="0.25">
      <c r="A362" s="50"/>
      <c r="B362" s="97" t="s">
        <v>368</v>
      </c>
      <c r="C362" s="137" t="s">
        <v>634</v>
      </c>
      <c r="D362" s="136" t="s">
        <v>649</v>
      </c>
      <c r="E362" s="141" t="s">
        <v>40</v>
      </c>
      <c r="F362" s="142">
        <v>4</v>
      </c>
      <c r="G362" s="143"/>
      <c r="H362" s="144">
        <f>ROUND(G362*F362,2)</f>
        <v>0</v>
      </c>
    </row>
    <row r="363" spans="1:8" s="13" customFormat="1" ht="30" customHeight="1" thickBot="1" x14ac:dyDescent="0.3">
      <c r="A363" s="51"/>
      <c r="B363" s="147" t="str">
        <f>B351</f>
        <v>E</v>
      </c>
      <c r="C363" s="267" t="str">
        <f>C351</f>
        <v>MAIN STREET SIDEWALK</v>
      </c>
      <c r="D363" s="268"/>
      <c r="E363" s="268"/>
      <c r="F363" s="269"/>
      <c r="G363" s="151" t="s">
        <v>16</v>
      </c>
      <c r="H363" s="151">
        <f>SUM(H351:H362)</f>
        <v>0</v>
      </c>
    </row>
    <row r="364" spans="1:8" s="13" customFormat="1" ht="30" customHeight="1" thickTop="1" x14ac:dyDescent="0.25">
      <c r="A364" s="11"/>
      <c r="B364" s="90" t="s">
        <v>271</v>
      </c>
      <c r="C364" s="273" t="s">
        <v>455</v>
      </c>
      <c r="D364" s="278"/>
      <c r="E364" s="278"/>
      <c r="F364" s="279"/>
      <c r="G364" s="149"/>
      <c r="H364" s="91"/>
    </row>
    <row r="365" spans="1:8" s="13" customFormat="1" ht="30" customHeight="1" x14ac:dyDescent="0.25">
      <c r="A365" s="34"/>
      <c r="B365" s="163"/>
      <c r="C365" s="164" t="s">
        <v>19</v>
      </c>
      <c r="D365" s="94"/>
      <c r="E365" s="126"/>
      <c r="F365" s="95"/>
      <c r="G365" s="96"/>
      <c r="H365" s="96"/>
    </row>
    <row r="366" spans="1:8" s="13" customFormat="1" ht="30" customHeight="1" x14ac:dyDescent="0.25">
      <c r="A366" s="35" t="s">
        <v>182</v>
      </c>
      <c r="B366" s="97" t="s">
        <v>395</v>
      </c>
      <c r="C366" s="165" t="s">
        <v>762</v>
      </c>
      <c r="D366" s="166" t="s">
        <v>765</v>
      </c>
      <c r="E366" s="167" t="s">
        <v>33</v>
      </c>
      <c r="F366" s="168">
        <v>1200</v>
      </c>
      <c r="G366" s="102"/>
      <c r="H366" s="103">
        <f>ROUND(G366*F366,2)</f>
        <v>0</v>
      </c>
    </row>
    <row r="367" spans="1:8" s="13" customFormat="1" ht="66" customHeight="1" x14ac:dyDescent="0.25">
      <c r="A367" s="35"/>
      <c r="B367" s="97" t="s">
        <v>434</v>
      </c>
      <c r="C367" s="165" t="s">
        <v>763</v>
      </c>
      <c r="D367" s="166" t="s">
        <v>766</v>
      </c>
      <c r="E367" s="167" t="s">
        <v>33</v>
      </c>
      <c r="F367" s="168">
        <v>93</v>
      </c>
      <c r="G367" s="102"/>
      <c r="H367" s="103">
        <f>ROUND(G367*F367,2)</f>
        <v>0</v>
      </c>
    </row>
    <row r="368" spans="1:8" s="13" customFormat="1" ht="45" x14ac:dyDescent="0.25">
      <c r="A368" s="35"/>
      <c r="B368" s="97" t="s">
        <v>435</v>
      </c>
      <c r="C368" s="169" t="s">
        <v>764</v>
      </c>
      <c r="D368" s="166" t="s">
        <v>766</v>
      </c>
      <c r="E368" s="167" t="s">
        <v>33</v>
      </c>
      <c r="F368" s="168">
        <v>18</v>
      </c>
      <c r="G368" s="102"/>
      <c r="H368" s="103">
        <f>ROUND(G368*F368,2)</f>
        <v>0</v>
      </c>
    </row>
    <row r="369" spans="1:8" s="13" customFormat="1" x14ac:dyDescent="0.25">
      <c r="A369" s="35"/>
      <c r="B369" s="97" t="s">
        <v>436</v>
      </c>
      <c r="C369" s="169" t="s">
        <v>747</v>
      </c>
      <c r="D369" s="166" t="s">
        <v>749</v>
      </c>
      <c r="E369" s="167" t="s">
        <v>40</v>
      </c>
      <c r="F369" s="168">
        <v>1</v>
      </c>
      <c r="G369" s="102"/>
      <c r="H369" s="103">
        <f>ROUND(G369*F369,2)</f>
        <v>0</v>
      </c>
    </row>
    <row r="370" spans="1:8" s="13" customFormat="1" ht="30" x14ac:dyDescent="0.25">
      <c r="A370" s="35"/>
      <c r="B370" s="97" t="s">
        <v>437</v>
      </c>
      <c r="C370" s="169" t="s">
        <v>748</v>
      </c>
      <c r="D370" s="166" t="s">
        <v>750</v>
      </c>
      <c r="E370" s="167" t="s">
        <v>40</v>
      </c>
      <c r="F370" s="168">
        <v>1</v>
      </c>
      <c r="G370" s="102"/>
      <c r="H370" s="103">
        <f>ROUND(G370*F370,2)</f>
        <v>0</v>
      </c>
    </row>
    <row r="371" spans="1:8" s="13" customFormat="1" ht="30" customHeight="1" x14ac:dyDescent="0.25">
      <c r="A371" s="34"/>
      <c r="B371" s="170"/>
      <c r="C371" s="164" t="s">
        <v>22</v>
      </c>
      <c r="D371" s="94"/>
      <c r="E371" s="126"/>
      <c r="F371" s="95"/>
      <c r="G371" s="96"/>
      <c r="H371" s="96"/>
    </row>
    <row r="372" spans="1:8" s="13" customFormat="1" ht="30" customHeight="1" x14ac:dyDescent="0.25">
      <c r="A372" s="36"/>
      <c r="B372" s="170"/>
      <c r="C372" s="171" t="s">
        <v>459</v>
      </c>
      <c r="D372" s="94"/>
      <c r="E372" s="126"/>
      <c r="F372" s="95"/>
      <c r="G372" s="96"/>
      <c r="H372" s="96"/>
    </row>
    <row r="373" spans="1:8" s="13" customFormat="1" ht="30" customHeight="1" x14ac:dyDescent="0.25">
      <c r="A373" s="36"/>
      <c r="B373" s="97" t="s">
        <v>438</v>
      </c>
      <c r="C373" s="172" t="s">
        <v>460</v>
      </c>
      <c r="D373" s="173" t="s">
        <v>491</v>
      </c>
      <c r="E373" s="174" t="s">
        <v>461</v>
      </c>
      <c r="F373" s="160">
        <v>1</v>
      </c>
      <c r="G373" s="102"/>
      <c r="H373" s="103">
        <f>ROUND(G373*F373,2)</f>
        <v>0</v>
      </c>
    </row>
    <row r="374" spans="1:8" s="13" customFormat="1" ht="30" customHeight="1" x14ac:dyDescent="0.25">
      <c r="A374" s="36"/>
      <c r="B374" s="97" t="s">
        <v>439</v>
      </c>
      <c r="C374" s="175" t="s">
        <v>462</v>
      </c>
      <c r="D374" s="176" t="s">
        <v>491</v>
      </c>
      <c r="E374" s="167" t="s">
        <v>52</v>
      </c>
      <c r="F374" s="177">
        <v>93</v>
      </c>
      <c r="G374" s="102"/>
      <c r="H374" s="103">
        <f>ROUND(G374*F374,2)</f>
        <v>0</v>
      </c>
    </row>
    <row r="375" spans="1:8" s="32" customFormat="1" ht="39.9" customHeight="1" x14ac:dyDescent="0.25">
      <c r="A375" s="44" t="s">
        <v>625</v>
      </c>
      <c r="B375" s="114" t="s">
        <v>744</v>
      </c>
      <c r="C375" s="178" t="s">
        <v>626</v>
      </c>
      <c r="D375" s="110" t="s">
        <v>136</v>
      </c>
      <c r="E375" s="111"/>
      <c r="F375" s="179"/>
      <c r="G375" s="115"/>
      <c r="H375" s="180"/>
    </row>
    <row r="376" spans="1:8" s="32" customFormat="1" ht="30" customHeight="1" x14ac:dyDescent="0.25">
      <c r="A376" s="44" t="s">
        <v>627</v>
      </c>
      <c r="B376" s="108" t="s">
        <v>34</v>
      </c>
      <c r="C376" s="178" t="s">
        <v>628</v>
      </c>
      <c r="D376" s="110"/>
      <c r="E376" s="111" t="s">
        <v>40</v>
      </c>
      <c r="F376" s="179">
        <v>2</v>
      </c>
      <c r="G376" s="61"/>
      <c r="H376" s="113">
        <f>ROUND(G376*F376,2)</f>
        <v>0</v>
      </c>
    </row>
    <row r="377" spans="1:8" s="13" customFormat="1" ht="30" customHeight="1" x14ac:dyDescent="0.25">
      <c r="A377" s="37"/>
      <c r="B377" s="170"/>
      <c r="C377" s="171" t="s">
        <v>463</v>
      </c>
      <c r="D377" s="94"/>
      <c r="E377" s="126"/>
      <c r="F377" s="95"/>
      <c r="G377" s="96"/>
      <c r="H377" s="96"/>
    </row>
    <row r="378" spans="1:8" s="13" customFormat="1" ht="30" customHeight="1" x14ac:dyDescent="0.25">
      <c r="A378" s="38"/>
      <c r="B378" s="97" t="s">
        <v>480</v>
      </c>
      <c r="C378" s="172" t="s">
        <v>464</v>
      </c>
      <c r="D378" s="181" t="s">
        <v>492</v>
      </c>
      <c r="E378" s="174" t="s">
        <v>33</v>
      </c>
      <c r="F378" s="160">
        <v>90</v>
      </c>
      <c r="G378" s="102"/>
      <c r="H378" s="103">
        <f>ROUND(G378*F378,2)</f>
        <v>0</v>
      </c>
    </row>
    <row r="379" spans="1:8" s="13" customFormat="1" ht="30" customHeight="1" x14ac:dyDescent="0.25">
      <c r="A379" s="37"/>
      <c r="B379" s="182"/>
      <c r="C379" s="171" t="s">
        <v>465</v>
      </c>
      <c r="D379" s="94"/>
      <c r="E379" s="126"/>
      <c r="F379" s="95"/>
      <c r="G379" s="96"/>
      <c r="H379" s="96"/>
    </row>
    <row r="380" spans="1:8" s="13" customFormat="1" ht="30" customHeight="1" x14ac:dyDescent="0.25">
      <c r="A380" s="39"/>
      <c r="B380" s="97" t="s">
        <v>481</v>
      </c>
      <c r="C380" s="183" t="s">
        <v>466</v>
      </c>
      <c r="D380" s="181" t="s">
        <v>215</v>
      </c>
      <c r="E380" s="184" t="s">
        <v>738</v>
      </c>
      <c r="F380" s="160">
        <v>143</v>
      </c>
      <c r="G380" s="102"/>
      <c r="H380" s="103">
        <f>ROUND(G380*F380,2)</f>
        <v>0</v>
      </c>
    </row>
    <row r="381" spans="1:8" s="13" customFormat="1" ht="47.25" customHeight="1" x14ac:dyDescent="0.25">
      <c r="A381" s="39"/>
      <c r="B381" s="97" t="s">
        <v>482</v>
      </c>
      <c r="C381" s="185" t="s">
        <v>68</v>
      </c>
      <c r="D381" s="166" t="s">
        <v>493</v>
      </c>
      <c r="E381" s="186" t="s">
        <v>467</v>
      </c>
      <c r="F381" s="187">
        <v>30</v>
      </c>
      <c r="G381" s="102"/>
      <c r="H381" s="103">
        <f>ROUND(G381*F381,2)</f>
        <v>0</v>
      </c>
    </row>
    <row r="382" spans="1:8" s="13" customFormat="1" ht="30" customHeight="1" x14ac:dyDescent="0.25">
      <c r="A382" s="39"/>
      <c r="B382" s="97" t="s">
        <v>483</v>
      </c>
      <c r="C382" s="183" t="s">
        <v>468</v>
      </c>
      <c r="D382" s="181" t="s">
        <v>494</v>
      </c>
      <c r="E382" s="184" t="s">
        <v>40</v>
      </c>
      <c r="F382" s="188">
        <v>4</v>
      </c>
      <c r="G382" s="102"/>
      <c r="H382" s="103">
        <f>ROUND(G382*F382,2)</f>
        <v>0</v>
      </c>
    </row>
    <row r="383" spans="1:8" s="13" customFormat="1" ht="30" customHeight="1" x14ac:dyDescent="0.25">
      <c r="A383" s="39"/>
      <c r="B383" s="97" t="s">
        <v>484</v>
      </c>
      <c r="C383" s="183" t="s">
        <v>469</v>
      </c>
      <c r="D383" s="189" t="s">
        <v>494</v>
      </c>
      <c r="E383" s="174" t="s">
        <v>40</v>
      </c>
      <c r="F383" s="160">
        <v>5</v>
      </c>
      <c r="G383" s="102"/>
      <c r="H383" s="103">
        <f>ROUND(G383*F383,2)</f>
        <v>0</v>
      </c>
    </row>
    <row r="384" spans="1:8" s="13" customFormat="1" ht="30" customHeight="1" x14ac:dyDescent="0.25">
      <c r="A384" s="39"/>
      <c r="B384" s="97" t="s">
        <v>485</v>
      </c>
      <c r="C384" s="183" t="s">
        <v>470</v>
      </c>
      <c r="D384" s="189" t="s">
        <v>494</v>
      </c>
      <c r="E384" s="174" t="s">
        <v>467</v>
      </c>
      <c r="F384" s="160">
        <v>30</v>
      </c>
      <c r="G384" s="102"/>
      <c r="H384" s="103">
        <f>ROUND(G384*F384,2)</f>
        <v>0</v>
      </c>
    </row>
    <row r="385" spans="1:8" s="13" customFormat="1" ht="30" customHeight="1" x14ac:dyDescent="0.25">
      <c r="A385" s="39"/>
      <c r="B385" s="182"/>
      <c r="C385" s="164" t="s">
        <v>471</v>
      </c>
      <c r="D385" s="94"/>
      <c r="E385" s="126"/>
      <c r="F385" s="95"/>
      <c r="G385" s="96"/>
      <c r="H385" s="96"/>
    </row>
    <row r="386" spans="1:8" s="13" customFormat="1" ht="30" customHeight="1" x14ac:dyDescent="0.25">
      <c r="A386" s="39"/>
      <c r="B386" s="97" t="s">
        <v>486</v>
      </c>
      <c r="C386" s="190" t="s">
        <v>472</v>
      </c>
      <c r="D386" s="181" t="s">
        <v>229</v>
      </c>
      <c r="E386" s="174" t="s">
        <v>40</v>
      </c>
      <c r="F386" s="191">
        <v>8</v>
      </c>
      <c r="G386" s="102"/>
      <c r="H386" s="103">
        <f>ROUND(G386*F386,2)</f>
        <v>0</v>
      </c>
    </row>
    <row r="387" spans="1:8" s="13" customFormat="1" ht="30" customHeight="1" x14ac:dyDescent="0.25">
      <c r="A387" s="39"/>
      <c r="B387" s="97" t="s">
        <v>487</v>
      </c>
      <c r="C387" s="190" t="s">
        <v>473</v>
      </c>
      <c r="D387" s="181" t="s">
        <v>229</v>
      </c>
      <c r="E387" s="174" t="s">
        <v>40</v>
      </c>
      <c r="F387" s="160">
        <v>6</v>
      </c>
      <c r="G387" s="102"/>
      <c r="H387" s="103">
        <f>ROUND(G387*F387,2)</f>
        <v>0</v>
      </c>
    </row>
    <row r="388" spans="1:8" s="13" customFormat="1" ht="30" customHeight="1" x14ac:dyDescent="0.25">
      <c r="A388" s="39"/>
      <c r="B388" s="97" t="s">
        <v>488</v>
      </c>
      <c r="C388" s="192" t="s">
        <v>474</v>
      </c>
      <c r="D388" s="181" t="s">
        <v>229</v>
      </c>
      <c r="E388" s="174" t="s">
        <v>40</v>
      </c>
      <c r="F388" s="160">
        <v>2</v>
      </c>
      <c r="G388" s="102"/>
      <c r="H388" s="103">
        <f>ROUND(G388*F388,2)</f>
        <v>0</v>
      </c>
    </row>
    <row r="389" spans="1:8" s="13" customFormat="1" ht="30" customHeight="1" x14ac:dyDescent="0.25">
      <c r="A389" s="36"/>
      <c r="B389" s="97" t="s">
        <v>489</v>
      </c>
      <c r="C389" s="192" t="s">
        <v>475</v>
      </c>
      <c r="D389" s="181" t="s">
        <v>229</v>
      </c>
      <c r="E389" s="174" t="s">
        <v>40</v>
      </c>
      <c r="F389" s="160">
        <v>3</v>
      </c>
      <c r="G389" s="102"/>
      <c r="H389" s="103">
        <f>ROUND(G389*F389,2)</f>
        <v>0</v>
      </c>
    </row>
    <row r="390" spans="1:8" s="13" customFormat="1" ht="30" customHeight="1" x14ac:dyDescent="0.25">
      <c r="A390" s="36"/>
      <c r="B390" s="97" t="s">
        <v>490</v>
      </c>
      <c r="C390" s="192" t="s">
        <v>725</v>
      </c>
      <c r="D390" s="181" t="s">
        <v>726</v>
      </c>
      <c r="E390" s="174" t="s">
        <v>52</v>
      </c>
      <c r="F390" s="160">
        <v>70</v>
      </c>
      <c r="G390" s="102"/>
      <c r="H390" s="103">
        <f>ROUND(G390*F390,2)</f>
        <v>0</v>
      </c>
    </row>
    <row r="391" spans="1:8" s="13" customFormat="1" ht="30" customHeight="1" x14ac:dyDescent="0.25">
      <c r="A391" s="37"/>
      <c r="B391" s="163"/>
      <c r="C391" s="164" t="s">
        <v>476</v>
      </c>
      <c r="D391" s="94"/>
      <c r="E391" s="126"/>
      <c r="F391" s="95"/>
      <c r="G391" s="96"/>
      <c r="H391" s="96"/>
    </row>
    <row r="392" spans="1:8" s="13" customFormat="1" ht="30" customHeight="1" x14ac:dyDescent="0.25">
      <c r="A392" s="39"/>
      <c r="B392" s="97" t="s">
        <v>745</v>
      </c>
      <c r="C392" s="193" t="s">
        <v>477</v>
      </c>
      <c r="D392" s="181" t="s">
        <v>258</v>
      </c>
      <c r="E392" s="174" t="s">
        <v>478</v>
      </c>
      <c r="F392" s="160">
        <v>1</v>
      </c>
      <c r="G392" s="102"/>
      <c r="H392" s="103">
        <f>ROUND(G392*F392,2)</f>
        <v>0</v>
      </c>
    </row>
    <row r="393" spans="1:8" s="32" customFormat="1" ht="30" customHeight="1" x14ac:dyDescent="0.25">
      <c r="A393" s="39"/>
      <c r="B393" s="97" t="s">
        <v>746</v>
      </c>
      <c r="C393" s="194" t="s">
        <v>479</v>
      </c>
      <c r="D393" s="195" t="s">
        <v>258</v>
      </c>
      <c r="E393" s="196" t="s">
        <v>478</v>
      </c>
      <c r="F393" s="197">
        <v>1</v>
      </c>
      <c r="G393" s="102"/>
      <c r="H393" s="103">
        <f>ROUND(G393*F393,2)</f>
        <v>0</v>
      </c>
    </row>
    <row r="394" spans="1:8" s="13" customFormat="1" ht="30" customHeight="1" thickBot="1" x14ac:dyDescent="0.3">
      <c r="A394" s="14"/>
      <c r="B394" s="147" t="str">
        <f>B364</f>
        <v>F</v>
      </c>
      <c r="C394" s="267" t="str">
        <f>C364</f>
        <v>STREETSCAPING</v>
      </c>
      <c r="D394" s="268"/>
      <c r="E394" s="268"/>
      <c r="F394" s="269"/>
      <c r="G394" s="151" t="s">
        <v>16</v>
      </c>
      <c r="H394" s="151">
        <f>SUM(H364:H393)</f>
        <v>0</v>
      </c>
    </row>
    <row r="395" spans="1:8" s="13" customFormat="1" ht="30" customHeight="1" thickTop="1" x14ac:dyDescent="0.25">
      <c r="A395" s="11"/>
      <c r="B395" s="90" t="s">
        <v>393</v>
      </c>
      <c r="C395" s="273" t="s">
        <v>453</v>
      </c>
      <c r="D395" s="278"/>
      <c r="E395" s="278"/>
      <c r="F395" s="279"/>
      <c r="G395" s="149"/>
      <c r="H395" s="91"/>
    </row>
    <row r="396" spans="1:8" s="13" customFormat="1" ht="30" customHeight="1" x14ac:dyDescent="0.25">
      <c r="A396" s="30" t="s">
        <v>46</v>
      </c>
      <c r="B396" s="116" t="s">
        <v>394</v>
      </c>
      <c r="C396" s="117" t="s">
        <v>47</v>
      </c>
      <c r="D396" s="129" t="s">
        <v>193</v>
      </c>
      <c r="E396" s="118"/>
      <c r="F396" s="130"/>
      <c r="G396" s="131"/>
      <c r="H396" s="121"/>
    </row>
    <row r="397" spans="1:8" s="13" customFormat="1" ht="30" customHeight="1" x14ac:dyDescent="0.25">
      <c r="A397" s="40" t="s">
        <v>196</v>
      </c>
      <c r="B397" s="158" t="s">
        <v>34</v>
      </c>
      <c r="C397" s="159" t="s">
        <v>197</v>
      </c>
      <c r="D397" s="158" t="s">
        <v>1</v>
      </c>
      <c r="E397" s="158" t="s">
        <v>40</v>
      </c>
      <c r="F397" s="160">
        <v>50</v>
      </c>
      <c r="G397" s="102"/>
      <c r="H397" s="103">
        <f>ROUND(G397*F397,2)</f>
        <v>0</v>
      </c>
    </row>
    <row r="398" spans="1:8" s="13" customFormat="1" ht="30" customHeight="1" x14ac:dyDescent="0.25">
      <c r="A398" s="30" t="s">
        <v>172</v>
      </c>
      <c r="B398" s="116" t="s">
        <v>501</v>
      </c>
      <c r="C398" s="117" t="s">
        <v>173</v>
      </c>
      <c r="D398" s="129" t="s">
        <v>108</v>
      </c>
      <c r="E398" s="118"/>
      <c r="F398" s="130"/>
      <c r="G398" s="131"/>
      <c r="H398" s="121"/>
    </row>
    <row r="399" spans="1:8" s="13" customFormat="1" ht="30" customHeight="1" x14ac:dyDescent="0.25">
      <c r="A399" s="30" t="s">
        <v>495</v>
      </c>
      <c r="B399" s="128" t="s">
        <v>34</v>
      </c>
      <c r="C399" s="117" t="s">
        <v>496</v>
      </c>
      <c r="D399" s="129" t="s">
        <v>1</v>
      </c>
      <c r="E399" s="118" t="s">
        <v>33</v>
      </c>
      <c r="F399" s="160">
        <v>150</v>
      </c>
      <c r="G399" s="102"/>
      <c r="H399" s="103">
        <f>ROUND(G399*F399,2)</f>
        <v>0</v>
      </c>
    </row>
    <row r="400" spans="1:8" s="13" customFormat="1" ht="30" customHeight="1" x14ac:dyDescent="0.25">
      <c r="A400" s="30" t="s">
        <v>497</v>
      </c>
      <c r="B400" s="116" t="s">
        <v>440</v>
      </c>
      <c r="C400" s="117" t="s">
        <v>498</v>
      </c>
      <c r="D400" s="129" t="s">
        <v>645</v>
      </c>
      <c r="E400" s="118"/>
      <c r="F400" s="130"/>
      <c r="G400" s="131"/>
      <c r="H400" s="121"/>
    </row>
    <row r="401" spans="1:8" s="13" customFormat="1" ht="30" customHeight="1" x14ac:dyDescent="0.25">
      <c r="A401" s="30" t="s">
        <v>427</v>
      </c>
      <c r="B401" s="116" t="s">
        <v>502</v>
      </c>
      <c r="C401" s="117" t="s">
        <v>658</v>
      </c>
      <c r="D401" s="129" t="s">
        <v>646</v>
      </c>
      <c r="E401" s="118" t="s">
        <v>33</v>
      </c>
      <c r="F401" s="160">
        <v>150</v>
      </c>
      <c r="G401" s="102"/>
      <c r="H401" s="103">
        <f>ROUND(G401*F401,2)</f>
        <v>0</v>
      </c>
    </row>
    <row r="402" spans="1:8" s="13" customFormat="1" ht="30" customHeight="1" x14ac:dyDescent="0.25">
      <c r="A402" s="30" t="s">
        <v>428</v>
      </c>
      <c r="B402" s="116" t="s">
        <v>503</v>
      </c>
      <c r="C402" s="117" t="s">
        <v>429</v>
      </c>
      <c r="D402" s="129" t="s">
        <v>186</v>
      </c>
      <c r="E402" s="118" t="s">
        <v>33</v>
      </c>
      <c r="F402" s="160">
        <v>15</v>
      </c>
      <c r="G402" s="102"/>
      <c r="H402" s="103">
        <f>ROUND(G402*F402,2)</f>
        <v>0</v>
      </c>
    </row>
    <row r="403" spans="1:8" s="32" customFormat="1" ht="30" customHeight="1" x14ac:dyDescent="0.25">
      <c r="A403" s="30" t="s">
        <v>276</v>
      </c>
      <c r="B403" s="116" t="s">
        <v>504</v>
      </c>
      <c r="C403" s="117" t="s">
        <v>277</v>
      </c>
      <c r="D403" s="129" t="s">
        <v>645</v>
      </c>
      <c r="E403" s="118"/>
      <c r="F403" s="130"/>
      <c r="G403" s="131"/>
      <c r="H403" s="121"/>
    </row>
    <row r="404" spans="1:8" s="26" customFormat="1" ht="30" customHeight="1" x14ac:dyDescent="0.25">
      <c r="A404" s="30" t="s">
        <v>278</v>
      </c>
      <c r="B404" s="128" t="s">
        <v>34</v>
      </c>
      <c r="C404" s="117" t="s">
        <v>639</v>
      </c>
      <c r="D404" s="129" t="s">
        <v>279</v>
      </c>
      <c r="E404" s="118"/>
      <c r="F404" s="130"/>
      <c r="G404" s="131"/>
      <c r="H404" s="121"/>
    </row>
    <row r="405" spans="1:8" s="26" customFormat="1" ht="30" customHeight="1" x14ac:dyDescent="0.25">
      <c r="A405" s="30" t="s">
        <v>280</v>
      </c>
      <c r="B405" s="133" t="s">
        <v>110</v>
      </c>
      <c r="C405" s="117" t="s">
        <v>281</v>
      </c>
      <c r="D405" s="129"/>
      <c r="E405" s="118" t="s">
        <v>33</v>
      </c>
      <c r="F405" s="160">
        <v>20</v>
      </c>
      <c r="G405" s="102"/>
      <c r="H405" s="103">
        <f>ROUND(G405*F405,2)</f>
        <v>0</v>
      </c>
    </row>
    <row r="406" spans="1:8" s="26" customFormat="1" ht="30" customHeight="1" x14ac:dyDescent="0.25">
      <c r="A406" s="30" t="s">
        <v>282</v>
      </c>
      <c r="B406" s="133" t="s">
        <v>111</v>
      </c>
      <c r="C406" s="117" t="s">
        <v>283</v>
      </c>
      <c r="D406" s="129"/>
      <c r="E406" s="118" t="s">
        <v>33</v>
      </c>
      <c r="F406" s="160">
        <v>15</v>
      </c>
      <c r="G406" s="102"/>
      <c r="H406" s="103">
        <f>ROUND(G406*F406,2)</f>
        <v>0</v>
      </c>
    </row>
    <row r="407" spans="1:8" s="32" customFormat="1" ht="30" customHeight="1" x14ac:dyDescent="0.25">
      <c r="A407" s="30" t="s">
        <v>284</v>
      </c>
      <c r="B407" s="116" t="s">
        <v>505</v>
      </c>
      <c r="C407" s="117" t="s">
        <v>285</v>
      </c>
      <c r="D407" s="129" t="s">
        <v>286</v>
      </c>
      <c r="E407" s="118"/>
      <c r="F407" s="130"/>
      <c r="G407" s="131"/>
      <c r="H407" s="121"/>
    </row>
    <row r="408" spans="1:8" ht="36" customHeight="1" x14ac:dyDescent="0.25">
      <c r="A408" s="30" t="s">
        <v>420</v>
      </c>
      <c r="B408" s="128" t="s">
        <v>34</v>
      </c>
      <c r="C408" s="117" t="s">
        <v>421</v>
      </c>
      <c r="D408" s="129" t="s">
        <v>1</v>
      </c>
      <c r="E408" s="118" t="s">
        <v>52</v>
      </c>
      <c r="F408" s="160">
        <v>20</v>
      </c>
      <c r="G408" s="102"/>
      <c r="H408" s="103">
        <f>ROUND(G408*F408,2)</f>
        <v>0</v>
      </c>
    </row>
    <row r="409" spans="1:8" ht="36" customHeight="1" x14ac:dyDescent="0.25">
      <c r="A409" s="30" t="s">
        <v>287</v>
      </c>
      <c r="B409" s="116" t="s">
        <v>506</v>
      </c>
      <c r="C409" s="117" t="s">
        <v>288</v>
      </c>
      <c r="D409" s="129" t="s">
        <v>286</v>
      </c>
      <c r="E409" s="118"/>
      <c r="F409" s="130"/>
      <c r="G409" s="131"/>
      <c r="H409" s="121"/>
    </row>
    <row r="410" spans="1:8" ht="36" customHeight="1" x14ac:dyDescent="0.25">
      <c r="A410" s="30" t="s">
        <v>499</v>
      </c>
      <c r="B410" s="128" t="s">
        <v>34</v>
      </c>
      <c r="C410" s="117" t="s">
        <v>640</v>
      </c>
      <c r="D410" s="129" t="s">
        <v>500</v>
      </c>
      <c r="E410" s="118" t="s">
        <v>52</v>
      </c>
      <c r="F410" s="160">
        <v>35</v>
      </c>
      <c r="G410" s="102"/>
      <c r="H410" s="103">
        <f>ROUND(G410*F410,2)</f>
        <v>0</v>
      </c>
    </row>
    <row r="411" spans="1:8" ht="36" customHeight="1" x14ac:dyDescent="0.25">
      <c r="A411" s="30" t="s">
        <v>113</v>
      </c>
      <c r="B411" s="116" t="s">
        <v>507</v>
      </c>
      <c r="C411" s="117" t="s">
        <v>54</v>
      </c>
      <c r="D411" s="129" t="s">
        <v>647</v>
      </c>
      <c r="E411" s="118"/>
      <c r="F411" s="130"/>
      <c r="G411" s="131"/>
      <c r="H411" s="121"/>
    </row>
    <row r="412" spans="1:8" ht="36" customHeight="1" x14ac:dyDescent="0.25">
      <c r="A412" s="30" t="s">
        <v>206</v>
      </c>
      <c r="B412" s="128" t="s">
        <v>34</v>
      </c>
      <c r="C412" s="117" t="s">
        <v>640</v>
      </c>
      <c r="D412" s="129" t="s">
        <v>116</v>
      </c>
      <c r="E412" s="118" t="s">
        <v>52</v>
      </c>
      <c r="F412" s="160">
        <v>20</v>
      </c>
      <c r="G412" s="102"/>
      <c r="H412" s="103">
        <f>ROUND(G412*F412,2)</f>
        <v>0</v>
      </c>
    </row>
    <row r="413" spans="1:8" ht="36" customHeight="1" x14ac:dyDescent="0.25">
      <c r="A413" s="30" t="s">
        <v>289</v>
      </c>
      <c r="B413" s="116" t="s">
        <v>508</v>
      </c>
      <c r="C413" s="117" t="s">
        <v>290</v>
      </c>
      <c r="D413" s="129" t="s">
        <v>291</v>
      </c>
      <c r="E413" s="118" t="s">
        <v>33</v>
      </c>
      <c r="F413" s="160">
        <v>50</v>
      </c>
      <c r="G413" s="102"/>
      <c r="H413" s="103">
        <f>ROUND(G413*F413,2)</f>
        <v>0</v>
      </c>
    </row>
    <row r="414" spans="1:8" ht="36" customHeight="1" x14ac:dyDescent="0.25">
      <c r="A414" s="30" t="s">
        <v>120</v>
      </c>
      <c r="B414" s="116" t="s">
        <v>509</v>
      </c>
      <c r="C414" s="117" t="s">
        <v>121</v>
      </c>
      <c r="D414" s="129" t="s">
        <v>214</v>
      </c>
      <c r="E414" s="118" t="s">
        <v>40</v>
      </c>
      <c r="F414" s="160">
        <v>6</v>
      </c>
      <c r="G414" s="102"/>
      <c r="H414" s="103">
        <f>ROUND(G414*F414,2)</f>
        <v>0</v>
      </c>
    </row>
    <row r="415" spans="1:8" s="32" customFormat="1" ht="30" customHeight="1" thickBot="1" x14ac:dyDescent="0.3">
      <c r="A415" s="14"/>
      <c r="B415" s="147" t="str">
        <f>B395</f>
        <v>G</v>
      </c>
      <c r="C415" s="267" t="str">
        <f>C395</f>
        <v>WILLIAM STEPHENSON WAY SIDEWALK MAINTENANCE - WESTBROOK ST TO ISRAEL ASPER WAY</v>
      </c>
      <c r="D415" s="268"/>
      <c r="E415" s="268"/>
      <c r="F415" s="269"/>
      <c r="G415" s="151" t="s">
        <v>16</v>
      </c>
      <c r="H415" s="151">
        <f>SUM(H395:H414)</f>
        <v>0</v>
      </c>
    </row>
    <row r="416" spans="1:8" s="32" customFormat="1" ht="30" customHeight="1" thickTop="1" x14ac:dyDescent="0.25">
      <c r="A416" s="47"/>
      <c r="B416" s="90" t="s">
        <v>399</v>
      </c>
      <c r="C416" s="273" t="s">
        <v>456</v>
      </c>
      <c r="D416" s="278"/>
      <c r="E416" s="278"/>
      <c r="F416" s="279"/>
      <c r="G416" s="149"/>
      <c r="H416" s="91"/>
    </row>
    <row r="417" spans="1:8" s="32" customFormat="1" ht="30" customHeight="1" x14ac:dyDescent="0.25">
      <c r="A417" s="52"/>
      <c r="B417" s="198" t="s">
        <v>1</v>
      </c>
      <c r="C417" s="270" t="s">
        <v>532</v>
      </c>
      <c r="D417" s="271"/>
      <c r="E417" s="271"/>
      <c r="F417" s="272"/>
      <c r="G417" s="199" t="s">
        <v>1</v>
      </c>
      <c r="H417" s="200"/>
    </row>
    <row r="418" spans="1:8" s="32" customFormat="1" ht="30" customHeight="1" x14ac:dyDescent="0.25">
      <c r="A418" s="52"/>
      <c r="B418" s="116" t="s">
        <v>400</v>
      </c>
      <c r="C418" s="117" t="s">
        <v>510</v>
      </c>
      <c r="D418" s="129" t="s">
        <v>526</v>
      </c>
      <c r="E418" s="201" t="s">
        <v>1</v>
      </c>
      <c r="F418" s="201" t="s">
        <v>1</v>
      </c>
      <c r="G418" s="199" t="s">
        <v>1</v>
      </c>
      <c r="H418" s="200"/>
    </row>
    <row r="419" spans="1:8" s="56" customFormat="1" ht="30" customHeight="1" x14ac:dyDescent="0.25">
      <c r="A419" s="52"/>
      <c r="B419" s="128" t="s">
        <v>34</v>
      </c>
      <c r="C419" s="117" t="s">
        <v>771</v>
      </c>
      <c r="D419" s="202"/>
      <c r="E419" s="118" t="s">
        <v>52</v>
      </c>
      <c r="F419" s="160">
        <v>20</v>
      </c>
      <c r="G419" s="102"/>
      <c r="H419" s="103">
        <f>ROUND(G419*F419,2)</f>
        <v>0</v>
      </c>
    </row>
    <row r="420" spans="1:8" s="56" customFormat="1" ht="30" customHeight="1" x14ac:dyDescent="0.25">
      <c r="A420" s="52"/>
      <c r="B420" s="128" t="s">
        <v>41</v>
      </c>
      <c r="C420" s="117" t="s">
        <v>770</v>
      </c>
      <c r="D420" s="202"/>
      <c r="E420" s="118" t="s">
        <v>52</v>
      </c>
      <c r="F420" s="160">
        <v>60</v>
      </c>
      <c r="G420" s="102"/>
      <c r="H420" s="103">
        <f>ROUND(G420*F420,2)</f>
        <v>0</v>
      </c>
    </row>
    <row r="421" spans="1:8" s="32" customFormat="1" ht="30" customHeight="1" x14ac:dyDescent="0.25">
      <c r="A421" s="52"/>
      <c r="B421" s="116" t="s">
        <v>528</v>
      </c>
      <c r="C421" s="117" t="s">
        <v>511</v>
      </c>
      <c r="D421" s="129" t="s">
        <v>724</v>
      </c>
      <c r="E421" s="203"/>
      <c r="F421" s="204"/>
      <c r="G421" s="199"/>
      <c r="H421" s="205"/>
    </row>
    <row r="422" spans="1:8" s="32" customFormat="1" ht="30" customHeight="1" x14ac:dyDescent="0.25">
      <c r="A422" s="52"/>
      <c r="B422" s="128" t="s">
        <v>34</v>
      </c>
      <c r="C422" s="117" t="s">
        <v>514</v>
      </c>
      <c r="D422" s="129" t="s">
        <v>515</v>
      </c>
      <c r="E422" s="118" t="s">
        <v>40</v>
      </c>
      <c r="F422" s="160">
        <v>2</v>
      </c>
      <c r="G422" s="102"/>
      <c r="H422" s="103">
        <f>ROUND(G422*F422,2)</f>
        <v>0</v>
      </c>
    </row>
    <row r="423" spans="1:8" s="32" customFormat="1" ht="30" customHeight="1" x14ac:dyDescent="0.25">
      <c r="A423" s="52"/>
      <c r="B423" s="128" t="s">
        <v>41</v>
      </c>
      <c r="C423" s="117" t="s">
        <v>516</v>
      </c>
      <c r="D423" s="129" t="s">
        <v>517</v>
      </c>
      <c r="E423" s="118" t="s">
        <v>40</v>
      </c>
      <c r="F423" s="160">
        <v>1</v>
      </c>
      <c r="G423" s="102"/>
      <c r="H423" s="103">
        <f>ROUND(G423*F423,2)</f>
        <v>0</v>
      </c>
    </row>
    <row r="424" spans="1:8" s="32" customFormat="1" ht="30" customHeight="1" x14ac:dyDescent="0.25">
      <c r="A424" s="52"/>
      <c r="B424" s="116" t="s">
        <v>529</v>
      </c>
      <c r="C424" s="117" t="s">
        <v>520</v>
      </c>
      <c r="D424" s="206"/>
      <c r="E424" s="201" t="s">
        <v>1</v>
      </c>
      <c r="F424" s="201" t="s">
        <v>1</v>
      </c>
      <c r="G424" s="199"/>
      <c r="H424" s="200"/>
    </row>
    <row r="425" spans="1:8" s="32" customFormat="1" ht="30" customHeight="1" x14ac:dyDescent="0.25">
      <c r="A425" s="52"/>
      <c r="B425" s="128" t="s">
        <v>34</v>
      </c>
      <c r="C425" s="117" t="s">
        <v>523</v>
      </c>
      <c r="D425" s="129" t="s">
        <v>527</v>
      </c>
      <c r="E425" s="118" t="s">
        <v>40</v>
      </c>
      <c r="F425" s="160">
        <v>2</v>
      </c>
      <c r="G425" s="102"/>
      <c r="H425" s="103">
        <f>ROUND(G425*F425,2)</f>
        <v>0</v>
      </c>
    </row>
    <row r="426" spans="1:8" s="32" customFormat="1" ht="30" customHeight="1" x14ac:dyDescent="0.25">
      <c r="A426" s="52"/>
      <c r="B426" s="116" t="s">
        <v>530</v>
      </c>
      <c r="C426" s="117" t="s">
        <v>521</v>
      </c>
      <c r="D426" s="129" t="s">
        <v>525</v>
      </c>
      <c r="E426" s="207"/>
      <c r="F426" s="208"/>
      <c r="G426" s="209"/>
      <c r="H426" s="209"/>
    </row>
    <row r="427" spans="1:8" s="32" customFormat="1" ht="30" customHeight="1" x14ac:dyDescent="0.25">
      <c r="A427" s="52"/>
      <c r="B427" s="128" t="s">
        <v>34</v>
      </c>
      <c r="C427" s="117" t="s">
        <v>524</v>
      </c>
      <c r="D427" s="129" t="s">
        <v>525</v>
      </c>
      <c r="E427" s="118" t="s">
        <v>40</v>
      </c>
      <c r="F427" s="160">
        <v>4</v>
      </c>
      <c r="G427" s="102"/>
      <c r="H427" s="103">
        <f>ROUND(G427*F427,2)</f>
        <v>0</v>
      </c>
    </row>
    <row r="428" spans="1:8" s="32" customFormat="1" ht="30" customHeight="1" x14ac:dyDescent="0.25">
      <c r="A428" s="52"/>
      <c r="B428" s="116" t="s">
        <v>531</v>
      </c>
      <c r="C428" s="117" t="s">
        <v>522</v>
      </c>
      <c r="D428" s="129" t="s">
        <v>525</v>
      </c>
      <c r="E428" s="118" t="s">
        <v>40</v>
      </c>
      <c r="F428" s="160">
        <v>5</v>
      </c>
      <c r="G428" s="102"/>
      <c r="H428" s="103">
        <f>ROUND(G428*F428,2)</f>
        <v>0</v>
      </c>
    </row>
    <row r="429" spans="1:8" s="32" customFormat="1" ht="30" customHeight="1" x14ac:dyDescent="0.25">
      <c r="A429" s="52"/>
      <c r="B429" s="198" t="s">
        <v>1</v>
      </c>
      <c r="C429" s="270" t="s">
        <v>533</v>
      </c>
      <c r="D429" s="271"/>
      <c r="E429" s="271"/>
      <c r="F429" s="272"/>
      <c r="G429" s="199"/>
      <c r="H429" s="200"/>
    </row>
    <row r="430" spans="1:8" s="32" customFormat="1" ht="30" customHeight="1" x14ac:dyDescent="0.25">
      <c r="A430" s="52"/>
      <c r="B430" s="116" t="s">
        <v>543</v>
      </c>
      <c r="C430" s="117" t="s">
        <v>510</v>
      </c>
      <c r="D430" s="129" t="s">
        <v>526</v>
      </c>
      <c r="E430" s="201" t="s">
        <v>1</v>
      </c>
      <c r="F430" s="201" t="s">
        <v>1</v>
      </c>
      <c r="G430" s="199"/>
      <c r="H430" s="200"/>
    </row>
    <row r="431" spans="1:8" s="56" customFormat="1" ht="30" customHeight="1" x14ac:dyDescent="0.25">
      <c r="A431" s="52"/>
      <c r="B431" s="128" t="s">
        <v>34</v>
      </c>
      <c r="C431" s="117" t="s">
        <v>771</v>
      </c>
      <c r="D431" s="202"/>
      <c r="E431" s="118" t="s">
        <v>52</v>
      </c>
      <c r="F431" s="160">
        <v>75</v>
      </c>
      <c r="G431" s="102"/>
      <c r="H431" s="103">
        <f>ROUND(G431*F431,2)</f>
        <v>0</v>
      </c>
    </row>
    <row r="432" spans="1:8" s="56" customFormat="1" ht="30" customHeight="1" x14ac:dyDescent="0.25">
      <c r="A432" s="52"/>
      <c r="B432" s="128" t="s">
        <v>41</v>
      </c>
      <c r="C432" s="117" t="s">
        <v>770</v>
      </c>
      <c r="D432" s="202"/>
      <c r="E432" s="118" t="s">
        <v>52</v>
      </c>
      <c r="F432" s="160">
        <v>320</v>
      </c>
      <c r="G432" s="102"/>
      <c r="H432" s="103">
        <f>ROUND(G432*F432,2)</f>
        <v>0</v>
      </c>
    </row>
    <row r="433" spans="1:8" s="32" customFormat="1" ht="30" customHeight="1" x14ac:dyDescent="0.25">
      <c r="A433" s="52"/>
      <c r="B433" s="116" t="s">
        <v>544</v>
      </c>
      <c r="C433" s="117" t="s">
        <v>511</v>
      </c>
      <c r="D433" s="129" t="s">
        <v>724</v>
      </c>
      <c r="E433" s="203"/>
      <c r="F433" s="204"/>
      <c r="G433" s="199"/>
      <c r="H433" s="205"/>
    </row>
    <row r="434" spans="1:8" s="32" customFormat="1" ht="30" customHeight="1" x14ac:dyDescent="0.25">
      <c r="A434" s="52"/>
      <c r="B434" s="128" t="s">
        <v>34</v>
      </c>
      <c r="C434" s="117" t="s">
        <v>512</v>
      </c>
      <c r="D434" s="129" t="s">
        <v>513</v>
      </c>
      <c r="E434" s="118" t="s">
        <v>40</v>
      </c>
      <c r="F434" s="130"/>
      <c r="G434" s="131"/>
      <c r="H434" s="121"/>
    </row>
    <row r="435" spans="1:8" s="32" customFormat="1" ht="30" customHeight="1" x14ac:dyDescent="0.25">
      <c r="A435" s="52"/>
      <c r="B435" s="128" t="s">
        <v>41</v>
      </c>
      <c r="C435" s="117" t="s">
        <v>514</v>
      </c>
      <c r="D435" s="129" t="s">
        <v>515</v>
      </c>
      <c r="E435" s="118" t="s">
        <v>40</v>
      </c>
      <c r="F435" s="160">
        <v>7</v>
      </c>
      <c r="G435" s="102"/>
      <c r="H435" s="103">
        <f>ROUND(G435*F435,2)</f>
        <v>0</v>
      </c>
    </row>
    <row r="436" spans="1:8" s="32" customFormat="1" ht="30" customHeight="1" x14ac:dyDescent="0.25">
      <c r="A436" s="52"/>
      <c r="B436" s="128" t="s">
        <v>53</v>
      </c>
      <c r="C436" s="117" t="s">
        <v>516</v>
      </c>
      <c r="D436" s="129" t="s">
        <v>517</v>
      </c>
      <c r="E436" s="118" t="s">
        <v>40</v>
      </c>
      <c r="F436" s="160">
        <v>2</v>
      </c>
      <c r="G436" s="102"/>
      <c r="H436" s="103">
        <f>ROUND(G436*F436,2)</f>
        <v>0</v>
      </c>
    </row>
    <row r="437" spans="1:8" s="32" customFormat="1" ht="30" customHeight="1" x14ac:dyDescent="0.25">
      <c r="A437" s="52"/>
      <c r="B437" s="128" t="s">
        <v>66</v>
      </c>
      <c r="C437" s="117" t="s">
        <v>518</v>
      </c>
      <c r="D437" s="129" t="s">
        <v>517</v>
      </c>
      <c r="E437" s="118" t="s">
        <v>40</v>
      </c>
      <c r="F437" s="160">
        <v>1</v>
      </c>
      <c r="G437" s="102"/>
      <c r="H437" s="103">
        <f>ROUND(G437*F437,2)</f>
        <v>0</v>
      </c>
    </row>
    <row r="438" spans="1:8" s="32" customFormat="1" ht="30" customHeight="1" x14ac:dyDescent="0.25">
      <c r="A438" s="52"/>
      <c r="B438" s="128" t="s">
        <v>70</v>
      </c>
      <c r="C438" s="117" t="s">
        <v>541</v>
      </c>
      <c r="D438" s="129" t="s">
        <v>517</v>
      </c>
      <c r="E438" s="118" t="s">
        <v>40</v>
      </c>
      <c r="F438" s="160">
        <v>1</v>
      </c>
      <c r="G438" s="102"/>
      <c r="H438" s="103">
        <f>ROUND(G438*F438,2)</f>
        <v>0</v>
      </c>
    </row>
    <row r="439" spans="1:8" s="32" customFormat="1" ht="30" customHeight="1" x14ac:dyDescent="0.25">
      <c r="A439" s="52"/>
      <c r="B439" s="116" t="s">
        <v>545</v>
      </c>
      <c r="C439" s="117" t="s">
        <v>520</v>
      </c>
      <c r="D439" s="206"/>
      <c r="E439" s="201" t="s">
        <v>1</v>
      </c>
      <c r="F439" s="201"/>
      <c r="G439" s="199"/>
      <c r="H439" s="200"/>
    </row>
    <row r="440" spans="1:8" s="32" customFormat="1" ht="30" customHeight="1" x14ac:dyDescent="0.25">
      <c r="A440" s="52"/>
      <c r="B440" s="128" t="s">
        <v>34</v>
      </c>
      <c r="C440" s="117" t="s">
        <v>523</v>
      </c>
      <c r="D440" s="129" t="s">
        <v>527</v>
      </c>
      <c r="E440" s="118" t="s">
        <v>40</v>
      </c>
      <c r="F440" s="160">
        <v>9</v>
      </c>
      <c r="G440" s="102"/>
      <c r="H440" s="103">
        <f>ROUND(G440*F440,2)</f>
        <v>0</v>
      </c>
    </row>
    <row r="441" spans="1:8" s="32" customFormat="1" ht="30" customHeight="1" x14ac:dyDescent="0.25">
      <c r="A441" s="52"/>
      <c r="B441" s="116" t="s">
        <v>546</v>
      </c>
      <c r="C441" s="117" t="s">
        <v>521</v>
      </c>
      <c r="D441" s="129" t="s">
        <v>525</v>
      </c>
      <c r="E441" s="207"/>
      <c r="F441" s="208"/>
      <c r="G441" s="209"/>
      <c r="H441" s="209"/>
    </row>
    <row r="442" spans="1:8" s="32" customFormat="1" ht="30" customHeight="1" x14ac:dyDescent="0.25">
      <c r="A442" s="52"/>
      <c r="B442" s="128" t="s">
        <v>34</v>
      </c>
      <c r="C442" s="117" t="s">
        <v>524</v>
      </c>
      <c r="D442" s="129" t="s">
        <v>525</v>
      </c>
      <c r="E442" s="118" t="s">
        <v>40</v>
      </c>
      <c r="F442" s="160">
        <v>7</v>
      </c>
      <c r="G442" s="102"/>
      <c r="H442" s="103">
        <f>ROUND(G442*F442,2)</f>
        <v>0</v>
      </c>
    </row>
    <row r="443" spans="1:8" s="32" customFormat="1" ht="30" customHeight="1" x14ac:dyDescent="0.25">
      <c r="A443" s="52"/>
      <c r="B443" s="128" t="s">
        <v>41</v>
      </c>
      <c r="C443" s="117" t="s">
        <v>542</v>
      </c>
      <c r="D443" s="129" t="s">
        <v>525</v>
      </c>
      <c r="E443" s="118" t="s">
        <v>40</v>
      </c>
      <c r="F443" s="160">
        <v>1</v>
      </c>
      <c r="G443" s="102"/>
      <c r="H443" s="103">
        <f>ROUND(G443*F443,2)</f>
        <v>0</v>
      </c>
    </row>
    <row r="444" spans="1:8" s="32" customFormat="1" ht="30" customHeight="1" x14ac:dyDescent="0.25">
      <c r="A444" s="52"/>
      <c r="B444" s="116" t="s">
        <v>547</v>
      </c>
      <c r="C444" s="117" t="s">
        <v>522</v>
      </c>
      <c r="D444" s="129" t="s">
        <v>525</v>
      </c>
      <c r="E444" s="118" t="s">
        <v>40</v>
      </c>
      <c r="F444" s="160">
        <v>3</v>
      </c>
      <c r="G444" s="102"/>
      <c r="H444" s="103">
        <f>ROUND(G444*F444,2)</f>
        <v>0</v>
      </c>
    </row>
    <row r="445" spans="1:8" s="32" customFormat="1" ht="30" customHeight="1" x14ac:dyDescent="0.25">
      <c r="A445" s="52"/>
      <c r="B445" s="198" t="s">
        <v>1</v>
      </c>
      <c r="C445" s="270" t="s">
        <v>534</v>
      </c>
      <c r="D445" s="271"/>
      <c r="E445" s="271"/>
      <c r="F445" s="272"/>
      <c r="G445" s="199"/>
      <c r="H445" s="200"/>
    </row>
    <row r="446" spans="1:8" s="32" customFormat="1" ht="30" customHeight="1" x14ac:dyDescent="0.25">
      <c r="A446" s="52"/>
      <c r="B446" s="116" t="s">
        <v>548</v>
      </c>
      <c r="C446" s="117" t="s">
        <v>510</v>
      </c>
      <c r="D446" s="129" t="s">
        <v>526</v>
      </c>
      <c r="E446" s="201" t="s">
        <v>1</v>
      </c>
      <c r="F446" s="201" t="s">
        <v>1</v>
      </c>
      <c r="G446" s="199"/>
      <c r="H446" s="200"/>
    </row>
    <row r="447" spans="1:8" s="56" customFormat="1" ht="30" customHeight="1" x14ac:dyDescent="0.25">
      <c r="A447" s="52"/>
      <c r="B447" s="128" t="s">
        <v>34</v>
      </c>
      <c r="C447" s="117" t="s">
        <v>771</v>
      </c>
      <c r="D447" s="202"/>
      <c r="E447" s="118" t="s">
        <v>52</v>
      </c>
      <c r="F447" s="160">
        <v>35</v>
      </c>
      <c r="G447" s="102"/>
      <c r="H447" s="103">
        <f>ROUND(G447*F447,2)</f>
        <v>0</v>
      </c>
    </row>
    <row r="448" spans="1:8" s="56" customFormat="1" ht="30" customHeight="1" x14ac:dyDescent="0.25">
      <c r="A448" s="52"/>
      <c r="B448" s="128" t="s">
        <v>41</v>
      </c>
      <c r="C448" s="117" t="s">
        <v>770</v>
      </c>
      <c r="D448" s="202"/>
      <c r="E448" s="118" t="s">
        <v>52</v>
      </c>
      <c r="F448" s="160">
        <v>45</v>
      </c>
      <c r="G448" s="102"/>
      <c r="H448" s="103">
        <f>ROUND(G448*F448,2)</f>
        <v>0</v>
      </c>
    </row>
    <row r="449" spans="1:8" s="32" customFormat="1" ht="30" customHeight="1" x14ac:dyDescent="0.25">
      <c r="A449" s="52"/>
      <c r="B449" s="116" t="s">
        <v>549</v>
      </c>
      <c r="C449" s="117" t="s">
        <v>511</v>
      </c>
      <c r="D449" s="129" t="s">
        <v>724</v>
      </c>
      <c r="E449" s="203"/>
      <c r="F449" s="204"/>
      <c r="G449" s="199"/>
      <c r="H449" s="205"/>
    </row>
    <row r="450" spans="1:8" s="32" customFormat="1" ht="30" customHeight="1" x14ac:dyDescent="0.25">
      <c r="A450" s="52"/>
      <c r="B450" s="128" t="s">
        <v>34</v>
      </c>
      <c r="C450" s="117" t="s">
        <v>514</v>
      </c>
      <c r="D450" s="129" t="s">
        <v>515</v>
      </c>
      <c r="E450" s="118" t="s">
        <v>40</v>
      </c>
      <c r="F450" s="160">
        <v>3</v>
      </c>
      <c r="G450" s="102"/>
      <c r="H450" s="103">
        <f>ROUND(G450*F450,2)</f>
        <v>0</v>
      </c>
    </row>
    <row r="451" spans="1:8" s="32" customFormat="1" ht="30" customHeight="1" x14ac:dyDescent="0.25">
      <c r="A451" s="52"/>
      <c r="B451" s="116" t="s">
        <v>442</v>
      </c>
      <c r="C451" s="117" t="s">
        <v>520</v>
      </c>
      <c r="D451" s="206"/>
      <c r="E451" s="201" t="s">
        <v>1</v>
      </c>
      <c r="F451" s="201"/>
      <c r="G451" s="199"/>
      <c r="H451" s="200"/>
    </row>
    <row r="452" spans="1:8" s="32" customFormat="1" ht="30" customHeight="1" x14ac:dyDescent="0.25">
      <c r="A452" s="52"/>
      <c r="B452" s="128" t="s">
        <v>34</v>
      </c>
      <c r="C452" s="117" t="s">
        <v>523</v>
      </c>
      <c r="D452" s="129" t="s">
        <v>527</v>
      </c>
      <c r="E452" s="118" t="s">
        <v>40</v>
      </c>
      <c r="F452" s="160">
        <v>3</v>
      </c>
      <c r="G452" s="102"/>
      <c r="H452" s="103">
        <f>ROUND(G452*F452,2)</f>
        <v>0</v>
      </c>
    </row>
    <row r="453" spans="1:8" s="32" customFormat="1" ht="30" customHeight="1" x14ac:dyDescent="0.25">
      <c r="A453" s="52"/>
      <c r="B453" s="116" t="s">
        <v>550</v>
      </c>
      <c r="C453" s="117" t="s">
        <v>521</v>
      </c>
      <c r="D453" s="129" t="s">
        <v>525</v>
      </c>
      <c r="E453" s="207"/>
      <c r="F453" s="208"/>
      <c r="G453" s="209"/>
      <c r="H453" s="209"/>
    </row>
    <row r="454" spans="1:8" s="32" customFormat="1" ht="30" customHeight="1" x14ac:dyDescent="0.25">
      <c r="A454" s="52"/>
      <c r="B454" s="128" t="s">
        <v>34</v>
      </c>
      <c r="C454" s="117" t="s">
        <v>524</v>
      </c>
      <c r="D454" s="129" t="s">
        <v>525</v>
      </c>
      <c r="E454" s="118" t="s">
        <v>40</v>
      </c>
      <c r="F454" s="160">
        <v>1</v>
      </c>
      <c r="G454" s="102"/>
      <c r="H454" s="103">
        <f>ROUND(G454*F454,2)</f>
        <v>0</v>
      </c>
    </row>
    <row r="455" spans="1:8" s="32" customFormat="1" ht="30" customHeight="1" x14ac:dyDescent="0.25">
      <c r="A455" s="52"/>
      <c r="B455" s="116" t="s">
        <v>443</v>
      </c>
      <c r="C455" s="117" t="s">
        <v>522</v>
      </c>
      <c r="D455" s="129" t="s">
        <v>525</v>
      </c>
      <c r="E455" s="118" t="s">
        <v>40</v>
      </c>
      <c r="F455" s="160">
        <v>2</v>
      </c>
      <c r="G455" s="102"/>
      <c r="H455" s="103">
        <f>ROUND(G455*F455,2)</f>
        <v>0</v>
      </c>
    </row>
    <row r="456" spans="1:8" s="32" customFormat="1" ht="30" customHeight="1" x14ac:dyDescent="0.25">
      <c r="A456" s="52"/>
      <c r="B456" s="198" t="s">
        <v>1</v>
      </c>
      <c r="C456" s="270" t="s">
        <v>535</v>
      </c>
      <c r="D456" s="271"/>
      <c r="E456" s="271"/>
      <c r="F456" s="272"/>
      <c r="G456" s="199"/>
      <c r="H456" s="200"/>
    </row>
    <row r="457" spans="1:8" s="32" customFormat="1" ht="30" customHeight="1" x14ac:dyDescent="0.25">
      <c r="A457" s="52"/>
      <c r="B457" s="116" t="s">
        <v>551</v>
      </c>
      <c r="C457" s="117" t="s">
        <v>510</v>
      </c>
      <c r="D457" s="129" t="s">
        <v>526</v>
      </c>
      <c r="E457" s="201" t="s">
        <v>1</v>
      </c>
      <c r="F457" s="201" t="s">
        <v>1</v>
      </c>
      <c r="G457" s="199"/>
      <c r="H457" s="200"/>
    </row>
    <row r="458" spans="1:8" s="56" customFormat="1" ht="30" customHeight="1" x14ac:dyDescent="0.25">
      <c r="A458" s="52"/>
      <c r="B458" s="128" t="s">
        <v>34</v>
      </c>
      <c r="C458" s="117" t="s">
        <v>771</v>
      </c>
      <c r="D458" s="202"/>
      <c r="E458" s="118" t="s">
        <v>52</v>
      </c>
      <c r="F458" s="160">
        <v>25</v>
      </c>
      <c r="G458" s="102"/>
      <c r="H458" s="103">
        <f>ROUND(G458*F458,2)</f>
        <v>0</v>
      </c>
    </row>
    <row r="459" spans="1:8" s="56" customFormat="1" ht="30" customHeight="1" x14ac:dyDescent="0.25">
      <c r="A459" s="52"/>
      <c r="B459" s="128" t="s">
        <v>41</v>
      </c>
      <c r="C459" s="117" t="s">
        <v>770</v>
      </c>
      <c r="D459" s="202"/>
      <c r="E459" s="118" t="s">
        <v>52</v>
      </c>
      <c r="F459" s="160">
        <v>55</v>
      </c>
      <c r="G459" s="102"/>
      <c r="H459" s="103">
        <f>ROUND(G459*F459,2)</f>
        <v>0</v>
      </c>
    </row>
    <row r="460" spans="1:8" s="32" customFormat="1" ht="30" customHeight="1" x14ac:dyDescent="0.25">
      <c r="A460" s="52"/>
      <c r="B460" s="116" t="s">
        <v>444</v>
      </c>
      <c r="C460" s="117" t="s">
        <v>511</v>
      </c>
      <c r="D460" s="129" t="s">
        <v>724</v>
      </c>
      <c r="E460" s="203"/>
      <c r="F460" s="204"/>
      <c r="G460" s="199"/>
      <c r="H460" s="205"/>
    </row>
    <row r="461" spans="1:8" s="32" customFormat="1" ht="30" customHeight="1" x14ac:dyDescent="0.25">
      <c r="A461" s="52"/>
      <c r="B461" s="128" t="s">
        <v>34</v>
      </c>
      <c r="C461" s="117" t="s">
        <v>514</v>
      </c>
      <c r="D461" s="129" t="s">
        <v>515</v>
      </c>
      <c r="E461" s="118" t="s">
        <v>40</v>
      </c>
      <c r="F461" s="160">
        <v>3</v>
      </c>
      <c r="G461" s="102"/>
      <c r="H461" s="103">
        <f>ROUND(G461*F461,2)</f>
        <v>0</v>
      </c>
    </row>
    <row r="462" spans="1:8" s="32" customFormat="1" ht="30" customHeight="1" x14ac:dyDescent="0.25">
      <c r="A462" s="52"/>
      <c r="B462" s="116" t="s">
        <v>445</v>
      </c>
      <c r="C462" s="117" t="s">
        <v>520</v>
      </c>
      <c r="D462" s="206"/>
      <c r="E462" s="201" t="s">
        <v>1</v>
      </c>
      <c r="F462" s="201"/>
      <c r="G462" s="199"/>
      <c r="H462" s="200"/>
    </row>
    <row r="463" spans="1:8" s="32" customFormat="1" ht="30" customHeight="1" x14ac:dyDescent="0.25">
      <c r="A463" s="52"/>
      <c r="B463" s="128" t="s">
        <v>34</v>
      </c>
      <c r="C463" s="117" t="s">
        <v>523</v>
      </c>
      <c r="D463" s="129" t="s">
        <v>527</v>
      </c>
      <c r="E463" s="118" t="s">
        <v>40</v>
      </c>
      <c r="F463" s="160">
        <v>2</v>
      </c>
      <c r="G463" s="102"/>
      <c r="H463" s="103">
        <f>ROUND(G463*F463,2)</f>
        <v>0</v>
      </c>
    </row>
    <row r="464" spans="1:8" s="32" customFormat="1" ht="30" customHeight="1" x14ac:dyDescent="0.25">
      <c r="A464" s="52"/>
      <c r="B464" s="116" t="s">
        <v>552</v>
      </c>
      <c r="C464" s="117" t="s">
        <v>521</v>
      </c>
      <c r="D464" s="129" t="s">
        <v>525</v>
      </c>
      <c r="E464" s="207"/>
      <c r="F464" s="208"/>
      <c r="G464" s="209"/>
      <c r="H464" s="209"/>
    </row>
    <row r="465" spans="1:8" s="32" customFormat="1" ht="30" customHeight="1" x14ac:dyDescent="0.25">
      <c r="A465" s="52"/>
      <c r="B465" s="128" t="s">
        <v>34</v>
      </c>
      <c r="C465" s="117" t="s">
        <v>524</v>
      </c>
      <c r="D465" s="129" t="s">
        <v>525</v>
      </c>
      <c r="E465" s="118" t="s">
        <v>40</v>
      </c>
      <c r="F465" s="160">
        <v>4</v>
      </c>
      <c r="G465" s="102"/>
      <c r="H465" s="103">
        <f>ROUND(G465*F465,2)</f>
        <v>0</v>
      </c>
    </row>
    <row r="466" spans="1:8" s="32" customFormat="1" ht="30" customHeight="1" x14ac:dyDescent="0.25">
      <c r="A466" s="52"/>
      <c r="B466" s="116" t="s">
        <v>553</v>
      </c>
      <c r="C466" s="117" t="s">
        <v>522</v>
      </c>
      <c r="D466" s="129" t="s">
        <v>525</v>
      </c>
      <c r="E466" s="118" t="s">
        <v>40</v>
      </c>
      <c r="F466" s="160">
        <v>2</v>
      </c>
      <c r="G466" s="102"/>
      <c r="H466" s="103">
        <f>ROUND(G466*F466,2)</f>
        <v>0</v>
      </c>
    </row>
    <row r="467" spans="1:8" s="32" customFormat="1" ht="30" customHeight="1" x14ac:dyDescent="0.25">
      <c r="A467" s="52"/>
      <c r="B467" s="198" t="s">
        <v>1</v>
      </c>
      <c r="C467" s="270" t="s">
        <v>536</v>
      </c>
      <c r="D467" s="271"/>
      <c r="E467" s="271"/>
      <c r="F467" s="272"/>
      <c r="G467" s="199"/>
      <c r="H467" s="200"/>
    </row>
    <row r="468" spans="1:8" s="32" customFormat="1" ht="30" customHeight="1" x14ac:dyDescent="0.25">
      <c r="A468" s="52"/>
      <c r="B468" s="116" t="s">
        <v>554</v>
      </c>
      <c r="C468" s="117" t="s">
        <v>510</v>
      </c>
      <c r="D468" s="129" t="s">
        <v>526</v>
      </c>
      <c r="E468" s="201" t="s">
        <v>1</v>
      </c>
      <c r="F468" s="201" t="s">
        <v>1</v>
      </c>
      <c r="G468" s="199"/>
      <c r="H468" s="200"/>
    </row>
    <row r="469" spans="1:8" s="56" customFormat="1" ht="30" customHeight="1" x14ac:dyDescent="0.25">
      <c r="A469" s="52"/>
      <c r="B469" s="128" t="s">
        <v>34</v>
      </c>
      <c r="C469" s="117" t="s">
        <v>771</v>
      </c>
      <c r="D469" s="202"/>
      <c r="E469" s="118" t="s">
        <v>52</v>
      </c>
      <c r="F469" s="160">
        <v>110</v>
      </c>
      <c r="G469" s="102"/>
      <c r="H469" s="103">
        <f>ROUND(G469*F469,2)</f>
        <v>0</v>
      </c>
    </row>
    <row r="470" spans="1:8" s="32" customFormat="1" ht="30" customHeight="1" x14ac:dyDescent="0.25">
      <c r="A470" s="52"/>
      <c r="B470" s="116" t="s">
        <v>555</v>
      </c>
      <c r="C470" s="117" t="s">
        <v>511</v>
      </c>
      <c r="D470" s="129" t="s">
        <v>724</v>
      </c>
      <c r="E470" s="203"/>
      <c r="F470" s="204"/>
      <c r="G470" s="199"/>
      <c r="H470" s="205"/>
    </row>
    <row r="471" spans="1:8" s="32" customFormat="1" ht="30" customHeight="1" x14ac:dyDescent="0.25">
      <c r="A471" s="52"/>
      <c r="B471" s="128" t="s">
        <v>34</v>
      </c>
      <c r="C471" s="117" t="s">
        <v>514</v>
      </c>
      <c r="D471" s="129" t="s">
        <v>515</v>
      </c>
      <c r="E471" s="118" t="s">
        <v>40</v>
      </c>
      <c r="F471" s="160">
        <v>2</v>
      </c>
      <c r="G471" s="102"/>
      <c r="H471" s="103">
        <f>ROUND(G471*F471,2)</f>
        <v>0</v>
      </c>
    </row>
    <row r="472" spans="1:8" s="32" customFormat="1" ht="30" customHeight="1" x14ac:dyDescent="0.25">
      <c r="A472" s="52"/>
      <c r="B472" s="116" t="s">
        <v>556</v>
      </c>
      <c r="C472" s="117" t="s">
        <v>520</v>
      </c>
      <c r="D472" s="206"/>
      <c r="E472" s="201" t="s">
        <v>1</v>
      </c>
      <c r="F472" s="201"/>
      <c r="G472" s="199"/>
      <c r="H472" s="200"/>
    </row>
    <row r="473" spans="1:8" s="32" customFormat="1" ht="30" customHeight="1" x14ac:dyDescent="0.25">
      <c r="A473" s="52"/>
      <c r="B473" s="128" t="s">
        <v>34</v>
      </c>
      <c r="C473" s="117" t="s">
        <v>523</v>
      </c>
      <c r="D473" s="129" t="s">
        <v>527</v>
      </c>
      <c r="E473" s="118" t="s">
        <v>40</v>
      </c>
      <c r="F473" s="160">
        <v>1</v>
      </c>
      <c r="G473" s="102"/>
      <c r="H473" s="103">
        <f>ROUND(G473*F473,2)</f>
        <v>0</v>
      </c>
    </row>
    <row r="474" spans="1:8" s="32" customFormat="1" ht="30" customHeight="1" x14ac:dyDescent="0.25">
      <c r="A474" s="52"/>
      <c r="B474" s="116" t="s">
        <v>557</v>
      </c>
      <c r="C474" s="117" t="s">
        <v>521</v>
      </c>
      <c r="D474" s="129" t="s">
        <v>525</v>
      </c>
      <c r="E474" s="207"/>
      <c r="F474" s="208"/>
      <c r="G474" s="209"/>
      <c r="H474" s="209"/>
    </row>
    <row r="475" spans="1:8" s="32" customFormat="1" ht="30" customHeight="1" x14ac:dyDescent="0.25">
      <c r="A475" s="52"/>
      <c r="B475" s="128" t="s">
        <v>34</v>
      </c>
      <c r="C475" s="117" t="s">
        <v>524</v>
      </c>
      <c r="D475" s="129" t="s">
        <v>525</v>
      </c>
      <c r="E475" s="118" t="s">
        <v>40</v>
      </c>
      <c r="F475" s="160">
        <v>2</v>
      </c>
      <c r="G475" s="102"/>
      <c r="H475" s="103">
        <f>ROUND(G475*F475,2)</f>
        <v>0</v>
      </c>
    </row>
    <row r="476" spans="1:8" s="32" customFormat="1" ht="30" customHeight="1" x14ac:dyDescent="0.25">
      <c r="A476" s="52"/>
      <c r="B476" s="116" t="s">
        <v>558</v>
      </c>
      <c r="C476" s="117" t="s">
        <v>519</v>
      </c>
      <c r="D476" s="129" t="s">
        <v>525</v>
      </c>
      <c r="E476" s="118" t="s">
        <v>40</v>
      </c>
      <c r="F476" s="160">
        <v>1</v>
      </c>
      <c r="G476" s="102"/>
      <c r="H476" s="103">
        <f>ROUND(G476*F476,2)</f>
        <v>0</v>
      </c>
    </row>
    <row r="477" spans="1:8" s="32" customFormat="1" ht="30" customHeight="1" x14ac:dyDescent="0.25">
      <c r="A477" s="52"/>
      <c r="B477" s="198" t="s">
        <v>1</v>
      </c>
      <c r="C477" s="270" t="s">
        <v>537</v>
      </c>
      <c r="D477" s="271"/>
      <c r="E477" s="271"/>
      <c r="F477" s="272"/>
      <c r="G477" s="199"/>
      <c r="H477" s="200"/>
    </row>
    <row r="478" spans="1:8" s="32" customFormat="1" ht="30" customHeight="1" x14ac:dyDescent="0.25">
      <c r="A478" s="52"/>
      <c r="B478" s="116" t="s">
        <v>559</v>
      </c>
      <c r="C478" s="117" t="s">
        <v>510</v>
      </c>
      <c r="D478" s="129" t="s">
        <v>526</v>
      </c>
      <c r="E478" s="201" t="s">
        <v>1</v>
      </c>
      <c r="F478" s="201" t="s">
        <v>1</v>
      </c>
      <c r="G478" s="199"/>
      <c r="H478" s="200"/>
    </row>
    <row r="479" spans="1:8" s="56" customFormat="1" ht="30" customHeight="1" x14ac:dyDescent="0.25">
      <c r="A479" s="52"/>
      <c r="B479" s="128" t="s">
        <v>34</v>
      </c>
      <c r="C479" s="117" t="s">
        <v>771</v>
      </c>
      <c r="D479" s="202"/>
      <c r="E479" s="118" t="s">
        <v>52</v>
      </c>
      <c r="F479" s="160">
        <v>30</v>
      </c>
      <c r="G479" s="102"/>
      <c r="H479" s="103">
        <f>ROUND(G479*F479,2)</f>
        <v>0</v>
      </c>
    </row>
    <row r="480" spans="1:8" s="56" customFormat="1" ht="30" customHeight="1" x14ac:dyDescent="0.25">
      <c r="A480" s="52"/>
      <c r="B480" s="128" t="s">
        <v>41</v>
      </c>
      <c r="C480" s="117" t="s">
        <v>770</v>
      </c>
      <c r="D480" s="202"/>
      <c r="E480" s="118" t="s">
        <v>52</v>
      </c>
      <c r="F480" s="160">
        <v>125</v>
      </c>
      <c r="G480" s="102"/>
      <c r="H480" s="103">
        <f>ROUND(G480*F480,2)</f>
        <v>0</v>
      </c>
    </row>
    <row r="481" spans="1:8" s="32" customFormat="1" ht="30" customHeight="1" x14ac:dyDescent="0.25">
      <c r="A481" s="52"/>
      <c r="B481" s="116" t="s">
        <v>560</v>
      </c>
      <c r="C481" s="117" t="s">
        <v>511</v>
      </c>
      <c r="D481" s="129" t="s">
        <v>724</v>
      </c>
      <c r="E481" s="203"/>
      <c r="F481" s="204"/>
      <c r="G481" s="199"/>
      <c r="H481" s="205"/>
    </row>
    <row r="482" spans="1:8" s="32" customFormat="1" ht="30" customHeight="1" x14ac:dyDescent="0.25">
      <c r="A482" s="52"/>
      <c r="B482" s="128" t="s">
        <v>34</v>
      </c>
      <c r="C482" s="117" t="s">
        <v>514</v>
      </c>
      <c r="D482" s="129" t="s">
        <v>515</v>
      </c>
      <c r="E482" s="118" t="s">
        <v>40</v>
      </c>
      <c r="F482" s="160">
        <v>3</v>
      </c>
      <c r="G482" s="102"/>
      <c r="H482" s="103">
        <f>ROUND(G482*F482,2)</f>
        <v>0</v>
      </c>
    </row>
    <row r="483" spans="1:8" s="32" customFormat="1" ht="30" customHeight="1" x14ac:dyDescent="0.25">
      <c r="A483" s="52"/>
      <c r="B483" s="116" t="s">
        <v>561</v>
      </c>
      <c r="C483" s="117" t="s">
        <v>520</v>
      </c>
      <c r="D483" s="206"/>
      <c r="E483" s="201" t="s">
        <v>1</v>
      </c>
      <c r="F483" s="201"/>
      <c r="G483" s="199"/>
      <c r="H483" s="200"/>
    </row>
    <row r="484" spans="1:8" s="32" customFormat="1" ht="30" customHeight="1" x14ac:dyDescent="0.25">
      <c r="A484" s="52"/>
      <c r="B484" s="128" t="s">
        <v>34</v>
      </c>
      <c r="C484" s="117" t="s">
        <v>523</v>
      </c>
      <c r="D484" s="129" t="s">
        <v>527</v>
      </c>
      <c r="E484" s="118" t="s">
        <v>40</v>
      </c>
      <c r="F484" s="160">
        <v>4</v>
      </c>
      <c r="G484" s="102"/>
      <c r="H484" s="103">
        <f>ROUND(G484*F484,2)</f>
        <v>0</v>
      </c>
    </row>
    <row r="485" spans="1:8" s="32" customFormat="1" ht="30" customHeight="1" x14ac:dyDescent="0.25">
      <c r="A485" s="52"/>
      <c r="B485" s="116" t="s">
        <v>562</v>
      </c>
      <c r="C485" s="117" t="s">
        <v>539</v>
      </c>
      <c r="D485" s="129" t="s">
        <v>525</v>
      </c>
      <c r="E485" s="207"/>
      <c r="F485" s="208"/>
      <c r="G485" s="209"/>
      <c r="H485" s="209"/>
    </row>
    <row r="486" spans="1:8" s="32" customFormat="1" ht="30" customHeight="1" x14ac:dyDescent="0.25">
      <c r="A486" s="52"/>
      <c r="B486" s="128" t="s">
        <v>34</v>
      </c>
      <c r="C486" s="117" t="s">
        <v>540</v>
      </c>
      <c r="D486" s="129" t="s">
        <v>525</v>
      </c>
      <c r="E486" s="118" t="s">
        <v>40</v>
      </c>
      <c r="F486" s="160">
        <v>1</v>
      </c>
      <c r="G486" s="102"/>
      <c r="H486" s="103">
        <f>ROUND(G486*F486,2)</f>
        <v>0</v>
      </c>
    </row>
    <row r="487" spans="1:8" s="32" customFormat="1" ht="30" customHeight="1" x14ac:dyDescent="0.25">
      <c r="A487" s="52"/>
      <c r="B487" s="116" t="s">
        <v>563</v>
      </c>
      <c r="C487" s="117" t="s">
        <v>521</v>
      </c>
      <c r="D487" s="129" t="s">
        <v>525</v>
      </c>
      <c r="E487" s="207"/>
      <c r="F487" s="208"/>
      <c r="G487" s="209"/>
      <c r="H487" s="209"/>
    </row>
    <row r="488" spans="1:8" s="32" customFormat="1" ht="30" customHeight="1" x14ac:dyDescent="0.25">
      <c r="A488" s="52"/>
      <c r="B488" s="128" t="s">
        <v>34</v>
      </c>
      <c r="C488" s="117" t="s">
        <v>524</v>
      </c>
      <c r="D488" s="129" t="s">
        <v>525</v>
      </c>
      <c r="E488" s="118" t="s">
        <v>40</v>
      </c>
      <c r="F488" s="160">
        <v>5</v>
      </c>
      <c r="G488" s="102"/>
      <c r="H488" s="103">
        <f>ROUND(G488*F488,2)</f>
        <v>0</v>
      </c>
    </row>
    <row r="489" spans="1:8" s="32" customFormat="1" ht="30" customHeight="1" x14ac:dyDescent="0.25">
      <c r="A489" s="52"/>
      <c r="B489" s="116" t="s">
        <v>564</v>
      </c>
      <c r="C489" s="117" t="s">
        <v>522</v>
      </c>
      <c r="D489" s="129" t="s">
        <v>525</v>
      </c>
      <c r="E489" s="118" t="s">
        <v>40</v>
      </c>
      <c r="F489" s="160">
        <v>3</v>
      </c>
      <c r="G489" s="102"/>
      <c r="H489" s="103">
        <f>ROUND(G489*F489,2)</f>
        <v>0</v>
      </c>
    </row>
    <row r="490" spans="1:8" s="32" customFormat="1" ht="30" customHeight="1" x14ac:dyDescent="0.25">
      <c r="A490" s="52"/>
      <c r="B490" s="198" t="s">
        <v>1</v>
      </c>
      <c r="C490" s="270" t="s">
        <v>538</v>
      </c>
      <c r="D490" s="271"/>
      <c r="E490" s="271"/>
      <c r="F490" s="272"/>
      <c r="G490" s="199"/>
      <c r="H490" s="200"/>
    </row>
    <row r="491" spans="1:8" s="32" customFormat="1" ht="30" customHeight="1" x14ac:dyDescent="0.25">
      <c r="A491" s="52"/>
      <c r="B491" s="116" t="s">
        <v>565</v>
      </c>
      <c r="C491" s="117" t="s">
        <v>510</v>
      </c>
      <c r="D491" s="129" t="s">
        <v>526</v>
      </c>
      <c r="E491" s="201" t="s">
        <v>1</v>
      </c>
      <c r="F491" s="201" t="s">
        <v>1</v>
      </c>
      <c r="G491" s="199"/>
      <c r="H491" s="200"/>
    </row>
    <row r="492" spans="1:8" s="56" customFormat="1" ht="30" customHeight="1" x14ac:dyDescent="0.25">
      <c r="A492" s="52"/>
      <c r="B492" s="128" t="s">
        <v>34</v>
      </c>
      <c r="C492" s="117" t="s">
        <v>771</v>
      </c>
      <c r="D492" s="202"/>
      <c r="E492" s="118" t="s">
        <v>52</v>
      </c>
      <c r="F492" s="160">
        <v>80</v>
      </c>
      <c r="G492" s="102"/>
      <c r="H492" s="103">
        <f>ROUND(G492*F492,2)</f>
        <v>0</v>
      </c>
    </row>
    <row r="493" spans="1:8" s="32" customFormat="1" ht="30" customHeight="1" x14ac:dyDescent="0.25">
      <c r="A493" s="52"/>
      <c r="B493" s="116" t="s">
        <v>566</v>
      </c>
      <c r="C493" s="117" t="s">
        <v>511</v>
      </c>
      <c r="D493" s="129" t="s">
        <v>724</v>
      </c>
      <c r="E493" s="203"/>
      <c r="F493" s="204"/>
      <c r="G493" s="199"/>
      <c r="H493" s="205"/>
    </row>
    <row r="494" spans="1:8" s="32" customFormat="1" ht="30" customHeight="1" x14ac:dyDescent="0.25">
      <c r="A494" s="52"/>
      <c r="B494" s="128" t="s">
        <v>34</v>
      </c>
      <c r="C494" s="117" t="s">
        <v>514</v>
      </c>
      <c r="D494" s="129" t="s">
        <v>515</v>
      </c>
      <c r="E494" s="118" t="s">
        <v>40</v>
      </c>
      <c r="F494" s="160">
        <v>2</v>
      </c>
      <c r="G494" s="102"/>
      <c r="H494" s="103">
        <f>ROUND(G494*F494,2)</f>
        <v>0</v>
      </c>
    </row>
    <row r="495" spans="1:8" s="32" customFormat="1" ht="30" customHeight="1" x14ac:dyDescent="0.25">
      <c r="A495" s="52"/>
      <c r="B495" s="116" t="s">
        <v>567</v>
      </c>
      <c r="C495" s="117" t="s">
        <v>521</v>
      </c>
      <c r="D495" s="129" t="s">
        <v>525</v>
      </c>
      <c r="E495" s="207"/>
      <c r="F495" s="208"/>
      <c r="G495" s="209"/>
      <c r="H495" s="209"/>
    </row>
    <row r="496" spans="1:8" s="32" customFormat="1" ht="30" customHeight="1" x14ac:dyDescent="0.25">
      <c r="A496" s="52"/>
      <c r="B496" s="128" t="s">
        <v>34</v>
      </c>
      <c r="C496" s="117" t="s">
        <v>524</v>
      </c>
      <c r="D496" s="129" t="s">
        <v>525</v>
      </c>
      <c r="E496" s="118" t="s">
        <v>40</v>
      </c>
      <c r="F496" s="160">
        <v>2</v>
      </c>
      <c r="G496" s="102"/>
      <c r="H496" s="103">
        <f>ROUND(G496*F496,2)</f>
        <v>0</v>
      </c>
    </row>
    <row r="497" spans="1:8" s="32" customFormat="1" ht="30" customHeight="1" x14ac:dyDescent="0.25">
      <c r="A497" s="52"/>
      <c r="B497" s="116" t="s">
        <v>568</v>
      </c>
      <c r="C497" s="117" t="s">
        <v>522</v>
      </c>
      <c r="D497" s="129" t="s">
        <v>525</v>
      </c>
      <c r="E497" s="118" t="s">
        <v>40</v>
      </c>
      <c r="F497" s="160">
        <v>1</v>
      </c>
      <c r="G497" s="102"/>
      <c r="H497" s="103">
        <f>ROUND(G497*F497,2)</f>
        <v>0</v>
      </c>
    </row>
    <row r="498" spans="1:8" s="13" customFormat="1" ht="30" customHeight="1" thickBot="1" x14ac:dyDescent="0.3">
      <c r="A498" s="51"/>
      <c r="B498" s="147" t="str">
        <f>B416</f>
        <v>H</v>
      </c>
      <c r="C498" s="267" t="str">
        <f>C416</f>
        <v>TRAFFIC SIGNALS</v>
      </c>
      <c r="D498" s="268"/>
      <c r="E498" s="268"/>
      <c r="F498" s="269"/>
      <c r="G498" s="151" t="s">
        <v>16</v>
      </c>
      <c r="H498" s="151">
        <f>SUM(H416:H497)</f>
        <v>0</v>
      </c>
    </row>
    <row r="499" spans="1:8" s="57" customFormat="1" ht="33" customHeight="1" thickTop="1" x14ac:dyDescent="0.25">
      <c r="A499" s="11"/>
      <c r="B499" s="210" t="s">
        <v>452</v>
      </c>
      <c r="C499" s="273" t="s">
        <v>772</v>
      </c>
      <c r="D499" s="274"/>
      <c r="E499" s="274"/>
      <c r="F499" s="275"/>
      <c r="G499" s="149"/>
      <c r="H499" s="91"/>
    </row>
    <row r="500" spans="1:8" s="58" customFormat="1" ht="33" customHeight="1" x14ac:dyDescent="0.25">
      <c r="A500" s="1"/>
      <c r="B500" s="211"/>
      <c r="C500" s="212" t="s">
        <v>773</v>
      </c>
      <c r="D500" s="213"/>
      <c r="E500" s="214"/>
      <c r="F500" s="215"/>
      <c r="G500" s="216"/>
      <c r="H500" s="217"/>
    </row>
    <row r="501" spans="1:8" s="26" customFormat="1" ht="30" customHeight="1" x14ac:dyDescent="0.25">
      <c r="A501" s="28"/>
      <c r="B501" s="97" t="s">
        <v>680</v>
      </c>
      <c r="C501" s="98" t="s">
        <v>774</v>
      </c>
      <c r="D501" s="99" t="s">
        <v>259</v>
      </c>
      <c r="E501" s="100"/>
      <c r="F501" s="218"/>
      <c r="G501" s="104"/>
      <c r="H501" s="103"/>
    </row>
    <row r="502" spans="1:8" s="26" customFormat="1" ht="30" customHeight="1" x14ac:dyDescent="0.25">
      <c r="A502" s="28"/>
      <c r="B502" s="105" t="s">
        <v>34</v>
      </c>
      <c r="C502" s="98" t="s">
        <v>775</v>
      </c>
      <c r="D502" s="99"/>
      <c r="E502" s="100" t="s">
        <v>52</v>
      </c>
      <c r="F502" s="218">
        <v>5</v>
      </c>
      <c r="G502" s="102"/>
      <c r="H502" s="103">
        <f>ROUND(G502*F502,2)</f>
        <v>0</v>
      </c>
    </row>
    <row r="503" spans="1:8" s="26" customFormat="1" ht="30" customHeight="1" x14ac:dyDescent="0.25">
      <c r="A503" s="28"/>
      <c r="B503" s="134" t="s">
        <v>110</v>
      </c>
      <c r="C503" s="98" t="s">
        <v>630</v>
      </c>
      <c r="D503" s="99"/>
      <c r="E503" s="100"/>
      <c r="F503" s="218"/>
      <c r="G503" s="104"/>
      <c r="H503" s="103"/>
    </row>
    <row r="504" spans="1:8" s="26" customFormat="1" ht="30" customHeight="1" x14ac:dyDescent="0.25">
      <c r="A504" s="28"/>
      <c r="B504" s="105" t="s">
        <v>41</v>
      </c>
      <c r="C504" s="98" t="s">
        <v>776</v>
      </c>
      <c r="D504" s="99"/>
      <c r="E504" s="100"/>
      <c r="F504" s="218"/>
      <c r="G504" s="104"/>
      <c r="H504" s="103"/>
    </row>
    <row r="505" spans="1:8" s="26" customFormat="1" ht="33" customHeight="1" x14ac:dyDescent="0.25">
      <c r="A505" s="28"/>
      <c r="B505" s="134" t="s">
        <v>110</v>
      </c>
      <c r="C505" s="98" t="s">
        <v>630</v>
      </c>
      <c r="D505" s="99"/>
      <c r="E505" s="100" t="s">
        <v>52</v>
      </c>
      <c r="F505" s="218">
        <v>80</v>
      </c>
      <c r="G505" s="102"/>
      <c r="H505" s="103">
        <f>ROUND(G505*F505,2)</f>
        <v>0</v>
      </c>
    </row>
    <row r="506" spans="1:8" s="26" customFormat="1" ht="30" customHeight="1" x14ac:dyDescent="0.25">
      <c r="A506" s="28"/>
      <c r="B506" s="97" t="s">
        <v>681</v>
      </c>
      <c r="C506" s="98" t="s">
        <v>777</v>
      </c>
      <c r="D506" s="99" t="s">
        <v>259</v>
      </c>
      <c r="E506" s="100"/>
      <c r="F506" s="218"/>
      <c r="G506" s="104"/>
      <c r="H506" s="103"/>
    </row>
    <row r="507" spans="1:8" s="26" customFormat="1" ht="30" customHeight="1" x14ac:dyDescent="0.25">
      <c r="A507" s="28"/>
      <c r="B507" s="105" t="s">
        <v>34</v>
      </c>
      <c r="C507" s="98" t="s">
        <v>778</v>
      </c>
      <c r="D507" s="99"/>
      <c r="E507" s="100" t="s">
        <v>40</v>
      </c>
      <c r="F507" s="101">
        <v>1</v>
      </c>
      <c r="G507" s="102"/>
      <c r="H507" s="103">
        <f>ROUND(G507*F507,2)</f>
        <v>0</v>
      </c>
    </row>
    <row r="508" spans="1:8" s="26" customFormat="1" ht="30" customHeight="1" x14ac:dyDescent="0.25">
      <c r="A508" s="28"/>
      <c r="B508" s="97" t="s">
        <v>682</v>
      </c>
      <c r="C508" s="98" t="s">
        <v>779</v>
      </c>
      <c r="D508" s="99" t="s">
        <v>259</v>
      </c>
      <c r="E508" s="100"/>
      <c r="F508" s="218"/>
      <c r="G508" s="104"/>
      <c r="H508" s="103"/>
    </row>
    <row r="509" spans="1:8" s="26" customFormat="1" ht="30" customHeight="1" x14ac:dyDescent="0.25">
      <c r="A509" s="28"/>
      <c r="B509" s="105" t="s">
        <v>34</v>
      </c>
      <c r="C509" s="98" t="s">
        <v>776</v>
      </c>
      <c r="D509" s="99"/>
      <c r="E509" s="100" t="s">
        <v>40</v>
      </c>
      <c r="F509" s="101">
        <v>2</v>
      </c>
      <c r="G509" s="102"/>
      <c r="H509" s="103">
        <f>ROUND(G509*F509,2)</f>
        <v>0</v>
      </c>
    </row>
    <row r="510" spans="1:8" s="26" customFormat="1" ht="30" customHeight="1" x14ac:dyDescent="0.25">
      <c r="A510" s="28"/>
      <c r="B510" s="97" t="s">
        <v>683</v>
      </c>
      <c r="C510" s="98" t="s">
        <v>780</v>
      </c>
      <c r="D510" s="99" t="s">
        <v>259</v>
      </c>
      <c r="E510" s="100"/>
      <c r="F510" s="218"/>
      <c r="G510" s="104"/>
      <c r="H510" s="103"/>
    </row>
    <row r="511" spans="1:8" s="26" customFormat="1" ht="30" customHeight="1" x14ac:dyDescent="0.25">
      <c r="A511" s="28"/>
      <c r="B511" s="105" t="s">
        <v>34</v>
      </c>
      <c r="C511" s="98" t="s">
        <v>781</v>
      </c>
      <c r="D511" s="99"/>
      <c r="E511" s="100"/>
      <c r="F511" s="218"/>
      <c r="G511" s="104"/>
      <c r="H511" s="103"/>
    </row>
    <row r="512" spans="1:8" s="26" customFormat="1" ht="30" customHeight="1" x14ac:dyDescent="0.25">
      <c r="A512" s="28"/>
      <c r="B512" s="134" t="s">
        <v>110</v>
      </c>
      <c r="C512" s="98" t="s">
        <v>782</v>
      </c>
      <c r="D512" s="99"/>
      <c r="E512" s="100" t="s">
        <v>40</v>
      </c>
      <c r="F512" s="101">
        <v>1</v>
      </c>
      <c r="G512" s="102"/>
      <c r="H512" s="103">
        <f>ROUND(G512*F512,2)</f>
        <v>0</v>
      </c>
    </row>
    <row r="513" spans="1:8" s="26" customFormat="1" ht="30" customHeight="1" x14ac:dyDescent="0.25">
      <c r="A513" s="28"/>
      <c r="B513" s="105" t="s">
        <v>41</v>
      </c>
      <c r="C513" s="98" t="s">
        <v>783</v>
      </c>
      <c r="D513" s="99"/>
      <c r="E513" s="100"/>
      <c r="F513" s="218"/>
      <c r="G513" s="104"/>
      <c r="H513" s="103"/>
    </row>
    <row r="514" spans="1:8" s="26" customFormat="1" ht="30" customHeight="1" x14ac:dyDescent="0.25">
      <c r="A514" s="28"/>
      <c r="B514" s="134" t="s">
        <v>110</v>
      </c>
      <c r="C514" s="98" t="s">
        <v>784</v>
      </c>
      <c r="D514" s="99"/>
      <c r="E514" s="100" t="s">
        <v>40</v>
      </c>
      <c r="F514" s="101">
        <v>2</v>
      </c>
      <c r="G514" s="102"/>
      <c r="H514" s="103">
        <f>ROUND(G514*F514,2)</f>
        <v>0</v>
      </c>
    </row>
    <row r="515" spans="1:8" s="26" customFormat="1" ht="30" customHeight="1" x14ac:dyDescent="0.25">
      <c r="A515" s="28"/>
      <c r="B515" s="134" t="s">
        <v>111</v>
      </c>
      <c r="C515" s="98" t="s">
        <v>785</v>
      </c>
      <c r="D515" s="99"/>
      <c r="E515" s="100" t="s">
        <v>40</v>
      </c>
      <c r="F515" s="101">
        <v>2</v>
      </c>
      <c r="G515" s="102"/>
      <c r="H515" s="103">
        <f>ROUND(G515*F515,2)</f>
        <v>0</v>
      </c>
    </row>
    <row r="516" spans="1:8" s="26" customFormat="1" ht="30" customHeight="1" x14ac:dyDescent="0.25">
      <c r="A516" s="28"/>
      <c r="B516" s="105" t="s">
        <v>53</v>
      </c>
      <c r="C516" s="98" t="s">
        <v>786</v>
      </c>
      <c r="D516" s="99"/>
      <c r="E516" s="100"/>
      <c r="F516" s="218"/>
      <c r="G516" s="104"/>
      <c r="H516" s="103"/>
    </row>
    <row r="517" spans="1:8" s="26" customFormat="1" ht="30" customHeight="1" x14ac:dyDescent="0.25">
      <c r="A517" s="28"/>
      <c r="B517" s="134" t="s">
        <v>110</v>
      </c>
      <c r="C517" s="98" t="s">
        <v>787</v>
      </c>
      <c r="D517" s="99"/>
      <c r="E517" s="100" t="s">
        <v>40</v>
      </c>
      <c r="F517" s="101">
        <v>1</v>
      </c>
      <c r="G517" s="102"/>
      <c r="H517" s="103">
        <f>ROUND(G517*F517,2)</f>
        <v>0</v>
      </c>
    </row>
    <row r="518" spans="1:8" s="26" customFormat="1" ht="33" customHeight="1" x14ac:dyDescent="0.25">
      <c r="A518" s="28"/>
      <c r="B518" s="97" t="s">
        <v>827</v>
      </c>
      <c r="C518" s="98" t="s">
        <v>788</v>
      </c>
      <c r="D518" s="99" t="s">
        <v>259</v>
      </c>
      <c r="E518" s="100"/>
      <c r="F518" s="218"/>
      <c r="G518" s="104"/>
      <c r="H518" s="103"/>
    </row>
    <row r="519" spans="1:8" s="26" customFormat="1" ht="30" customHeight="1" x14ac:dyDescent="0.25">
      <c r="A519" s="28"/>
      <c r="B519" s="105" t="s">
        <v>34</v>
      </c>
      <c r="C519" s="98" t="s">
        <v>789</v>
      </c>
      <c r="D519" s="99"/>
      <c r="E519" s="100"/>
      <c r="F519" s="218"/>
      <c r="G519" s="104"/>
      <c r="H519" s="103"/>
    </row>
    <row r="520" spans="1:8" s="26" customFormat="1" ht="30" customHeight="1" x14ac:dyDescent="0.25">
      <c r="A520" s="28"/>
      <c r="B520" s="134" t="s">
        <v>110</v>
      </c>
      <c r="C520" s="98" t="s">
        <v>775</v>
      </c>
      <c r="D520" s="99"/>
      <c r="E520" s="100" t="s">
        <v>40</v>
      </c>
      <c r="F520" s="101">
        <v>1</v>
      </c>
      <c r="G520" s="102"/>
      <c r="H520" s="103">
        <f>ROUND(G520*F520,2)</f>
        <v>0</v>
      </c>
    </row>
    <row r="521" spans="1:8" s="26" customFormat="1" ht="30" customHeight="1" x14ac:dyDescent="0.25">
      <c r="A521" s="28"/>
      <c r="B521" s="134" t="s">
        <v>111</v>
      </c>
      <c r="C521" s="98" t="s">
        <v>776</v>
      </c>
      <c r="D521" s="99"/>
      <c r="E521" s="100" t="s">
        <v>40</v>
      </c>
      <c r="F521" s="101">
        <v>1</v>
      </c>
      <c r="G521" s="102"/>
      <c r="H521" s="103">
        <f>ROUND(G521*F521,2)</f>
        <v>0</v>
      </c>
    </row>
    <row r="522" spans="1:8" s="26" customFormat="1" ht="30" customHeight="1" x14ac:dyDescent="0.25">
      <c r="A522" s="28"/>
      <c r="B522" s="97" t="s">
        <v>828</v>
      </c>
      <c r="C522" s="98" t="s">
        <v>790</v>
      </c>
      <c r="D522" s="99" t="s">
        <v>259</v>
      </c>
      <c r="E522" s="100"/>
      <c r="F522" s="218"/>
      <c r="G522" s="104"/>
      <c r="H522" s="103"/>
    </row>
    <row r="523" spans="1:8" s="26" customFormat="1" ht="30" customHeight="1" x14ac:dyDescent="0.25">
      <c r="A523" s="28"/>
      <c r="B523" s="105" t="s">
        <v>34</v>
      </c>
      <c r="C523" s="98" t="s">
        <v>791</v>
      </c>
      <c r="D523" s="99"/>
      <c r="E523" s="100" t="s">
        <v>40</v>
      </c>
      <c r="F523" s="101">
        <v>1</v>
      </c>
      <c r="G523" s="102"/>
      <c r="H523" s="103">
        <f>ROUND(G523*F523,2)</f>
        <v>0</v>
      </c>
    </row>
    <row r="524" spans="1:8" s="58" customFormat="1" ht="33" customHeight="1" x14ac:dyDescent="0.25">
      <c r="A524" s="2"/>
      <c r="B524" s="219"/>
      <c r="C524" s="220" t="s">
        <v>792</v>
      </c>
      <c r="D524" s="94" t="s">
        <v>649</v>
      </c>
      <c r="E524" s="107"/>
      <c r="F524" s="221"/>
      <c r="G524" s="96"/>
      <c r="H524" s="96"/>
    </row>
    <row r="525" spans="1:8" s="26" customFormat="1" ht="30" customHeight="1" x14ac:dyDescent="0.25">
      <c r="A525" s="28"/>
      <c r="B525" s="97" t="s">
        <v>684</v>
      </c>
      <c r="C525" s="98" t="s">
        <v>793</v>
      </c>
      <c r="D525" s="99" t="s">
        <v>794</v>
      </c>
      <c r="E525" s="100" t="s">
        <v>795</v>
      </c>
      <c r="F525" s="218">
        <v>5</v>
      </c>
      <c r="G525" s="102"/>
      <c r="H525" s="103">
        <f>ROUND(G525*F525,2)</f>
        <v>0</v>
      </c>
    </row>
    <row r="526" spans="1:8" s="26" customFormat="1" ht="30" customHeight="1" x14ac:dyDescent="0.25">
      <c r="A526" s="28"/>
      <c r="B526" s="97" t="s">
        <v>829</v>
      </c>
      <c r="C526" s="98" t="s">
        <v>796</v>
      </c>
      <c r="D526" s="99" t="s">
        <v>726</v>
      </c>
      <c r="E526" s="100"/>
      <c r="F526" s="218"/>
      <c r="G526" s="104"/>
      <c r="H526" s="103"/>
    </row>
    <row r="527" spans="1:8" s="26" customFormat="1" ht="30" customHeight="1" x14ac:dyDescent="0.25">
      <c r="A527" s="28"/>
      <c r="B527" s="105" t="s">
        <v>34</v>
      </c>
      <c r="C527" s="98" t="s">
        <v>797</v>
      </c>
      <c r="D527" s="99"/>
      <c r="E527" s="100" t="s">
        <v>52</v>
      </c>
      <c r="F527" s="218">
        <v>25</v>
      </c>
      <c r="G527" s="102"/>
      <c r="H527" s="103">
        <f>ROUND(G527*F527,2)</f>
        <v>0</v>
      </c>
    </row>
    <row r="528" spans="1:8" s="26" customFormat="1" ht="30" customHeight="1" x14ac:dyDescent="0.25">
      <c r="A528" s="28"/>
      <c r="B528" s="105" t="s">
        <v>41</v>
      </c>
      <c r="C528" s="98" t="s">
        <v>798</v>
      </c>
      <c r="D528" s="99"/>
      <c r="E528" s="100" t="s">
        <v>52</v>
      </c>
      <c r="F528" s="218">
        <v>20</v>
      </c>
      <c r="G528" s="102"/>
      <c r="H528" s="103">
        <f>ROUND(G528*F528,2)</f>
        <v>0</v>
      </c>
    </row>
    <row r="529" spans="1:8" s="26" customFormat="1" ht="33" customHeight="1" x14ac:dyDescent="0.25">
      <c r="A529" s="28"/>
      <c r="B529" s="97" t="s">
        <v>685</v>
      </c>
      <c r="C529" s="98" t="s">
        <v>799</v>
      </c>
      <c r="D529" s="99" t="s">
        <v>259</v>
      </c>
      <c r="E529" s="100"/>
      <c r="F529" s="218"/>
      <c r="G529" s="104"/>
      <c r="H529" s="103"/>
    </row>
    <row r="530" spans="1:8" s="26" customFormat="1" ht="30" customHeight="1" x14ac:dyDescent="0.25">
      <c r="A530" s="28"/>
      <c r="B530" s="105" t="s">
        <v>34</v>
      </c>
      <c r="C530" s="98" t="s">
        <v>775</v>
      </c>
      <c r="D530" s="99"/>
      <c r="E530" s="100" t="s">
        <v>40</v>
      </c>
      <c r="F530" s="101">
        <v>1</v>
      </c>
      <c r="G530" s="102"/>
      <c r="H530" s="103">
        <f>ROUND(G530*F530,2)</f>
        <v>0</v>
      </c>
    </row>
    <row r="531" spans="1:8" s="57" customFormat="1" ht="33" customHeight="1" thickBot="1" x14ac:dyDescent="0.3">
      <c r="A531" s="14"/>
      <c r="B531" s="222" t="str">
        <f>B499</f>
        <v>I</v>
      </c>
      <c r="C531" s="267" t="str">
        <f>C499</f>
        <v>SPENCE STREET WATER MAIN RENEWAL</v>
      </c>
      <c r="D531" s="276"/>
      <c r="E531" s="276"/>
      <c r="F531" s="277"/>
      <c r="G531" s="151" t="s">
        <v>16</v>
      </c>
      <c r="H531" s="151">
        <f>SUM(H502:H530)</f>
        <v>0</v>
      </c>
    </row>
    <row r="532" spans="1:8" ht="36" customHeight="1" thickTop="1" x14ac:dyDescent="0.25">
      <c r="A532" s="2"/>
      <c r="B532" s="283" t="s">
        <v>458</v>
      </c>
      <c r="C532" s="284"/>
      <c r="D532" s="284"/>
      <c r="E532" s="284"/>
      <c r="F532" s="284"/>
      <c r="G532" s="285"/>
      <c r="H532" s="223"/>
    </row>
    <row r="533" spans="1:8" ht="36" customHeight="1" x14ac:dyDescent="0.25">
      <c r="A533" s="11"/>
      <c r="B533" s="90" t="s">
        <v>454</v>
      </c>
      <c r="C533" s="273" t="s">
        <v>659</v>
      </c>
      <c r="D533" s="301"/>
      <c r="E533" s="301"/>
      <c r="F533" s="279"/>
      <c r="G533" s="149"/>
      <c r="H533" s="91"/>
    </row>
    <row r="534" spans="1:8" ht="75" x14ac:dyDescent="0.25">
      <c r="A534" s="2"/>
      <c r="B534" s="116" t="s">
        <v>688</v>
      </c>
      <c r="C534" s="117" t="s">
        <v>661</v>
      </c>
      <c r="D534" s="129" t="s">
        <v>713</v>
      </c>
      <c r="E534" s="118" t="s">
        <v>40</v>
      </c>
      <c r="F534" s="160">
        <v>4</v>
      </c>
      <c r="G534" s="102"/>
      <c r="H534" s="103">
        <f>ROUND(G534*F534,2)</f>
        <v>0</v>
      </c>
    </row>
    <row r="535" spans="1:8" ht="45" x14ac:dyDescent="0.25">
      <c r="A535" s="2"/>
      <c r="B535" s="116" t="s">
        <v>689</v>
      </c>
      <c r="C535" s="117" t="s">
        <v>664</v>
      </c>
      <c r="D535" s="129" t="s">
        <v>713</v>
      </c>
      <c r="E535" s="118" t="s">
        <v>665</v>
      </c>
      <c r="F535" s="160">
        <v>195</v>
      </c>
      <c r="G535" s="102"/>
      <c r="H535" s="103">
        <f t="shared" ref="H535:H542" si="66">ROUND(G535*F535,2)</f>
        <v>0</v>
      </c>
    </row>
    <row r="536" spans="1:8" ht="45" x14ac:dyDescent="0.25">
      <c r="A536" s="2"/>
      <c r="B536" s="116" t="s">
        <v>690</v>
      </c>
      <c r="C536" s="117" t="s">
        <v>667</v>
      </c>
      <c r="D536" s="129" t="s">
        <v>713</v>
      </c>
      <c r="E536" s="118" t="s">
        <v>40</v>
      </c>
      <c r="F536" s="160">
        <v>5</v>
      </c>
      <c r="G536" s="102"/>
      <c r="H536" s="103">
        <f t="shared" si="66"/>
        <v>0</v>
      </c>
    </row>
    <row r="537" spans="1:8" ht="105" x14ac:dyDescent="0.25">
      <c r="A537" s="2"/>
      <c r="B537" s="116" t="s">
        <v>691</v>
      </c>
      <c r="C537" s="117" t="s">
        <v>668</v>
      </c>
      <c r="D537" s="129" t="s">
        <v>713</v>
      </c>
      <c r="E537" s="118" t="s">
        <v>40</v>
      </c>
      <c r="F537" s="160">
        <v>3</v>
      </c>
      <c r="G537" s="102"/>
      <c r="H537" s="103">
        <f t="shared" si="66"/>
        <v>0</v>
      </c>
    </row>
    <row r="538" spans="1:8" ht="45" x14ac:dyDescent="0.25">
      <c r="A538" s="2"/>
      <c r="B538" s="116" t="s">
        <v>692</v>
      </c>
      <c r="C538" s="117" t="s">
        <v>669</v>
      </c>
      <c r="D538" s="129" t="s">
        <v>713</v>
      </c>
      <c r="E538" s="118" t="s">
        <v>670</v>
      </c>
      <c r="F538" s="160">
        <v>6</v>
      </c>
      <c r="G538" s="102"/>
      <c r="H538" s="103">
        <f t="shared" si="66"/>
        <v>0</v>
      </c>
    </row>
    <row r="539" spans="1:8" ht="30" x14ac:dyDescent="0.25">
      <c r="A539" s="2"/>
      <c r="B539" s="116" t="s">
        <v>693</v>
      </c>
      <c r="C539" s="117" t="s">
        <v>671</v>
      </c>
      <c r="D539" s="129" t="s">
        <v>713</v>
      </c>
      <c r="E539" s="118" t="s">
        <v>670</v>
      </c>
      <c r="F539" s="160">
        <v>2</v>
      </c>
      <c r="G539" s="102"/>
      <c r="H539" s="103">
        <f t="shared" si="66"/>
        <v>0</v>
      </c>
    </row>
    <row r="540" spans="1:8" ht="45" x14ac:dyDescent="0.25">
      <c r="A540" s="2"/>
      <c r="B540" s="116" t="s">
        <v>694</v>
      </c>
      <c r="C540" s="117" t="s">
        <v>672</v>
      </c>
      <c r="D540" s="129" t="s">
        <v>713</v>
      </c>
      <c r="E540" s="118" t="s">
        <v>40</v>
      </c>
      <c r="F540" s="160">
        <v>5</v>
      </c>
      <c r="G540" s="102"/>
      <c r="H540" s="103">
        <f t="shared" si="66"/>
        <v>0</v>
      </c>
    </row>
    <row r="541" spans="1:8" s="13" customFormat="1" ht="60" x14ac:dyDescent="0.25">
      <c r="A541" s="2"/>
      <c r="B541" s="116" t="s">
        <v>695</v>
      </c>
      <c r="C541" s="117" t="s">
        <v>673</v>
      </c>
      <c r="D541" s="129" t="s">
        <v>713</v>
      </c>
      <c r="E541" s="118" t="s">
        <v>264</v>
      </c>
      <c r="F541" s="160">
        <v>4</v>
      </c>
      <c r="G541" s="102"/>
      <c r="H541" s="103">
        <f t="shared" si="66"/>
        <v>0</v>
      </c>
    </row>
    <row r="542" spans="1:8" s="13" customFormat="1" ht="45" x14ac:dyDescent="0.25">
      <c r="A542" s="2"/>
      <c r="B542" s="116" t="s">
        <v>696</v>
      </c>
      <c r="C542" s="117" t="s">
        <v>674</v>
      </c>
      <c r="D542" s="129" t="s">
        <v>713</v>
      </c>
      <c r="E542" s="118" t="s">
        <v>264</v>
      </c>
      <c r="F542" s="160">
        <v>5</v>
      </c>
      <c r="G542" s="102"/>
      <c r="H542" s="103">
        <f t="shared" si="66"/>
        <v>0</v>
      </c>
    </row>
    <row r="543" spans="1:8" ht="36" customHeight="1" thickBot="1" x14ac:dyDescent="0.3">
      <c r="A543" s="14"/>
      <c r="B543" s="147" t="str">
        <f>B533</f>
        <v>J</v>
      </c>
      <c r="C543" s="267" t="str">
        <f>C533</f>
        <v>WILLIAM STEPHENSON WAY</v>
      </c>
      <c r="D543" s="268"/>
      <c r="E543" s="268"/>
      <c r="F543" s="269"/>
      <c r="G543" s="151" t="s">
        <v>16</v>
      </c>
      <c r="H543" s="151">
        <f>SUM(H533:H542)</f>
        <v>0</v>
      </c>
    </row>
    <row r="544" spans="1:8" ht="36" customHeight="1" thickTop="1" x14ac:dyDescent="0.25">
      <c r="A544" s="15"/>
      <c r="B544" s="90" t="s">
        <v>457</v>
      </c>
      <c r="C544" s="293" t="s">
        <v>686</v>
      </c>
      <c r="D544" s="294"/>
      <c r="E544" s="294"/>
      <c r="F544" s="295"/>
      <c r="G544" s="224"/>
      <c r="H544" s="225"/>
    </row>
    <row r="545" spans="1:8" ht="75" x14ac:dyDescent="0.25">
      <c r="A545" s="2"/>
      <c r="B545" s="116" t="s">
        <v>703</v>
      </c>
      <c r="C545" s="117" t="s">
        <v>661</v>
      </c>
      <c r="D545" s="129" t="s">
        <v>713</v>
      </c>
      <c r="E545" s="118" t="s">
        <v>40</v>
      </c>
      <c r="F545" s="160">
        <v>3</v>
      </c>
      <c r="G545" s="102"/>
      <c r="H545" s="103">
        <f t="shared" ref="H545" si="67">ROUND(G545*F545,2)</f>
        <v>0</v>
      </c>
    </row>
    <row r="546" spans="1:8" ht="45" x14ac:dyDescent="0.25">
      <c r="A546" s="2"/>
      <c r="B546" s="116" t="s">
        <v>704</v>
      </c>
      <c r="C546" s="117" t="s">
        <v>664</v>
      </c>
      <c r="D546" s="129" t="s">
        <v>713</v>
      </c>
      <c r="E546" s="118" t="s">
        <v>665</v>
      </c>
      <c r="F546" s="160">
        <v>110</v>
      </c>
      <c r="G546" s="102"/>
      <c r="H546" s="103">
        <f t="shared" ref="H546:H554" si="68">ROUND(G546*F546,2)</f>
        <v>0</v>
      </c>
    </row>
    <row r="547" spans="1:8" ht="45" x14ac:dyDescent="0.25">
      <c r="A547" s="2"/>
      <c r="B547" s="116" t="s">
        <v>705</v>
      </c>
      <c r="C547" s="117" t="s">
        <v>667</v>
      </c>
      <c r="D547" s="129" t="s">
        <v>713</v>
      </c>
      <c r="E547" s="118" t="s">
        <v>40</v>
      </c>
      <c r="F547" s="160">
        <v>3</v>
      </c>
      <c r="G547" s="102"/>
      <c r="H547" s="103">
        <f t="shared" si="68"/>
        <v>0</v>
      </c>
    </row>
    <row r="548" spans="1:8" ht="105" x14ac:dyDescent="0.25">
      <c r="A548" s="2"/>
      <c r="B548" s="116" t="s">
        <v>706</v>
      </c>
      <c r="C548" s="117" t="s">
        <v>668</v>
      </c>
      <c r="D548" s="129" t="s">
        <v>713</v>
      </c>
      <c r="E548" s="118" t="s">
        <v>40</v>
      </c>
      <c r="F548" s="160">
        <v>4</v>
      </c>
      <c r="G548" s="102"/>
      <c r="H548" s="103">
        <f t="shared" si="68"/>
        <v>0</v>
      </c>
    </row>
    <row r="549" spans="1:8" ht="45" x14ac:dyDescent="0.25">
      <c r="A549" s="2"/>
      <c r="B549" s="116" t="s">
        <v>707</v>
      </c>
      <c r="C549" s="117" t="s">
        <v>669</v>
      </c>
      <c r="D549" s="129" t="s">
        <v>713</v>
      </c>
      <c r="E549" s="118" t="s">
        <v>670</v>
      </c>
      <c r="F549" s="160">
        <v>3</v>
      </c>
      <c r="G549" s="102"/>
      <c r="H549" s="103">
        <f t="shared" si="68"/>
        <v>0</v>
      </c>
    </row>
    <row r="550" spans="1:8" ht="30" x14ac:dyDescent="0.25">
      <c r="A550" s="2"/>
      <c r="B550" s="116" t="s">
        <v>708</v>
      </c>
      <c r="C550" s="117" t="s">
        <v>671</v>
      </c>
      <c r="D550" s="129" t="s">
        <v>713</v>
      </c>
      <c r="E550" s="118" t="s">
        <v>670</v>
      </c>
      <c r="F550" s="160">
        <v>2</v>
      </c>
      <c r="G550" s="102"/>
      <c r="H550" s="103">
        <f t="shared" si="68"/>
        <v>0</v>
      </c>
    </row>
    <row r="551" spans="1:8" ht="45" x14ac:dyDescent="0.25">
      <c r="A551" s="2"/>
      <c r="B551" s="116" t="s">
        <v>709</v>
      </c>
      <c r="C551" s="117" t="s">
        <v>672</v>
      </c>
      <c r="D551" s="129" t="s">
        <v>713</v>
      </c>
      <c r="E551" s="118" t="s">
        <v>40</v>
      </c>
      <c r="F551" s="160">
        <v>3</v>
      </c>
      <c r="G551" s="102"/>
      <c r="H551" s="103">
        <f t="shared" si="68"/>
        <v>0</v>
      </c>
    </row>
    <row r="552" spans="1:8" ht="60" x14ac:dyDescent="0.25">
      <c r="A552" s="2"/>
      <c r="B552" s="116" t="s">
        <v>710</v>
      </c>
      <c r="C552" s="117" t="s">
        <v>673</v>
      </c>
      <c r="D552" s="129" t="s">
        <v>713</v>
      </c>
      <c r="E552" s="118" t="s">
        <v>264</v>
      </c>
      <c r="F552" s="160">
        <v>4</v>
      </c>
      <c r="G552" s="102"/>
      <c r="H552" s="103">
        <f t="shared" si="68"/>
        <v>0</v>
      </c>
    </row>
    <row r="553" spans="1:8" ht="45" x14ac:dyDescent="0.25">
      <c r="A553" s="2"/>
      <c r="B553" s="116" t="s">
        <v>711</v>
      </c>
      <c r="C553" s="117" t="s">
        <v>674</v>
      </c>
      <c r="D553" s="129" t="s">
        <v>713</v>
      </c>
      <c r="E553" s="118" t="s">
        <v>264</v>
      </c>
      <c r="F553" s="160">
        <v>5</v>
      </c>
      <c r="G553" s="102"/>
      <c r="H553" s="103">
        <f t="shared" si="68"/>
        <v>0</v>
      </c>
    </row>
    <row r="554" spans="1:8" ht="45" x14ac:dyDescent="0.25">
      <c r="A554" s="2"/>
      <c r="B554" s="116" t="s">
        <v>800</v>
      </c>
      <c r="C554" s="117" t="s">
        <v>687</v>
      </c>
      <c r="D554" s="129" t="s">
        <v>713</v>
      </c>
      <c r="E554" s="118" t="s">
        <v>40</v>
      </c>
      <c r="F554" s="160">
        <v>2</v>
      </c>
      <c r="G554" s="102"/>
      <c r="H554" s="103">
        <f t="shared" si="68"/>
        <v>0</v>
      </c>
    </row>
    <row r="555" spans="1:8" s="20" customFormat="1" ht="30" customHeight="1" thickBot="1" x14ac:dyDescent="0.3">
      <c r="A555" s="12"/>
      <c r="B555" s="147" t="str">
        <f>B544</f>
        <v>K</v>
      </c>
      <c r="C555" s="267" t="str">
        <f>C544</f>
        <v>MAIN STREET</v>
      </c>
      <c r="D555" s="268"/>
      <c r="E555" s="268"/>
      <c r="F555" s="269"/>
      <c r="G555" s="151" t="s">
        <v>16</v>
      </c>
      <c r="H555" s="151">
        <f>SUM(H544:H554)</f>
        <v>0</v>
      </c>
    </row>
    <row r="556" spans="1:8" ht="36" customHeight="1" thickTop="1" x14ac:dyDescent="0.25">
      <c r="A556" s="15"/>
      <c r="B556" s="90" t="s">
        <v>700</v>
      </c>
      <c r="C556" s="293" t="s">
        <v>698</v>
      </c>
      <c r="D556" s="294"/>
      <c r="E556" s="294"/>
      <c r="F556" s="295"/>
      <c r="G556" s="224"/>
      <c r="H556" s="225"/>
    </row>
    <row r="557" spans="1:8" ht="75" x14ac:dyDescent="0.25">
      <c r="A557" s="2"/>
      <c r="B557" s="116" t="s">
        <v>702</v>
      </c>
      <c r="C557" s="117" t="s">
        <v>661</v>
      </c>
      <c r="D557" s="129" t="s">
        <v>713</v>
      </c>
      <c r="E557" s="118" t="s">
        <v>40</v>
      </c>
      <c r="F557" s="160">
        <v>4</v>
      </c>
      <c r="G557" s="102"/>
      <c r="H557" s="103">
        <f t="shared" ref="H557:H565" si="69">ROUND(G557*F557,2)</f>
        <v>0</v>
      </c>
    </row>
    <row r="558" spans="1:8" ht="45" x14ac:dyDescent="0.25">
      <c r="A558" s="2"/>
      <c r="B558" s="116" t="s">
        <v>660</v>
      </c>
      <c r="C558" s="117" t="s">
        <v>664</v>
      </c>
      <c r="D558" s="129" t="s">
        <v>713</v>
      </c>
      <c r="E558" s="118" t="s">
        <v>665</v>
      </c>
      <c r="F558" s="160">
        <v>275</v>
      </c>
      <c r="G558" s="102"/>
      <c r="H558" s="103">
        <f t="shared" si="69"/>
        <v>0</v>
      </c>
    </row>
    <row r="559" spans="1:8" ht="60" x14ac:dyDescent="0.25">
      <c r="A559" s="2"/>
      <c r="B559" s="116" t="s">
        <v>675</v>
      </c>
      <c r="C559" s="117" t="s">
        <v>712</v>
      </c>
      <c r="D559" s="129" t="s">
        <v>713</v>
      </c>
      <c r="E559" s="118" t="s">
        <v>40</v>
      </c>
      <c r="F559" s="160">
        <v>7</v>
      </c>
      <c r="G559" s="102"/>
      <c r="H559" s="103">
        <f t="shared" si="69"/>
        <v>0</v>
      </c>
    </row>
    <row r="560" spans="1:8" ht="105" x14ac:dyDescent="0.25">
      <c r="A560" s="2"/>
      <c r="B560" s="116" t="s">
        <v>676</v>
      </c>
      <c r="C560" s="117" t="s">
        <v>668</v>
      </c>
      <c r="D560" s="129" t="s">
        <v>713</v>
      </c>
      <c r="E560" s="118" t="s">
        <v>40</v>
      </c>
      <c r="F560" s="160">
        <v>4</v>
      </c>
      <c r="G560" s="102"/>
      <c r="H560" s="103">
        <f t="shared" si="69"/>
        <v>0</v>
      </c>
    </row>
    <row r="561" spans="1:8" ht="45" x14ac:dyDescent="0.25">
      <c r="A561" s="2"/>
      <c r="B561" s="116" t="s">
        <v>663</v>
      </c>
      <c r="C561" s="117" t="s">
        <v>669</v>
      </c>
      <c r="D561" s="129" t="s">
        <v>713</v>
      </c>
      <c r="E561" s="118" t="s">
        <v>670</v>
      </c>
      <c r="F561" s="160">
        <v>7</v>
      </c>
      <c r="G561" s="102"/>
      <c r="H561" s="103">
        <f t="shared" si="69"/>
        <v>0</v>
      </c>
    </row>
    <row r="562" spans="1:8" ht="30" x14ac:dyDescent="0.25">
      <c r="A562" s="2"/>
      <c r="B562" s="116" t="s">
        <v>677</v>
      </c>
      <c r="C562" s="117" t="s">
        <v>671</v>
      </c>
      <c r="D562" s="129" t="s">
        <v>713</v>
      </c>
      <c r="E562" s="118" t="s">
        <v>670</v>
      </c>
      <c r="F562" s="160">
        <v>2</v>
      </c>
      <c r="G562" s="102"/>
      <c r="H562" s="103">
        <f t="shared" si="69"/>
        <v>0</v>
      </c>
    </row>
    <row r="563" spans="1:8" ht="45" x14ac:dyDescent="0.25">
      <c r="A563" s="2"/>
      <c r="B563" s="116" t="s">
        <v>678</v>
      </c>
      <c r="C563" s="117" t="s">
        <v>672</v>
      </c>
      <c r="D563" s="129" t="s">
        <v>713</v>
      </c>
      <c r="E563" s="118" t="s">
        <v>40</v>
      </c>
      <c r="F563" s="160">
        <v>6</v>
      </c>
      <c r="G563" s="102"/>
      <c r="H563" s="103">
        <f t="shared" si="69"/>
        <v>0</v>
      </c>
    </row>
    <row r="564" spans="1:8" ht="60" x14ac:dyDescent="0.25">
      <c r="A564" s="2"/>
      <c r="B564" s="116" t="s">
        <v>679</v>
      </c>
      <c r="C564" s="117" t="s">
        <v>673</v>
      </c>
      <c r="D564" s="129" t="s">
        <v>713</v>
      </c>
      <c r="E564" s="118" t="s">
        <v>264</v>
      </c>
      <c r="F564" s="160">
        <v>4</v>
      </c>
      <c r="G564" s="102"/>
      <c r="H564" s="103">
        <f t="shared" si="69"/>
        <v>0</v>
      </c>
    </row>
    <row r="565" spans="1:8" ht="45" x14ac:dyDescent="0.25">
      <c r="A565" s="2"/>
      <c r="B565" s="116" t="s">
        <v>666</v>
      </c>
      <c r="C565" s="117" t="s">
        <v>674</v>
      </c>
      <c r="D565" s="129" t="s">
        <v>713</v>
      </c>
      <c r="E565" s="118" t="s">
        <v>264</v>
      </c>
      <c r="F565" s="160">
        <v>4</v>
      </c>
      <c r="G565" s="102"/>
      <c r="H565" s="103">
        <f t="shared" si="69"/>
        <v>0</v>
      </c>
    </row>
    <row r="566" spans="1:8" s="53" customFormat="1" ht="30" customHeight="1" thickBot="1" x14ac:dyDescent="0.3">
      <c r="A566" s="12"/>
      <c r="B566" s="147" t="str">
        <f>B556</f>
        <v>L</v>
      </c>
      <c r="C566" s="267" t="str">
        <f>C556</f>
        <v>PIONEER AVENUE</v>
      </c>
      <c r="D566" s="268"/>
      <c r="E566" s="268"/>
      <c r="F566" s="269"/>
      <c r="G566" s="151" t="s">
        <v>16</v>
      </c>
      <c r="H566" s="151">
        <f>SUM(H556:H565)</f>
        <v>0</v>
      </c>
    </row>
    <row r="567" spans="1:8" ht="36" customHeight="1" thickTop="1" x14ac:dyDescent="0.25">
      <c r="A567" s="15"/>
      <c r="B567" s="90" t="s">
        <v>697</v>
      </c>
      <c r="C567" s="293" t="s">
        <v>699</v>
      </c>
      <c r="D567" s="294"/>
      <c r="E567" s="294"/>
      <c r="F567" s="295"/>
      <c r="G567" s="224"/>
      <c r="H567" s="225"/>
    </row>
    <row r="568" spans="1:8" ht="75" x14ac:dyDescent="0.25">
      <c r="A568" s="2"/>
      <c r="B568" s="116" t="s">
        <v>701</v>
      </c>
      <c r="C568" s="117" t="s">
        <v>661</v>
      </c>
      <c r="D568" s="129" t="s">
        <v>662</v>
      </c>
      <c r="E568" s="118" t="s">
        <v>40</v>
      </c>
      <c r="F568" s="160">
        <v>15</v>
      </c>
      <c r="G568" s="102"/>
      <c r="H568" s="103">
        <f t="shared" ref="H568:H579" si="70">ROUND(G568*F568,2)</f>
        <v>0</v>
      </c>
    </row>
    <row r="569" spans="1:8" ht="45" x14ac:dyDescent="0.25">
      <c r="A569" s="2"/>
      <c r="B569" s="116" t="s">
        <v>801</v>
      </c>
      <c r="C569" s="117" t="s">
        <v>664</v>
      </c>
      <c r="D569" s="129" t="s">
        <v>662</v>
      </c>
      <c r="E569" s="118" t="s">
        <v>665</v>
      </c>
      <c r="F569" s="160">
        <v>590</v>
      </c>
      <c r="G569" s="102"/>
      <c r="H569" s="103">
        <f t="shared" si="70"/>
        <v>0</v>
      </c>
    </row>
    <row r="570" spans="1:8" ht="45" x14ac:dyDescent="0.25">
      <c r="A570" s="2"/>
      <c r="B570" s="116" t="s">
        <v>802</v>
      </c>
      <c r="C570" s="117" t="s">
        <v>667</v>
      </c>
      <c r="D570" s="129" t="s">
        <v>662</v>
      </c>
      <c r="E570" s="118" t="s">
        <v>40</v>
      </c>
      <c r="F570" s="160">
        <v>15</v>
      </c>
      <c r="G570" s="102"/>
      <c r="H570" s="103">
        <f t="shared" si="70"/>
        <v>0</v>
      </c>
    </row>
    <row r="571" spans="1:8" ht="105" x14ac:dyDescent="0.25">
      <c r="A571" s="2"/>
      <c r="B571" s="116" t="s">
        <v>803</v>
      </c>
      <c r="C571" s="117" t="s">
        <v>668</v>
      </c>
      <c r="D571" s="129" t="s">
        <v>662</v>
      </c>
      <c r="E571" s="118" t="s">
        <v>40</v>
      </c>
      <c r="F571" s="160">
        <v>6</v>
      </c>
      <c r="G571" s="102"/>
      <c r="H571" s="103">
        <f t="shared" si="70"/>
        <v>0</v>
      </c>
    </row>
    <row r="572" spans="1:8" ht="45" x14ac:dyDescent="0.25">
      <c r="A572" s="2"/>
      <c r="B572" s="116" t="s">
        <v>804</v>
      </c>
      <c r="C572" s="117" t="s">
        <v>739</v>
      </c>
      <c r="D572" s="129" t="s">
        <v>662</v>
      </c>
      <c r="E572" s="118" t="s">
        <v>40</v>
      </c>
      <c r="F572" s="160">
        <v>2</v>
      </c>
      <c r="G572" s="102"/>
      <c r="H572" s="103">
        <f t="shared" si="70"/>
        <v>0</v>
      </c>
    </row>
    <row r="573" spans="1:8" ht="45" x14ac:dyDescent="0.25">
      <c r="A573" s="2"/>
      <c r="B573" s="116" t="s">
        <v>805</v>
      </c>
      <c r="C573" s="117" t="s">
        <v>740</v>
      </c>
      <c r="D573" s="129" t="s">
        <v>662</v>
      </c>
      <c r="E573" s="118" t="s">
        <v>40</v>
      </c>
      <c r="F573" s="160">
        <v>2</v>
      </c>
      <c r="G573" s="102"/>
      <c r="H573" s="103">
        <f t="shared" si="70"/>
        <v>0</v>
      </c>
    </row>
    <row r="574" spans="1:8" ht="45" x14ac:dyDescent="0.25">
      <c r="A574" s="2"/>
      <c r="B574" s="116" t="s">
        <v>806</v>
      </c>
      <c r="C574" s="117" t="s">
        <v>669</v>
      </c>
      <c r="D574" s="129" t="s">
        <v>662</v>
      </c>
      <c r="E574" s="118" t="s">
        <v>670</v>
      </c>
      <c r="F574" s="160">
        <v>16</v>
      </c>
      <c r="G574" s="102"/>
      <c r="H574" s="103">
        <f t="shared" si="70"/>
        <v>0</v>
      </c>
    </row>
    <row r="575" spans="1:8" ht="30" x14ac:dyDescent="0.25">
      <c r="A575" s="2"/>
      <c r="B575" s="116" t="s">
        <v>807</v>
      </c>
      <c r="C575" s="117" t="s">
        <v>671</v>
      </c>
      <c r="D575" s="129" t="s">
        <v>662</v>
      </c>
      <c r="E575" s="118" t="s">
        <v>670</v>
      </c>
      <c r="F575" s="160">
        <v>1</v>
      </c>
      <c r="G575" s="102"/>
      <c r="H575" s="103">
        <f t="shared" si="70"/>
        <v>0</v>
      </c>
    </row>
    <row r="576" spans="1:8" ht="45" x14ac:dyDescent="0.25">
      <c r="A576" s="2"/>
      <c r="B576" s="116" t="s">
        <v>808</v>
      </c>
      <c r="C576" s="117" t="s">
        <v>672</v>
      </c>
      <c r="D576" s="129" t="s">
        <v>662</v>
      </c>
      <c r="E576" s="118" t="s">
        <v>40</v>
      </c>
      <c r="F576" s="160">
        <v>15</v>
      </c>
      <c r="G576" s="102"/>
      <c r="H576" s="103">
        <f t="shared" si="70"/>
        <v>0</v>
      </c>
    </row>
    <row r="577" spans="1:8" ht="60" x14ac:dyDescent="0.25">
      <c r="A577" s="2"/>
      <c r="B577" s="116" t="s">
        <v>809</v>
      </c>
      <c r="C577" s="117" t="s">
        <v>673</v>
      </c>
      <c r="D577" s="129" t="s">
        <v>662</v>
      </c>
      <c r="E577" s="118" t="s">
        <v>264</v>
      </c>
      <c r="F577" s="160">
        <v>13</v>
      </c>
      <c r="G577" s="102"/>
      <c r="H577" s="103">
        <f t="shared" si="70"/>
        <v>0</v>
      </c>
    </row>
    <row r="578" spans="1:8" ht="45" x14ac:dyDescent="0.25">
      <c r="A578" s="2"/>
      <c r="B578" s="116" t="s">
        <v>810</v>
      </c>
      <c r="C578" s="117" t="s">
        <v>674</v>
      </c>
      <c r="D578" s="129" t="s">
        <v>662</v>
      </c>
      <c r="E578" s="118" t="s">
        <v>264</v>
      </c>
      <c r="F578" s="160">
        <v>14</v>
      </c>
      <c r="G578" s="102"/>
      <c r="H578" s="103">
        <f t="shared" si="70"/>
        <v>0</v>
      </c>
    </row>
    <row r="579" spans="1:8" ht="45" x14ac:dyDescent="0.25">
      <c r="A579" s="2"/>
      <c r="B579" s="116" t="s">
        <v>811</v>
      </c>
      <c r="C579" s="117" t="s">
        <v>687</v>
      </c>
      <c r="D579" s="129" t="s">
        <v>662</v>
      </c>
      <c r="E579" s="118" t="s">
        <v>40</v>
      </c>
      <c r="F579" s="160">
        <v>1</v>
      </c>
      <c r="G579" s="102"/>
      <c r="H579" s="103">
        <f t="shared" si="70"/>
        <v>0</v>
      </c>
    </row>
    <row r="580" spans="1:8" s="53" customFormat="1" ht="30" customHeight="1" thickBot="1" x14ac:dyDescent="0.3">
      <c r="A580" s="12"/>
      <c r="B580" s="147" t="str">
        <f>B567</f>
        <v>M</v>
      </c>
      <c r="C580" s="267" t="str">
        <f>C567</f>
        <v>ST. MARY AVENUE</v>
      </c>
      <c r="D580" s="268"/>
      <c r="E580" s="268"/>
      <c r="F580" s="269"/>
      <c r="G580" s="151" t="s">
        <v>16</v>
      </c>
      <c r="H580" s="151">
        <f>SUM(H567:H579)</f>
        <v>0</v>
      </c>
    </row>
    <row r="581" spans="1:8" s="22" customFormat="1" ht="30" customHeight="1" thickTop="1" x14ac:dyDescent="0.25">
      <c r="A581" s="21"/>
      <c r="B581" s="226" t="s">
        <v>812</v>
      </c>
      <c r="C581" s="286" t="s">
        <v>391</v>
      </c>
      <c r="D581" s="287"/>
      <c r="E581" s="287"/>
      <c r="F581" s="288"/>
      <c r="G581" s="227"/>
      <c r="H581" s="228"/>
    </row>
    <row r="582" spans="1:8" ht="36" customHeight="1" x14ac:dyDescent="0.25">
      <c r="A582" s="23" t="s">
        <v>397</v>
      </c>
      <c r="B582" s="229" t="s">
        <v>813</v>
      </c>
      <c r="C582" s="230" t="s">
        <v>398</v>
      </c>
      <c r="D582" s="231" t="s">
        <v>714</v>
      </c>
      <c r="E582" s="232" t="s">
        <v>392</v>
      </c>
      <c r="F582" s="233">
        <v>1</v>
      </c>
      <c r="G582" s="234"/>
      <c r="H582" s="235">
        <f t="shared" ref="H582" si="71">ROUND(G582*F582,2)</f>
        <v>0</v>
      </c>
    </row>
    <row r="583" spans="1:8" s="13" customFormat="1" ht="32.1" customHeight="1" thickBot="1" x14ac:dyDescent="0.3">
      <c r="A583" s="24"/>
      <c r="B583" s="236" t="str">
        <f>B581</f>
        <v>N</v>
      </c>
      <c r="C583" s="289" t="str">
        <f>C581</f>
        <v>MOBILIZATION /DEMOLIBIZATION</v>
      </c>
      <c r="D583" s="290"/>
      <c r="E583" s="290"/>
      <c r="F583" s="291"/>
      <c r="G583" s="237" t="s">
        <v>16</v>
      </c>
      <c r="H583" s="238">
        <f>H582</f>
        <v>0</v>
      </c>
    </row>
    <row r="584" spans="1:8" ht="30" customHeight="1" thickTop="1" x14ac:dyDescent="0.4">
      <c r="A584" s="17"/>
      <c r="B584" s="239"/>
      <c r="C584" s="240" t="s">
        <v>17</v>
      </c>
      <c r="D584" s="241"/>
      <c r="E584" s="241"/>
      <c r="F584" s="241"/>
      <c r="G584" s="241"/>
      <c r="H584" s="242"/>
    </row>
    <row r="585" spans="1:8" ht="30" customHeight="1" x14ac:dyDescent="0.25">
      <c r="A585" s="19"/>
      <c r="B585" s="299" t="str">
        <f>B6</f>
        <v>PART 1      CITY FUNDED WORK</v>
      </c>
      <c r="C585" s="300"/>
      <c r="D585" s="300"/>
      <c r="E585" s="300"/>
      <c r="F585" s="300"/>
      <c r="G585" s="243"/>
      <c r="H585" s="244"/>
    </row>
    <row r="586" spans="1:8" ht="37.5" customHeight="1" thickBot="1" x14ac:dyDescent="0.3">
      <c r="A586" s="3"/>
      <c r="B586" s="147" t="str">
        <f>B7</f>
        <v>A</v>
      </c>
      <c r="C586" s="292" t="str">
        <f>C7</f>
        <v>PIONEER AVE - MAIN ST TO WESTBROOK ST ASPHALT RECONSTRUCTION</v>
      </c>
      <c r="D586" s="268"/>
      <c r="E586" s="268"/>
      <c r="F586" s="269"/>
      <c r="G586" s="148" t="s">
        <v>16</v>
      </c>
      <c r="H586" s="148">
        <f>H121</f>
        <v>0</v>
      </c>
    </row>
    <row r="587" spans="1:8" ht="37.5" customHeight="1" thickTop="1" thickBot="1" x14ac:dyDescent="0.3">
      <c r="A587" s="3"/>
      <c r="B587" s="147" t="str">
        <f>B122</f>
        <v>B</v>
      </c>
      <c r="C587" s="280" t="str">
        <f>C122</f>
        <v>WILLIAM STEPHENSON WAY - MAIN ST TO WESTBROOK ST ASPHALT RECONSTRUCTION</v>
      </c>
      <c r="D587" s="281"/>
      <c r="E587" s="281"/>
      <c r="F587" s="282"/>
      <c r="G587" s="148" t="s">
        <v>16</v>
      </c>
      <c r="H587" s="148">
        <f>H197</f>
        <v>0</v>
      </c>
    </row>
    <row r="588" spans="1:8" ht="37.5" customHeight="1" thickTop="1" thickBot="1" x14ac:dyDescent="0.3">
      <c r="A588" s="3"/>
      <c r="B588" s="147" t="str">
        <f>B198</f>
        <v>C</v>
      </c>
      <c r="C588" s="280" t="str">
        <f>C198</f>
        <v>ST. MARY AVE - MEMORIAL BLVD TO PORTAGE AV CONCRETE RECONSTRUCTION</v>
      </c>
      <c r="D588" s="281"/>
      <c r="E588" s="281"/>
      <c r="F588" s="282"/>
      <c r="G588" s="148" t="s">
        <v>16</v>
      </c>
      <c r="H588" s="148">
        <f>H299</f>
        <v>0</v>
      </c>
    </row>
    <row r="589" spans="1:8" ht="37.5" customHeight="1" thickTop="1" thickBot="1" x14ac:dyDescent="0.3">
      <c r="A589" s="3"/>
      <c r="B589" s="147" t="str">
        <f>B300</f>
        <v>D</v>
      </c>
      <c r="C589" s="280" t="str">
        <f>C300</f>
        <v>COLONY ST - MEMORIAL BLVD TO ST. MARY AVE ASPHALT OVERLAY</v>
      </c>
      <c r="D589" s="281"/>
      <c r="E589" s="281"/>
      <c r="F589" s="282"/>
      <c r="G589" s="148" t="s">
        <v>16</v>
      </c>
      <c r="H589" s="148">
        <f>H350</f>
        <v>0</v>
      </c>
    </row>
    <row r="590" spans="1:8" ht="37.5" customHeight="1" thickTop="1" thickBot="1" x14ac:dyDescent="0.3">
      <c r="A590" s="3"/>
      <c r="B590" s="147" t="str">
        <f>B363</f>
        <v>E</v>
      </c>
      <c r="C590" s="280" t="str">
        <f>C363</f>
        <v>MAIN STREET SIDEWALK</v>
      </c>
      <c r="D590" s="281"/>
      <c r="E590" s="281"/>
      <c r="F590" s="282"/>
      <c r="G590" s="148" t="s">
        <v>16</v>
      </c>
      <c r="H590" s="148">
        <f>H363</f>
        <v>0</v>
      </c>
    </row>
    <row r="591" spans="1:8" ht="37.5" customHeight="1" thickTop="1" thickBot="1" x14ac:dyDescent="0.3">
      <c r="A591" s="3"/>
      <c r="B591" s="147" t="str">
        <f>B364</f>
        <v>F</v>
      </c>
      <c r="C591" s="280" t="str">
        <f>C364</f>
        <v>STREETSCAPING</v>
      </c>
      <c r="D591" s="281"/>
      <c r="E591" s="281"/>
      <c r="F591" s="282"/>
      <c r="G591" s="148" t="s">
        <v>16</v>
      </c>
      <c r="H591" s="148">
        <f>H394</f>
        <v>0</v>
      </c>
    </row>
    <row r="592" spans="1:8" ht="36.75" customHeight="1" thickTop="1" thickBot="1" x14ac:dyDescent="0.3">
      <c r="A592" s="3"/>
      <c r="B592" s="147" t="str">
        <f>B395</f>
        <v>G</v>
      </c>
      <c r="C592" s="280" t="str">
        <f>C395</f>
        <v>WILLIAM STEPHENSON WAY SIDEWALK MAINTENANCE - WESTBROOK ST TO ISRAEL ASPER WAY</v>
      </c>
      <c r="D592" s="281"/>
      <c r="E592" s="281"/>
      <c r="F592" s="282"/>
      <c r="G592" s="148" t="s">
        <v>16</v>
      </c>
      <c r="H592" s="148">
        <f>H415</f>
        <v>0</v>
      </c>
    </row>
    <row r="593" spans="1:8" s="13" customFormat="1" ht="37.5" customHeight="1" thickTop="1" thickBot="1" x14ac:dyDescent="0.3">
      <c r="A593" s="3"/>
      <c r="B593" s="147" t="str">
        <f>B416</f>
        <v>H</v>
      </c>
      <c r="C593" s="280" t="str">
        <f>C416</f>
        <v>TRAFFIC SIGNALS</v>
      </c>
      <c r="D593" s="281"/>
      <c r="E593" s="281"/>
      <c r="F593" s="282"/>
      <c r="G593" s="148" t="s">
        <v>16</v>
      </c>
      <c r="H593" s="148">
        <f>H498</f>
        <v>0</v>
      </c>
    </row>
    <row r="594" spans="1:8" s="13" customFormat="1" ht="37.5" customHeight="1" thickTop="1" thickBot="1" x14ac:dyDescent="0.3">
      <c r="A594" s="3"/>
      <c r="B594" s="147" t="str">
        <f>B499</f>
        <v>I</v>
      </c>
      <c r="C594" s="280" t="str">
        <f>C499</f>
        <v>SPENCE STREET WATER MAIN RENEWAL</v>
      </c>
      <c r="D594" s="281"/>
      <c r="E594" s="281"/>
      <c r="F594" s="282"/>
      <c r="G594" s="148" t="s">
        <v>16</v>
      </c>
      <c r="H594" s="148">
        <f>H531</f>
        <v>0</v>
      </c>
    </row>
    <row r="595" spans="1:8" ht="30" customHeight="1" thickTop="1" thickBot="1" x14ac:dyDescent="0.35">
      <c r="A595" s="3"/>
      <c r="B595" s="245"/>
      <c r="C595" s="246"/>
      <c r="D595" s="247"/>
      <c r="E595" s="248"/>
      <c r="F595" s="248"/>
      <c r="G595" s="249" t="s">
        <v>27</v>
      </c>
      <c r="H595" s="250">
        <f>SUM(H586:H594)</f>
        <v>0</v>
      </c>
    </row>
    <row r="596" spans="1:8" ht="30" customHeight="1" thickTop="1" thickBot="1" x14ac:dyDescent="0.3">
      <c r="A596" s="14"/>
      <c r="B596" s="304" t="str">
        <f>B532</f>
        <v>PART 2      MANITOBA HYDRO/PROVINCIALLY FUNDED WORK</v>
      </c>
      <c r="C596" s="305"/>
      <c r="D596" s="305"/>
      <c r="E596" s="305"/>
      <c r="F596" s="305"/>
      <c r="G596" s="306"/>
      <c r="H596" s="251"/>
    </row>
    <row r="597" spans="1:8" ht="28.95" customHeight="1" thickTop="1" thickBot="1" x14ac:dyDescent="0.3">
      <c r="A597" s="7"/>
      <c r="B597" s="147" t="str">
        <f>B533</f>
        <v>J</v>
      </c>
      <c r="C597" s="280" t="str">
        <f>C533</f>
        <v>WILLIAM STEPHENSON WAY</v>
      </c>
      <c r="D597" s="281"/>
      <c r="E597" s="281"/>
      <c r="F597" s="282"/>
      <c r="G597" s="252" t="s">
        <v>16</v>
      </c>
      <c r="H597" s="252">
        <f>H543</f>
        <v>0</v>
      </c>
    </row>
    <row r="598" spans="1:8" ht="30" customHeight="1" thickTop="1" thickBot="1" x14ac:dyDescent="0.3">
      <c r="A598" s="6"/>
      <c r="B598" s="253" t="str">
        <f>B544</f>
        <v>K</v>
      </c>
      <c r="C598" s="280" t="str">
        <f>C544</f>
        <v>MAIN STREET</v>
      </c>
      <c r="D598" s="281"/>
      <c r="E598" s="281"/>
      <c r="F598" s="282"/>
      <c r="G598" s="254" t="s">
        <v>16</v>
      </c>
      <c r="H598" s="254">
        <f>H555</f>
        <v>0</v>
      </c>
    </row>
    <row r="599" spans="1:8" ht="30" customHeight="1" thickTop="1" thickBot="1" x14ac:dyDescent="0.3">
      <c r="A599" s="6"/>
      <c r="B599" s="253" t="str">
        <f>B556</f>
        <v>L</v>
      </c>
      <c r="C599" s="280" t="str">
        <f>C556</f>
        <v>PIONEER AVENUE</v>
      </c>
      <c r="D599" s="281"/>
      <c r="E599" s="281"/>
      <c r="F599" s="282"/>
      <c r="G599" s="254" t="s">
        <v>16</v>
      </c>
      <c r="H599" s="254">
        <f>H566</f>
        <v>0</v>
      </c>
    </row>
    <row r="600" spans="1:8" ht="30" customHeight="1" thickTop="1" thickBot="1" x14ac:dyDescent="0.3">
      <c r="A600" s="6"/>
      <c r="B600" s="253" t="str">
        <f>B567</f>
        <v>M</v>
      </c>
      <c r="C600" s="280" t="str">
        <f>C567</f>
        <v>ST. MARY AVENUE</v>
      </c>
      <c r="D600" s="281"/>
      <c r="E600" s="281"/>
      <c r="F600" s="282"/>
      <c r="G600" s="254" t="s">
        <v>16</v>
      </c>
      <c r="H600" s="254">
        <f>H580</f>
        <v>0</v>
      </c>
    </row>
    <row r="601" spans="1:8" s="10" customFormat="1" ht="37.950000000000003" customHeight="1" thickTop="1" thickBot="1" x14ac:dyDescent="0.35">
      <c r="A601" s="3"/>
      <c r="B601" s="255"/>
      <c r="C601" s="246"/>
      <c r="D601" s="247"/>
      <c r="E601" s="248"/>
      <c r="F601" s="248"/>
      <c r="G601" s="256" t="s">
        <v>28</v>
      </c>
      <c r="H601" s="88">
        <f>SUM(H597:H600)</f>
        <v>0</v>
      </c>
    </row>
    <row r="602" spans="1:8" ht="15.9" customHeight="1" thickTop="1" thickBot="1" x14ac:dyDescent="0.35">
      <c r="A602" s="3"/>
      <c r="B602" s="253" t="str">
        <f>B581</f>
        <v>N</v>
      </c>
      <c r="C602" s="280" t="str">
        <f>C581</f>
        <v>MOBILIZATION /DEMOLIBIZATION</v>
      </c>
      <c r="D602" s="281"/>
      <c r="E602" s="281"/>
      <c r="F602" s="282"/>
      <c r="G602" s="257" t="s">
        <v>396</v>
      </c>
      <c r="H602" s="258">
        <f>H583</f>
        <v>0</v>
      </c>
    </row>
    <row r="603" spans="1:8" ht="15.6" thickTop="1" x14ac:dyDescent="0.25">
      <c r="A603" s="2"/>
      <c r="B603" s="307" t="s">
        <v>30</v>
      </c>
      <c r="C603" s="308"/>
      <c r="D603" s="308"/>
      <c r="E603" s="308"/>
      <c r="F603" s="308"/>
      <c r="G603" s="302">
        <f>H595+H601+H602</f>
        <v>0</v>
      </c>
      <c r="H603" s="303"/>
    </row>
    <row r="604" spans="1:8" x14ac:dyDescent="0.25">
      <c r="A604" s="18"/>
      <c r="B604" s="259"/>
      <c r="C604" s="260"/>
      <c r="D604" s="261"/>
      <c r="E604" s="260"/>
      <c r="F604" s="260"/>
      <c r="G604" s="262"/>
      <c r="H604" s="263"/>
    </row>
  </sheetData>
  <sheetProtection algorithmName="SHA-512" hashValue="EJBCe0qvOOWBBpbDdJdAJ9LDuO4ajFO4HR/Xb2507ca7H/UmAzbOHQ5gwR+6nRBYTxGAABKt92hZsMSFcS6tZw==" saltValue="cfKVyWJ6mw7zRJPdvF53/g==" spinCount="100000" sheet="1" selectLockedCells="1"/>
  <mergeCells count="55">
    <mergeCell ref="G603:H603"/>
    <mergeCell ref="C600:F600"/>
    <mergeCell ref="C597:F597"/>
    <mergeCell ref="B596:G596"/>
    <mergeCell ref="C588:F588"/>
    <mergeCell ref="C602:F602"/>
    <mergeCell ref="B603:F603"/>
    <mergeCell ref="C593:F593"/>
    <mergeCell ref="C591:F591"/>
    <mergeCell ref="C599:F599"/>
    <mergeCell ref="C598:F598"/>
    <mergeCell ref="C592:F592"/>
    <mergeCell ref="C594:F594"/>
    <mergeCell ref="C300:F300"/>
    <mergeCell ref="C350:F350"/>
    <mergeCell ref="C589:F589"/>
    <mergeCell ref="B6:F6"/>
    <mergeCell ref="B585:F585"/>
    <mergeCell ref="C7:F7"/>
    <mergeCell ref="C121:F121"/>
    <mergeCell ref="C122:F122"/>
    <mergeCell ref="C197:F197"/>
    <mergeCell ref="C555:F555"/>
    <mergeCell ref="C533:F533"/>
    <mergeCell ref="C543:F543"/>
    <mergeCell ref="C364:F364"/>
    <mergeCell ref="C198:F198"/>
    <mergeCell ref="C299:F299"/>
    <mergeCell ref="C544:F544"/>
    <mergeCell ref="C351:F351"/>
    <mergeCell ref="C363:F363"/>
    <mergeCell ref="C590:F590"/>
    <mergeCell ref="C395:F395"/>
    <mergeCell ref="C415:F415"/>
    <mergeCell ref="C416:F416"/>
    <mergeCell ref="C498:F498"/>
    <mergeCell ref="B532:G532"/>
    <mergeCell ref="C394:F394"/>
    <mergeCell ref="C581:F581"/>
    <mergeCell ref="C583:F583"/>
    <mergeCell ref="C586:F586"/>
    <mergeCell ref="C587:F587"/>
    <mergeCell ref="C567:F567"/>
    <mergeCell ref="C580:F580"/>
    <mergeCell ref="C556:F556"/>
    <mergeCell ref="C566:F566"/>
    <mergeCell ref="C417:F417"/>
    <mergeCell ref="C490:F490"/>
    <mergeCell ref="C477:F477"/>
    <mergeCell ref="C456:F456"/>
    <mergeCell ref="C445:F445"/>
    <mergeCell ref="C429:F429"/>
    <mergeCell ref="C467:F467"/>
    <mergeCell ref="C499:F499"/>
    <mergeCell ref="C531:F531"/>
  </mergeCells>
  <phoneticPr fontId="0" type="noConversion"/>
  <conditionalFormatting sqref="D582 D36:D37 D109 D116:D117 D63:D64 D195:D196 D141:D142 D190 D294:D295 D221:D224 D287 D274 D425:D428 D421:D423 D330:D334 D309:D311 D77:D81 D139 D30:D31 D39 D163 D493:D497 D253:D254 D228:D229 D276 D240 D450 D461 D469 D471 D482 D33">
    <cfRule type="cellIs" dxfId="919" priority="1420" stopIfTrue="1" operator="equal">
      <formula>"CW 2130-R11"</formula>
    </cfRule>
    <cfRule type="cellIs" dxfId="918" priority="1421" stopIfTrue="1" operator="equal">
      <formula>"CW 3120-R2"</formula>
    </cfRule>
    <cfRule type="cellIs" dxfId="917" priority="1422" stopIfTrue="1" operator="equal">
      <formula>"CW 3240-R7"</formula>
    </cfRule>
  </conditionalFormatting>
  <conditionalFormatting sqref="G582">
    <cfRule type="expression" dxfId="916" priority="1419">
      <formula>G582&gt;G603*0.05</formula>
    </cfRule>
  </conditionalFormatting>
  <conditionalFormatting sqref="D9:D10">
    <cfRule type="cellIs" dxfId="915" priority="1416" stopIfTrue="1" operator="equal">
      <formula>"CW 2130-R11"</formula>
    </cfRule>
    <cfRule type="cellIs" dxfId="914" priority="1417" stopIfTrue="1" operator="equal">
      <formula>"CW 3120-R2"</formula>
    </cfRule>
    <cfRule type="cellIs" dxfId="913" priority="1418" stopIfTrue="1" operator="equal">
      <formula>"CW 3240-R7"</formula>
    </cfRule>
  </conditionalFormatting>
  <conditionalFormatting sqref="D11">
    <cfRule type="cellIs" dxfId="912" priority="1413" stopIfTrue="1" operator="equal">
      <formula>"CW 2130-R11"</formula>
    </cfRule>
    <cfRule type="cellIs" dxfId="911" priority="1414" stopIfTrue="1" operator="equal">
      <formula>"CW 3120-R2"</formula>
    </cfRule>
    <cfRule type="cellIs" dxfId="910" priority="1415" stopIfTrue="1" operator="equal">
      <formula>"CW 3240-R7"</formula>
    </cfRule>
  </conditionalFormatting>
  <conditionalFormatting sqref="D12">
    <cfRule type="cellIs" dxfId="909" priority="1410" stopIfTrue="1" operator="equal">
      <formula>"CW 2130-R11"</formula>
    </cfRule>
    <cfRule type="cellIs" dxfId="908" priority="1411" stopIfTrue="1" operator="equal">
      <formula>"CW 3120-R2"</formula>
    </cfRule>
    <cfRule type="cellIs" dxfId="907" priority="1412" stopIfTrue="1" operator="equal">
      <formula>"CW 3240-R7"</formula>
    </cfRule>
  </conditionalFormatting>
  <conditionalFormatting sqref="D13">
    <cfRule type="cellIs" dxfId="906" priority="1407" stopIfTrue="1" operator="equal">
      <formula>"CW 2130-R11"</formula>
    </cfRule>
    <cfRule type="cellIs" dxfId="905" priority="1408" stopIfTrue="1" operator="equal">
      <formula>"CW 3120-R2"</formula>
    </cfRule>
    <cfRule type="cellIs" dxfId="904" priority="1409" stopIfTrue="1" operator="equal">
      <formula>"CW 3240-R7"</formula>
    </cfRule>
  </conditionalFormatting>
  <conditionalFormatting sqref="D14">
    <cfRule type="cellIs" dxfId="903" priority="1404" stopIfTrue="1" operator="equal">
      <formula>"CW 2130-R11"</formula>
    </cfRule>
    <cfRule type="cellIs" dxfId="902" priority="1405" stopIfTrue="1" operator="equal">
      <formula>"CW 3120-R2"</formula>
    </cfRule>
    <cfRule type="cellIs" dxfId="901" priority="1406" stopIfTrue="1" operator="equal">
      <formula>"CW 3240-R7"</formula>
    </cfRule>
  </conditionalFormatting>
  <conditionalFormatting sqref="D15">
    <cfRule type="cellIs" dxfId="900" priority="1401" stopIfTrue="1" operator="equal">
      <formula>"CW 2130-R11"</formula>
    </cfRule>
    <cfRule type="cellIs" dxfId="899" priority="1402" stopIfTrue="1" operator="equal">
      <formula>"CW 3120-R2"</formula>
    </cfRule>
    <cfRule type="cellIs" dxfId="898" priority="1403" stopIfTrue="1" operator="equal">
      <formula>"CW 3240-R7"</formula>
    </cfRule>
  </conditionalFormatting>
  <conditionalFormatting sqref="D16">
    <cfRule type="cellIs" dxfId="897" priority="1398" stopIfTrue="1" operator="equal">
      <formula>"CW 2130-R11"</formula>
    </cfRule>
    <cfRule type="cellIs" dxfId="896" priority="1399" stopIfTrue="1" operator="equal">
      <formula>"CW 3120-R2"</formula>
    </cfRule>
    <cfRule type="cellIs" dxfId="895" priority="1400" stopIfTrue="1" operator="equal">
      <formula>"CW 3240-R7"</formula>
    </cfRule>
  </conditionalFormatting>
  <conditionalFormatting sqref="D17:D18">
    <cfRule type="cellIs" dxfId="894" priority="1395" stopIfTrue="1" operator="equal">
      <formula>"CW 2130-R11"</formula>
    </cfRule>
    <cfRule type="cellIs" dxfId="893" priority="1396" stopIfTrue="1" operator="equal">
      <formula>"CW 3120-R2"</formula>
    </cfRule>
    <cfRule type="cellIs" dxfId="892" priority="1397" stopIfTrue="1" operator="equal">
      <formula>"CW 3240-R7"</formula>
    </cfRule>
  </conditionalFormatting>
  <conditionalFormatting sqref="D19">
    <cfRule type="cellIs" dxfId="891" priority="1392" stopIfTrue="1" operator="equal">
      <formula>"CW 2130-R11"</formula>
    </cfRule>
    <cfRule type="cellIs" dxfId="890" priority="1393" stopIfTrue="1" operator="equal">
      <formula>"CW 3120-R2"</formula>
    </cfRule>
    <cfRule type="cellIs" dxfId="889" priority="1394" stopIfTrue="1" operator="equal">
      <formula>"CW 3240-R7"</formula>
    </cfRule>
  </conditionalFormatting>
  <conditionalFormatting sqref="D20">
    <cfRule type="cellIs" dxfId="888" priority="1386" stopIfTrue="1" operator="equal">
      <formula>"CW 2130-R11"</formula>
    </cfRule>
    <cfRule type="cellIs" dxfId="887" priority="1387" stopIfTrue="1" operator="equal">
      <formula>"CW 3120-R2"</formula>
    </cfRule>
    <cfRule type="cellIs" dxfId="886" priority="1388" stopIfTrue="1" operator="equal">
      <formula>"CW 3240-R7"</formula>
    </cfRule>
  </conditionalFormatting>
  <conditionalFormatting sqref="D21">
    <cfRule type="cellIs" dxfId="885" priority="1380" stopIfTrue="1" operator="equal">
      <formula>"CW 2130-R11"</formula>
    </cfRule>
    <cfRule type="cellIs" dxfId="884" priority="1381" stopIfTrue="1" operator="equal">
      <formula>"CW 3120-R2"</formula>
    </cfRule>
    <cfRule type="cellIs" dxfId="883" priority="1382" stopIfTrue="1" operator="equal">
      <formula>"CW 3240-R7"</formula>
    </cfRule>
  </conditionalFormatting>
  <conditionalFormatting sqref="D22">
    <cfRule type="cellIs" dxfId="882" priority="1377" stopIfTrue="1" operator="equal">
      <formula>"CW 2130-R11"</formula>
    </cfRule>
    <cfRule type="cellIs" dxfId="881" priority="1378" stopIfTrue="1" operator="equal">
      <formula>"CW 3120-R2"</formula>
    </cfRule>
    <cfRule type="cellIs" dxfId="880" priority="1379" stopIfTrue="1" operator="equal">
      <formula>"CW 3240-R7"</formula>
    </cfRule>
  </conditionalFormatting>
  <conditionalFormatting sqref="D59">
    <cfRule type="cellIs" dxfId="879" priority="1353" stopIfTrue="1" operator="equal">
      <formula>"CW 2130-R11"</formula>
    </cfRule>
    <cfRule type="cellIs" dxfId="878" priority="1354" stopIfTrue="1" operator="equal">
      <formula>"CW 3120-R2"</formula>
    </cfRule>
    <cfRule type="cellIs" dxfId="877" priority="1355" stopIfTrue="1" operator="equal">
      <formula>"CW 3240-R7"</formula>
    </cfRule>
  </conditionalFormatting>
  <conditionalFormatting sqref="D24:D25">
    <cfRule type="cellIs" dxfId="876" priority="1371" stopIfTrue="1" operator="equal">
      <formula>"CW 2130-R11"</formula>
    </cfRule>
    <cfRule type="cellIs" dxfId="875" priority="1372" stopIfTrue="1" operator="equal">
      <formula>"CW 3120-R2"</formula>
    </cfRule>
    <cfRule type="cellIs" dxfId="874" priority="1373" stopIfTrue="1" operator="equal">
      <formula>"CW 3240-R7"</formula>
    </cfRule>
  </conditionalFormatting>
  <conditionalFormatting sqref="D40">
    <cfRule type="cellIs" dxfId="873" priority="1365" stopIfTrue="1" operator="equal">
      <formula>"CW 2130-R11"</formula>
    </cfRule>
    <cfRule type="cellIs" dxfId="872" priority="1366" stopIfTrue="1" operator="equal">
      <formula>"CW 3120-R2"</formula>
    </cfRule>
    <cfRule type="cellIs" dxfId="871" priority="1367" stopIfTrue="1" operator="equal">
      <formula>"CW 3240-R7"</formula>
    </cfRule>
  </conditionalFormatting>
  <conditionalFormatting sqref="D65">
    <cfRule type="cellIs" dxfId="870" priority="1347" stopIfTrue="1" operator="equal">
      <formula>"CW 2130-R11"</formula>
    </cfRule>
    <cfRule type="cellIs" dxfId="869" priority="1348" stopIfTrue="1" operator="equal">
      <formula>"CW 3120-R2"</formula>
    </cfRule>
    <cfRule type="cellIs" dxfId="868" priority="1349" stopIfTrue="1" operator="equal">
      <formula>"CW 3240-R7"</formula>
    </cfRule>
  </conditionalFormatting>
  <conditionalFormatting sqref="D34">
    <cfRule type="cellIs" dxfId="867" priority="1344" stopIfTrue="1" operator="equal">
      <formula>"CW 2130-R11"</formula>
    </cfRule>
    <cfRule type="cellIs" dxfId="866" priority="1345" stopIfTrue="1" operator="equal">
      <formula>"CW 3120-R2"</formula>
    </cfRule>
    <cfRule type="cellIs" dxfId="865" priority="1346" stopIfTrue="1" operator="equal">
      <formula>"CW 3240-R7"</formula>
    </cfRule>
  </conditionalFormatting>
  <conditionalFormatting sqref="D68">
    <cfRule type="cellIs" dxfId="864" priority="1311" stopIfTrue="1" operator="equal">
      <formula>"CW 2130-R11"</formula>
    </cfRule>
    <cfRule type="cellIs" dxfId="863" priority="1312" stopIfTrue="1" operator="equal">
      <formula>"CW 3120-R2"</formula>
    </cfRule>
    <cfRule type="cellIs" dxfId="862" priority="1313" stopIfTrue="1" operator="equal">
      <formula>"CW 3240-R7"</formula>
    </cfRule>
  </conditionalFormatting>
  <conditionalFormatting sqref="D67">
    <cfRule type="cellIs" dxfId="861" priority="1320" stopIfTrue="1" operator="equal">
      <formula>"CW 2130-R11"</formula>
    </cfRule>
    <cfRule type="cellIs" dxfId="860" priority="1321" stopIfTrue="1" operator="equal">
      <formula>"CW 3120-R2"</formula>
    </cfRule>
    <cfRule type="cellIs" dxfId="859" priority="1322" stopIfTrue="1" operator="equal">
      <formula>"CW 3240-R7"</formula>
    </cfRule>
  </conditionalFormatting>
  <conditionalFormatting sqref="D75">
    <cfRule type="cellIs" dxfId="858" priority="1290" stopIfTrue="1" operator="equal">
      <formula>"CW 2130-R11"</formula>
    </cfRule>
    <cfRule type="cellIs" dxfId="857" priority="1291" stopIfTrue="1" operator="equal">
      <formula>"CW 3120-R2"</formula>
    </cfRule>
    <cfRule type="cellIs" dxfId="856" priority="1292" stopIfTrue="1" operator="equal">
      <formula>"CW 3240-R7"</formula>
    </cfRule>
  </conditionalFormatting>
  <conditionalFormatting sqref="D69">
    <cfRule type="cellIs" dxfId="855" priority="1308" stopIfTrue="1" operator="equal">
      <formula>"CW 2130-R11"</formula>
    </cfRule>
    <cfRule type="cellIs" dxfId="854" priority="1309" stopIfTrue="1" operator="equal">
      <formula>"CW 3120-R2"</formula>
    </cfRule>
    <cfRule type="cellIs" dxfId="853" priority="1310" stopIfTrue="1" operator="equal">
      <formula>"CW 3240-R7"</formula>
    </cfRule>
  </conditionalFormatting>
  <conditionalFormatting sqref="D95:D96">
    <cfRule type="cellIs" dxfId="852" priority="1235" stopIfTrue="1" operator="equal">
      <formula>"CW 2130-R11"</formula>
    </cfRule>
    <cfRule type="cellIs" dxfId="851" priority="1236" stopIfTrue="1" operator="equal">
      <formula>"CW 3120-R2"</formula>
    </cfRule>
    <cfRule type="cellIs" dxfId="850" priority="1237" stopIfTrue="1" operator="equal">
      <formula>"CW 3240-R7"</formula>
    </cfRule>
  </conditionalFormatting>
  <conditionalFormatting sqref="D44">
    <cfRule type="cellIs" dxfId="849" priority="1269" stopIfTrue="1" operator="equal">
      <formula>"CW 2130-R11"</formula>
    </cfRule>
    <cfRule type="cellIs" dxfId="848" priority="1270" stopIfTrue="1" operator="equal">
      <formula>"CW 3120-R2"</formula>
    </cfRule>
    <cfRule type="cellIs" dxfId="847" priority="1271" stopIfTrue="1" operator="equal">
      <formula>"CW 3240-R7"</formula>
    </cfRule>
  </conditionalFormatting>
  <conditionalFormatting sqref="D45">
    <cfRule type="cellIs" dxfId="846" priority="1266" stopIfTrue="1" operator="equal">
      <formula>"CW 2130-R11"</formula>
    </cfRule>
    <cfRule type="cellIs" dxfId="845" priority="1267" stopIfTrue="1" operator="equal">
      <formula>"CW 3120-R2"</formula>
    </cfRule>
    <cfRule type="cellIs" dxfId="844" priority="1268" stopIfTrue="1" operator="equal">
      <formula>"CW 3240-R7"</formula>
    </cfRule>
  </conditionalFormatting>
  <conditionalFormatting sqref="D83">
    <cfRule type="cellIs" dxfId="843" priority="1264" stopIfTrue="1" operator="equal">
      <formula>"CW 3120-R2"</formula>
    </cfRule>
    <cfRule type="cellIs" dxfId="842" priority="1265" stopIfTrue="1" operator="equal">
      <formula>"CW 3240-R7"</formula>
    </cfRule>
  </conditionalFormatting>
  <conditionalFormatting sqref="D84">
    <cfRule type="cellIs" dxfId="841" priority="1261" stopIfTrue="1" operator="equal">
      <formula>"CW 2130-R11"</formula>
    </cfRule>
    <cfRule type="cellIs" dxfId="840" priority="1262" stopIfTrue="1" operator="equal">
      <formula>"CW 3120-R2"</formula>
    </cfRule>
    <cfRule type="cellIs" dxfId="839" priority="1263" stopIfTrue="1" operator="equal">
      <formula>"CW 3240-R7"</formula>
    </cfRule>
  </conditionalFormatting>
  <conditionalFormatting sqref="D85">
    <cfRule type="cellIs" dxfId="838" priority="1259" stopIfTrue="1" operator="equal">
      <formula>"CW 3120-R2"</formula>
    </cfRule>
    <cfRule type="cellIs" dxfId="837" priority="1260" stopIfTrue="1" operator="equal">
      <formula>"CW 3240-R7"</formula>
    </cfRule>
  </conditionalFormatting>
  <conditionalFormatting sqref="D87:D88">
    <cfRule type="cellIs" dxfId="836" priority="1257" stopIfTrue="1" operator="equal">
      <formula>"CW 3120-R2"</formula>
    </cfRule>
    <cfRule type="cellIs" dxfId="835" priority="1258" stopIfTrue="1" operator="equal">
      <formula>"CW 3240-R7"</formula>
    </cfRule>
  </conditionalFormatting>
  <conditionalFormatting sqref="D86">
    <cfRule type="cellIs" dxfId="834" priority="1255" stopIfTrue="1" operator="equal">
      <formula>"CW 3120-R2"</formula>
    </cfRule>
    <cfRule type="cellIs" dxfId="833" priority="1256" stopIfTrue="1" operator="equal">
      <formula>"CW 3240-R7"</formula>
    </cfRule>
  </conditionalFormatting>
  <conditionalFormatting sqref="D90:D91">
    <cfRule type="cellIs" dxfId="832" priority="1246" stopIfTrue="1" operator="equal">
      <formula>"CW 2130-R11"</formula>
    </cfRule>
    <cfRule type="cellIs" dxfId="831" priority="1247" stopIfTrue="1" operator="equal">
      <formula>"CW 3120-R2"</formula>
    </cfRule>
    <cfRule type="cellIs" dxfId="830" priority="1248" stopIfTrue="1" operator="equal">
      <formula>"CW 3240-R7"</formula>
    </cfRule>
  </conditionalFormatting>
  <conditionalFormatting sqref="D89">
    <cfRule type="cellIs" dxfId="829" priority="1244" stopIfTrue="1" operator="equal">
      <formula>"CW 3120-R2"</formula>
    </cfRule>
    <cfRule type="cellIs" dxfId="828" priority="1245" stopIfTrue="1" operator="equal">
      <formula>"CW 3240-R7"</formula>
    </cfRule>
  </conditionalFormatting>
  <conditionalFormatting sqref="D92">
    <cfRule type="cellIs" dxfId="827" priority="1242" stopIfTrue="1" operator="equal">
      <formula>"CW 3120-R2"</formula>
    </cfRule>
    <cfRule type="cellIs" dxfId="826" priority="1243" stopIfTrue="1" operator="equal">
      <formula>"CW 3240-R7"</formula>
    </cfRule>
  </conditionalFormatting>
  <conditionalFormatting sqref="D93">
    <cfRule type="cellIs" dxfId="825" priority="1240" stopIfTrue="1" operator="equal">
      <formula>"CW 3120-R2"</formula>
    </cfRule>
    <cfRule type="cellIs" dxfId="824" priority="1241" stopIfTrue="1" operator="equal">
      <formula>"CW 3240-R7"</formula>
    </cfRule>
  </conditionalFormatting>
  <conditionalFormatting sqref="D94">
    <cfRule type="cellIs" dxfId="823" priority="1238" stopIfTrue="1" operator="equal">
      <formula>"CW 3120-R2"</formula>
    </cfRule>
    <cfRule type="cellIs" dxfId="822" priority="1239" stopIfTrue="1" operator="equal">
      <formula>"CW 3240-R7"</formula>
    </cfRule>
  </conditionalFormatting>
  <conditionalFormatting sqref="D107">
    <cfRule type="cellIs" dxfId="821" priority="1215" stopIfTrue="1" operator="equal">
      <formula>"CW 2130-R11"</formula>
    </cfRule>
    <cfRule type="cellIs" dxfId="820" priority="1216" stopIfTrue="1" operator="equal">
      <formula>"CW 3120-R2"</formula>
    </cfRule>
    <cfRule type="cellIs" dxfId="819" priority="1217" stopIfTrue="1" operator="equal">
      <formula>"CW 3240-R7"</formula>
    </cfRule>
  </conditionalFormatting>
  <conditionalFormatting sqref="D99">
    <cfRule type="cellIs" dxfId="818" priority="1227" stopIfTrue="1" operator="equal">
      <formula>"CW 3120-R2"</formula>
    </cfRule>
    <cfRule type="cellIs" dxfId="817" priority="1228" stopIfTrue="1" operator="equal">
      <formula>"CW 3240-R7"</formula>
    </cfRule>
  </conditionalFormatting>
  <conditionalFormatting sqref="D100">
    <cfRule type="cellIs" dxfId="816" priority="1225" stopIfTrue="1" operator="equal">
      <formula>"CW 3120-R2"</formula>
    </cfRule>
    <cfRule type="cellIs" dxfId="815" priority="1226" stopIfTrue="1" operator="equal">
      <formula>"CW 3240-R7"</formula>
    </cfRule>
  </conditionalFormatting>
  <conditionalFormatting sqref="D103">
    <cfRule type="cellIs" dxfId="814" priority="1223" stopIfTrue="1" operator="equal">
      <formula>"CW 2130-R11"</formula>
    </cfRule>
    <cfRule type="cellIs" dxfId="813" priority="1224" stopIfTrue="1" operator="equal">
      <formula>"CW 3240-R7"</formula>
    </cfRule>
  </conditionalFormatting>
  <conditionalFormatting sqref="D105">
    <cfRule type="cellIs" dxfId="812" priority="1212" stopIfTrue="1" operator="equal">
      <formula>"CW 2130-R11"</formula>
    </cfRule>
    <cfRule type="cellIs" dxfId="811" priority="1213" stopIfTrue="1" operator="equal">
      <formula>"CW 3120-R2"</formula>
    </cfRule>
    <cfRule type="cellIs" dxfId="810" priority="1214" stopIfTrue="1" operator="equal">
      <formula>"CW 3240-R7"</formula>
    </cfRule>
  </conditionalFormatting>
  <conditionalFormatting sqref="D106">
    <cfRule type="cellIs" dxfId="809" priority="1218" stopIfTrue="1" operator="equal">
      <formula>"CW 3120-R2"</formula>
    </cfRule>
    <cfRule type="cellIs" dxfId="808" priority="1219" stopIfTrue="1" operator="equal">
      <formula>"CW 3240-R7"</formula>
    </cfRule>
  </conditionalFormatting>
  <conditionalFormatting sqref="D108">
    <cfRule type="cellIs" dxfId="807" priority="1206" stopIfTrue="1" operator="equal">
      <formula>"CW 2130-R11"</formula>
    </cfRule>
    <cfRule type="cellIs" dxfId="806" priority="1207" stopIfTrue="1" operator="equal">
      <formula>"CW 3120-R2"</formula>
    </cfRule>
    <cfRule type="cellIs" dxfId="805" priority="1208" stopIfTrue="1" operator="equal">
      <formula>"CW 3240-R7"</formula>
    </cfRule>
  </conditionalFormatting>
  <conditionalFormatting sqref="D110:D112">
    <cfRule type="cellIs" dxfId="804" priority="1203" stopIfTrue="1" operator="equal">
      <formula>"CW 2130-R11"</formula>
    </cfRule>
    <cfRule type="cellIs" dxfId="803" priority="1204" stopIfTrue="1" operator="equal">
      <formula>"CW 3120-R2"</formula>
    </cfRule>
    <cfRule type="cellIs" dxfId="802" priority="1205" stopIfTrue="1" operator="equal">
      <formula>"CW 3240-R7"</formula>
    </cfRule>
  </conditionalFormatting>
  <conditionalFormatting sqref="D113">
    <cfRule type="cellIs" dxfId="801" priority="1200" stopIfTrue="1" operator="equal">
      <formula>"CW 2130-R11"</formula>
    </cfRule>
    <cfRule type="cellIs" dxfId="800" priority="1201" stopIfTrue="1" operator="equal">
      <formula>"CW 3120-R2"</formula>
    </cfRule>
    <cfRule type="cellIs" dxfId="799" priority="1202" stopIfTrue="1" operator="equal">
      <formula>"CW 3240-R7"</formula>
    </cfRule>
  </conditionalFormatting>
  <conditionalFormatting sqref="D114">
    <cfRule type="cellIs" dxfId="798" priority="1197" stopIfTrue="1" operator="equal">
      <formula>"CW 2130-R11"</formula>
    </cfRule>
    <cfRule type="cellIs" dxfId="797" priority="1198" stopIfTrue="1" operator="equal">
      <formula>"CW 3120-R2"</formula>
    </cfRule>
    <cfRule type="cellIs" dxfId="796" priority="1199" stopIfTrue="1" operator="equal">
      <formula>"CW 3240-R7"</formula>
    </cfRule>
  </conditionalFormatting>
  <conditionalFormatting sqref="D298">
    <cfRule type="cellIs" dxfId="795" priority="1185" stopIfTrue="1" operator="equal">
      <formula>"CW 2130-R11"</formula>
    </cfRule>
    <cfRule type="cellIs" dxfId="794" priority="1186" stopIfTrue="1" operator="equal">
      <formula>"CW 3120-R2"</formula>
    </cfRule>
    <cfRule type="cellIs" dxfId="793" priority="1187" stopIfTrue="1" operator="equal">
      <formula>"CW 3240-R7"</formula>
    </cfRule>
  </conditionalFormatting>
  <conditionalFormatting sqref="D124:D125">
    <cfRule type="cellIs" dxfId="792" priority="1176" stopIfTrue="1" operator="equal">
      <formula>"CW 2130-R11"</formula>
    </cfRule>
    <cfRule type="cellIs" dxfId="791" priority="1177" stopIfTrue="1" operator="equal">
      <formula>"CW 3120-R2"</formula>
    </cfRule>
    <cfRule type="cellIs" dxfId="790" priority="1178" stopIfTrue="1" operator="equal">
      <formula>"CW 3240-R7"</formula>
    </cfRule>
  </conditionalFormatting>
  <conditionalFormatting sqref="D126">
    <cfRule type="cellIs" dxfId="789" priority="1173" stopIfTrue="1" operator="equal">
      <formula>"CW 2130-R11"</formula>
    </cfRule>
    <cfRule type="cellIs" dxfId="788" priority="1174" stopIfTrue="1" operator="equal">
      <formula>"CW 3120-R2"</formula>
    </cfRule>
    <cfRule type="cellIs" dxfId="787" priority="1175" stopIfTrue="1" operator="equal">
      <formula>"CW 3240-R7"</formula>
    </cfRule>
  </conditionalFormatting>
  <conditionalFormatting sqref="D127">
    <cfRule type="cellIs" dxfId="786" priority="1170" stopIfTrue="1" operator="equal">
      <formula>"CW 2130-R11"</formula>
    </cfRule>
    <cfRule type="cellIs" dxfId="785" priority="1171" stopIfTrue="1" operator="equal">
      <formula>"CW 3120-R2"</formula>
    </cfRule>
    <cfRule type="cellIs" dxfId="784" priority="1172" stopIfTrue="1" operator="equal">
      <formula>"CW 3240-R7"</formula>
    </cfRule>
  </conditionalFormatting>
  <conditionalFormatting sqref="D128">
    <cfRule type="cellIs" dxfId="783" priority="1167" stopIfTrue="1" operator="equal">
      <formula>"CW 2130-R11"</formula>
    </cfRule>
    <cfRule type="cellIs" dxfId="782" priority="1168" stopIfTrue="1" operator="equal">
      <formula>"CW 3120-R2"</formula>
    </cfRule>
    <cfRule type="cellIs" dxfId="781" priority="1169" stopIfTrue="1" operator="equal">
      <formula>"CW 3240-R7"</formula>
    </cfRule>
  </conditionalFormatting>
  <conditionalFormatting sqref="D129">
    <cfRule type="cellIs" dxfId="780" priority="1164" stopIfTrue="1" operator="equal">
      <formula>"CW 2130-R11"</formula>
    </cfRule>
    <cfRule type="cellIs" dxfId="779" priority="1165" stopIfTrue="1" operator="equal">
      <formula>"CW 3120-R2"</formula>
    </cfRule>
    <cfRule type="cellIs" dxfId="778" priority="1166" stopIfTrue="1" operator="equal">
      <formula>"CW 3240-R7"</formula>
    </cfRule>
  </conditionalFormatting>
  <conditionalFormatting sqref="D130">
    <cfRule type="cellIs" dxfId="777" priority="1161" stopIfTrue="1" operator="equal">
      <formula>"CW 2130-R11"</formula>
    </cfRule>
    <cfRule type="cellIs" dxfId="776" priority="1162" stopIfTrue="1" operator="equal">
      <formula>"CW 3120-R2"</formula>
    </cfRule>
    <cfRule type="cellIs" dxfId="775" priority="1163" stopIfTrue="1" operator="equal">
      <formula>"CW 3240-R7"</formula>
    </cfRule>
  </conditionalFormatting>
  <conditionalFormatting sqref="D131">
    <cfRule type="cellIs" dxfId="774" priority="1158" stopIfTrue="1" operator="equal">
      <formula>"CW 2130-R11"</formula>
    </cfRule>
    <cfRule type="cellIs" dxfId="773" priority="1159" stopIfTrue="1" operator="equal">
      <formula>"CW 3120-R2"</formula>
    </cfRule>
    <cfRule type="cellIs" dxfId="772" priority="1160" stopIfTrue="1" operator="equal">
      <formula>"CW 3240-R7"</formula>
    </cfRule>
  </conditionalFormatting>
  <conditionalFormatting sqref="D132">
    <cfRule type="cellIs" dxfId="771" priority="1152" stopIfTrue="1" operator="equal">
      <formula>"CW 2130-R11"</formula>
    </cfRule>
    <cfRule type="cellIs" dxfId="770" priority="1153" stopIfTrue="1" operator="equal">
      <formula>"CW 3120-R2"</formula>
    </cfRule>
    <cfRule type="cellIs" dxfId="769" priority="1154" stopIfTrue="1" operator="equal">
      <formula>"CW 3240-R7"</formula>
    </cfRule>
  </conditionalFormatting>
  <conditionalFormatting sqref="D133">
    <cfRule type="cellIs" dxfId="768" priority="1146" stopIfTrue="1" operator="equal">
      <formula>"CW 2130-R11"</formula>
    </cfRule>
    <cfRule type="cellIs" dxfId="767" priority="1147" stopIfTrue="1" operator="equal">
      <formula>"CW 3120-R2"</formula>
    </cfRule>
    <cfRule type="cellIs" dxfId="766" priority="1148" stopIfTrue="1" operator="equal">
      <formula>"CW 3240-R7"</formula>
    </cfRule>
  </conditionalFormatting>
  <conditionalFormatting sqref="D134">
    <cfRule type="cellIs" dxfId="765" priority="1140" stopIfTrue="1" operator="equal">
      <formula>"CW 2130-R11"</formula>
    </cfRule>
    <cfRule type="cellIs" dxfId="764" priority="1141" stopIfTrue="1" operator="equal">
      <formula>"CW 3120-R2"</formula>
    </cfRule>
    <cfRule type="cellIs" dxfId="763" priority="1142" stopIfTrue="1" operator="equal">
      <formula>"CW 3240-R7"</formula>
    </cfRule>
  </conditionalFormatting>
  <conditionalFormatting sqref="D135">
    <cfRule type="cellIs" dxfId="762" priority="1137" stopIfTrue="1" operator="equal">
      <formula>"CW 2130-R11"</formula>
    </cfRule>
    <cfRule type="cellIs" dxfId="761" priority="1138" stopIfTrue="1" operator="equal">
      <formula>"CW 3120-R2"</formula>
    </cfRule>
    <cfRule type="cellIs" dxfId="760" priority="1139" stopIfTrue="1" operator="equal">
      <formula>"CW 3240-R7"</formula>
    </cfRule>
  </conditionalFormatting>
  <conditionalFormatting sqref="D137:D138">
    <cfRule type="cellIs" dxfId="759" priority="1131" stopIfTrue="1" operator="equal">
      <formula>"CW 2130-R11"</formula>
    </cfRule>
    <cfRule type="cellIs" dxfId="758" priority="1132" stopIfTrue="1" operator="equal">
      <formula>"CW 3120-R2"</formula>
    </cfRule>
    <cfRule type="cellIs" dxfId="757" priority="1133" stopIfTrue="1" operator="equal">
      <formula>"CW 3240-R7"</formula>
    </cfRule>
  </conditionalFormatting>
  <conditionalFormatting sqref="D151">
    <cfRule type="cellIs" dxfId="756" priority="1113" stopIfTrue="1" operator="equal">
      <formula>"CW 2130-R11"</formula>
    </cfRule>
    <cfRule type="cellIs" dxfId="755" priority="1114" stopIfTrue="1" operator="equal">
      <formula>"CW 3120-R2"</formula>
    </cfRule>
    <cfRule type="cellIs" dxfId="754" priority="1115" stopIfTrue="1" operator="equal">
      <formula>"CW 3240-R7"</formula>
    </cfRule>
  </conditionalFormatting>
  <conditionalFormatting sqref="D140">
    <cfRule type="cellIs" dxfId="753" priority="1104" stopIfTrue="1" operator="equal">
      <formula>"CW 2130-R11"</formula>
    </cfRule>
    <cfRule type="cellIs" dxfId="752" priority="1105" stopIfTrue="1" operator="equal">
      <formula>"CW 3120-R2"</formula>
    </cfRule>
    <cfRule type="cellIs" dxfId="751" priority="1106" stopIfTrue="1" operator="equal">
      <formula>"CW 3240-R7"</formula>
    </cfRule>
  </conditionalFormatting>
  <conditionalFormatting sqref="D154">
    <cfRule type="cellIs" dxfId="750" priority="1107" stopIfTrue="1" operator="equal">
      <formula>"CW 2130-R11"</formula>
    </cfRule>
    <cfRule type="cellIs" dxfId="749" priority="1108" stopIfTrue="1" operator="equal">
      <formula>"CW 3120-R2"</formula>
    </cfRule>
    <cfRule type="cellIs" dxfId="748" priority="1109" stopIfTrue="1" operator="equal">
      <formula>"CW 3240-R7"</formula>
    </cfRule>
  </conditionalFormatting>
  <conditionalFormatting sqref="D156">
    <cfRule type="cellIs" dxfId="747" priority="1080" stopIfTrue="1" operator="equal">
      <formula>"CW 2130-R11"</formula>
    </cfRule>
    <cfRule type="cellIs" dxfId="746" priority="1081" stopIfTrue="1" operator="equal">
      <formula>"CW 3120-R2"</formula>
    </cfRule>
    <cfRule type="cellIs" dxfId="745" priority="1082" stopIfTrue="1" operator="equal">
      <formula>"CW 3240-R7"</formula>
    </cfRule>
  </conditionalFormatting>
  <conditionalFormatting sqref="D157">
    <cfRule type="cellIs" dxfId="744" priority="1071" stopIfTrue="1" operator="equal">
      <formula>"CW 2130-R11"</formula>
    </cfRule>
    <cfRule type="cellIs" dxfId="743" priority="1072" stopIfTrue="1" operator="equal">
      <formula>"CW 3120-R2"</formula>
    </cfRule>
    <cfRule type="cellIs" dxfId="742" priority="1073" stopIfTrue="1" operator="equal">
      <formula>"CW 3240-R7"</formula>
    </cfRule>
  </conditionalFormatting>
  <conditionalFormatting sqref="D144">
    <cfRule type="cellIs" dxfId="741" priority="1029" stopIfTrue="1" operator="equal">
      <formula>"CW 2130-R11"</formula>
    </cfRule>
    <cfRule type="cellIs" dxfId="740" priority="1030" stopIfTrue="1" operator="equal">
      <formula>"CW 3120-R2"</formula>
    </cfRule>
    <cfRule type="cellIs" dxfId="739" priority="1031" stopIfTrue="1" operator="equal">
      <formula>"CW 3240-R7"</formula>
    </cfRule>
  </conditionalFormatting>
  <conditionalFormatting sqref="D143">
    <cfRule type="cellIs" dxfId="738" priority="1032" stopIfTrue="1" operator="equal">
      <formula>"CW 2130-R11"</formula>
    </cfRule>
    <cfRule type="cellIs" dxfId="737" priority="1033" stopIfTrue="1" operator="equal">
      <formula>"CW 3120-R2"</formula>
    </cfRule>
    <cfRule type="cellIs" dxfId="736" priority="1034" stopIfTrue="1" operator="equal">
      <formula>"CW 3240-R7"</formula>
    </cfRule>
  </conditionalFormatting>
  <conditionalFormatting sqref="D171">
    <cfRule type="cellIs" dxfId="735" priority="1027" stopIfTrue="1" operator="equal">
      <formula>"CW 3120-R2"</formula>
    </cfRule>
    <cfRule type="cellIs" dxfId="734" priority="1028" stopIfTrue="1" operator="equal">
      <formula>"CW 3240-R7"</formula>
    </cfRule>
  </conditionalFormatting>
  <conditionalFormatting sqref="D172">
    <cfRule type="cellIs" dxfId="733" priority="1024" stopIfTrue="1" operator="equal">
      <formula>"CW 2130-R11"</formula>
    </cfRule>
    <cfRule type="cellIs" dxfId="732" priority="1025" stopIfTrue="1" operator="equal">
      <formula>"CW 3120-R2"</formula>
    </cfRule>
    <cfRule type="cellIs" dxfId="731" priority="1026" stopIfTrue="1" operator="equal">
      <formula>"CW 3240-R7"</formula>
    </cfRule>
  </conditionalFormatting>
  <conditionalFormatting sqref="D173">
    <cfRule type="cellIs" dxfId="730" priority="1022" stopIfTrue="1" operator="equal">
      <formula>"CW 3120-R2"</formula>
    </cfRule>
    <cfRule type="cellIs" dxfId="729" priority="1023" stopIfTrue="1" operator="equal">
      <formula>"CW 3240-R7"</formula>
    </cfRule>
  </conditionalFormatting>
  <conditionalFormatting sqref="D175">
    <cfRule type="cellIs" dxfId="728" priority="1020" stopIfTrue="1" operator="equal">
      <formula>"CW 3120-R2"</formula>
    </cfRule>
    <cfRule type="cellIs" dxfId="727" priority="1021" stopIfTrue="1" operator="equal">
      <formula>"CW 3240-R7"</formula>
    </cfRule>
  </conditionalFormatting>
  <conditionalFormatting sqref="D174">
    <cfRule type="cellIs" dxfId="726" priority="1018" stopIfTrue="1" operator="equal">
      <formula>"CW 3120-R2"</formula>
    </cfRule>
    <cfRule type="cellIs" dxfId="725" priority="1019" stopIfTrue="1" operator="equal">
      <formula>"CW 3240-R7"</formula>
    </cfRule>
  </conditionalFormatting>
  <conditionalFormatting sqref="D177:D178">
    <cfRule type="cellIs" dxfId="724" priority="1009" stopIfTrue="1" operator="equal">
      <formula>"CW 2130-R11"</formula>
    </cfRule>
    <cfRule type="cellIs" dxfId="723" priority="1010" stopIfTrue="1" operator="equal">
      <formula>"CW 3120-R2"</formula>
    </cfRule>
    <cfRule type="cellIs" dxfId="722" priority="1011" stopIfTrue="1" operator="equal">
      <formula>"CW 3240-R7"</formula>
    </cfRule>
  </conditionalFormatting>
  <conditionalFormatting sqref="D176">
    <cfRule type="cellIs" dxfId="721" priority="1007" stopIfTrue="1" operator="equal">
      <formula>"CW 3120-R2"</formula>
    </cfRule>
    <cfRule type="cellIs" dxfId="720" priority="1008" stopIfTrue="1" operator="equal">
      <formula>"CW 3240-R7"</formula>
    </cfRule>
  </conditionalFormatting>
  <conditionalFormatting sqref="D188">
    <cfRule type="cellIs" dxfId="719" priority="981" stopIfTrue="1" operator="equal">
      <formula>"CW 2130-R11"</formula>
    </cfRule>
    <cfRule type="cellIs" dxfId="718" priority="982" stopIfTrue="1" operator="equal">
      <formula>"CW 3120-R2"</formula>
    </cfRule>
    <cfRule type="cellIs" dxfId="717" priority="983" stopIfTrue="1" operator="equal">
      <formula>"CW 3240-R7"</formula>
    </cfRule>
  </conditionalFormatting>
  <conditionalFormatting sqref="D181">
    <cfRule type="cellIs" dxfId="716" priority="990" stopIfTrue="1" operator="equal">
      <formula>"CW 3120-R2"</formula>
    </cfRule>
    <cfRule type="cellIs" dxfId="715" priority="991" stopIfTrue="1" operator="equal">
      <formula>"CW 3240-R7"</formula>
    </cfRule>
  </conditionalFormatting>
  <conditionalFormatting sqref="D184">
    <cfRule type="cellIs" dxfId="714" priority="986" stopIfTrue="1" operator="equal">
      <formula>"CW 2130-R11"</formula>
    </cfRule>
    <cfRule type="cellIs" dxfId="713" priority="987" stopIfTrue="1" operator="equal">
      <formula>"CW 3240-R7"</formula>
    </cfRule>
  </conditionalFormatting>
  <conditionalFormatting sqref="D186">
    <cfRule type="cellIs" dxfId="712" priority="978" stopIfTrue="1" operator="equal">
      <formula>"CW 2130-R11"</formula>
    </cfRule>
    <cfRule type="cellIs" dxfId="711" priority="979" stopIfTrue="1" operator="equal">
      <formula>"CW 3120-R2"</formula>
    </cfRule>
    <cfRule type="cellIs" dxfId="710" priority="980" stopIfTrue="1" operator="equal">
      <formula>"CW 3240-R7"</formula>
    </cfRule>
  </conditionalFormatting>
  <conditionalFormatting sqref="D187">
    <cfRule type="cellIs" dxfId="709" priority="984" stopIfTrue="1" operator="equal">
      <formula>"CW 3120-R2"</formula>
    </cfRule>
    <cfRule type="cellIs" dxfId="708" priority="985" stopIfTrue="1" operator="equal">
      <formula>"CW 3240-R7"</formula>
    </cfRule>
  </conditionalFormatting>
  <conditionalFormatting sqref="D189">
    <cfRule type="cellIs" dxfId="707" priority="972" stopIfTrue="1" operator="equal">
      <formula>"CW 2130-R11"</formula>
    </cfRule>
    <cfRule type="cellIs" dxfId="706" priority="973" stopIfTrue="1" operator="equal">
      <formula>"CW 3120-R2"</formula>
    </cfRule>
    <cfRule type="cellIs" dxfId="705" priority="974" stopIfTrue="1" operator="equal">
      <formula>"CW 3240-R7"</formula>
    </cfRule>
  </conditionalFormatting>
  <conditionalFormatting sqref="D191:D192">
    <cfRule type="cellIs" dxfId="704" priority="969" stopIfTrue="1" operator="equal">
      <formula>"CW 2130-R11"</formula>
    </cfRule>
    <cfRule type="cellIs" dxfId="703" priority="970" stopIfTrue="1" operator="equal">
      <formula>"CW 3120-R2"</formula>
    </cfRule>
    <cfRule type="cellIs" dxfId="702" priority="971" stopIfTrue="1" operator="equal">
      <formula>"CW 3240-R7"</formula>
    </cfRule>
  </conditionalFormatting>
  <conditionalFormatting sqref="D193">
    <cfRule type="cellIs" dxfId="701" priority="963" stopIfTrue="1" operator="equal">
      <formula>"CW 2130-R11"</formula>
    </cfRule>
    <cfRule type="cellIs" dxfId="700" priority="964" stopIfTrue="1" operator="equal">
      <formula>"CW 3120-R2"</formula>
    </cfRule>
    <cfRule type="cellIs" dxfId="699" priority="965" stopIfTrue="1" operator="equal">
      <formula>"CW 3240-R7"</formula>
    </cfRule>
  </conditionalFormatting>
  <conditionalFormatting sqref="D200:D201">
    <cfRule type="cellIs" dxfId="698" priority="954" stopIfTrue="1" operator="equal">
      <formula>"CW 2130-R11"</formula>
    </cfRule>
    <cfRule type="cellIs" dxfId="697" priority="955" stopIfTrue="1" operator="equal">
      <formula>"CW 3120-R2"</formula>
    </cfRule>
    <cfRule type="cellIs" dxfId="696" priority="956" stopIfTrue="1" operator="equal">
      <formula>"CW 3240-R7"</formula>
    </cfRule>
  </conditionalFormatting>
  <conditionalFormatting sqref="D202">
    <cfRule type="cellIs" dxfId="695" priority="951" stopIfTrue="1" operator="equal">
      <formula>"CW 2130-R11"</formula>
    </cfRule>
    <cfRule type="cellIs" dxfId="694" priority="952" stopIfTrue="1" operator="equal">
      <formula>"CW 3120-R2"</formula>
    </cfRule>
    <cfRule type="cellIs" dxfId="693" priority="953" stopIfTrue="1" operator="equal">
      <formula>"CW 3240-R7"</formula>
    </cfRule>
  </conditionalFormatting>
  <conditionalFormatting sqref="D203">
    <cfRule type="cellIs" dxfId="692" priority="948" stopIfTrue="1" operator="equal">
      <formula>"CW 2130-R11"</formula>
    </cfRule>
    <cfRule type="cellIs" dxfId="691" priority="949" stopIfTrue="1" operator="equal">
      <formula>"CW 3120-R2"</formula>
    </cfRule>
    <cfRule type="cellIs" dxfId="690" priority="950" stopIfTrue="1" operator="equal">
      <formula>"CW 3240-R7"</formula>
    </cfRule>
  </conditionalFormatting>
  <conditionalFormatting sqref="D204">
    <cfRule type="cellIs" dxfId="689" priority="942" stopIfTrue="1" operator="equal">
      <formula>"CW 2130-R11"</formula>
    </cfRule>
    <cfRule type="cellIs" dxfId="688" priority="943" stopIfTrue="1" operator="equal">
      <formula>"CW 3120-R2"</formula>
    </cfRule>
    <cfRule type="cellIs" dxfId="687" priority="944" stopIfTrue="1" operator="equal">
      <formula>"CW 3240-R7"</formula>
    </cfRule>
  </conditionalFormatting>
  <conditionalFormatting sqref="D205">
    <cfRule type="cellIs" dxfId="686" priority="939" stopIfTrue="1" operator="equal">
      <formula>"CW 2130-R11"</formula>
    </cfRule>
    <cfRule type="cellIs" dxfId="685" priority="940" stopIfTrue="1" operator="equal">
      <formula>"CW 3120-R2"</formula>
    </cfRule>
    <cfRule type="cellIs" dxfId="684" priority="941" stopIfTrue="1" operator="equal">
      <formula>"CW 3240-R7"</formula>
    </cfRule>
  </conditionalFormatting>
  <conditionalFormatting sqref="D206">
    <cfRule type="cellIs" dxfId="683" priority="936" stopIfTrue="1" operator="equal">
      <formula>"CW 2130-R11"</formula>
    </cfRule>
    <cfRule type="cellIs" dxfId="682" priority="937" stopIfTrue="1" operator="equal">
      <formula>"CW 3120-R2"</formula>
    </cfRule>
    <cfRule type="cellIs" dxfId="681" priority="938" stopIfTrue="1" operator="equal">
      <formula>"CW 3240-R7"</formula>
    </cfRule>
  </conditionalFormatting>
  <conditionalFormatting sqref="D207">
    <cfRule type="cellIs" dxfId="680" priority="930" stopIfTrue="1" operator="equal">
      <formula>"CW 2130-R11"</formula>
    </cfRule>
    <cfRule type="cellIs" dxfId="679" priority="931" stopIfTrue="1" operator="equal">
      <formula>"CW 3120-R2"</formula>
    </cfRule>
    <cfRule type="cellIs" dxfId="678" priority="932" stopIfTrue="1" operator="equal">
      <formula>"CW 3240-R7"</formula>
    </cfRule>
  </conditionalFormatting>
  <conditionalFormatting sqref="D208">
    <cfRule type="cellIs" dxfId="677" priority="924" stopIfTrue="1" operator="equal">
      <formula>"CW 2130-R11"</formula>
    </cfRule>
    <cfRule type="cellIs" dxfId="676" priority="925" stopIfTrue="1" operator="equal">
      <formula>"CW 3120-R2"</formula>
    </cfRule>
    <cfRule type="cellIs" dxfId="675" priority="926" stopIfTrue="1" operator="equal">
      <formula>"CW 3240-R7"</formula>
    </cfRule>
  </conditionalFormatting>
  <conditionalFormatting sqref="D209">
    <cfRule type="cellIs" dxfId="674" priority="918" stopIfTrue="1" operator="equal">
      <formula>"CW 2130-R11"</formula>
    </cfRule>
    <cfRule type="cellIs" dxfId="673" priority="919" stopIfTrue="1" operator="equal">
      <formula>"CW 3120-R2"</formula>
    </cfRule>
    <cfRule type="cellIs" dxfId="672" priority="920" stopIfTrue="1" operator="equal">
      <formula>"CW 3240-R7"</formula>
    </cfRule>
  </conditionalFormatting>
  <conditionalFormatting sqref="D210">
    <cfRule type="cellIs" dxfId="671" priority="915" stopIfTrue="1" operator="equal">
      <formula>"CW 2130-R11"</formula>
    </cfRule>
    <cfRule type="cellIs" dxfId="670" priority="916" stopIfTrue="1" operator="equal">
      <formula>"CW 3120-R2"</formula>
    </cfRule>
    <cfRule type="cellIs" dxfId="669" priority="917" stopIfTrue="1" operator="equal">
      <formula>"CW 3240-R7"</formula>
    </cfRule>
  </conditionalFormatting>
  <conditionalFormatting sqref="D212:D213">
    <cfRule type="cellIs" dxfId="668" priority="909" stopIfTrue="1" operator="equal">
      <formula>"CW 2130-R11"</formula>
    </cfRule>
    <cfRule type="cellIs" dxfId="667" priority="910" stopIfTrue="1" operator="equal">
      <formula>"CW 3120-R2"</formula>
    </cfRule>
    <cfRule type="cellIs" dxfId="666" priority="911" stopIfTrue="1" operator="equal">
      <formula>"CW 3240-R7"</formula>
    </cfRule>
  </conditionalFormatting>
  <conditionalFormatting sqref="D225">
    <cfRule type="cellIs" dxfId="665" priority="903" stopIfTrue="1" operator="equal">
      <formula>"CW 2130-R11"</formula>
    </cfRule>
    <cfRule type="cellIs" dxfId="664" priority="904" stopIfTrue="1" operator="equal">
      <formula>"CW 3120-R2"</formula>
    </cfRule>
    <cfRule type="cellIs" dxfId="663" priority="905" stopIfTrue="1" operator="equal">
      <formula>"CW 3240-R7"</formula>
    </cfRule>
  </conditionalFormatting>
  <conditionalFormatting sqref="D230">
    <cfRule type="cellIs" dxfId="662" priority="891" stopIfTrue="1" operator="equal">
      <formula>"CW 2130-R11"</formula>
    </cfRule>
    <cfRule type="cellIs" dxfId="661" priority="892" stopIfTrue="1" operator="equal">
      <formula>"CW 3120-R2"</formula>
    </cfRule>
    <cfRule type="cellIs" dxfId="660" priority="893" stopIfTrue="1" operator="equal">
      <formula>"CW 3240-R7"</formula>
    </cfRule>
  </conditionalFormatting>
  <conditionalFormatting sqref="D232">
    <cfRule type="cellIs" dxfId="659" priority="885" stopIfTrue="1" operator="equal">
      <formula>"CW 2130-R11"</formula>
    </cfRule>
    <cfRule type="cellIs" dxfId="658" priority="886" stopIfTrue="1" operator="equal">
      <formula>"CW 3120-R2"</formula>
    </cfRule>
    <cfRule type="cellIs" dxfId="657" priority="887" stopIfTrue="1" operator="equal">
      <formula>"CW 3240-R7"</formula>
    </cfRule>
  </conditionalFormatting>
  <conditionalFormatting sqref="D219:D220 D214:D217">
    <cfRule type="cellIs" dxfId="656" priority="882" stopIfTrue="1" operator="equal">
      <formula>"CW 2130-R11"</formula>
    </cfRule>
    <cfRule type="cellIs" dxfId="655" priority="883" stopIfTrue="1" operator="equal">
      <formula>"CW 3120-R2"</formula>
    </cfRule>
    <cfRule type="cellIs" dxfId="654" priority="884" stopIfTrue="1" operator="equal">
      <formula>"CW 3240-R7"</formula>
    </cfRule>
  </conditionalFormatting>
  <conditionalFormatting sqref="D218">
    <cfRule type="cellIs" dxfId="653" priority="879" stopIfTrue="1" operator="equal">
      <formula>"CW 2130-R11"</formula>
    </cfRule>
    <cfRule type="cellIs" dxfId="652" priority="880" stopIfTrue="1" operator="equal">
      <formula>"CW 3120-R2"</formula>
    </cfRule>
    <cfRule type="cellIs" dxfId="651" priority="881" stopIfTrue="1" operator="equal">
      <formula>"CW 3240-R7"</formula>
    </cfRule>
  </conditionalFormatting>
  <conditionalFormatting sqref="D234">
    <cfRule type="cellIs" dxfId="650" priority="876" stopIfTrue="1" operator="equal">
      <formula>"CW 2130-R11"</formula>
    </cfRule>
    <cfRule type="cellIs" dxfId="649" priority="877" stopIfTrue="1" operator="equal">
      <formula>"CW 3120-R2"</formula>
    </cfRule>
    <cfRule type="cellIs" dxfId="648" priority="878" stopIfTrue="1" operator="equal">
      <formula>"CW 3240-R7"</formula>
    </cfRule>
  </conditionalFormatting>
  <conditionalFormatting sqref="D237">
    <cfRule type="cellIs" dxfId="647" priority="867" stopIfTrue="1" operator="equal">
      <formula>"CW 2130-R11"</formula>
    </cfRule>
    <cfRule type="cellIs" dxfId="646" priority="868" stopIfTrue="1" operator="equal">
      <formula>"CW 3120-R2"</formula>
    </cfRule>
    <cfRule type="cellIs" dxfId="645" priority="869" stopIfTrue="1" operator="equal">
      <formula>"CW 3240-R7"</formula>
    </cfRule>
  </conditionalFormatting>
  <conditionalFormatting sqref="D238">
    <cfRule type="cellIs" dxfId="644" priority="864" stopIfTrue="1" operator="equal">
      <formula>"CW 2130-R11"</formula>
    </cfRule>
    <cfRule type="cellIs" dxfId="643" priority="865" stopIfTrue="1" operator="equal">
      <formula>"CW 3120-R2"</formula>
    </cfRule>
    <cfRule type="cellIs" dxfId="642" priority="866" stopIfTrue="1" operator="equal">
      <formula>"CW 3240-R7"</formula>
    </cfRule>
  </conditionalFormatting>
  <conditionalFormatting sqref="D241">
    <cfRule type="cellIs" dxfId="641" priority="861" stopIfTrue="1" operator="equal">
      <formula>"CW 2130-R11"</formula>
    </cfRule>
    <cfRule type="cellIs" dxfId="640" priority="862" stopIfTrue="1" operator="equal">
      <formula>"CW 3120-R2"</formula>
    </cfRule>
    <cfRule type="cellIs" dxfId="639" priority="863" stopIfTrue="1" operator="equal">
      <formula>"CW 3240-R7"</formula>
    </cfRule>
  </conditionalFormatting>
  <conditionalFormatting sqref="D242">
    <cfRule type="cellIs" dxfId="638" priority="858" stopIfTrue="1" operator="equal">
      <formula>"CW 2130-R11"</formula>
    </cfRule>
    <cfRule type="cellIs" dxfId="637" priority="859" stopIfTrue="1" operator="equal">
      <formula>"CW 3120-R2"</formula>
    </cfRule>
    <cfRule type="cellIs" dxfId="636" priority="860" stopIfTrue="1" operator="equal">
      <formula>"CW 3240-R7"</formula>
    </cfRule>
  </conditionalFormatting>
  <conditionalFormatting sqref="D244">
    <cfRule type="cellIs" dxfId="635" priority="849" stopIfTrue="1" operator="equal">
      <formula>"CW 2130-R11"</formula>
    </cfRule>
    <cfRule type="cellIs" dxfId="634" priority="850" stopIfTrue="1" operator="equal">
      <formula>"CW 3120-R2"</formula>
    </cfRule>
    <cfRule type="cellIs" dxfId="633" priority="851" stopIfTrue="1" operator="equal">
      <formula>"CW 3240-R7"</formula>
    </cfRule>
  </conditionalFormatting>
  <conditionalFormatting sqref="D245">
    <cfRule type="cellIs" dxfId="632" priority="846" stopIfTrue="1" operator="equal">
      <formula>"CW 2130-R11"</formula>
    </cfRule>
    <cfRule type="cellIs" dxfId="631" priority="847" stopIfTrue="1" operator="equal">
      <formula>"CW 3120-R2"</formula>
    </cfRule>
    <cfRule type="cellIs" dxfId="630" priority="848" stopIfTrue="1" operator="equal">
      <formula>"CW 3240-R7"</formula>
    </cfRule>
  </conditionalFormatting>
  <conditionalFormatting sqref="D247">
    <cfRule type="cellIs" dxfId="629" priority="840" stopIfTrue="1" operator="equal">
      <formula>"CW 2130-R11"</formula>
    </cfRule>
    <cfRule type="cellIs" dxfId="628" priority="841" stopIfTrue="1" operator="equal">
      <formula>"CW 3120-R2"</formula>
    </cfRule>
    <cfRule type="cellIs" dxfId="627" priority="842" stopIfTrue="1" operator="equal">
      <formula>"CW 3240-R7"</formula>
    </cfRule>
  </conditionalFormatting>
  <conditionalFormatting sqref="D246">
    <cfRule type="cellIs" dxfId="626" priority="834" stopIfTrue="1" operator="equal">
      <formula>"CW 2130-R11"</formula>
    </cfRule>
    <cfRule type="cellIs" dxfId="625" priority="835" stopIfTrue="1" operator="equal">
      <formula>"CW 3120-R2"</formula>
    </cfRule>
    <cfRule type="cellIs" dxfId="624" priority="836" stopIfTrue="1" operator="equal">
      <formula>"CW 3240-R7"</formula>
    </cfRule>
  </conditionalFormatting>
  <conditionalFormatting sqref="D248">
    <cfRule type="cellIs" dxfId="623" priority="831" stopIfTrue="1" operator="equal">
      <formula>"CW 2130-R11"</formula>
    </cfRule>
    <cfRule type="cellIs" dxfId="622" priority="832" stopIfTrue="1" operator="equal">
      <formula>"CW 3120-R2"</formula>
    </cfRule>
    <cfRule type="cellIs" dxfId="621" priority="833" stopIfTrue="1" operator="equal">
      <formula>"CW 3240-R7"</formula>
    </cfRule>
  </conditionalFormatting>
  <conditionalFormatting sqref="D249">
    <cfRule type="cellIs" dxfId="620" priority="828" stopIfTrue="1" operator="equal">
      <formula>"CW 2130-R11"</formula>
    </cfRule>
    <cfRule type="cellIs" dxfId="619" priority="829" stopIfTrue="1" operator="equal">
      <formula>"CW 3120-R2"</formula>
    </cfRule>
    <cfRule type="cellIs" dxfId="618" priority="830" stopIfTrue="1" operator="equal">
      <formula>"CW 3240-R7"</formula>
    </cfRule>
  </conditionalFormatting>
  <conditionalFormatting sqref="D250:D251">
    <cfRule type="cellIs" dxfId="617" priority="825" stopIfTrue="1" operator="equal">
      <formula>"CW 2130-R11"</formula>
    </cfRule>
    <cfRule type="cellIs" dxfId="616" priority="826" stopIfTrue="1" operator="equal">
      <formula>"CW 3120-R2"</formula>
    </cfRule>
    <cfRule type="cellIs" dxfId="615" priority="827" stopIfTrue="1" operator="equal">
      <formula>"CW 3240-R7"</formula>
    </cfRule>
  </conditionalFormatting>
  <conditionalFormatting sqref="D227">
    <cfRule type="cellIs" dxfId="614" priority="807" stopIfTrue="1" operator="equal">
      <formula>"CW 2130-R11"</formula>
    </cfRule>
    <cfRule type="cellIs" dxfId="613" priority="808" stopIfTrue="1" operator="equal">
      <formula>"CW 3120-R2"</formula>
    </cfRule>
    <cfRule type="cellIs" dxfId="612" priority="809" stopIfTrue="1" operator="equal">
      <formula>"CW 3240-R7"</formula>
    </cfRule>
  </conditionalFormatting>
  <conditionalFormatting sqref="D226">
    <cfRule type="cellIs" dxfId="611" priority="810" stopIfTrue="1" operator="equal">
      <formula>"CW 2130-R11"</formula>
    </cfRule>
    <cfRule type="cellIs" dxfId="610" priority="811" stopIfTrue="1" operator="equal">
      <formula>"CW 3120-R2"</formula>
    </cfRule>
    <cfRule type="cellIs" dxfId="609" priority="812" stopIfTrue="1" operator="equal">
      <formula>"CW 3240-R7"</formula>
    </cfRule>
  </conditionalFormatting>
  <conditionalFormatting sqref="D256">
    <cfRule type="cellIs" dxfId="608" priority="805" stopIfTrue="1" operator="equal">
      <formula>"CW 3120-R2"</formula>
    </cfRule>
    <cfRule type="cellIs" dxfId="607" priority="806" stopIfTrue="1" operator="equal">
      <formula>"CW 3240-R7"</formula>
    </cfRule>
  </conditionalFormatting>
  <conditionalFormatting sqref="D257">
    <cfRule type="cellIs" dxfId="606" priority="802" stopIfTrue="1" operator="equal">
      <formula>"CW 2130-R11"</formula>
    </cfRule>
    <cfRule type="cellIs" dxfId="605" priority="803" stopIfTrue="1" operator="equal">
      <formula>"CW 3120-R2"</formula>
    </cfRule>
    <cfRule type="cellIs" dxfId="604" priority="804" stopIfTrue="1" operator="equal">
      <formula>"CW 3240-R7"</formula>
    </cfRule>
  </conditionalFormatting>
  <conditionalFormatting sqref="D260">
    <cfRule type="cellIs" dxfId="603" priority="800" stopIfTrue="1" operator="equal">
      <formula>"CW 3120-R2"</formula>
    </cfRule>
    <cfRule type="cellIs" dxfId="602" priority="801" stopIfTrue="1" operator="equal">
      <formula>"CW 3240-R7"</formula>
    </cfRule>
  </conditionalFormatting>
  <conditionalFormatting sqref="D262:D263">
    <cfRule type="cellIs" dxfId="601" priority="798" stopIfTrue="1" operator="equal">
      <formula>"CW 3120-R2"</formula>
    </cfRule>
    <cfRule type="cellIs" dxfId="600" priority="799" stopIfTrue="1" operator="equal">
      <formula>"CW 3240-R7"</formula>
    </cfRule>
  </conditionalFormatting>
  <conditionalFormatting sqref="D261">
    <cfRule type="cellIs" dxfId="599" priority="796" stopIfTrue="1" operator="equal">
      <formula>"CW 3120-R2"</formula>
    </cfRule>
    <cfRule type="cellIs" dxfId="598" priority="797" stopIfTrue="1" operator="equal">
      <formula>"CW 3240-R7"</formula>
    </cfRule>
  </conditionalFormatting>
  <conditionalFormatting sqref="D265">
    <cfRule type="cellIs" dxfId="597" priority="794" stopIfTrue="1" operator="equal">
      <formula>"CW 3120-R2"</formula>
    </cfRule>
    <cfRule type="cellIs" dxfId="596" priority="795" stopIfTrue="1" operator="equal">
      <formula>"CW 3240-R7"</formula>
    </cfRule>
  </conditionalFormatting>
  <conditionalFormatting sqref="D267">
    <cfRule type="cellIs" dxfId="595" priority="792" stopIfTrue="1" operator="equal">
      <formula>"CW 3120-R2"</formula>
    </cfRule>
    <cfRule type="cellIs" dxfId="594" priority="793" stopIfTrue="1" operator="equal">
      <formula>"CW 3240-R7"</formula>
    </cfRule>
  </conditionalFormatting>
  <conditionalFormatting sqref="D266">
    <cfRule type="cellIs" dxfId="593" priority="790" stopIfTrue="1" operator="equal">
      <formula>"CW 3120-R2"</formula>
    </cfRule>
    <cfRule type="cellIs" dxfId="592" priority="791" stopIfTrue="1" operator="equal">
      <formula>"CW 3240-R7"</formula>
    </cfRule>
  </conditionalFormatting>
  <conditionalFormatting sqref="D269:D270">
    <cfRule type="cellIs" dxfId="591" priority="787" stopIfTrue="1" operator="equal">
      <formula>"CW 2130-R11"</formula>
    </cfRule>
    <cfRule type="cellIs" dxfId="590" priority="788" stopIfTrue="1" operator="equal">
      <formula>"CW 3120-R2"</formula>
    </cfRule>
    <cfRule type="cellIs" dxfId="589" priority="789" stopIfTrue="1" operator="equal">
      <formula>"CW 3240-R7"</formula>
    </cfRule>
  </conditionalFormatting>
  <conditionalFormatting sqref="D268">
    <cfRule type="cellIs" dxfId="588" priority="785" stopIfTrue="1" operator="equal">
      <formula>"CW 3120-R2"</formula>
    </cfRule>
    <cfRule type="cellIs" dxfId="587" priority="786" stopIfTrue="1" operator="equal">
      <formula>"CW 3240-R7"</formula>
    </cfRule>
  </conditionalFormatting>
  <conditionalFormatting sqref="D273">
    <cfRule type="cellIs" dxfId="586" priority="779" stopIfTrue="1" operator="equal">
      <formula>"CW 3120-R2"</formula>
    </cfRule>
    <cfRule type="cellIs" dxfId="585" priority="780" stopIfTrue="1" operator="equal">
      <formula>"CW 3240-R7"</formula>
    </cfRule>
  </conditionalFormatting>
  <conditionalFormatting sqref="D285">
    <cfRule type="cellIs" dxfId="584" priority="759" stopIfTrue="1" operator="equal">
      <formula>"CW 2130-R11"</formula>
    </cfRule>
    <cfRule type="cellIs" dxfId="583" priority="760" stopIfTrue="1" operator="equal">
      <formula>"CW 3120-R2"</formula>
    </cfRule>
    <cfRule type="cellIs" dxfId="582" priority="761" stopIfTrue="1" operator="equal">
      <formula>"CW 3240-R7"</formula>
    </cfRule>
  </conditionalFormatting>
  <conditionalFormatting sqref="D278">
    <cfRule type="cellIs" dxfId="581" priority="770" stopIfTrue="1" operator="equal">
      <formula>"CW 2130-R11"</formula>
    </cfRule>
    <cfRule type="cellIs" dxfId="580" priority="771" stopIfTrue="1" operator="equal">
      <formula>"CW 3120-R2"</formula>
    </cfRule>
    <cfRule type="cellIs" dxfId="579" priority="772" stopIfTrue="1" operator="equal">
      <formula>"CW 3240-R7"</formula>
    </cfRule>
  </conditionalFormatting>
  <conditionalFormatting sqref="D279">
    <cfRule type="cellIs" dxfId="578" priority="768" stopIfTrue="1" operator="equal">
      <formula>"CW 3120-R2"</formula>
    </cfRule>
    <cfRule type="cellIs" dxfId="577" priority="769" stopIfTrue="1" operator="equal">
      <formula>"CW 3240-R7"</formula>
    </cfRule>
  </conditionalFormatting>
  <conditionalFormatting sqref="D280">
    <cfRule type="cellIs" dxfId="576" priority="766" stopIfTrue="1" operator="equal">
      <formula>"CW 3120-R2"</formula>
    </cfRule>
    <cfRule type="cellIs" dxfId="575" priority="767" stopIfTrue="1" operator="equal">
      <formula>"CW 3240-R7"</formula>
    </cfRule>
  </conditionalFormatting>
  <conditionalFormatting sqref="D281">
    <cfRule type="cellIs" dxfId="574" priority="764" stopIfTrue="1" operator="equal">
      <formula>"CW 2130-R11"</formula>
    </cfRule>
    <cfRule type="cellIs" dxfId="573" priority="765" stopIfTrue="1" operator="equal">
      <formula>"CW 3240-R7"</formula>
    </cfRule>
  </conditionalFormatting>
  <conditionalFormatting sqref="D283">
    <cfRule type="cellIs" dxfId="572" priority="756" stopIfTrue="1" operator="equal">
      <formula>"CW 2130-R11"</formula>
    </cfRule>
    <cfRule type="cellIs" dxfId="571" priority="757" stopIfTrue="1" operator="equal">
      <formula>"CW 3120-R2"</formula>
    </cfRule>
    <cfRule type="cellIs" dxfId="570" priority="758" stopIfTrue="1" operator="equal">
      <formula>"CW 3240-R7"</formula>
    </cfRule>
  </conditionalFormatting>
  <conditionalFormatting sqref="D284">
    <cfRule type="cellIs" dxfId="569" priority="762" stopIfTrue="1" operator="equal">
      <formula>"CW 3120-R2"</formula>
    </cfRule>
    <cfRule type="cellIs" dxfId="568" priority="763" stopIfTrue="1" operator="equal">
      <formula>"CW 3240-R7"</formula>
    </cfRule>
  </conditionalFormatting>
  <conditionalFormatting sqref="D286">
    <cfRule type="cellIs" dxfId="567" priority="750" stopIfTrue="1" operator="equal">
      <formula>"CW 2130-R11"</formula>
    </cfRule>
    <cfRule type="cellIs" dxfId="566" priority="751" stopIfTrue="1" operator="equal">
      <formula>"CW 3120-R2"</formula>
    </cfRule>
    <cfRule type="cellIs" dxfId="565" priority="752" stopIfTrue="1" operator="equal">
      <formula>"CW 3240-R7"</formula>
    </cfRule>
  </conditionalFormatting>
  <conditionalFormatting sqref="D288:D289">
    <cfRule type="cellIs" dxfId="564" priority="747" stopIfTrue="1" operator="equal">
      <formula>"CW 2130-R11"</formula>
    </cfRule>
    <cfRule type="cellIs" dxfId="563" priority="748" stopIfTrue="1" operator="equal">
      <formula>"CW 3120-R2"</formula>
    </cfRule>
    <cfRule type="cellIs" dxfId="562" priority="749" stopIfTrue="1" operator="equal">
      <formula>"CW 3240-R7"</formula>
    </cfRule>
  </conditionalFormatting>
  <conditionalFormatting sqref="D290">
    <cfRule type="cellIs" dxfId="561" priority="741" stopIfTrue="1" operator="equal">
      <formula>"CW 2130-R11"</formula>
    </cfRule>
    <cfRule type="cellIs" dxfId="560" priority="742" stopIfTrue="1" operator="equal">
      <formula>"CW 3120-R2"</formula>
    </cfRule>
    <cfRule type="cellIs" dxfId="559" priority="743" stopIfTrue="1" operator="equal">
      <formula>"CW 3240-R7"</formula>
    </cfRule>
  </conditionalFormatting>
  <conditionalFormatting sqref="D239">
    <cfRule type="cellIs" dxfId="558" priority="732" stopIfTrue="1" operator="equal">
      <formula>"CW 2130-R11"</formula>
    </cfRule>
    <cfRule type="cellIs" dxfId="557" priority="733" stopIfTrue="1" operator="equal">
      <formula>"CW 3120-R2"</formula>
    </cfRule>
    <cfRule type="cellIs" dxfId="556" priority="734" stopIfTrue="1" operator="equal">
      <formula>"CW 3240-R7"</formula>
    </cfRule>
  </conditionalFormatting>
  <conditionalFormatting sqref="D277">
    <cfRule type="cellIs" dxfId="555" priority="729" stopIfTrue="1" operator="equal">
      <formula>"CW 2130-R11"</formula>
    </cfRule>
    <cfRule type="cellIs" dxfId="554" priority="730" stopIfTrue="1" operator="equal">
      <formula>"CW 3120-R2"</formula>
    </cfRule>
    <cfRule type="cellIs" dxfId="553" priority="731" stopIfTrue="1" operator="equal">
      <formula>"CW 3240-R7"</formula>
    </cfRule>
  </conditionalFormatting>
  <conditionalFormatting sqref="D374">
    <cfRule type="cellIs" dxfId="552" priority="685" stopIfTrue="1" operator="equal">
      <formula>"CW 2130-R11"</formula>
    </cfRule>
    <cfRule type="cellIs" dxfId="551" priority="686" stopIfTrue="1" operator="equal">
      <formula>"CW 3120-R2"</formula>
    </cfRule>
    <cfRule type="cellIs" dxfId="550" priority="687" stopIfTrue="1" operator="equal">
      <formula>"CW 3240-R7"</formula>
    </cfRule>
  </conditionalFormatting>
  <conditionalFormatting sqref="D366:D368">
    <cfRule type="cellIs" dxfId="549" priority="717" stopIfTrue="1" operator="equal">
      <formula>"CW 2130-R11"</formula>
    </cfRule>
    <cfRule type="cellIs" dxfId="548" priority="718" stopIfTrue="1" operator="equal">
      <formula>"CW 3120-R2"</formula>
    </cfRule>
    <cfRule type="cellIs" dxfId="547" priority="719" stopIfTrue="1" operator="equal">
      <formula>"CW 3240-R7"</formula>
    </cfRule>
  </conditionalFormatting>
  <conditionalFormatting sqref="D380 D382">
    <cfRule type="cellIs" dxfId="546" priority="712" stopIfTrue="1" operator="equal">
      <formula>"CW 2130-R11"</formula>
    </cfRule>
    <cfRule type="cellIs" dxfId="545" priority="713" stopIfTrue="1" operator="equal">
      <formula>"CW 3120-R2"</formula>
    </cfRule>
    <cfRule type="cellIs" dxfId="544" priority="714" stopIfTrue="1" operator="equal">
      <formula>"CW 3240-R7"</formula>
    </cfRule>
  </conditionalFormatting>
  <conditionalFormatting sqref="D392">
    <cfRule type="cellIs" dxfId="543" priority="709" stopIfTrue="1" operator="equal">
      <formula>"CW 2130-R11"</formula>
    </cfRule>
    <cfRule type="cellIs" dxfId="542" priority="710" stopIfTrue="1" operator="equal">
      <formula>"CW 3120-R2"</formula>
    </cfRule>
    <cfRule type="cellIs" dxfId="541" priority="711" stopIfTrue="1" operator="equal">
      <formula>"CW 3240-R7"</formula>
    </cfRule>
  </conditionalFormatting>
  <conditionalFormatting sqref="D393">
    <cfRule type="cellIs" dxfId="540" priority="706" stopIfTrue="1" operator="equal">
      <formula>"CW 2130-R11"</formula>
    </cfRule>
    <cfRule type="cellIs" dxfId="539" priority="707" stopIfTrue="1" operator="equal">
      <formula>"CW 3120-R2"</formula>
    </cfRule>
    <cfRule type="cellIs" dxfId="538" priority="708" stopIfTrue="1" operator="equal">
      <formula>"CW 3240-R7"</formula>
    </cfRule>
  </conditionalFormatting>
  <conditionalFormatting sqref="D373">
    <cfRule type="cellIs" dxfId="537" priority="703" stopIfTrue="1" operator="equal">
      <formula>"CW 2130-R11"</formula>
    </cfRule>
    <cfRule type="cellIs" dxfId="536" priority="704" stopIfTrue="1" operator="equal">
      <formula>"CW 3120-R2"</formula>
    </cfRule>
    <cfRule type="cellIs" dxfId="535" priority="705" stopIfTrue="1" operator="equal">
      <formula>"CW 3240-R7"</formula>
    </cfRule>
  </conditionalFormatting>
  <conditionalFormatting sqref="D378">
    <cfRule type="cellIs" dxfId="534" priority="697" stopIfTrue="1" operator="equal">
      <formula>"CW 2130-R11"</formula>
    </cfRule>
    <cfRule type="cellIs" dxfId="533" priority="698" stopIfTrue="1" operator="equal">
      <formula>"CW 3120-R2"</formula>
    </cfRule>
    <cfRule type="cellIs" dxfId="532" priority="699" stopIfTrue="1" operator="equal">
      <formula>"CW 3240-R7"</formula>
    </cfRule>
  </conditionalFormatting>
  <conditionalFormatting sqref="D383:D384 D387:D389">
    <cfRule type="cellIs" dxfId="531" priority="694" stopIfTrue="1" operator="equal">
      <formula>"CW 2130-R11"</formula>
    </cfRule>
    <cfRule type="cellIs" dxfId="530" priority="695" stopIfTrue="1" operator="equal">
      <formula>"CW 3120-R2"</formula>
    </cfRule>
    <cfRule type="cellIs" dxfId="529" priority="696" stopIfTrue="1" operator="equal">
      <formula>"CW 3240-R7"</formula>
    </cfRule>
  </conditionalFormatting>
  <conditionalFormatting sqref="D381">
    <cfRule type="cellIs" dxfId="528" priority="691" stopIfTrue="1" operator="equal">
      <formula>"CW 2130-R11"</formula>
    </cfRule>
    <cfRule type="cellIs" dxfId="527" priority="692" stopIfTrue="1" operator="equal">
      <formula>"CW 3120-R2"</formula>
    </cfRule>
    <cfRule type="cellIs" dxfId="526" priority="693" stopIfTrue="1" operator="equal">
      <formula>"CW 3240-R7"</formula>
    </cfRule>
  </conditionalFormatting>
  <conditionalFormatting sqref="D386">
    <cfRule type="cellIs" dxfId="525" priority="688" stopIfTrue="1" operator="equal">
      <formula>"CW 2130-R11"</formula>
    </cfRule>
    <cfRule type="cellIs" dxfId="524" priority="689" stopIfTrue="1" operator="equal">
      <formula>"CW 3120-R2"</formula>
    </cfRule>
    <cfRule type="cellIs" dxfId="523" priority="690" stopIfTrue="1" operator="equal">
      <formula>"CW 3240-R7"</formula>
    </cfRule>
  </conditionalFormatting>
  <conditionalFormatting sqref="D396">
    <cfRule type="cellIs" dxfId="522" priority="682" stopIfTrue="1" operator="equal">
      <formula>"CW 2130-R11"</formula>
    </cfRule>
    <cfRule type="cellIs" dxfId="521" priority="683" stopIfTrue="1" operator="equal">
      <formula>"CW 3120-R2"</formula>
    </cfRule>
    <cfRule type="cellIs" dxfId="520" priority="684" stopIfTrue="1" operator="equal">
      <formula>"CW 3240-R7"</formula>
    </cfRule>
  </conditionalFormatting>
  <conditionalFormatting sqref="D397">
    <cfRule type="cellIs" dxfId="519" priority="679" stopIfTrue="1" operator="equal">
      <formula>"CW 2130-R11"</formula>
    </cfRule>
    <cfRule type="cellIs" dxfId="518" priority="680" stopIfTrue="1" operator="equal">
      <formula>"CW 3120-R2"</formula>
    </cfRule>
    <cfRule type="cellIs" dxfId="517" priority="681" stopIfTrue="1" operator="equal">
      <formula>"CW 3240-R7"</formula>
    </cfRule>
  </conditionalFormatting>
  <conditionalFormatting sqref="D398">
    <cfRule type="cellIs" dxfId="516" priority="676" stopIfTrue="1" operator="equal">
      <formula>"CW 2130-R11"</formula>
    </cfRule>
    <cfRule type="cellIs" dxfId="515" priority="677" stopIfTrue="1" operator="equal">
      <formula>"CW 3120-R2"</formula>
    </cfRule>
    <cfRule type="cellIs" dxfId="514" priority="678" stopIfTrue="1" operator="equal">
      <formula>"CW 3240-R7"</formula>
    </cfRule>
  </conditionalFormatting>
  <conditionalFormatting sqref="D399">
    <cfRule type="cellIs" dxfId="513" priority="673" stopIfTrue="1" operator="equal">
      <formula>"CW 2130-R11"</formula>
    </cfRule>
    <cfRule type="cellIs" dxfId="512" priority="674" stopIfTrue="1" operator="equal">
      <formula>"CW 3120-R2"</formula>
    </cfRule>
    <cfRule type="cellIs" dxfId="511" priority="675" stopIfTrue="1" operator="equal">
      <formula>"CW 3240-R7"</formula>
    </cfRule>
  </conditionalFormatting>
  <conditionalFormatting sqref="D400">
    <cfRule type="cellIs" dxfId="510" priority="670" stopIfTrue="1" operator="equal">
      <formula>"CW 2130-R11"</formula>
    </cfRule>
    <cfRule type="cellIs" dxfId="509" priority="671" stopIfTrue="1" operator="equal">
      <formula>"CW 3120-R2"</formula>
    </cfRule>
    <cfRule type="cellIs" dxfId="508" priority="672" stopIfTrue="1" operator="equal">
      <formula>"CW 3240-R7"</formula>
    </cfRule>
  </conditionalFormatting>
  <conditionalFormatting sqref="D401">
    <cfRule type="cellIs" dxfId="507" priority="667" stopIfTrue="1" operator="equal">
      <formula>"CW 2130-R11"</formula>
    </cfRule>
    <cfRule type="cellIs" dxfId="506" priority="668" stopIfTrue="1" operator="equal">
      <formula>"CW 3120-R2"</formula>
    </cfRule>
    <cfRule type="cellIs" dxfId="505" priority="669" stopIfTrue="1" operator="equal">
      <formula>"CW 3240-R7"</formula>
    </cfRule>
  </conditionalFormatting>
  <conditionalFormatting sqref="D402">
    <cfRule type="cellIs" dxfId="504" priority="664" stopIfTrue="1" operator="equal">
      <formula>"CW 2130-R11"</formula>
    </cfRule>
    <cfRule type="cellIs" dxfId="503" priority="665" stopIfTrue="1" operator="equal">
      <formula>"CW 3120-R2"</formula>
    </cfRule>
    <cfRule type="cellIs" dxfId="502" priority="666" stopIfTrue="1" operator="equal">
      <formula>"CW 3240-R7"</formula>
    </cfRule>
  </conditionalFormatting>
  <conditionalFormatting sqref="D407">
    <cfRule type="cellIs" dxfId="501" priority="661" stopIfTrue="1" operator="equal">
      <formula>"CW 2130-R11"</formula>
    </cfRule>
    <cfRule type="cellIs" dxfId="500" priority="662" stopIfTrue="1" operator="equal">
      <formula>"CW 3120-R2"</formula>
    </cfRule>
    <cfRule type="cellIs" dxfId="499" priority="663" stopIfTrue="1" operator="equal">
      <formula>"CW 3240-R7"</formula>
    </cfRule>
  </conditionalFormatting>
  <conditionalFormatting sqref="D408">
    <cfRule type="cellIs" dxfId="498" priority="658" stopIfTrue="1" operator="equal">
      <formula>"CW 2130-R11"</formula>
    </cfRule>
    <cfRule type="cellIs" dxfId="497" priority="659" stopIfTrue="1" operator="equal">
      <formula>"CW 3120-R2"</formula>
    </cfRule>
    <cfRule type="cellIs" dxfId="496" priority="660" stopIfTrue="1" operator="equal">
      <formula>"CW 3240-R7"</formula>
    </cfRule>
  </conditionalFormatting>
  <conditionalFormatting sqref="D409">
    <cfRule type="cellIs" dxfId="495" priority="655" stopIfTrue="1" operator="equal">
      <formula>"CW 2130-R11"</formula>
    </cfRule>
    <cfRule type="cellIs" dxfId="494" priority="656" stopIfTrue="1" operator="equal">
      <formula>"CW 3120-R2"</formula>
    </cfRule>
    <cfRule type="cellIs" dxfId="493" priority="657" stopIfTrue="1" operator="equal">
      <formula>"CW 3240-R7"</formula>
    </cfRule>
  </conditionalFormatting>
  <conditionalFormatting sqref="D410">
    <cfRule type="cellIs" dxfId="492" priority="652" stopIfTrue="1" operator="equal">
      <formula>"CW 2130-R11"</formula>
    </cfRule>
    <cfRule type="cellIs" dxfId="491" priority="653" stopIfTrue="1" operator="equal">
      <formula>"CW 3120-R2"</formula>
    </cfRule>
    <cfRule type="cellIs" dxfId="490" priority="654" stopIfTrue="1" operator="equal">
      <formula>"CW 3240-R7"</formula>
    </cfRule>
  </conditionalFormatting>
  <conditionalFormatting sqref="D411">
    <cfRule type="cellIs" dxfId="489" priority="649" stopIfTrue="1" operator="equal">
      <formula>"CW 2130-R11"</formula>
    </cfRule>
    <cfRule type="cellIs" dxfId="488" priority="650" stopIfTrue="1" operator="equal">
      <formula>"CW 3120-R2"</formula>
    </cfRule>
    <cfRule type="cellIs" dxfId="487" priority="651" stopIfTrue="1" operator="equal">
      <formula>"CW 3240-R7"</formula>
    </cfRule>
  </conditionalFormatting>
  <conditionalFormatting sqref="D412">
    <cfRule type="cellIs" dxfId="486" priority="646" stopIfTrue="1" operator="equal">
      <formula>"CW 2130-R11"</formula>
    </cfRule>
    <cfRule type="cellIs" dxfId="485" priority="647" stopIfTrue="1" operator="equal">
      <formula>"CW 3120-R2"</formula>
    </cfRule>
    <cfRule type="cellIs" dxfId="484" priority="648" stopIfTrue="1" operator="equal">
      <formula>"CW 3240-R7"</formula>
    </cfRule>
  </conditionalFormatting>
  <conditionalFormatting sqref="D414">
    <cfRule type="cellIs" dxfId="483" priority="643" stopIfTrue="1" operator="equal">
      <formula>"CW 2130-R11"</formula>
    </cfRule>
    <cfRule type="cellIs" dxfId="482" priority="644" stopIfTrue="1" operator="equal">
      <formula>"CW 3120-R2"</formula>
    </cfRule>
    <cfRule type="cellIs" dxfId="481" priority="645" stopIfTrue="1" operator="equal">
      <formula>"CW 3240-R7"</formula>
    </cfRule>
  </conditionalFormatting>
  <conditionalFormatting sqref="D413">
    <cfRule type="cellIs" dxfId="480" priority="640" stopIfTrue="1" operator="equal">
      <formula>"CW 2130-R11"</formula>
    </cfRule>
    <cfRule type="cellIs" dxfId="479" priority="641" stopIfTrue="1" operator="equal">
      <formula>"CW 3120-R2"</formula>
    </cfRule>
    <cfRule type="cellIs" dxfId="478" priority="642" stopIfTrue="1" operator="equal">
      <formula>"CW 3240-R7"</formula>
    </cfRule>
  </conditionalFormatting>
  <conditionalFormatting sqref="D403">
    <cfRule type="cellIs" dxfId="477" priority="637" stopIfTrue="1" operator="equal">
      <formula>"CW 2130-R11"</formula>
    </cfRule>
    <cfRule type="cellIs" dxfId="476" priority="638" stopIfTrue="1" operator="equal">
      <formula>"CW 3120-R2"</formula>
    </cfRule>
    <cfRule type="cellIs" dxfId="475" priority="639" stopIfTrue="1" operator="equal">
      <formula>"CW 3240-R7"</formula>
    </cfRule>
  </conditionalFormatting>
  <conditionalFormatting sqref="D404:D406">
    <cfRule type="cellIs" dxfId="474" priority="634" stopIfTrue="1" operator="equal">
      <formula>"CW 2130-R11"</formula>
    </cfRule>
    <cfRule type="cellIs" dxfId="473" priority="635" stopIfTrue="1" operator="equal">
      <formula>"CW 3120-R2"</formula>
    </cfRule>
    <cfRule type="cellIs" dxfId="472" priority="636" stopIfTrue="1" operator="equal">
      <formula>"CW 3240-R7"</formula>
    </cfRule>
  </conditionalFormatting>
  <conditionalFormatting sqref="D420">
    <cfRule type="cellIs" dxfId="471" priority="628" stopIfTrue="1" operator="equal">
      <formula>"CW 2130-R11"</formula>
    </cfRule>
    <cfRule type="cellIs" dxfId="470" priority="629" stopIfTrue="1" operator="equal">
      <formula>"CW 3120-R2"</formula>
    </cfRule>
    <cfRule type="cellIs" dxfId="469" priority="630" stopIfTrue="1" operator="equal">
      <formula>"CW 3240-R7"</formula>
    </cfRule>
  </conditionalFormatting>
  <conditionalFormatting sqref="D419">
    <cfRule type="cellIs" dxfId="468" priority="625" stopIfTrue="1" operator="equal">
      <formula>"CW 2130-R11"</formula>
    </cfRule>
    <cfRule type="cellIs" dxfId="467" priority="626" stopIfTrue="1" operator="equal">
      <formula>"CW 3120-R2"</formula>
    </cfRule>
    <cfRule type="cellIs" dxfId="466" priority="627" stopIfTrue="1" operator="equal">
      <formula>"CW 3240-R7"</formula>
    </cfRule>
  </conditionalFormatting>
  <conditionalFormatting sqref="D418">
    <cfRule type="cellIs" dxfId="465" priority="604" stopIfTrue="1" operator="equal">
      <formula>"CW 2130-R11"</formula>
    </cfRule>
    <cfRule type="cellIs" dxfId="464" priority="605" stopIfTrue="1" operator="equal">
      <formula>"CW 3120-R2"</formula>
    </cfRule>
    <cfRule type="cellIs" dxfId="463" priority="606" stopIfTrue="1" operator="equal">
      <formula>"CW 3240-R7"</formula>
    </cfRule>
  </conditionalFormatting>
  <conditionalFormatting sqref="D492">
    <cfRule type="cellIs" dxfId="462" priority="589" stopIfTrue="1" operator="equal">
      <formula>"CW 2130-R11"</formula>
    </cfRule>
    <cfRule type="cellIs" dxfId="461" priority="590" stopIfTrue="1" operator="equal">
      <formula>"CW 3120-R2"</formula>
    </cfRule>
    <cfRule type="cellIs" dxfId="460" priority="591" stopIfTrue="1" operator="equal">
      <formula>"CW 3240-R7"</formula>
    </cfRule>
  </conditionalFormatting>
  <conditionalFormatting sqref="D484 D487:D489">
    <cfRule type="cellIs" dxfId="459" priority="580" stopIfTrue="1" operator="equal">
      <formula>"CW 2130-R11"</formula>
    </cfRule>
    <cfRule type="cellIs" dxfId="458" priority="581" stopIfTrue="1" operator="equal">
      <formula>"CW 3120-R2"</formula>
    </cfRule>
    <cfRule type="cellIs" dxfId="457" priority="582" stopIfTrue="1" operator="equal">
      <formula>"CW 3240-R7"</formula>
    </cfRule>
  </conditionalFormatting>
  <conditionalFormatting sqref="D480">
    <cfRule type="cellIs" dxfId="456" priority="577" stopIfTrue="1" operator="equal">
      <formula>"CW 2130-R11"</formula>
    </cfRule>
    <cfRule type="cellIs" dxfId="455" priority="578" stopIfTrue="1" operator="equal">
      <formula>"CW 3120-R2"</formula>
    </cfRule>
    <cfRule type="cellIs" dxfId="454" priority="579" stopIfTrue="1" operator="equal">
      <formula>"CW 3240-R7"</formula>
    </cfRule>
  </conditionalFormatting>
  <conditionalFormatting sqref="D479">
    <cfRule type="cellIs" dxfId="453" priority="574" stopIfTrue="1" operator="equal">
      <formula>"CW 2130-R11"</formula>
    </cfRule>
    <cfRule type="cellIs" dxfId="452" priority="575" stopIfTrue="1" operator="equal">
      <formula>"CW 3120-R2"</formula>
    </cfRule>
    <cfRule type="cellIs" dxfId="451" priority="576" stopIfTrue="1" operator="equal">
      <formula>"CW 3240-R7"</formula>
    </cfRule>
  </conditionalFormatting>
  <conditionalFormatting sqref="D463:D466">
    <cfRule type="cellIs" dxfId="450" priority="565" stopIfTrue="1" operator="equal">
      <formula>"CW 2130-R11"</formula>
    </cfRule>
    <cfRule type="cellIs" dxfId="449" priority="566" stopIfTrue="1" operator="equal">
      <formula>"CW 3120-R2"</formula>
    </cfRule>
    <cfRule type="cellIs" dxfId="448" priority="567" stopIfTrue="1" operator="equal">
      <formula>"CW 3240-R7"</formula>
    </cfRule>
  </conditionalFormatting>
  <conditionalFormatting sqref="D452:D455">
    <cfRule type="cellIs" dxfId="447" priority="550" stopIfTrue="1" operator="equal">
      <formula>"CW 2130-R11"</formula>
    </cfRule>
    <cfRule type="cellIs" dxfId="446" priority="551" stopIfTrue="1" operator="equal">
      <formula>"CW 3120-R2"</formula>
    </cfRule>
    <cfRule type="cellIs" dxfId="445" priority="552" stopIfTrue="1" operator="equal">
      <formula>"CW 3240-R7"</formula>
    </cfRule>
  </conditionalFormatting>
  <conditionalFormatting sqref="D459">
    <cfRule type="cellIs" dxfId="444" priority="562" stopIfTrue="1" operator="equal">
      <formula>"CW 2130-R11"</formula>
    </cfRule>
    <cfRule type="cellIs" dxfId="443" priority="563" stopIfTrue="1" operator="equal">
      <formula>"CW 3120-R2"</formula>
    </cfRule>
    <cfRule type="cellIs" dxfId="442" priority="564" stopIfTrue="1" operator="equal">
      <formula>"CW 3240-R7"</formula>
    </cfRule>
  </conditionalFormatting>
  <conditionalFormatting sqref="D458">
    <cfRule type="cellIs" dxfId="441" priority="559" stopIfTrue="1" operator="equal">
      <formula>"CW 2130-R11"</formula>
    </cfRule>
    <cfRule type="cellIs" dxfId="440" priority="560" stopIfTrue="1" operator="equal">
      <formula>"CW 3120-R2"</formula>
    </cfRule>
    <cfRule type="cellIs" dxfId="439" priority="561" stopIfTrue="1" operator="equal">
      <formula>"CW 3240-R7"</formula>
    </cfRule>
  </conditionalFormatting>
  <conditionalFormatting sqref="D431">
    <cfRule type="cellIs" dxfId="438" priority="529" stopIfTrue="1" operator="equal">
      <formula>"CW 2130-R11"</formula>
    </cfRule>
    <cfRule type="cellIs" dxfId="437" priority="530" stopIfTrue="1" operator="equal">
      <formula>"CW 3120-R2"</formula>
    </cfRule>
    <cfRule type="cellIs" dxfId="436" priority="531" stopIfTrue="1" operator="equal">
      <formula>"CW 3240-R7"</formula>
    </cfRule>
  </conditionalFormatting>
  <conditionalFormatting sqref="D448">
    <cfRule type="cellIs" dxfId="435" priority="547" stopIfTrue="1" operator="equal">
      <formula>"CW 2130-R11"</formula>
    </cfRule>
    <cfRule type="cellIs" dxfId="434" priority="548" stopIfTrue="1" operator="equal">
      <formula>"CW 3120-R2"</formula>
    </cfRule>
    <cfRule type="cellIs" dxfId="433" priority="549" stopIfTrue="1" operator="equal">
      <formula>"CW 3240-R7"</formula>
    </cfRule>
  </conditionalFormatting>
  <conditionalFormatting sqref="D447">
    <cfRule type="cellIs" dxfId="432" priority="544" stopIfTrue="1" operator="equal">
      <formula>"CW 2130-R11"</formula>
    </cfRule>
    <cfRule type="cellIs" dxfId="431" priority="545" stopIfTrue="1" operator="equal">
      <formula>"CW 3120-R2"</formula>
    </cfRule>
    <cfRule type="cellIs" dxfId="430" priority="546" stopIfTrue="1" operator="equal">
      <formula>"CW 3240-R7"</formula>
    </cfRule>
  </conditionalFormatting>
  <conditionalFormatting sqref="D440:D442 D444">
    <cfRule type="cellIs" dxfId="429" priority="535" stopIfTrue="1" operator="equal">
      <formula>"CW 2130-R11"</formula>
    </cfRule>
    <cfRule type="cellIs" dxfId="428" priority="536" stopIfTrue="1" operator="equal">
      <formula>"CW 3120-R2"</formula>
    </cfRule>
    <cfRule type="cellIs" dxfId="427" priority="537" stopIfTrue="1" operator="equal">
      <formula>"CW 3240-R7"</formula>
    </cfRule>
  </conditionalFormatting>
  <conditionalFormatting sqref="D432">
    <cfRule type="cellIs" dxfId="426" priority="532" stopIfTrue="1" operator="equal">
      <formula>"CW 2130-R11"</formula>
    </cfRule>
    <cfRule type="cellIs" dxfId="425" priority="533" stopIfTrue="1" operator="equal">
      <formula>"CW 3120-R2"</formula>
    </cfRule>
    <cfRule type="cellIs" dxfId="424" priority="534" stopIfTrue="1" operator="equal">
      <formula>"CW 3240-R7"</formula>
    </cfRule>
  </conditionalFormatting>
  <conditionalFormatting sqref="D430">
    <cfRule type="cellIs" dxfId="423" priority="526" stopIfTrue="1" operator="equal">
      <formula>"CW 2130-R11"</formula>
    </cfRule>
    <cfRule type="cellIs" dxfId="422" priority="527" stopIfTrue="1" operator="equal">
      <formula>"CW 3120-R2"</formula>
    </cfRule>
    <cfRule type="cellIs" dxfId="421" priority="528" stopIfTrue="1" operator="equal">
      <formula>"CW 3240-R7"</formula>
    </cfRule>
  </conditionalFormatting>
  <conditionalFormatting sqref="D434:D436">
    <cfRule type="cellIs" dxfId="420" priority="523" stopIfTrue="1" operator="equal">
      <formula>"CW 2130-R11"</formula>
    </cfRule>
    <cfRule type="cellIs" dxfId="419" priority="524" stopIfTrue="1" operator="equal">
      <formula>"CW 3120-R2"</formula>
    </cfRule>
    <cfRule type="cellIs" dxfId="418" priority="525" stopIfTrue="1" operator="equal">
      <formula>"CW 3240-R7"</formula>
    </cfRule>
  </conditionalFormatting>
  <conditionalFormatting sqref="D473:D475">
    <cfRule type="cellIs" dxfId="417" priority="520" stopIfTrue="1" operator="equal">
      <formula>"CW 2130-R11"</formula>
    </cfRule>
    <cfRule type="cellIs" dxfId="416" priority="521" stopIfTrue="1" operator="equal">
      <formula>"CW 3120-R2"</formula>
    </cfRule>
    <cfRule type="cellIs" dxfId="415" priority="522" stopIfTrue="1" operator="equal">
      <formula>"CW 3240-R7"</formula>
    </cfRule>
  </conditionalFormatting>
  <conditionalFormatting sqref="D485:D486">
    <cfRule type="cellIs" dxfId="414" priority="505" stopIfTrue="1" operator="equal">
      <formula>"CW 2130-R11"</formula>
    </cfRule>
    <cfRule type="cellIs" dxfId="413" priority="506" stopIfTrue="1" operator="equal">
      <formula>"CW 3120-R2"</formula>
    </cfRule>
    <cfRule type="cellIs" dxfId="412" priority="507" stopIfTrue="1" operator="equal">
      <formula>"CW 3240-R7"</formula>
    </cfRule>
  </conditionalFormatting>
  <conditionalFormatting sqref="D304">
    <cfRule type="cellIs" dxfId="411" priority="487" stopIfTrue="1" operator="equal">
      <formula>"CW 2130-R11"</formula>
    </cfRule>
    <cfRule type="cellIs" dxfId="410" priority="488" stopIfTrue="1" operator="equal">
      <formula>"CW 3120-R2"</formula>
    </cfRule>
    <cfRule type="cellIs" dxfId="409" priority="489" stopIfTrue="1" operator="equal">
      <formula>"CW 3240-R7"</formula>
    </cfRule>
  </conditionalFormatting>
  <conditionalFormatting sqref="D437">
    <cfRule type="cellIs" dxfId="408" priority="499" stopIfTrue="1" operator="equal">
      <formula>"CW 2130-R11"</formula>
    </cfRule>
    <cfRule type="cellIs" dxfId="407" priority="500" stopIfTrue="1" operator="equal">
      <formula>"CW 3120-R2"</formula>
    </cfRule>
    <cfRule type="cellIs" dxfId="406" priority="501" stopIfTrue="1" operator="equal">
      <formula>"CW 3240-R7"</formula>
    </cfRule>
  </conditionalFormatting>
  <conditionalFormatting sqref="D476">
    <cfRule type="cellIs" dxfId="405" priority="502" stopIfTrue="1" operator="equal">
      <formula>"CW 2130-R11"</formula>
    </cfRule>
    <cfRule type="cellIs" dxfId="404" priority="503" stopIfTrue="1" operator="equal">
      <formula>"CW 3120-R2"</formula>
    </cfRule>
    <cfRule type="cellIs" dxfId="403" priority="504" stopIfTrue="1" operator="equal">
      <formula>"CW 3240-R7"</formula>
    </cfRule>
  </conditionalFormatting>
  <conditionalFormatting sqref="D438">
    <cfRule type="cellIs" dxfId="402" priority="496" stopIfTrue="1" operator="equal">
      <formula>"CW 2130-R11"</formula>
    </cfRule>
    <cfRule type="cellIs" dxfId="401" priority="497" stopIfTrue="1" operator="equal">
      <formula>"CW 3120-R2"</formula>
    </cfRule>
    <cfRule type="cellIs" dxfId="400" priority="498" stopIfTrue="1" operator="equal">
      <formula>"CW 3240-R7"</formula>
    </cfRule>
  </conditionalFormatting>
  <conditionalFormatting sqref="D443">
    <cfRule type="cellIs" dxfId="399" priority="493" stopIfTrue="1" operator="equal">
      <formula>"CW 2130-R11"</formula>
    </cfRule>
    <cfRule type="cellIs" dxfId="398" priority="494" stopIfTrue="1" operator="equal">
      <formula>"CW 3120-R2"</formula>
    </cfRule>
    <cfRule type="cellIs" dxfId="397" priority="495" stopIfTrue="1" operator="equal">
      <formula>"CW 3240-R7"</formula>
    </cfRule>
  </conditionalFormatting>
  <conditionalFormatting sqref="D302">
    <cfRule type="cellIs" dxfId="396" priority="490" stopIfTrue="1" operator="equal">
      <formula>"CW 2130-R11"</formula>
    </cfRule>
    <cfRule type="cellIs" dxfId="395" priority="491" stopIfTrue="1" operator="equal">
      <formula>"CW 3120-R2"</formula>
    </cfRule>
    <cfRule type="cellIs" dxfId="394" priority="492" stopIfTrue="1" operator="equal">
      <formula>"CW 3240-R7"</formula>
    </cfRule>
  </conditionalFormatting>
  <conditionalFormatting sqref="D305">
    <cfRule type="cellIs" dxfId="393" priority="484" stopIfTrue="1" operator="equal">
      <formula>"CW 2130-R11"</formula>
    </cfRule>
    <cfRule type="cellIs" dxfId="392" priority="485" stopIfTrue="1" operator="equal">
      <formula>"CW 3120-R2"</formula>
    </cfRule>
    <cfRule type="cellIs" dxfId="391" priority="486" stopIfTrue="1" operator="equal">
      <formula>"CW 3240-R7"</formula>
    </cfRule>
  </conditionalFormatting>
  <conditionalFormatting sqref="D307">
    <cfRule type="cellIs" dxfId="390" priority="475" stopIfTrue="1" operator="equal">
      <formula>"CW 2130-R11"</formula>
    </cfRule>
    <cfRule type="cellIs" dxfId="389" priority="476" stopIfTrue="1" operator="equal">
      <formula>"CW 3120-R2"</formula>
    </cfRule>
    <cfRule type="cellIs" dxfId="388" priority="477" stopIfTrue="1" operator="equal">
      <formula>"CW 3240-R7"</formula>
    </cfRule>
  </conditionalFormatting>
  <conditionalFormatting sqref="D306">
    <cfRule type="cellIs" dxfId="387" priority="478" stopIfTrue="1" operator="equal">
      <formula>"CW 2130-R11"</formula>
    </cfRule>
    <cfRule type="cellIs" dxfId="386" priority="479" stopIfTrue="1" operator="equal">
      <formula>"CW 3120-R2"</formula>
    </cfRule>
    <cfRule type="cellIs" dxfId="385" priority="480" stopIfTrue="1" operator="equal">
      <formula>"CW 3240-R7"</formula>
    </cfRule>
  </conditionalFormatting>
  <conditionalFormatting sqref="D308">
    <cfRule type="cellIs" dxfId="384" priority="472" stopIfTrue="1" operator="equal">
      <formula>"CW 2130-R11"</formula>
    </cfRule>
    <cfRule type="cellIs" dxfId="383" priority="473" stopIfTrue="1" operator="equal">
      <formula>"CW 3120-R2"</formula>
    </cfRule>
    <cfRule type="cellIs" dxfId="382" priority="474" stopIfTrue="1" operator="equal">
      <formula>"CW 3240-R7"</formula>
    </cfRule>
  </conditionalFormatting>
  <conditionalFormatting sqref="D312:D313">
    <cfRule type="cellIs" dxfId="381" priority="466" stopIfTrue="1" operator="equal">
      <formula>"CW 2130-R11"</formula>
    </cfRule>
    <cfRule type="cellIs" dxfId="380" priority="467" stopIfTrue="1" operator="equal">
      <formula>"CW 3120-R2"</formula>
    </cfRule>
    <cfRule type="cellIs" dxfId="379" priority="468" stopIfTrue="1" operator="equal">
      <formula>"CW 3240-R7"</formula>
    </cfRule>
  </conditionalFormatting>
  <conditionalFormatting sqref="D315">
    <cfRule type="cellIs" dxfId="378" priority="460" stopIfTrue="1" operator="equal">
      <formula>"CW 2130-R11"</formula>
    </cfRule>
    <cfRule type="cellIs" dxfId="377" priority="461" stopIfTrue="1" operator="equal">
      <formula>"CW 3120-R2"</formula>
    </cfRule>
    <cfRule type="cellIs" dxfId="376" priority="462" stopIfTrue="1" operator="equal">
      <formula>"CW 3240-R7"</formula>
    </cfRule>
  </conditionalFormatting>
  <conditionalFormatting sqref="D316 D314">
    <cfRule type="cellIs" dxfId="375" priority="463" stopIfTrue="1" operator="equal">
      <formula>"CW 2130-R11"</formula>
    </cfRule>
    <cfRule type="cellIs" dxfId="374" priority="464" stopIfTrue="1" operator="equal">
      <formula>"CW 3120-R2"</formula>
    </cfRule>
    <cfRule type="cellIs" dxfId="373" priority="465" stopIfTrue="1" operator="equal">
      <formula>"CW 3240-R7"</formula>
    </cfRule>
  </conditionalFormatting>
  <conditionalFormatting sqref="D317">
    <cfRule type="cellIs" dxfId="372" priority="457" stopIfTrue="1" operator="equal">
      <formula>"CW 2130-R11"</formula>
    </cfRule>
    <cfRule type="cellIs" dxfId="371" priority="458" stopIfTrue="1" operator="equal">
      <formula>"CW 3120-R2"</formula>
    </cfRule>
    <cfRule type="cellIs" dxfId="370" priority="459" stopIfTrue="1" operator="equal">
      <formula>"CW 3240-R7"</formula>
    </cfRule>
  </conditionalFormatting>
  <conditionalFormatting sqref="D318:D321">
    <cfRule type="cellIs" dxfId="369" priority="454" stopIfTrue="1" operator="equal">
      <formula>"CW 2130-R11"</formula>
    </cfRule>
    <cfRule type="cellIs" dxfId="368" priority="455" stopIfTrue="1" operator="equal">
      <formula>"CW 3120-R2"</formula>
    </cfRule>
    <cfRule type="cellIs" dxfId="367" priority="456" stopIfTrue="1" operator="equal">
      <formula>"CW 3240-R7"</formula>
    </cfRule>
  </conditionalFormatting>
  <conditionalFormatting sqref="D322">
    <cfRule type="cellIs" dxfId="366" priority="451" stopIfTrue="1" operator="equal">
      <formula>"CW 2130-R11"</formula>
    </cfRule>
    <cfRule type="cellIs" dxfId="365" priority="452" stopIfTrue="1" operator="equal">
      <formula>"CW 3120-R2"</formula>
    </cfRule>
    <cfRule type="cellIs" dxfId="364" priority="453" stopIfTrue="1" operator="equal">
      <formula>"CW 3240-R7"</formula>
    </cfRule>
  </conditionalFormatting>
  <conditionalFormatting sqref="D324:D325">
    <cfRule type="cellIs" dxfId="363" priority="445" stopIfTrue="1" operator="equal">
      <formula>"CW 2130-R11"</formula>
    </cfRule>
    <cfRule type="cellIs" dxfId="362" priority="446" stopIfTrue="1" operator="equal">
      <formula>"CW 3120-R2"</formula>
    </cfRule>
    <cfRule type="cellIs" dxfId="361" priority="447" stopIfTrue="1" operator="equal">
      <formula>"CW 3240-R7"</formula>
    </cfRule>
  </conditionalFormatting>
  <conditionalFormatting sqref="D323">
    <cfRule type="cellIs" dxfId="360" priority="442" stopIfTrue="1" operator="equal">
      <formula>"CW 2130-R11"</formula>
    </cfRule>
    <cfRule type="cellIs" dxfId="359" priority="443" stopIfTrue="1" operator="equal">
      <formula>"CW 3120-R2"</formula>
    </cfRule>
    <cfRule type="cellIs" dxfId="358" priority="444" stopIfTrue="1" operator="equal">
      <formula>"CW 3240-R7"</formula>
    </cfRule>
  </conditionalFormatting>
  <conditionalFormatting sqref="D326">
    <cfRule type="cellIs" dxfId="357" priority="439" stopIfTrue="1" operator="equal">
      <formula>"CW 2130-R11"</formula>
    </cfRule>
    <cfRule type="cellIs" dxfId="356" priority="440" stopIfTrue="1" operator="equal">
      <formula>"CW 3120-R2"</formula>
    </cfRule>
    <cfRule type="cellIs" dxfId="355" priority="441" stopIfTrue="1" operator="equal">
      <formula>"CW 3240-R7"</formula>
    </cfRule>
  </conditionalFormatting>
  <conditionalFormatting sqref="D327:D328">
    <cfRule type="cellIs" dxfId="354" priority="436" stopIfTrue="1" operator="equal">
      <formula>"CW 2130-R11"</formula>
    </cfRule>
    <cfRule type="cellIs" dxfId="353" priority="437" stopIfTrue="1" operator="equal">
      <formula>"CW 3120-R2"</formula>
    </cfRule>
    <cfRule type="cellIs" dxfId="352" priority="438" stopIfTrue="1" operator="equal">
      <formula>"CW 3240-R7"</formula>
    </cfRule>
  </conditionalFormatting>
  <conditionalFormatting sqref="D335:D336">
    <cfRule type="cellIs" dxfId="351" priority="427" stopIfTrue="1" operator="equal">
      <formula>"CW 2130-R11"</formula>
    </cfRule>
    <cfRule type="cellIs" dxfId="350" priority="428" stopIfTrue="1" operator="equal">
      <formula>"CW 3120-R2"</formula>
    </cfRule>
    <cfRule type="cellIs" dxfId="349" priority="429" stopIfTrue="1" operator="equal">
      <formula>"CW 3240-R7"</formula>
    </cfRule>
  </conditionalFormatting>
  <conditionalFormatting sqref="D337">
    <cfRule type="cellIs" dxfId="348" priority="424" stopIfTrue="1" operator="equal">
      <formula>"CW 2130-R11"</formula>
    </cfRule>
    <cfRule type="cellIs" dxfId="347" priority="425" stopIfTrue="1" operator="equal">
      <formula>"CW 3120-R2"</formula>
    </cfRule>
    <cfRule type="cellIs" dxfId="346" priority="426" stopIfTrue="1" operator="equal">
      <formula>"CW 3240-R7"</formula>
    </cfRule>
  </conditionalFormatting>
  <conditionalFormatting sqref="D345">
    <cfRule type="cellIs" dxfId="345" priority="416" stopIfTrue="1" operator="equal">
      <formula>"CW 2130-R11"</formula>
    </cfRule>
    <cfRule type="cellIs" dxfId="344" priority="417" stopIfTrue="1" operator="equal">
      <formula>"CW 3120-R2"</formula>
    </cfRule>
    <cfRule type="cellIs" dxfId="343" priority="418" stopIfTrue="1" operator="equal">
      <formula>"CW 3240-R7"</formula>
    </cfRule>
  </conditionalFormatting>
  <conditionalFormatting sqref="D339:D340">
    <cfRule type="cellIs" dxfId="342" priority="421" stopIfTrue="1" operator="equal">
      <formula>"CW 2130-R11"</formula>
    </cfRule>
    <cfRule type="cellIs" dxfId="341" priority="422" stopIfTrue="1" operator="equal">
      <formula>"CW 3120-R2"</formula>
    </cfRule>
    <cfRule type="cellIs" dxfId="340" priority="423" stopIfTrue="1" operator="equal">
      <formula>"CW 3240-R7"</formula>
    </cfRule>
  </conditionalFormatting>
  <conditionalFormatting sqref="D346">
    <cfRule type="cellIs" dxfId="339" priority="407" stopIfTrue="1" operator="equal">
      <formula>"CW 2130-R11"</formula>
    </cfRule>
    <cfRule type="cellIs" dxfId="338" priority="408" stopIfTrue="1" operator="equal">
      <formula>"CW 3120-R2"</formula>
    </cfRule>
    <cfRule type="cellIs" dxfId="337" priority="409" stopIfTrue="1" operator="equal">
      <formula>"CW 3240-R7"</formula>
    </cfRule>
  </conditionalFormatting>
  <conditionalFormatting sqref="D342:D343">
    <cfRule type="cellIs" dxfId="336" priority="419" stopIfTrue="1" operator="equal">
      <formula>"CW 3120-R2"</formula>
    </cfRule>
    <cfRule type="cellIs" dxfId="335" priority="420" stopIfTrue="1" operator="equal">
      <formula>"CW 3240-R7"</formula>
    </cfRule>
  </conditionalFormatting>
  <conditionalFormatting sqref="D348:D349">
    <cfRule type="cellIs" dxfId="334" priority="404" stopIfTrue="1" operator="equal">
      <formula>"CW 2130-R11"</formula>
    </cfRule>
    <cfRule type="cellIs" dxfId="333" priority="405" stopIfTrue="1" operator="equal">
      <formula>"CW 3120-R2"</formula>
    </cfRule>
    <cfRule type="cellIs" dxfId="332" priority="406" stopIfTrue="1" operator="equal">
      <formula>"CW 3240-R7"</formula>
    </cfRule>
  </conditionalFormatting>
  <conditionalFormatting sqref="D329">
    <cfRule type="cellIs" dxfId="331" priority="401" stopIfTrue="1" operator="equal">
      <formula>"CW 2130-R11"</formula>
    </cfRule>
    <cfRule type="cellIs" dxfId="330" priority="402" stopIfTrue="1" operator="equal">
      <formula>"CW 3120-R2"</formula>
    </cfRule>
    <cfRule type="cellIs" dxfId="329" priority="403" stopIfTrue="1" operator="equal">
      <formula>"CW 3240-R7"</formula>
    </cfRule>
  </conditionalFormatting>
  <conditionalFormatting sqref="D235">
    <cfRule type="cellIs" dxfId="328" priority="398" stopIfTrue="1" operator="equal">
      <formula>"CW 2130-R11"</formula>
    </cfRule>
    <cfRule type="cellIs" dxfId="327" priority="399" stopIfTrue="1" operator="equal">
      <formula>"CW 3120-R2"</formula>
    </cfRule>
    <cfRule type="cellIs" dxfId="326" priority="400" stopIfTrue="1" operator="equal">
      <formula>"CW 3240-R7"</formula>
    </cfRule>
  </conditionalFormatting>
  <conditionalFormatting sqref="D243">
    <cfRule type="cellIs" dxfId="325" priority="395" stopIfTrue="1" operator="equal">
      <formula>"CW 2130-R11"</formula>
    </cfRule>
    <cfRule type="cellIs" dxfId="324" priority="396" stopIfTrue="1" operator="equal">
      <formula>"CW 3120-R2"</formula>
    </cfRule>
    <cfRule type="cellIs" dxfId="323" priority="397" stopIfTrue="1" operator="equal">
      <formula>"CW 3240-R7"</formula>
    </cfRule>
  </conditionalFormatting>
  <conditionalFormatting sqref="D71">
    <cfRule type="cellIs" dxfId="322" priority="389" stopIfTrue="1" operator="equal">
      <formula>"CW 2130-R11"</formula>
    </cfRule>
    <cfRule type="cellIs" dxfId="321" priority="390" stopIfTrue="1" operator="equal">
      <formula>"CW 3120-R2"</formula>
    </cfRule>
    <cfRule type="cellIs" dxfId="320" priority="391" stopIfTrue="1" operator="equal">
      <formula>"CW 3240-R7"</formula>
    </cfRule>
  </conditionalFormatting>
  <conditionalFormatting sqref="D72">
    <cfRule type="cellIs" dxfId="319" priority="386" stopIfTrue="1" operator="equal">
      <formula>"CW 2130-R11"</formula>
    </cfRule>
    <cfRule type="cellIs" dxfId="318" priority="387" stopIfTrue="1" operator="equal">
      <formula>"CW 3120-R2"</formula>
    </cfRule>
    <cfRule type="cellIs" dxfId="317" priority="388" stopIfTrue="1" operator="equal">
      <formula>"CW 3240-R7"</formula>
    </cfRule>
  </conditionalFormatting>
  <conditionalFormatting sqref="D74">
    <cfRule type="cellIs" dxfId="316" priority="383" stopIfTrue="1" operator="equal">
      <formula>"CW 2130-R11"</formula>
    </cfRule>
    <cfRule type="cellIs" dxfId="315" priority="384" stopIfTrue="1" operator="equal">
      <formula>"CW 3120-R2"</formula>
    </cfRule>
    <cfRule type="cellIs" dxfId="314" priority="385" stopIfTrue="1" operator="equal">
      <formula>"CW 3240-R7"</formula>
    </cfRule>
  </conditionalFormatting>
  <conditionalFormatting sqref="D73">
    <cfRule type="cellIs" dxfId="313" priority="380" stopIfTrue="1" operator="equal">
      <formula>"CW 2130-R11"</formula>
    </cfRule>
    <cfRule type="cellIs" dxfId="312" priority="381" stopIfTrue="1" operator="equal">
      <formula>"CW 3120-R2"</formula>
    </cfRule>
    <cfRule type="cellIs" dxfId="311" priority="382" stopIfTrue="1" operator="equal">
      <formula>"CW 3240-R7"</formula>
    </cfRule>
  </conditionalFormatting>
  <conditionalFormatting sqref="D76">
    <cfRule type="cellIs" dxfId="310" priority="377" stopIfTrue="1" operator="equal">
      <formula>"CW 2130-R11"</formula>
    </cfRule>
    <cfRule type="cellIs" dxfId="309" priority="378" stopIfTrue="1" operator="equal">
      <formula>"CW 3120-R2"</formula>
    </cfRule>
    <cfRule type="cellIs" dxfId="308" priority="379" stopIfTrue="1" operator="equal">
      <formula>"CW 3240-R7"</formula>
    </cfRule>
  </conditionalFormatting>
  <conditionalFormatting sqref="D165:D169">
    <cfRule type="cellIs" dxfId="307" priority="374" stopIfTrue="1" operator="equal">
      <formula>"CW 2130-R11"</formula>
    </cfRule>
    <cfRule type="cellIs" dxfId="306" priority="375" stopIfTrue="1" operator="equal">
      <formula>"CW 3120-R2"</formula>
    </cfRule>
    <cfRule type="cellIs" dxfId="305" priority="376" stopIfTrue="1" operator="equal">
      <formula>"CW 3240-R7"</formula>
    </cfRule>
  </conditionalFormatting>
  <conditionalFormatting sqref="D164">
    <cfRule type="cellIs" dxfId="304" priority="371" stopIfTrue="1" operator="equal">
      <formula>"CW 2130-R11"</formula>
    </cfRule>
    <cfRule type="cellIs" dxfId="303" priority="372" stopIfTrue="1" operator="equal">
      <formula>"CW 3120-R2"</formula>
    </cfRule>
    <cfRule type="cellIs" dxfId="302" priority="373" stopIfTrue="1" operator="equal">
      <formula>"CW 3240-R7"</formula>
    </cfRule>
  </conditionalFormatting>
  <conditionalFormatting sqref="D158">
    <cfRule type="cellIs" dxfId="301" priority="368" stopIfTrue="1" operator="equal">
      <formula>"CW 2130-R11"</formula>
    </cfRule>
    <cfRule type="cellIs" dxfId="300" priority="369" stopIfTrue="1" operator="equal">
      <formula>"CW 3120-R2"</formula>
    </cfRule>
    <cfRule type="cellIs" dxfId="299" priority="370" stopIfTrue="1" operator="equal">
      <formula>"CW 3240-R7"</formula>
    </cfRule>
  </conditionalFormatting>
  <conditionalFormatting sqref="D162">
    <cfRule type="cellIs" dxfId="298" priority="365" stopIfTrue="1" operator="equal">
      <formula>"CW 2130-R11"</formula>
    </cfRule>
    <cfRule type="cellIs" dxfId="297" priority="366" stopIfTrue="1" operator="equal">
      <formula>"CW 3120-R2"</formula>
    </cfRule>
    <cfRule type="cellIs" dxfId="296" priority="367" stopIfTrue="1" operator="equal">
      <formula>"CW 3240-R7"</formula>
    </cfRule>
  </conditionalFormatting>
  <conditionalFormatting sqref="D159">
    <cfRule type="cellIs" dxfId="295" priority="362" stopIfTrue="1" operator="equal">
      <formula>"CW 2130-R11"</formula>
    </cfRule>
    <cfRule type="cellIs" dxfId="294" priority="363" stopIfTrue="1" operator="equal">
      <formula>"CW 3120-R2"</formula>
    </cfRule>
    <cfRule type="cellIs" dxfId="293" priority="364" stopIfTrue="1" operator="equal">
      <formula>"CW 3240-R7"</formula>
    </cfRule>
  </conditionalFormatting>
  <conditionalFormatting sqref="D160">
    <cfRule type="cellIs" dxfId="292" priority="359" stopIfTrue="1" operator="equal">
      <formula>"CW 2130-R11"</formula>
    </cfRule>
    <cfRule type="cellIs" dxfId="291" priority="360" stopIfTrue="1" operator="equal">
      <formula>"CW 3120-R2"</formula>
    </cfRule>
    <cfRule type="cellIs" dxfId="290" priority="361" stopIfTrue="1" operator="equal">
      <formula>"CW 3240-R7"</formula>
    </cfRule>
  </conditionalFormatting>
  <conditionalFormatting sqref="D161">
    <cfRule type="cellIs" dxfId="289" priority="356" stopIfTrue="1" operator="equal">
      <formula>"CW 2130-R11"</formula>
    </cfRule>
    <cfRule type="cellIs" dxfId="288" priority="357" stopIfTrue="1" operator="equal">
      <formula>"CW 3120-R2"</formula>
    </cfRule>
    <cfRule type="cellIs" dxfId="287" priority="358" stopIfTrue="1" operator="equal">
      <formula>"CW 3240-R7"</formula>
    </cfRule>
  </conditionalFormatting>
  <conditionalFormatting sqref="D352">
    <cfRule type="cellIs" dxfId="286" priority="350" stopIfTrue="1" operator="equal">
      <formula>"CW 2130-R11"</formula>
    </cfRule>
    <cfRule type="cellIs" dxfId="285" priority="351" stopIfTrue="1" operator="equal">
      <formula>"CW 3120-R2"</formula>
    </cfRule>
    <cfRule type="cellIs" dxfId="284" priority="352" stopIfTrue="1" operator="equal">
      <formula>"CW 3240-R7"</formula>
    </cfRule>
  </conditionalFormatting>
  <conditionalFormatting sqref="D353">
    <cfRule type="cellIs" dxfId="283" priority="347" stopIfTrue="1" operator="equal">
      <formula>"CW 2130-R11"</formula>
    </cfRule>
    <cfRule type="cellIs" dxfId="282" priority="348" stopIfTrue="1" operator="equal">
      <formula>"CW 3120-R2"</formula>
    </cfRule>
    <cfRule type="cellIs" dxfId="281" priority="349" stopIfTrue="1" operator="equal">
      <formula>"CW 3240-R7"</formula>
    </cfRule>
  </conditionalFormatting>
  <conditionalFormatting sqref="D354">
    <cfRule type="cellIs" dxfId="280" priority="344" stopIfTrue="1" operator="equal">
      <formula>"CW 2130-R11"</formula>
    </cfRule>
    <cfRule type="cellIs" dxfId="279" priority="345" stopIfTrue="1" operator="equal">
      <formula>"CW 3120-R2"</formula>
    </cfRule>
    <cfRule type="cellIs" dxfId="278" priority="346" stopIfTrue="1" operator="equal">
      <formula>"CW 3240-R7"</formula>
    </cfRule>
  </conditionalFormatting>
  <conditionalFormatting sqref="D355">
    <cfRule type="cellIs" dxfId="277" priority="341" stopIfTrue="1" operator="equal">
      <formula>"CW 2130-R11"</formula>
    </cfRule>
    <cfRule type="cellIs" dxfId="276" priority="342" stopIfTrue="1" operator="equal">
      <formula>"CW 3120-R2"</formula>
    </cfRule>
    <cfRule type="cellIs" dxfId="275" priority="343" stopIfTrue="1" operator="equal">
      <formula>"CW 3240-R7"</formula>
    </cfRule>
  </conditionalFormatting>
  <conditionalFormatting sqref="D356">
    <cfRule type="cellIs" dxfId="274" priority="338" stopIfTrue="1" operator="equal">
      <formula>"CW 2130-R11"</formula>
    </cfRule>
    <cfRule type="cellIs" dxfId="273" priority="339" stopIfTrue="1" operator="equal">
      <formula>"CW 3120-R2"</formula>
    </cfRule>
    <cfRule type="cellIs" dxfId="272" priority="340" stopIfTrue="1" operator="equal">
      <formula>"CW 3240-R7"</formula>
    </cfRule>
  </conditionalFormatting>
  <conditionalFormatting sqref="D357">
    <cfRule type="cellIs" dxfId="271" priority="335" stopIfTrue="1" operator="equal">
      <formula>"CW 2130-R11"</formula>
    </cfRule>
    <cfRule type="cellIs" dxfId="270" priority="336" stopIfTrue="1" operator="equal">
      <formula>"CW 3120-R2"</formula>
    </cfRule>
    <cfRule type="cellIs" dxfId="269" priority="337" stopIfTrue="1" operator="equal">
      <formula>"CW 3240-R7"</formula>
    </cfRule>
  </conditionalFormatting>
  <conditionalFormatting sqref="D358">
    <cfRule type="cellIs" dxfId="268" priority="332" stopIfTrue="1" operator="equal">
      <formula>"CW 2130-R11"</formula>
    </cfRule>
    <cfRule type="cellIs" dxfId="267" priority="333" stopIfTrue="1" operator="equal">
      <formula>"CW 3120-R2"</formula>
    </cfRule>
    <cfRule type="cellIs" dxfId="266" priority="334" stopIfTrue="1" operator="equal">
      <formula>"CW 3240-R7"</formula>
    </cfRule>
  </conditionalFormatting>
  <conditionalFormatting sqref="D359">
    <cfRule type="cellIs" dxfId="265" priority="329" stopIfTrue="1" operator="equal">
      <formula>"CW 2130-R11"</formula>
    </cfRule>
    <cfRule type="cellIs" dxfId="264" priority="330" stopIfTrue="1" operator="equal">
      <formula>"CW 3120-R2"</formula>
    </cfRule>
    <cfRule type="cellIs" dxfId="263" priority="331" stopIfTrue="1" operator="equal">
      <formula>"CW 3240-R7"</formula>
    </cfRule>
  </conditionalFormatting>
  <conditionalFormatting sqref="D360">
    <cfRule type="cellIs" dxfId="262" priority="326" stopIfTrue="1" operator="equal">
      <formula>"CW 2130-R11"</formula>
    </cfRule>
    <cfRule type="cellIs" dxfId="261" priority="327" stopIfTrue="1" operator="equal">
      <formula>"CW 3120-R2"</formula>
    </cfRule>
    <cfRule type="cellIs" dxfId="260" priority="328" stopIfTrue="1" operator="equal">
      <formula>"CW 3240-R7"</formula>
    </cfRule>
  </conditionalFormatting>
  <conditionalFormatting sqref="D361">
    <cfRule type="cellIs" dxfId="259" priority="323" stopIfTrue="1" operator="equal">
      <formula>"CW 2130-R11"</formula>
    </cfRule>
    <cfRule type="cellIs" dxfId="258" priority="324" stopIfTrue="1" operator="equal">
      <formula>"CW 3120-R2"</formula>
    </cfRule>
    <cfRule type="cellIs" dxfId="257" priority="325" stopIfTrue="1" operator="equal">
      <formula>"CW 3240-R7"</formula>
    </cfRule>
  </conditionalFormatting>
  <conditionalFormatting sqref="D26">
    <cfRule type="cellIs" dxfId="256" priority="320" stopIfTrue="1" operator="equal">
      <formula>"CW 2130-R11"</formula>
    </cfRule>
    <cfRule type="cellIs" dxfId="255" priority="321" stopIfTrue="1" operator="equal">
      <formula>"CW 3120-R2"</formula>
    </cfRule>
    <cfRule type="cellIs" dxfId="254" priority="322" stopIfTrue="1" operator="equal">
      <formula>"CW 3240-R7"</formula>
    </cfRule>
  </conditionalFormatting>
  <conditionalFormatting sqref="D38">
    <cfRule type="cellIs" dxfId="253" priority="317" stopIfTrue="1" operator="equal">
      <formula>"CW 2130-R11"</formula>
    </cfRule>
    <cfRule type="cellIs" dxfId="252" priority="318" stopIfTrue="1" operator="equal">
      <formula>"CW 3120-R2"</formula>
    </cfRule>
    <cfRule type="cellIs" dxfId="251" priority="319" stopIfTrue="1" operator="equal">
      <formula>"CW 3240-R7"</formula>
    </cfRule>
  </conditionalFormatting>
  <conditionalFormatting sqref="D41">
    <cfRule type="cellIs" dxfId="250" priority="314" stopIfTrue="1" operator="equal">
      <formula>"CW 2130-R11"</formula>
    </cfRule>
    <cfRule type="cellIs" dxfId="249" priority="315" stopIfTrue="1" operator="equal">
      <formula>"CW 3120-R2"</formula>
    </cfRule>
    <cfRule type="cellIs" dxfId="248" priority="316" stopIfTrue="1" operator="equal">
      <formula>"CW 3240-R7"</formula>
    </cfRule>
  </conditionalFormatting>
  <conditionalFormatting sqref="D42">
    <cfRule type="cellIs" dxfId="247" priority="311" stopIfTrue="1" operator="equal">
      <formula>"CW 2130-R11"</formula>
    </cfRule>
    <cfRule type="cellIs" dxfId="246" priority="312" stopIfTrue="1" operator="equal">
      <formula>"CW 3120-R2"</formula>
    </cfRule>
    <cfRule type="cellIs" dxfId="245" priority="313" stopIfTrue="1" operator="equal">
      <formula>"CW 3240-R7"</formula>
    </cfRule>
  </conditionalFormatting>
  <conditionalFormatting sqref="D43">
    <cfRule type="cellIs" dxfId="244" priority="308" stopIfTrue="1" operator="equal">
      <formula>"CW 2130-R11"</formula>
    </cfRule>
    <cfRule type="cellIs" dxfId="243" priority="309" stopIfTrue="1" operator="equal">
      <formula>"CW 3120-R2"</formula>
    </cfRule>
    <cfRule type="cellIs" dxfId="242" priority="310" stopIfTrue="1" operator="equal">
      <formula>"CW 3240-R7"</formula>
    </cfRule>
  </conditionalFormatting>
  <conditionalFormatting sqref="D46">
    <cfRule type="cellIs" dxfId="241" priority="305" stopIfTrue="1" operator="equal">
      <formula>"CW 2130-R11"</formula>
    </cfRule>
    <cfRule type="cellIs" dxfId="240" priority="306" stopIfTrue="1" operator="equal">
      <formula>"CW 3120-R2"</formula>
    </cfRule>
    <cfRule type="cellIs" dxfId="239" priority="307" stopIfTrue="1" operator="equal">
      <formula>"CW 3240-R7"</formula>
    </cfRule>
  </conditionalFormatting>
  <conditionalFormatting sqref="D48:D50">
    <cfRule type="cellIs" dxfId="238" priority="302" stopIfTrue="1" operator="equal">
      <formula>"CW 2130-R11"</formula>
    </cfRule>
    <cfRule type="cellIs" dxfId="237" priority="303" stopIfTrue="1" operator="equal">
      <formula>"CW 3120-R2"</formula>
    </cfRule>
    <cfRule type="cellIs" dxfId="236" priority="304" stopIfTrue="1" operator="equal">
      <formula>"CW 3240-R7"</formula>
    </cfRule>
  </conditionalFormatting>
  <conditionalFormatting sqref="D54">
    <cfRule type="cellIs" dxfId="235" priority="299" stopIfTrue="1" operator="equal">
      <formula>"CW 2130-R11"</formula>
    </cfRule>
    <cfRule type="cellIs" dxfId="234" priority="300" stopIfTrue="1" operator="equal">
      <formula>"CW 3120-R2"</formula>
    </cfRule>
    <cfRule type="cellIs" dxfId="233" priority="301" stopIfTrue="1" operator="equal">
      <formula>"CW 3240-R7"</formula>
    </cfRule>
  </conditionalFormatting>
  <conditionalFormatting sqref="D58">
    <cfRule type="cellIs" dxfId="232" priority="296" stopIfTrue="1" operator="equal">
      <formula>"CW 2130-R11"</formula>
    </cfRule>
    <cfRule type="cellIs" dxfId="231" priority="297" stopIfTrue="1" operator="equal">
      <formula>"CW 3120-R2"</formula>
    </cfRule>
    <cfRule type="cellIs" dxfId="230" priority="298" stopIfTrue="1" operator="equal">
      <formula>"CW 3240-R7"</formula>
    </cfRule>
  </conditionalFormatting>
  <conditionalFormatting sqref="D51">
    <cfRule type="cellIs" dxfId="229" priority="293" stopIfTrue="1" operator="equal">
      <formula>"CW 2130-R11"</formula>
    </cfRule>
    <cfRule type="cellIs" dxfId="228" priority="294" stopIfTrue="1" operator="equal">
      <formula>"CW 3120-R2"</formula>
    </cfRule>
    <cfRule type="cellIs" dxfId="227" priority="295" stopIfTrue="1" operator="equal">
      <formula>"CW 3240-R7"</formula>
    </cfRule>
  </conditionalFormatting>
  <conditionalFormatting sqref="D70">
    <cfRule type="cellIs" dxfId="226" priority="290" stopIfTrue="1" operator="equal">
      <formula>"CW 2130-R11"</formula>
    </cfRule>
    <cfRule type="cellIs" dxfId="225" priority="291" stopIfTrue="1" operator="equal">
      <formula>"CW 3120-R2"</formula>
    </cfRule>
    <cfRule type="cellIs" dxfId="224" priority="292" stopIfTrue="1" operator="equal">
      <formula>"CW 3240-R7"</formula>
    </cfRule>
  </conditionalFormatting>
  <conditionalFormatting sqref="D375:D376">
    <cfRule type="cellIs" dxfId="223" priority="288" stopIfTrue="1" operator="equal">
      <formula>"CW 3120-R2"</formula>
    </cfRule>
    <cfRule type="cellIs" dxfId="222" priority="289" stopIfTrue="1" operator="equal">
      <formula>"CW 3240-R7"</formula>
    </cfRule>
  </conditionalFormatting>
  <conditionalFormatting sqref="D119">
    <cfRule type="cellIs" dxfId="221" priority="285" stopIfTrue="1" operator="equal">
      <formula>"CW 2130-R11"</formula>
    </cfRule>
    <cfRule type="cellIs" dxfId="220" priority="286" stopIfTrue="1" operator="equal">
      <formula>"CW 3120-R2"</formula>
    </cfRule>
    <cfRule type="cellIs" dxfId="219" priority="287" stopIfTrue="1" operator="equal">
      <formula>"CW 3240-R7"</formula>
    </cfRule>
  </conditionalFormatting>
  <conditionalFormatting sqref="D120">
    <cfRule type="cellIs" dxfId="218" priority="282" stopIfTrue="1" operator="equal">
      <formula>"CW 2130-R11"</formula>
    </cfRule>
    <cfRule type="cellIs" dxfId="217" priority="283" stopIfTrue="1" operator="equal">
      <formula>"CW 3120-R2"</formula>
    </cfRule>
    <cfRule type="cellIs" dxfId="216" priority="284" stopIfTrue="1" operator="equal">
      <formula>"CW 3240-R7"</formula>
    </cfRule>
  </conditionalFormatting>
  <conditionalFormatting sqref="D101">
    <cfRule type="cellIs" dxfId="215" priority="280" stopIfTrue="1" operator="equal">
      <formula>"CW 3120-R2"</formula>
    </cfRule>
    <cfRule type="cellIs" dxfId="214" priority="281" stopIfTrue="1" operator="equal">
      <formula>"CW 3240-R7"</formula>
    </cfRule>
  </conditionalFormatting>
  <conditionalFormatting sqref="D102">
    <cfRule type="cellIs" dxfId="213" priority="277" stopIfTrue="1" operator="equal">
      <formula>"CW 2130-R11"</formula>
    </cfRule>
    <cfRule type="cellIs" dxfId="212" priority="278" stopIfTrue="1" operator="equal">
      <formula>"CW 3120-R2"</formula>
    </cfRule>
    <cfRule type="cellIs" dxfId="211" priority="279" stopIfTrue="1" operator="equal">
      <formula>"CW 3240-R7"</formula>
    </cfRule>
  </conditionalFormatting>
  <conditionalFormatting sqref="D97">
    <cfRule type="cellIs" dxfId="210" priority="275" stopIfTrue="1" operator="equal">
      <formula>"CW 3120-R2"</formula>
    </cfRule>
    <cfRule type="cellIs" dxfId="209" priority="276" stopIfTrue="1" operator="equal">
      <formula>"CW 3240-R7"</formula>
    </cfRule>
  </conditionalFormatting>
  <conditionalFormatting sqref="D98">
    <cfRule type="cellIs" dxfId="208" priority="272" stopIfTrue="1" operator="equal">
      <formula>"CW 2130-R11"</formula>
    </cfRule>
    <cfRule type="cellIs" dxfId="207" priority="273" stopIfTrue="1" operator="equal">
      <formula>"CW 3120-R2"</formula>
    </cfRule>
    <cfRule type="cellIs" dxfId="206" priority="274" stopIfTrue="1" operator="equal">
      <formula>"CW 3240-R7"</formula>
    </cfRule>
  </conditionalFormatting>
  <conditionalFormatting sqref="D152:D153">
    <cfRule type="cellIs" dxfId="205" priority="269" stopIfTrue="1" operator="equal">
      <formula>"CW 2130-R11"</formula>
    </cfRule>
    <cfRule type="cellIs" dxfId="204" priority="270" stopIfTrue="1" operator="equal">
      <formula>"CW 3120-R2"</formula>
    </cfRule>
    <cfRule type="cellIs" dxfId="203" priority="271" stopIfTrue="1" operator="equal">
      <formula>"CW 3240-R7"</formula>
    </cfRule>
  </conditionalFormatting>
  <conditionalFormatting sqref="D149">
    <cfRule type="cellIs" dxfId="202" priority="266" stopIfTrue="1" operator="equal">
      <formula>"CW 2130-R11"</formula>
    </cfRule>
    <cfRule type="cellIs" dxfId="201" priority="267" stopIfTrue="1" operator="equal">
      <formula>"CW 3120-R2"</formula>
    </cfRule>
    <cfRule type="cellIs" dxfId="200" priority="268" stopIfTrue="1" operator="equal">
      <formula>"CW 3240-R7"</formula>
    </cfRule>
  </conditionalFormatting>
  <conditionalFormatting sqref="D150">
    <cfRule type="cellIs" dxfId="199" priority="263" stopIfTrue="1" operator="equal">
      <formula>"CW 2130-R11"</formula>
    </cfRule>
    <cfRule type="cellIs" dxfId="198" priority="264" stopIfTrue="1" operator="equal">
      <formula>"CW 3120-R2"</formula>
    </cfRule>
    <cfRule type="cellIs" dxfId="197" priority="265" stopIfTrue="1" operator="equal">
      <formula>"CW 3240-R7"</formula>
    </cfRule>
  </conditionalFormatting>
  <conditionalFormatting sqref="D145">
    <cfRule type="cellIs" dxfId="196" priority="260" stopIfTrue="1" operator="equal">
      <formula>"CW 2130-R11"</formula>
    </cfRule>
    <cfRule type="cellIs" dxfId="195" priority="261" stopIfTrue="1" operator="equal">
      <formula>"CW 3120-R2"</formula>
    </cfRule>
    <cfRule type="cellIs" dxfId="194" priority="262" stopIfTrue="1" operator="equal">
      <formula>"CW 3240-R7"</formula>
    </cfRule>
  </conditionalFormatting>
  <conditionalFormatting sqref="D146:D148">
    <cfRule type="cellIs" dxfId="193" priority="257" stopIfTrue="1" operator="equal">
      <formula>"CW 2130-R11"</formula>
    </cfRule>
    <cfRule type="cellIs" dxfId="192" priority="258" stopIfTrue="1" operator="equal">
      <formula>"CW 3120-R2"</formula>
    </cfRule>
    <cfRule type="cellIs" dxfId="191" priority="259" stopIfTrue="1" operator="equal">
      <formula>"CW 3240-R7"</formula>
    </cfRule>
  </conditionalFormatting>
  <conditionalFormatting sqref="D183">
    <cfRule type="cellIs" dxfId="190" priority="247" stopIfTrue="1" operator="equal">
      <formula>"CW 2130-R11"</formula>
    </cfRule>
    <cfRule type="cellIs" dxfId="189" priority="248" stopIfTrue="1" operator="equal">
      <formula>"CW 3120-R2"</formula>
    </cfRule>
    <cfRule type="cellIs" dxfId="188" priority="249" stopIfTrue="1" operator="equal">
      <formula>"CW 3240-R7"</formula>
    </cfRule>
  </conditionalFormatting>
  <conditionalFormatting sqref="D179:D180">
    <cfRule type="cellIs" dxfId="187" priority="252" stopIfTrue="1" operator="equal">
      <formula>"CW 3120-R2"</formula>
    </cfRule>
    <cfRule type="cellIs" dxfId="186" priority="253" stopIfTrue="1" operator="equal">
      <formula>"CW 3240-R7"</formula>
    </cfRule>
  </conditionalFormatting>
  <conditionalFormatting sqref="D182">
    <cfRule type="cellIs" dxfId="185" priority="250" stopIfTrue="1" operator="equal">
      <formula>"CW 3120-R2"</formula>
    </cfRule>
    <cfRule type="cellIs" dxfId="184" priority="251" stopIfTrue="1" operator="equal">
      <formula>"CW 3240-R7"</formula>
    </cfRule>
  </conditionalFormatting>
  <conditionalFormatting sqref="D362">
    <cfRule type="cellIs" dxfId="183" priority="241" stopIfTrue="1" operator="equal">
      <formula>"CW 2130-R11"</formula>
    </cfRule>
    <cfRule type="cellIs" dxfId="182" priority="242" stopIfTrue="1" operator="equal">
      <formula>"CW 3120-R2"</formula>
    </cfRule>
    <cfRule type="cellIs" dxfId="181" priority="243" stopIfTrue="1" operator="equal">
      <formula>"CW 3240-R7"</formula>
    </cfRule>
  </conditionalFormatting>
  <conditionalFormatting sqref="D446">
    <cfRule type="cellIs" dxfId="180" priority="178" stopIfTrue="1" operator="equal">
      <formula>"CW 2130-R11"</formula>
    </cfRule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468">
    <cfRule type="cellIs" dxfId="177" priority="172" stopIfTrue="1" operator="equal">
      <formula>"CW 2130-R11"</formula>
    </cfRule>
    <cfRule type="cellIs" dxfId="176" priority="173" stopIfTrue="1" operator="equal">
      <formula>"CW 3120-R2"</formula>
    </cfRule>
    <cfRule type="cellIs" dxfId="175" priority="174" stopIfTrue="1" operator="equal">
      <formula>"CW 3240-R7"</formula>
    </cfRule>
  </conditionalFormatting>
  <conditionalFormatting sqref="D534:D542">
    <cfRule type="cellIs" dxfId="174" priority="199" stopIfTrue="1" operator="equal">
      <formula>"CW 2130-R11"</formula>
    </cfRule>
    <cfRule type="cellIs" dxfId="173" priority="200" stopIfTrue="1" operator="equal">
      <formula>"CW 3120-R2"</formula>
    </cfRule>
    <cfRule type="cellIs" dxfId="172" priority="201" stopIfTrue="1" operator="equal">
      <formula>"CW 3240-R7"</formula>
    </cfRule>
  </conditionalFormatting>
  <conditionalFormatting sqref="D545:D554">
    <cfRule type="cellIs" dxfId="171" priority="190" stopIfTrue="1" operator="equal">
      <formula>"CW 2130-R11"</formula>
    </cfRule>
    <cfRule type="cellIs" dxfId="170" priority="191" stopIfTrue="1" operator="equal">
      <formula>"CW 3120-R2"</formula>
    </cfRule>
    <cfRule type="cellIs" dxfId="169" priority="192" stopIfTrue="1" operator="equal">
      <formula>"CW 3240-R7"</formula>
    </cfRule>
  </conditionalFormatting>
  <conditionalFormatting sqref="D470">
    <cfRule type="cellIs" dxfId="168" priority="154" stopIfTrue="1" operator="equal">
      <formula>"CW 2130-R11"</formula>
    </cfRule>
    <cfRule type="cellIs" dxfId="167" priority="155" stopIfTrue="1" operator="equal">
      <formula>"CW 3120-R2"</formula>
    </cfRule>
    <cfRule type="cellIs" dxfId="166" priority="156" stopIfTrue="1" operator="equal">
      <formula>"CW 3240-R7"</formula>
    </cfRule>
  </conditionalFormatting>
  <conditionalFormatting sqref="D457">
    <cfRule type="cellIs" dxfId="165" priority="175" stopIfTrue="1" operator="equal">
      <formula>"CW 2130-R11"</formula>
    </cfRule>
    <cfRule type="cellIs" dxfId="164" priority="176" stopIfTrue="1" operator="equal">
      <formula>"CW 3120-R2"</formula>
    </cfRule>
    <cfRule type="cellIs" dxfId="163" priority="177" stopIfTrue="1" operator="equal">
      <formula>"CW 3240-R7"</formula>
    </cfRule>
  </conditionalFormatting>
  <conditionalFormatting sqref="D449">
    <cfRule type="cellIs" dxfId="162" priority="160" stopIfTrue="1" operator="equal">
      <formula>"CW 2130-R11"</formula>
    </cfRule>
    <cfRule type="cellIs" dxfId="161" priority="161" stopIfTrue="1" operator="equal">
      <formula>"CW 3120-R2"</formula>
    </cfRule>
    <cfRule type="cellIs" dxfId="160" priority="162" stopIfTrue="1" operator="equal">
      <formula>"CW 3240-R7"</formula>
    </cfRule>
  </conditionalFormatting>
  <conditionalFormatting sqref="D557:D565">
    <cfRule type="cellIs" dxfId="159" priority="187" stopIfTrue="1" operator="equal">
      <formula>"CW 2130-R11"</formula>
    </cfRule>
    <cfRule type="cellIs" dxfId="158" priority="188" stopIfTrue="1" operator="equal">
      <formula>"CW 3120-R2"</formula>
    </cfRule>
    <cfRule type="cellIs" dxfId="157" priority="189" stopIfTrue="1" operator="equal">
      <formula>"CW 3240-R7"</formula>
    </cfRule>
  </conditionalFormatting>
  <conditionalFormatting sqref="D481">
    <cfRule type="cellIs" dxfId="156" priority="151" stopIfTrue="1" operator="equal">
      <formula>"CW 2130-R11"</formula>
    </cfRule>
    <cfRule type="cellIs" dxfId="155" priority="152" stopIfTrue="1" operator="equal">
      <formula>"CW 3120-R2"</formula>
    </cfRule>
    <cfRule type="cellIs" dxfId="154" priority="153" stopIfTrue="1" operator="equal">
      <formula>"CW 3240-R7"</formula>
    </cfRule>
  </conditionalFormatting>
  <conditionalFormatting sqref="D390">
    <cfRule type="cellIs" dxfId="153" priority="148" stopIfTrue="1" operator="equal">
      <formula>"CW 2130-R11"</formula>
    </cfRule>
    <cfRule type="cellIs" dxfId="152" priority="149" stopIfTrue="1" operator="equal">
      <formula>"CW 3120-R2"</formula>
    </cfRule>
    <cfRule type="cellIs" dxfId="151" priority="150" stopIfTrue="1" operator="equal">
      <formula>"CW 3240-R7"</formula>
    </cfRule>
  </conditionalFormatting>
  <conditionalFormatting sqref="D478">
    <cfRule type="cellIs" dxfId="150" priority="169" stopIfTrue="1" operator="equal">
      <formula>"CW 2130-R11"</formula>
    </cfRule>
    <cfRule type="cellIs" dxfId="149" priority="170" stopIfTrue="1" operator="equal">
      <formula>"CW 3120-R2"</formula>
    </cfRule>
    <cfRule type="cellIs" dxfId="148" priority="171" stopIfTrue="1" operator="equal">
      <formula>"CW 3240-R7"</formula>
    </cfRule>
  </conditionalFormatting>
  <conditionalFormatting sqref="D491">
    <cfRule type="cellIs" dxfId="147" priority="166" stopIfTrue="1" operator="equal">
      <formula>"CW 2130-R11"</formula>
    </cfRule>
    <cfRule type="cellIs" dxfId="146" priority="167" stopIfTrue="1" operator="equal">
      <formula>"CW 3120-R2"</formula>
    </cfRule>
    <cfRule type="cellIs" dxfId="145" priority="168" stopIfTrue="1" operator="equal">
      <formula>"CW 3240-R7"</formula>
    </cfRule>
  </conditionalFormatting>
  <conditionalFormatting sqref="D433">
    <cfRule type="cellIs" dxfId="144" priority="163" stopIfTrue="1" operator="equal">
      <formula>"CW 2130-R11"</formula>
    </cfRule>
    <cfRule type="cellIs" dxfId="143" priority="164" stopIfTrue="1" operator="equal">
      <formula>"CW 3120-R2"</formula>
    </cfRule>
    <cfRule type="cellIs" dxfId="142" priority="165" stopIfTrue="1" operator="equal">
      <formula>"CW 3240-R7"</formula>
    </cfRule>
  </conditionalFormatting>
  <conditionalFormatting sqref="D460">
    <cfRule type="cellIs" dxfId="141" priority="157" stopIfTrue="1" operator="equal">
      <formula>"CW 2130-R11"</formula>
    </cfRule>
    <cfRule type="cellIs" dxfId="140" priority="158" stopIfTrue="1" operator="equal">
      <formula>"CW 3120-R2"</formula>
    </cfRule>
    <cfRule type="cellIs" dxfId="139" priority="159" stopIfTrue="1" operator="equal">
      <formula>"CW 3240-R7"</formula>
    </cfRule>
  </conditionalFormatting>
  <conditionalFormatting sqref="D297">
    <cfRule type="cellIs" dxfId="138" priority="145" stopIfTrue="1" operator="equal">
      <formula>"CW 2130-R11"</formula>
    </cfRule>
    <cfRule type="cellIs" dxfId="137" priority="146" stopIfTrue="1" operator="equal">
      <formula>"CW 3120-R2"</formula>
    </cfRule>
    <cfRule type="cellIs" dxfId="136" priority="147" stopIfTrue="1" operator="equal">
      <formula>"CW 3240-R7"</formula>
    </cfRule>
  </conditionalFormatting>
  <conditionalFormatting sqref="D252">
    <cfRule type="cellIs" dxfId="135" priority="139" stopIfTrue="1" operator="equal">
      <formula>"CW 2130-R11"</formula>
    </cfRule>
    <cfRule type="cellIs" dxfId="134" priority="140" stopIfTrue="1" operator="equal">
      <formula>"CW 3120-R2"</formula>
    </cfRule>
    <cfRule type="cellIs" dxfId="133" priority="141" stopIfTrue="1" operator="equal">
      <formula>"CW 3240-R7"</formula>
    </cfRule>
  </conditionalFormatting>
  <conditionalFormatting sqref="D236">
    <cfRule type="cellIs" dxfId="132" priority="136" stopIfTrue="1" operator="equal">
      <formula>"CW 2130-R11"</formula>
    </cfRule>
    <cfRule type="cellIs" dxfId="131" priority="137" stopIfTrue="1" operator="equal">
      <formula>"CW 3120-R2"</formula>
    </cfRule>
    <cfRule type="cellIs" dxfId="130" priority="138" stopIfTrue="1" operator="equal">
      <formula>"CW 3240-R7"</formula>
    </cfRule>
  </conditionalFormatting>
  <conditionalFormatting sqref="D292">
    <cfRule type="cellIs" dxfId="129" priority="131" stopIfTrue="1" operator="equal">
      <formula>"CW 2130-R11"</formula>
    </cfRule>
    <cfRule type="cellIs" dxfId="128" priority="132" stopIfTrue="1" operator="equal">
      <formula>"CW 3120-R2"</formula>
    </cfRule>
    <cfRule type="cellIs" dxfId="127" priority="133" stopIfTrue="1" operator="equal">
      <formula>"CW 3240-R7"</formula>
    </cfRule>
  </conditionalFormatting>
  <conditionalFormatting sqref="D291">
    <cfRule type="cellIs" dxfId="126" priority="134" stopIfTrue="1" operator="equal">
      <formula>"CW 3120-R2"</formula>
    </cfRule>
    <cfRule type="cellIs" dxfId="125" priority="135" stopIfTrue="1" operator="equal">
      <formula>"CW 3240-R7"</formula>
    </cfRule>
  </conditionalFormatting>
  <conditionalFormatting sqref="D258:D259">
    <cfRule type="cellIs" dxfId="124" priority="129" stopIfTrue="1" operator="equal">
      <formula>"CW 3120-R2"</formula>
    </cfRule>
    <cfRule type="cellIs" dxfId="123" priority="130" stopIfTrue="1" operator="equal">
      <formula>"CW 3240-R7"</formula>
    </cfRule>
  </conditionalFormatting>
  <conditionalFormatting sqref="D264">
    <cfRule type="cellIs" dxfId="122" priority="127" stopIfTrue="1" operator="equal">
      <formula>"CW 3120-R2"</formula>
    </cfRule>
    <cfRule type="cellIs" dxfId="121" priority="128" stopIfTrue="1" operator="equal">
      <formula>"CW 3240-R7"</formula>
    </cfRule>
  </conditionalFormatting>
  <conditionalFormatting sqref="D271">
    <cfRule type="cellIs" dxfId="120" priority="125" stopIfTrue="1" operator="equal">
      <formula>"CW 3120-R2"</formula>
    </cfRule>
    <cfRule type="cellIs" dxfId="119" priority="126" stopIfTrue="1" operator="equal">
      <formula>"CW 3240-R7"</formula>
    </cfRule>
  </conditionalFormatting>
  <conditionalFormatting sqref="D272">
    <cfRule type="cellIs" dxfId="118" priority="121" stopIfTrue="1" operator="equal">
      <formula>"CW 3120-R2"</formula>
    </cfRule>
    <cfRule type="cellIs" dxfId="117" priority="122" stopIfTrue="1" operator="equal">
      <formula>"CW 3240-R7"</formula>
    </cfRule>
  </conditionalFormatting>
  <conditionalFormatting sqref="D275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568:D579">
    <cfRule type="cellIs" dxfId="113" priority="115" stopIfTrue="1" operator="equal">
      <formula>"CW 2130-R11"</formula>
    </cfRule>
    <cfRule type="cellIs" dxfId="112" priority="116" stopIfTrue="1" operator="equal">
      <formula>"CW 3120-R2"</formula>
    </cfRule>
    <cfRule type="cellIs" dxfId="111" priority="117" stopIfTrue="1" operator="equal">
      <formula>"CW 3240-R7"</formula>
    </cfRule>
  </conditionalFormatting>
  <conditionalFormatting sqref="D231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369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370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501:D503 D507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509">
    <cfRule type="cellIs" dxfId="98" priority="91" stopIfTrue="1" operator="equal">
      <formula>"CW 2130-R11"</formula>
    </cfRule>
    <cfRule type="cellIs" dxfId="97" priority="92" stopIfTrue="1" operator="equal">
      <formula>"CW 3120-R2"</formula>
    </cfRule>
    <cfRule type="cellIs" dxfId="96" priority="93" stopIfTrue="1" operator="equal">
      <formula>"CW 3240-R7"</formula>
    </cfRule>
  </conditionalFormatting>
  <conditionalFormatting sqref="D504:D505">
    <cfRule type="cellIs" dxfId="95" priority="97" stopIfTrue="1" operator="equal">
      <formula>"CW 2130-R11"</formula>
    </cfRule>
    <cfRule type="cellIs" dxfId="94" priority="98" stopIfTrue="1" operator="equal">
      <formula>"CW 3120-R2"</formula>
    </cfRule>
    <cfRule type="cellIs" dxfId="93" priority="99" stopIfTrue="1" operator="equal">
      <formula>"CW 3240-R7"</formula>
    </cfRule>
  </conditionalFormatting>
  <conditionalFormatting sqref="D506">
    <cfRule type="cellIs" dxfId="92" priority="94" stopIfTrue="1" operator="equal">
      <formula>"CW 2130-R11"</formula>
    </cfRule>
    <cfRule type="cellIs" dxfId="91" priority="95" stopIfTrue="1" operator="equal">
      <formula>"CW 3120-R2"</formula>
    </cfRule>
    <cfRule type="cellIs" dxfId="90" priority="96" stopIfTrue="1" operator="equal">
      <formula>"CW 3240-R7"</formula>
    </cfRule>
  </conditionalFormatting>
  <conditionalFormatting sqref="D508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510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511:D512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513 D515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518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519 D521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523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522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525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528">
    <cfRule type="cellIs" dxfId="62" priority="55" stopIfTrue="1" operator="equal">
      <formula>"CW 2130-R11"</formula>
    </cfRule>
    <cfRule type="cellIs" dxfId="61" priority="56" stopIfTrue="1" operator="equal">
      <formula>"CW 3120-R2"</formula>
    </cfRule>
    <cfRule type="cellIs" dxfId="60" priority="57" stopIfTrue="1" operator="equal">
      <formula>"CW 3240-R7"</formula>
    </cfRule>
  </conditionalFormatting>
  <conditionalFormatting sqref="D527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526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530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529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520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514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516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517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47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53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56:D57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55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7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61:D62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5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82" xr:uid="{00000000-0002-0000-0200-000000000000}">
      <formula1>IF(AND(G582&gt;=0.01,G582&lt;=G603*0.05),ROUND(G582,2),0.01)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6 G18 G22 G297:G298 G34:G35 G84 G87:G88 G90:G91 G93 G105 G107 G147:G148 G190:G193 G295 G70:G75 G235:G241 G275:G281 G140 G172 G175 G177:G178 G186 G188 G124:G125 G127:G128 G130:G131 G135 G138 G222:G227 G292 G259 G267 G262:G264 G283 G285 G119:G120 G109:G114 G117 G64:G65 G196 G200:G201 G203 G205:G206 G210 G213 G215:G216 G218:G220 G47 G378 G380:G384 G20 G392:G393 G336:G337 G397 G405:G406 G408 G410 G412:G414 G417 G419:G420 G425 G496:G497 G492 G422:G423 G488:G490 G479:G480 G458:G459 G440 G463 G435:G438 G454:G456 G447:G448 G452 G427:G429 G401:G402 G431:G432 G465:G467 G486 G473 G494 G484 G442:G445 G302 G305 G307 G313 G315:G316 G319:G321 G349 G332 G339:G340 G343 G309:G311 G324:G329 G345:G346 G254 G208 G243:G244 G80:G81 G78 G68 G56:G59 G168:G169 G166 G133 G157 G353 G355 G31:G32 G37:G40 G42:G45 G28:G29 G373:G374 G376 G102:G103 G96 G98:G100 G153:G154 G150:G151 G142:G144 G180:G181 G183:G184 G357:G362 G534:G542 G545:G554 G557:G565 G568:G579 G386:G390 G287:G290 G257 G269:G270 G272 G246:G251 G229:G232 G366:G370 G334 G399 G450 G461 G469 G471 G475:G477 G482 G159:G163 G530 G505 G507 G509 G512 G502 G520:G521 G523 G525 G527:G528 G514:G515 G517 G25:G26 G62 G49:G53" xr:uid="{5991D520-D8A7-4735-9F56-633467DC8C16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7 G21 G24 G36 G63 G54 G33 G67 G48 G83 G85:G86 G89 G92 G94:G95 G108 G116 G256 G260:G261 G265:G266 G268 G271 G141 G286 G294 G156 G171 G173:G174 G176 G189 G195 G126 G129 G134 G137 G221 G228 G139 G348 G234 G245 G202 G204 G209 G212 G214 G217 G396 G398 G407 G411 G409 G403:G404 G304 G306 G308 G312 G314 G317:G318 G322 G333 G330:G331 G342 G242 G79 G76:G77 G167 G164:G165 G158 G352 G354 G356 G41 G516 G69 G375 G101 G97 G152 G149 G145:G146 G179 G182 G252:G253 G258 G273:G274 G335 G400 G434 G529 G506 G508 G510:G511 G518:G519 G503:G504 G522 G526 G501 G513 G46 G27 G30 G60:G61" xr:uid="{997B93A6-9991-4560-9BA9-766D99E153F9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06 G187 G284 G291" xr:uid="{E5856312-56B1-470B-B0CB-80F2311D19C9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392:F393 F380 F382:F384 F329 F378 F373 F397 F386:F390 F405:F406 F408 F410 F412:F414 F399 F401:F402" xr:uid="{60C8700E-B242-4E3D-A87E-B1A796606344}">
      <formula1>IF(F329&gt;=0,ROUND(F329,0),0)</formula1>
    </dataValidation>
  </dataValidations>
  <pageMargins left="0.51181102362204722" right="0.51181102362204722" top="0.74803149606299213" bottom="0.74803149606299213" header="0.23622047244094491" footer="0.23622047244094491"/>
  <pageSetup scale="76" fitToHeight="0" orientation="portrait" r:id="rId1"/>
  <headerFooter alignWithMargins="0">
    <oddHeader>&amp;L&amp;10The City of Winnipeg
Tender No. 807-2021 Addendum 1
&amp;R&amp;10Bid Submission
&amp;P of &amp;N</oddHeader>
    <oddFooter xml:space="preserve">&amp;R                   </oddFooter>
  </headerFooter>
  <rowBreaks count="18" manualBreakCount="18">
    <brk id="121" min="6" max="7" man="1"/>
    <brk id="197" min="6" max="7" man="1"/>
    <brk id="299" max="16383" man="1"/>
    <brk id="321" min="1" max="7" man="1"/>
    <brk id="350" min="1" max="7" man="1"/>
    <brk id="363" max="16383" man="1"/>
    <brk id="394" max="16383" man="1"/>
    <brk id="415" max="16383" man="1"/>
    <brk id="440" min="1" max="7" man="1"/>
    <brk id="466" min="1" max="7" man="1"/>
    <brk id="489" min="1" max="7" man="1"/>
    <brk id="498" max="16383" man="1"/>
    <brk id="531" min="6" max="7" man="1"/>
    <brk id="543" min="6" max="7" man="1"/>
    <brk id="555" max="16383" man="1"/>
    <brk id="566" max="16383" man="1"/>
    <brk id="580" max="16383" man="1"/>
    <brk id="583" min="6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807-2021</vt:lpstr>
      <vt:lpstr>'807-2021'!Print_Area</vt:lpstr>
      <vt:lpstr>'807-2021'!Print_Titles</vt:lpstr>
      <vt:lpstr>'807-2021'!XEVERYTHING</vt:lpstr>
      <vt:lpstr>'807-2021'!XITEMS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11, 2022
by C. Humbert
File Size = 75.9 KB</dc:description>
  <cp:lastModifiedBy>Suderman, Scott</cp:lastModifiedBy>
  <cp:lastPrinted>2022-03-11T14:30:17Z</cp:lastPrinted>
  <dcterms:created xsi:type="dcterms:W3CDTF">1999-03-31T15:44:33Z</dcterms:created>
  <dcterms:modified xsi:type="dcterms:W3CDTF">2022-03-11T16:38:01Z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