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716-2021 Morrison\"/>
    </mc:Choice>
  </mc:AlternateContent>
  <xr:revisionPtr revIDLastSave="0" documentId="13_ncr:1_{DFC0DFCC-DB2C-4CBE-AE5A-5C279BC0FED1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PRICES'!$B$6:$H$279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PRICES'!$B$1:$IV$232</definedName>
    <definedName name="XITEMS">'FORM B - PRICES'!$B$6:$IV$232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1" i="1" l="1"/>
  <c r="H250" i="1"/>
  <c r="H244" i="1"/>
  <c r="H67" i="1" l="1"/>
  <c r="H268" i="1" l="1"/>
  <c r="H266" i="1"/>
  <c r="H264" i="1"/>
  <c r="H261" i="1"/>
  <c r="H257" i="1"/>
  <c r="H255" i="1"/>
  <c r="H248" i="1"/>
  <c r="H247" i="1"/>
  <c r="H245" i="1"/>
  <c r="H241" i="1"/>
  <c r="H240" i="1"/>
  <c r="H238" i="1"/>
  <c r="H237" i="1"/>
  <c r="H235" i="1"/>
  <c r="H234" i="1"/>
  <c r="H177" i="1"/>
  <c r="H176" i="1"/>
  <c r="H173" i="1"/>
  <c r="H172" i="1"/>
  <c r="H171" i="1"/>
  <c r="H170" i="1"/>
  <c r="H169" i="1"/>
  <c r="H168" i="1"/>
  <c r="H167" i="1"/>
  <c r="H166" i="1"/>
  <c r="H165" i="1"/>
  <c r="H163" i="1"/>
  <c r="H161" i="1"/>
  <c r="H160" i="1"/>
  <c r="H158" i="1"/>
  <c r="H154" i="1"/>
  <c r="H151" i="1"/>
  <c r="H149" i="1"/>
  <c r="H146" i="1"/>
  <c r="H142" i="1"/>
  <c r="H140" i="1"/>
  <c r="H136" i="1"/>
  <c r="H134" i="1"/>
  <c r="H130" i="1"/>
  <c r="H126" i="1"/>
  <c r="H124" i="1"/>
  <c r="H123" i="1"/>
  <c r="H122" i="1"/>
  <c r="H121" i="1"/>
  <c r="H120" i="1"/>
  <c r="H117" i="1"/>
  <c r="H115" i="1"/>
  <c r="H113" i="1"/>
  <c r="H112" i="1"/>
  <c r="H111" i="1"/>
  <c r="H110" i="1"/>
  <c r="H109" i="1"/>
  <c r="H107" i="1"/>
  <c r="H104" i="1"/>
  <c r="H103" i="1"/>
  <c r="H100" i="1"/>
  <c r="H97" i="1"/>
  <c r="H96" i="1"/>
  <c r="H98" i="1"/>
  <c r="H95" i="1"/>
  <c r="H92" i="1"/>
  <c r="H230" i="1" l="1"/>
  <c r="H229" i="1"/>
  <c r="H228" i="1"/>
  <c r="H226" i="1"/>
  <c r="H225" i="1"/>
  <c r="H223" i="1"/>
  <c r="H222" i="1"/>
  <c r="H219" i="1"/>
  <c r="H217" i="1"/>
  <c r="H214" i="1"/>
  <c r="H213" i="1"/>
  <c r="H212" i="1"/>
  <c r="H211" i="1"/>
  <c r="H209" i="1"/>
  <c r="H207" i="1"/>
  <c r="H206" i="1"/>
  <c r="H205" i="1"/>
  <c r="H203" i="1"/>
  <c r="H202" i="1"/>
  <c r="H201" i="1"/>
  <c r="H200" i="1"/>
  <c r="H197" i="1"/>
  <c r="H196" i="1"/>
  <c r="H194" i="1"/>
  <c r="H192" i="1"/>
  <c r="H191" i="1"/>
  <c r="H188" i="1"/>
  <c r="H187" i="1"/>
  <c r="H185" i="1"/>
  <c r="H183" i="1"/>
  <c r="H182" i="1"/>
  <c r="B231" i="1"/>
  <c r="C231" i="1"/>
  <c r="H90" i="1"/>
  <c r="H89" i="1"/>
  <c r="H88" i="1"/>
  <c r="H87" i="1"/>
  <c r="H86" i="1"/>
  <c r="H84" i="1"/>
  <c r="H83" i="1"/>
  <c r="H81" i="1"/>
  <c r="H78" i="1"/>
  <c r="H77" i="1"/>
  <c r="H76" i="1"/>
  <c r="H75" i="1"/>
  <c r="H74" i="1"/>
  <c r="H71" i="1"/>
  <c r="H70" i="1"/>
  <c r="H69" i="1"/>
  <c r="H65" i="1"/>
  <c r="H64" i="1"/>
  <c r="H63" i="1"/>
  <c r="H62" i="1"/>
  <c r="H61" i="1"/>
  <c r="H60" i="1"/>
  <c r="H57" i="1"/>
  <c r="H56" i="1"/>
  <c r="H55" i="1"/>
  <c r="H54" i="1"/>
  <c r="H53" i="1"/>
  <c r="H52" i="1"/>
  <c r="H51" i="1"/>
  <c r="H49" i="1"/>
  <c r="H48" i="1"/>
  <c r="H47" i="1"/>
  <c r="H45" i="1"/>
  <c r="H44" i="1"/>
  <c r="H42" i="1"/>
  <c r="H40" i="1"/>
  <c r="H39" i="1"/>
  <c r="H38" i="1"/>
  <c r="H37" i="1"/>
  <c r="H36" i="1"/>
  <c r="H35" i="1"/>
  <c r="H34" i="1"/>
  <c r="H32" i="1"/>
  <c r="H31" i="1"/>
  <c r="H30" i="1"/>
  <c r="H29" i="1"/>
  <c r="H27" i="1"/>
  <c r="H26" i="1"/>
  <c r="H25" i="1"/>
  <c r="H24" i="1"/>
  <c r="H23" i="1"/>
  <c r="H22" i="1"/>
  <c r="H21" i="1"/>
  <c r="H19" i="1"/>
  <c r="H17" i="1"/>
  <c r="H15" i="1"/>
  <c r="H14" i="1"/>
  <c r="H11" i="1"/>
  <c r="H10" i="1"/>
  <c r="H8" i="1"/>
  <c r="H231" i="1" l="1"/>
  <c r="C277" i="1" l="1"/>
  <c r="B277" i="1"/>
  <c r="C272" i="1"/>
  <c r="B272" i="1"/>
  <c r="H271" i="1"/>
  <c r="H272" i="1" s="1"/>
  <c r="H277" i="1" s="1"/>
  <c r="H269" i="1" l="1"/>
  <c r="H276" i="1" s="1"/>
  <c r="H275" i="1"/>
  <c r="H178" i="1"/>
  <c r="B276" i="1"/>
  <c r="B275" i="1"/>
  <c r="B274" i="1"/>
  <c r="B269" i="1"/>
  <c r="B178" i="1"/>
  <c r="C276" i="1"/>
  <c r="C275" i="1"/>
  <c r="C274" i="1"/>
  <c r="C269" i="1"/>
  <c r="C178" i="1"/>
  <c r="H274" i="1" l="1"/>
  <c r="G278" i="1" s="1"/>
</calcChain>
</file>

<file path=xl/sharedStrings.xml><?xml version="1.0" encoding="utf-8"?>
<sst xmlns="http://schemas.openxmlformats.org/spreadsheetml/2006/main" count="1051" uniqueCount="518">
  <si>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</si>
  <si>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</si>
  <si>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</si>
  <si>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</si>
  <si>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</si>
  <si>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</si>
  <si>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</si>
  <si>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</si>
  <si>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</si>
  <si>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</si>
  <si>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</si>
  <si>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</si>
  <si>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</si>
  <si>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</si>
  <si>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</si>
  <si>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</si>
  <si>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</si>
  <si>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</si>
  <si>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</si>
  <si>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</si>
  <si>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</si>
  <si>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</si>
  <si>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</si>
  <si>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</si>
  <si>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</si>
  <si>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</si>
  <si>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</si>
  <si>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</si>
  <si>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</si>
  <si>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</si>
  <si>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</si>
  <si>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</si>
  <si>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</si>
  <si>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</si>
  <si>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</si>
  <si>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</si>
  <si>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</si>
  <si>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</si>
  <si>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</si>
  <si>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</si>
  <si>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</si>
  <si>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</si>
  <si>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</si>
  <si>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</si>
  <si>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</si>
  <si>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</si>
  <si>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</si>
  <si>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</si>
  <si>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</si>
  <si>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</si>
  <si>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</si>
  <si>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</si>
  <si>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</si>
  <si>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</si>
  <si>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</si>
  <si>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</si>
  <si>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</si>
  <si>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</si>
  <si>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</si>
  <si>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</si>
  <si>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</si>
  <si>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</si>
  <si>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</si>
  <si>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</si>
  <si>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</si>
  <si>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</si>
  <si>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</si>
  <si>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</si>
  <si>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</si>
  <si>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</si>
  <si>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</si>
  <si>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</si>
  <si>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</si>
  <si>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</si>
  <si>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</si>
  <si>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</si>
  <si>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</si>
  <si>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</si>
  <si>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</si>
  <si>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</si>
  <si>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</si>
  <si>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</si>
  <si>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</si>
  <si>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</si>
  <si>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</si>
  <si>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</si>
  <si>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</si>
  <si>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</si>
  <si>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</si>
  <si>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</si>
  <si>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</si>
  <si>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</si>
  <si>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</si>
  <si>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</si>
  <si>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</si>
  <si>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</si>
  <si>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</si>
  <si>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</si>
  <si>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</si>
  <si>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</si>
  <si>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</si>
  <si>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</si>
  <si>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</si>
  <si>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</si>
  <si>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</si>
  <si>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vi)</t>
  </si>
  <si>
    <t>vii)</t>
  </si>
  <si>
    <t>A.17</t>
  </si>
  <si>
    <t>Type IA</t>
  </si>
  <si>
    <t>A.18</t>
  </si>
  <si>
    <t>CW 3250-R7</t>
  </si>
  <si>
    <t>A.19</t>
  </si>
  <si>
    <t>CW 2130-R12</t>
  </si>
  <si>
    <t>E008</t>
  </si>
  <si>
    <t>A.20</t>
  </si>
  <si>
    <t>Sewer Service</t>
  </si>
  <si>
    <t>E009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</si>
  <si>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</si>
  <si>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</si>
  <si>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</si>
  <si>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</si>
  <si>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</si>
  <si>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</si>
  <si>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</si>
  <si>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</si>
  <si>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</si>
  <si>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</si>
  <si>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A.25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</si>
  <si>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</si>
  <si>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</si>
  <si>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</si>
  <si>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</si>
  <si>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</si>
  <si>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</si>
  <si>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</si>
  <si>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</si>
  <si>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</si>
  <si>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</si>
  <si>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</si>
  <si>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</si>
  <si>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</si>
  <si>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</si>
  <si>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</si>
  <si>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SD-023</t>
  </si>
  <si>
    <t xml:space="preserve">250 mm </t>
  </si>
  <si>
    <t>E039</t>
  </si>
  <si>
    <t>76 mm</t>
  </si>
  <si>
    <t>(SEE B9)</t>
  </si>
  <si>
    <t>A.1</t>
  </si>
  <si>
    <t>B003</t>
  </si>
  <si>
    <t>Asphalt Pavement</t>
  </si>
  <si>
    <t>B097A</t>
  </si>
  <si>
    <t>15 M Deformed Tie Bar</t>
  </si>
  <si>
    <t>B101r</t>
  </si>
  <si>
    <t>Median Slab</t>
  </si>
  <si>
    <t>B105r</t>
  </si>
  <si>
    <t>Bullnose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</si>
  <si>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</si>
  <si>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</si>
  <si>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</si>
  <si>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</si>
  <si>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</si>
  <si>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</si>
  <si>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</si>
  <si>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</si>
  <si>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</si>
  <si>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SD-227A</t>
  </si>
  <si>
    <t>SD-226A</t>
  </si>
  <si>
    <t>SD-227C</t>
  </si>
  <si>
    <t>SD-223B</t>
  </si>
  <si>
    <t>E011</t>
  </si>
  <si>
    <t>E013</t>
  </si>
  <si>
    <t>A.33</t>
  </si>
  <si>
    <t>Sewer Service Risers</t>
  </si>
  <si>
    <t>E014</t>
  </si>
  <si>
    <t>E016</t>
  </si>
  <si>
    <t>SD-015</t>
  </si>
  <si>
    <t xml:space="preserve">300 mm </t>
  </si>
  <si>
    <t>A.34</t>
  </si>
  <si>
    <t>E026</t>
  </si>
  <si>
    <t>E032</t>
  </si>
  <si>
    <t>A.35</t>
  </si>
  <si>
    <t>Connecting to Existing Manhole</t>
  </si>
  <si>
    <t>E033</t>
  </si>
  <si>
    <t>A.36</t>
  </si>
  <si>
    <t>A.37</t>
  </si>
  <si>
    <t>A.38</t>
  </si>
  <si>
    <t>A.39</t>
  </si>
  <si>
    <t>Abandoning Existing Sewer Services Under Pavement</t>
  </si>
  <si>
    <t>Existing Catch Basin Leads (250 mm or smaller)</t>
  </si>
  <si>
    <t>A.40</t>
  </si>
  <si>
    <t>A.41</t>
  </si>
  <si>
    <t>A.42</t>
  </si>
  <si>
    <t>A.43</t>
  </si>
  <si>
    <t>A.44</t>
  </si>
  <si>
    <t>A.45</t>
  </si>
  <si>
    <t>A.46</t>
  </si>
  <si>
    <t>F004</t>
  </si>
  <si>
    <t>38 mm</t>
  </si>
  <si>
    <t>F006</t>
  </si>
  <si>
    <t>64 mm</t>
  </si>
  <si>
    <t>A.47</t>
  </si>
  <si>
    <t>A.48</t>
  </si>
  <si>
    <t>A.49</t>
  </si>
  <si>
    <t>A.50</t>
  </si>
  <si>
    <t>Patching of Existing Manholes</t>
  </si>
  <si>
    <t>A.51</t>
  </si>
  <si>
    <t>A.52</t>
  </si>
  <si>
    <t>A.53</t>
  </si>
  <si>
    <t>A.54</t>
  </si>
  <si>
    <t>A.55</t>
  </si>
  <si>
    <t>A.56</t>
  </si>
  <si>
    <t>A.57</t>
  </si>
  <si>
    <t>A.58</t>
  </si>
  <si>
    <t>WATER AND WASTE WORK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</si>
  <si>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</si>
  <si>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</si>
  <si>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</si>
  <si>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</si>
  <si>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</si>
  <si>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</si>
  <si>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</si>
  <si>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B.3</t>
  </si>
  <si>
    <t>B.2</t>
  </si>
  <si>
    <t>B.1</t>
  </si>
  <si>
    <t>C.1</t>
  </si>
  <si>
    <t>C.2</t>
  </si>
  <si>
    <t>C.3</t>
  </si>
  <si>
    <t>B064-72</t>
  </si>
  <si>
    <t>Slab Replacement - Early Opening (72 hour)</t>
  </si>
  <si>
    <t>B077-72</t>
  </si>
  <si>
    <t>Partial Slab Patches 
- Early Opening (72 hour)</t>
  </si>
  <si>
    <t>B091-72</t>
  </si>
  <si>
    <t>B093-72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</si>
  <si>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</si>
  <si>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</si>
  <si>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</si>
  <si>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</si>
  <si>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</si>
  <si>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</si>
  <si>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</si>
  <si>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</si>
  <si>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</si>
  <si>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</si>
  <si>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</si>
  <si>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</si>
  <si>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</si>
  <si>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</si>
  <si>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</si>
  <si>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</si>
  <si>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</si>
  <si>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</si>
  <si>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</si>
  <si>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</si>
  <si>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</si>
  <si>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B203</t>
  </si>
  <si>
    <t>1 - 50 mm Depth (Concrete)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</si>
  <si>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</si>
  <si>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</si>
  <si>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</si>
  <si>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</si>
  <si>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</si>
  <si>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</si>
  <si>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</si>
  <si>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</si>
  <si>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</si>
  <si>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</si>
  <si>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</si>
  <si>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</si>
  <si>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</si>
  <si>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</si>
  <si>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</si>
  <si>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</si>
  <si>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</si>
  <si>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</si>
  <si>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</si>
  <si>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</si>
  <si>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</si>
  <si>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</si>
  <si>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</si>
  <si>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</si>
  <si>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</si>
  <si>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</si>
  <si>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</si>
  <si>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</si>
  <si>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</si>
  <si>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</si>
  <si>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</si>
  <si>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</si>
  <si>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</si>
  <si>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</si>
  <si>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</si>
  <si>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</si>
  <si>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</si>
  <si>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</si>
  <si>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</si>
  <si>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</si>
  <si>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</si>
  <si>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</si>
  <si>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</si>
  <si>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</si>
  <si>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</si>
  <si>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</si>
  <si>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</si>
  <si>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D.1</t>
  </si>
  <si>
    <t>B155rl</t>
  </si>
  <si>
    <t>SD-205,
SD-206A</t>
  </si>
  <si>
    <t>AP-006 - Standard Frame for Manhole and Catch Basin</t>
  </si>
  <si>
    <t>AP-007 - Standard Solid Cover for Standard Frame</t>
  </si>
  <si>
    <t>Less than 3 m</t>
  </si>
  <si>
    <t>B125</t>
  </si>
  <si>
    <t>Supply of Precast  Sidewalk Blocks</t>
  </si>
  <si>
    <t>E017C</t>
  </si>
  <si>
    <t xml:space="preserve">200 mm </t>
  </si>
  <si>
    <t>E017D</t>
  </si>
  <si>
    <t>E020</t>
  </si>
  <si>
    <t xml:space="preserve">Sewer Repair - In Addition to First 3.0 Meters </t>
  </si>
  <si>
    <t>MOBILIZATION /DEMOLIBIZATION</t>
  </si>
  <si>
    <t>L. sum</t>
  </si>
  <si>
    <t>I001</t>
  </si>
  <si>
    <t>Mobilization/Demobilization</t>
  </si>
  <si>
    <t>GRANT AVENUE - 150 METERS EAST OF KENASTON BOULEVARD TO MONTROSE STREET - REHABILITATION</t>
  </si>
  <si>
    <t>CW 3110-R21</t>
  </si>
  <si>
    <t>A010B1</t>
  </si>
  <si>
    <t>Base Course Material - Granular B Limestone</t>
  </si>
  <si>
    <t>B004</t>
  </si>
  <si>
    <t>Slab Replacement</t>
  </si>
  <si>
    <t>B011</t>
  </si>
  <si>
    <t>B071-72</t>
  </si>
  <si>
    <t>B017</t>
  </si>
  <si>
    <t>Partial Slab Patches</t>
  </si>
  <si>
    <t>B026</t>
  </si>
  <si>
    <t>B027</t>
  </si>
  <si>
    <t>B028</t>
  </si>
  <si>
    <t>B029</t>
  </si>
  <si>
    <t>B031</t>
  </si>
  <si>
    <t>B032</t>
  </si>
  <si>
    <t>B033</t>
  </si>
  <si>
    <t>B047-24</t>
  </si>
  <si>
    <t>Partial Slab Patches - Early Opening (24 hour)</t>
  </si>
  <si>
    <t>B056-24</t>
  </si>
  <si>
    <t>B057-24</t>
  </si>
  <si>
    <t>B058-24</t>
  </si>
  <si>
    <t>B059-24</t>
  </si>
  <si>
    <t>B086-72</t>
  </si>
  <si>
    <t>B087-72</t>
  </si>
  <si>
    <t>B088-72</t>
  </si>
  <si>
    <t>B089-72</t>
  </si>
  <si>
    <t>B092-72</t>
  </si>
  <si>
    <t>B107i</t>
  </si>
  <si>
    <t xml:space="preserve">Miscellaneous Concrete Slab Installation </t>
  </si>
  <si>
    <t>B108i</t>
  </si>
  <si>
    <t>B109i</t>
  </si>
  <si>
    <t>B111i</t>
  </si>
  <si>
    <t>B111iA</t>
  </si>
  <si>
    <t>B112i</t>
  </si>
  <si>
    <t>B114A</t>
  </si>
  <si>
    <t>B114E</t>
  </si>
  <si>
    <t>Paving Stone Indicator Surfaces</t>
  </si>
  <si>
    <t>B125A</t>
  </si>
  <si>
    <t>Removal of Precast Sidewalk Blocks</t>
  </si>
  <si>
    <t>SD-223A</t>
  </si>
  <si>
    <t>B153D</t>
  </si>
  <si>
    <t>3 m to 30 m</t>
  </si>
  <si>
    <t>CW 3410-R12</t>
  </si>
  <si>
    <t>B206</t>
  </si>
  <si>
    <t>Pavement Repair Fabric</t>
  </si>
  <si>
    <t>GRANT AVENUE AND CORDOVA STREET</t>
  </si>
  <si>
    <t>Installation of Conduit</t>
  </si>
  <si>
    <t>CW 3620-R9</t>
  </si>
  <si>
    <t>Installation of Conduit in Open Trench-Single</t>
  </si>
  <si>
    <t>Installation of Conduit by Directional Boring- Single</t>
  </si>
  <si>
    <t>Installation of Concrete Bases</t>
  </si>
  <si>
    <t>Signal Pole Base – Type G (Light Duty – 32 Dia. Bolts) - Early Opening</t>
  </si>
  <si>
    <t>SD-313</t>
  </si>
  <si>
    <t>Removal of Existing Bases and Service Boxes</t>
  </si>
  <si>
    <t>Signal Pole Base or Service Box</t>
  </si>
  <si>
    <t>Ground Rods (Electrodes)</t>
  </si>
  <si>
    <t>GRANT AVENUE AND ELM STREET</t>
  </si>
  <si>
    <t>Signal Pole Base  - Type OD (Medium Duty – 32 Dia. Bolts) - Early Opening</t>
  </si>
  <si>
    <t>SD-312A</t>
  </si>
  <si>
    <t>GRANT AVENUE AND 155 METERS EAST OF KENASTON</t>
  </si>
  <si>
    <t>Installation of Conduit in Open Trench-Double</t>
  </si>
  <si>
    <t>Installation of Conduit by Directional Boring- Double</t>
  </si>
  <si>
    <t>Controller Base</t>
  </si>
  <si>
    <t>Installation of Service Boxes</t>
  </si>
  <si>
    <t>Service Box- Pre-Cast (17"x30")</t>
  </si>
  <si>
    <t>SD-322</t>
  </si>
  <si>
    <t>Controller Base or Pedestal Base</t>
  </si>
  <si>
    <t>Cutovers</t>
  </si>
  <si>
    <t>CW 3620-R9, E21</t>
  </si>
  <si>
    <t>GRANT AVENUE AND 30 METERS EAST OF BEAVERBROOK</t>
  </si>
  <si>
    <t>GRANT AVENUE AND LANARK STREET</t>
  </si>
  <si>
    <t>SIGNAL WORKS</t>
  </si>
  <si>
    <t>E007A</t>
  </si>
  <si>
    <t xml:space="preserve">Remove and Replace Existing Catch Basin  </t>
  </si>
  <si>
    <t>E007B</t>
  </si>
  <si>
    <t>E007C</t>
  </si>
  <si>
    <t>E007D</t>
  </si>
  <si>
    <t>Remove and Replace Existing Catch Pit</t>
  </si>
  <si>
    <t>E007E</t>
  </si>
  <si>
    <t>250 mm, PVC SSP</t>
  </si>
  <si>
    <t>In a Trench, Class B  Bedding, Class 3 Backfill</t>
  </si>
  <si>
    <t>Trenchless Installation, Class B Bedding, Class 3 Backfill</t>
  </si>
  <si>
    <t>250 mm PVC</t>
  </si>
  <si>
    <t>AP-008 - Standard Grated Cover for Standard Frame</t>
  </si>
  <si>
    <t>E034</t>
  </si>
  <si>
    <t>Connecting to Existing Catch Basin</t>
  </si>
  <si>
    <t>E035</t>
  </si>
  <si>
    <t>250 mm Drainage Connection Pipe</t>
  </si>
  <si>
    <t>E035A</t>
  </si>
  <si>
    <t>Connecting to Existing Catch Pit</t>
  </si>
  <si>
    <t>E035B</t>
  </si>
  <si>
    <t>250 mm Drainage Connection Inlet Pipe</t>
  </si>
  <si>
    <t>250 mm PVC, Connecting Pipe</t>
  </si>
  <si>
    <t>E041B</t>
  </si>
  <si>
    <t>Connecting to 750 mm Combined Sewer</t>
  </si>
  <si>
    <t>Connecting to 1350 mm Concrete SRS</t>
  </si>
  <si>
    <t>Replacing Existing Catch Basin Hoods</t>
  </si>
  <si>
    <t>Replacing Existing Catch Basin Pins</t>
  </si>
  <si>
    <t>CL60005885</t>
  </si>
  <si>
    <t>E017A</t>
  </si>
  <si>
    <t xml:space="preserve">150 mm </t>
  </si>
  <si>
    <t>E017B</t>
  </si>
  <si>
    <t>CL60006085</t>
  </si>
  <si>
    <t>150 mm Drainage Connection Pipe</t>
  </si>
  <si>
    <t>CL60006079</t>
  </si>
  <si>
    <t>200 mm Drainage Connection Pipe</t>
  </si>
  <si>
    <t>CL70091925</t>
  </si>
  <si>
    <t>E020E</t>
  </si>
  <si>
    <t>250 mm</t>
  </si>
  <si>
    <t>E020F</t>
  </si>
  <si>
    <t>Connecting to 300 mm LDS</t>
  </si>
  <si>
    <t>CL70091927</t>
  </si>
  <si>
    <t>F015</t>
  </si>
  <si>
    <t>Adjustment of Curb and Gutter Frames</t>
  </si>
  <si>
    <t>A.59</t>
  </si>
  <si>
    <t>A.60</t>
  </si>
  <si>
    <t>Adjustment of Existing Manitoba Hydro Manholes</t>
  </si>
  <si>
    <t>A.61</t>
  </si>
  <si>
    <t>MA60004542</t>
  </si>
  <si>
    <t>Manhole Inspection</t>
  </si>
  <si>
    <t>CW 2145-R4</t>
  </si>
  <si>
    <t>MA60004630</t>
  </si>
  <si>
    <t>MA60004662</t>
  </si>
  <si>
    <t>MA60004661</t>
  </si>
  <si>
    <t>MA60004733</t>
  </si>
  <si>
    <t>MA60005597</t>
  </si>
  <si>
    <t>150 mm Connecting Pipe</t>
  </si>
  <si>
    <t>Connecting to 375 mm VC Combined Sewer</t>
  </si>
  <si>
    <t>E022B</t>
  </si>
  <si>
    <t>375 mm, VC Combined Sewer</t>
  </si>
  <si>
    <t>MA60005759</t>
  </si>
  <si>
    <t>E017G</t>
  </si>
  <si>
    <t>E017H</t>
  </si>
  <si>
    <t>E020G</t>
  </si>
  <si>
    <t>E020H</t>
  </si>
  <si>
    <t>300 mm PVC</t>
  </si>
  <si>
    <t>300mm PVC</t>
  </si>
  <si>
    <t>SD-024, 1800 deep c/w TF-100</t>
  </si>
  <si>
    <t>SD-024, 1950 deep c/w TF-100</t>
  </si>
  <si>
    <t>SD-024, 2050 deep c/w TF-100</t>
  </si>
  <si>
    <t>SD-025, 1800 deep</t>
  </si>
  <si>
    <t>200 mm Type 1 Concrete Pavement (Reinforced)</t>
  </si>
  <si>
    <t>200 mm Type 1 Concrete Pavement (Type A)</t>
  </si>
  <si>
    <t>200 mm Type 1 Concrete Pavement (Type B)</t>
  </si>
  <si>
    <t>200 mm Type 1 Concrete Pavement (Type C)</t>
  </si>
  <si>
    <t>200 mm Type 1 Concrete Pavement (Type D)</t>
  </si>
  <si>
    <t>150 mm Type 2 Concrete Pavement (Type B)</t>
  </si>
  <si>
    <t>150 mm Type 2 Concrete Pavement (Type C)</t>
  </si>
  <si>
    <t>150 mm Type 2 Concrete Pavement (Type D)</t>
  </si>
  <si>
    <t>200 mm Type 3 Concrete Pavement (Type A)</t>
  </si>
  <si>
    <t>200 mm Type 3 Concrete Pavement (Type B)</t>
  </si>
  <si>
    <t>200 mm Type 3 Concrete Pavement (Type C)</t>
  </si>
  <si>
    <t>200 mm Type 3 Concrete Pavement (Type D)</t>
  </si>
  <si>
    <t>200 mm Type 4 Concrete Pavement (Type A)</t>
  </si>
  <si>
    <t>200 mm Type 4 Concrete Pavement (Type B)</t>
  </si>
  <si>
    <t>200 mm Type 4 Concrete Pavement (Type C)</t>
  </si>
  <si>
    <t>200 mm Type 4 Concrete Pavement (Type D)</t>
  </si>
  <si>
    <t>150 mm Type 4 Concrete Pavement (Type B)</t>
  </si>
  <si>
    <t>150 mm Type 4 Concrete Pavement (Type C)</t>
  </si>
  <si>
    <t>150 mm Type 4 Concrete Pavement (Type D)</t>
  </si>
  <si>
    <t>200 mm Type 4 Concrete Pavement (Reinforced)</t>
  </si>
  <si>
    <t>B153B</t>
  </si>
  <si>
    <t>B127rB</t>
  </si>
  <si>
    <t>Barrier Separate</t>
  </si>
  <si>
    <t>Type 2 Concrete Monolithic Median Slab</t>
  </si>
  <si>
    <t>Type 5 Concrete 100 mm Sidewalk</t>
  </si>
  <si>
    <t>Type 5 Concrete 150 mm Reinforced Sidewalk</t>
  </si>
  <si>
    <t>Type 2 Concrete Bullnose</t>
  </si>
  <si>
    <t>Type 2 Concrete Mountable Curb (120 mm reveal ht, Dowelled)</t>
  </si>
  <si>
    <t>Type 2 Concrete Barrier (127 mm reveal ht, Dowelled)</t>
  </si>
  <si>
    <t>Type 2 Concrete Modified Barrier (127 mm reveal ht, Dowelled)</t>
  </si>
  <si>
    <t>Type 2 Concrete Curb Ramp (8-12 mm reveal ht, Monolithic)</t>
  </si>
  <si>
    <t>Type 5 Concrete 100 mm Sidewalk with Block Outs</t>
  </si>
  <si>
    <t>E3</t>
  </si>
  <si>
    <t>Type 2 Concrete Splash Strip (127 mm reveal ht,  Monolithic Barrier Curb, 750 mm width)</t>
  </si>
  <si>
    <t>Type 2 Concrete Splash Strip (Separate, 600 mm width)</t>
  </si>
  <si>
    <t xml:space="preserve">CW 3230-R8
</t>
  </si>
  <si>
    <t>CW 3235-R9</t>
  </si>
  <si>
    <t>B155rl1</t>
  </si>
  <si>
    <t>B155rl2</t>
  </si>
  <si>
    <t>MA60004194</t>
  </si>
  <si>
    <t>ROADWORK - REMOVALS/RENEWALS</t>
  </si>
  <si>
    <t>Type 2 Concrete 200 mm Reinforced Median Slab</t>
  </si>
  <si>
    <t xml:space="preserve">CW 3230-R8, E13
</t>
  </si>
  <si>
    <t>CW 3235-R9, E13</t>
  </si>
  <si>
    <t xml:space="preserve">CW 3235-R9, E13 </t>
  </si>
  <si>
    <t>CW 3240-R10, E13</t>
  </si>
  <si>
    <t>E14</t>
  </si>
  <si>
    <t>E13, E15</t>
  </si>
  <si>
    <t>E16</t>
  </si>
  <si>
    <t>CW 2130-R12, E17</t>
  </si>
  <si>
    <t>CW 3510-R9, E18</t>
  </si>
  <si>
    <t>E19</t>
  </si>
  <si>
    <t>CW 3620-R9, E20, E23</t>
  </si>
  <si>
    <t>CW 3620-R9, E22</t>
  </si>
  <si>
    <t>FORM B -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</si>
</sst>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_-&quot;$&quot;* #,##0.00_-;\-&quot;$&quot;* #,##0.00_-;_-&quot;$&quot;* &quot;-&quot;??_-;_-@_-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MS Sans Serif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12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70" fontId="11" fillId="0" borderId="2" applyFill="0">
      <alignment horizontal="right" vertical="top"/>
    </xf>
    <xf numFmtId="170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5" fontId="14" fillId="0" borderId="4" applyFill="0">
      <alignment horizontal="centerContinuous" wrapText="1"/>
    </xf>
    <xf numFmtId="165" fontId="42" fillId="0" borderId="4" applyFill="0">
      <alignment horizontal="centerContinuous" wrapText="1"/>
    </xf>
    <xf numFmtId="165" fontId="11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5" fontId="11" fillId="0" borderId="1" applyFill="0"/>
    <xf numFmtId="175" fontId="39" fillId="0" borderId="1" applyFill="0"/>
    <xf numFmtId="175" fontId="39" fillId="0" borderId="1" applyFill="0"/>
    <xf numFmtId="171" fontId="11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11" fillId="0" borderId="1" applyFill="0"/>
    <xf numFmtId="169" fontId="39" fillId="0" borderId="1" applyFill="0"/>
    <xf numFmtId="169" fontId="39" fillId="0" borderId="1" applyFill="0"/>
    <xf numFmtId="169" fontId="11" fillId="0" borderId="3" applyFill="0">
      <alignment horizontal="right"/>
    </xf>
    <xf numFmtId="169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7" fontId="12" fillId="0" borderId="3" applyNumberFormat="0" applyFont="0" applyFill="0" applyBorder="0" applyAlignment="0" applyProtection="0">
      <alignment horizontal="center" vertical="top" wrapText="1"/>
    </xf>
    <xf numFmtId="177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176" fontId="18" fillId="0" borderId="0" applyFill="0">
      <alignment horizontal="centerContinuous" vertical="center"/>
    </xf>
    <xf numFmtId="176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2" fontId="19" fillId="0" borderId="0" applyFill="0">
      <alignment horizontal="left"/>
    </xf>
    <xf numFmtId="172" fontId="47" fillId="0" borderId="0" applyFill="0">
      <alignment horizontal="left"/>
    </xf>
    <xf numFmtId="173" fontId="20" fillId="0" borderId="0" applyFill="0">
      <alignment horizontal="right"/>
    </xf>
    <xf numFmtId="173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0" fontId="9" fillId="0" borderId="0"/>
    <xf numFmtId="0" fontId="55" fillId="0" borderId="0"/>
  </cellStyleXfs>
  <cellXfs count="204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5" fontId="6" fillId="25" borderId="19" xfId="0" applyNumberFormat="1" applyFont="1" applyFill="1" applyBorder="1" applyAlignment="1" applyProtection="1">
      <alignment horizontal="left" vertical="center"/>
    </xf>
    <xf numFmtId="165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7" fontId="0" fillId="0" borderId="0" xfId="0" applyNumberFormat="1" applyFill="1" applyAlignment="1">
      <alignment horizontal="right"/>
    </xf>
    <xf numFmtId="167" fontId="50" fillId="0" borderId="1" xfId="0" applyNumberFormat="1" applyFont="1" applyFill="1" applyBorder="1" applyAlignment="1" applyProtection="1">
      <alignment vertical="top"/>
      <protection locked="0"/>
    </xf>
    <xf numFmtId="167" fontId="50" fillId="26" borderId="1" xfId="0" applyNumberFormat="1" applyFont="1" applyFill="1" applyBorder="1" applyAlignment="1" applyProtection="1">
      <alignment vertical="top"/>
      <protection locked="0"/>
    </xf>
    <xf numFmtId="166" fontId="8" fillId="0" borderId="1" xfId="81" applyNumberFormat="1" applyFont="1" applyFill="1" applyBorder="1" applyAlignment="1" applyProtection="1">
      <alignment horizontal="left" vertical="top" wrapText="1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7" fontId="50" fillId="26" borderId="1" xfId="81" applyNumberFormat="1" applyFont="1" applyFill="1" applyBorder="1" applyAlignment="1" applyProtection="1">
      <alignment vertical="top"/>
      <protection locked="0"/>
    </xf>
    <xf numFmtId="167" fontId="50" fillId="0" borderId="1" xfId="81" applyNumberFormat="1" applyFont="1" applyFill="1" applyBorder="1" applyAlignment="1" applyProtection="1">
      <alignment vertical="top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5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47" xfId="81" applyNumberFormat="1" applyFont="1" applyBorder="1" applyAlignment="1">
      <alignment horizontal="center" vertical="center"/>
    </xf>
    <xf numFmtId="7" fontId="8" fillId="2" borderId="48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4" xfId="81" applyNumberFormat="1" applyFont="1" applyFill="1" applyBorder="1" applyAlignment="1" applyProtection="1">
      <alignment horizontal="center" vertical="top" wrapText="1"/>
    </xf>
    <xf numFmtId="7" fontId="8" fillId="2" borderId="38" xfId="81" applyNumberFormat="1" applyBorder="1" applyAlignment="1">
      <alignment horizontal="right" vertical="center"/>
    </xf>
    <xf numFmtId="0" fontId="2" fillId="2" borderId="49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0" xfId="81" applyNumberFormat="1" applyBorder="1" applyAlignment="1">
      <alignment horizontal="right" vertical="center"/>
    </xf>
    <xf numFmtId="4" fontId="8" fillId="26" borderId="1" xfId="0" applyNumberFormat="1" applyFont="1" applyFill="1" applyBorder="1" applyAlignment="1">
      <alignment horizontal="center" vertical="top" wrapText="1"/>
    </xf>
    <xf numFmtId="166" fontId="50" fillId="0" borderId="1" xfId="0" applyNumberFormat="1" applyFont="1" applyFill="1" applyBorder="1" applyAlignment="1">
      <alignment horizontal="left" vertical="top" wrapText="1"/>
    </xf>
    <xf numFmtId="165" fontId="50" fillId="0" borderId="1" xfId="0" applyNumberFormat="1" applyFont="1" applyFill="1" applyBorder="1" applyAlignment="1">
      <alignment horizontal="left" vertical="top" wrapText="1"/>
    </xf>
    <xf numFmtId="165" fontId="50" fillId="26" borderId="1" xfId="0" applyNumberFormat="1" applyFont="1" applyFill="1" applyBorder="1" applyAlignment="1">
      <alignment horizontal="center" vertical="top" wrapText="1"/>
    </xf>
    <xf numFmtId="0" fontId="50" fillId="0" borderId="1" xfId="0" applyFont="1" applyFill="1" applyBorder="1" applyAlignment="1">
      <alignment horizontal="center" vertical="top" wrapText="1"/>
    </xf>
    <xf numFmtId="1" fontId="50" fillId="0" borderId="1" xfId="0" applyNumberFormat="1" applyFont="1" applyFill="1" applyBorder="1" applyAlignment="1">
      <alignment horizontal="right" vertical="top"/>
    </xf>
    <xf numFmtId="167" fontId="50" fillId="0" borderId="1" xfId="0" applyNumberFormat="1" applyFont="1" applyFill="1" applyBorder="1" applyAlignment="1">
      <alignment vertical="top"/>
    </xf>
    <xf numFmtId="168" fontId="8" fillId="26" borderId="1" xfId="0" applyNumberFormat="1" applyFont="1" applyFill="1" applyBorder="1" applyAlignment="1">
      <alignment horizontal="center" vertical="top"/>
    </xf>
    <xf numFmtId="0" fontId="50" fillId="26" borderId="1" xfId="0" applyFont="1" applyFill="1" applyBorder="1" applyAlignment="1">
      <alignment vertical="center"/>
    </xf>
    <xf numFmtId="166" fontId="50" fillId="0" borderId="1" xfId="0" applyNumberFormat="1" applyFont="1" applyFill="1" applyBorder="1" applyAlignment="1">
      <alignment horizontal="center" vertical="top" wrapText="1"/>
    </xf>
    <xf numFmtId="165" fontId="50" fillId="0" borderId="1" xfId="0" applyNumberFormat="1" applyFont="1" applyFill="1" applyBorder="1" applyAlignment="1">
      <alignment horizontal="center" vertical="top" wrapText="1"/>
    </xf>
    <xf numFmtId="4" fontId="8" fillId="26" borderId="1" xfId="0" applyNumberFormat="1" applyFont="1" applyFill="1" applyBorder="1" applyAlignment="1">
      <alignment horizontal="center" vertical="top"/>
    </xf>
    <xf numFmtId="166" fontId="50" fillId="0" borderId="1" xfId="0" applyNumberFormat="1" applyFont="1" applyFill="1" applyBorder="1" applyAlignment="1">
      <alignment horizontal="left" vertical="top"/>
    </xf>
    <xf numFmtId="178" fontId="8" fillId="26" borderId="1" xfId="0" applyNumberFormat="1" applyFont="1" applyFill="1" applyBorder="1" applyAlignment="1">
      <alignment horizontal="center" vertical="top"/>
    </xf>
    <xf numFmtId="178" fontId="50" fillId="26" borderId="1" xfId="0" applyNumberFormat="1" applyFont="1" applyFill="1" applyBorder="1" applyAlignment="1">
      <alignment horizontal="center" vertical="top" wrapText="1"/>
    </xf>
    <xf numFmtId="178" fontId="50" fillId="26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right" vertical="top" wrapText="1"/>
    </xf>
    <xf numFmtId="167" fontId="8" fillId="26" borderId="1" xfId="0" applyNumberFormat="1" applyFont="1" applyFill="1" applyBorder="1" applyAlignment="1" applyProtection="1">
      <alignment vertical="top"/>
      <protection locked="0"/>
    </xf>
    <xf numFmtId="167" fontId="8" fillId="0" borderId="1" xfId="0" applyNumberFormat="1" applyFont="1" applyFill="1" applyBorder="1" applyAlignment="1">
      <alignment vertical="top"/>
    </xf>
    <xf numFmtId="166" fontId="50" fillId="0" borderId="1" xfId="0" applyNumberFormat="1" applyFont="1" applyFill="1" applyBorder="1" applyAlignment="1">
      <alignment horizontal="right" vertical="top" wrapText="1"/>
    </xf>
    <xf numFmtId="1" fontId="50" fillId="0" borderId="1" xfId="0" applyNumberFormat="1" applyFont="1" applyFill="1" applyBorder="1" applyAlignment="1">
      <alignment horizontal="right" vertical="top" wrapText="1"/>
    </xf>
    <xf numFmtId="167" fontId="50" fillId="26" borderId="1" xfId="0" applyNumberFormat="1" applyFont="1" applyFill="1" applyBorder="1" applyAlignment="1">
      <alignment vertical="top"/>
    </xf>
    <xf numFmtId="166" fontId="50" fillId="26" borderId="1" xfId="0" applyNumberFormat="1" applyFont="1" applyFill="1" applyBorder="1" applyAlignment="1">
      <alignment horizontal="right" vertical="top" wrapText="1"/>
    </xf>
    <xf numFmtId="165" fontId="50" fillId="26" borderId="1" xfId="0" applyNumberFormat="1" applyFont="1" applyFill="1" applyBorder="1" applyAlignment="1">
      <alignment horizontal="left" vertical="top" wrapText="1"/>
    </xf>
    <xf numFmtId="0" fontId="50" fillId="26" borderId="1" xfId="0" applyFont="1" applyFill="1" applyBorder="1" applyAlignment="1">
      <alignment horizontal="center" vertical="top" wrapText="1"/>
    </xf>
    <xf numFmtId="1" fontId="50" fillId="26" borderId="1" xfId="0" applyNumberFormat="1" applyFont="1" applyFill="1" applyBorder="1" applyAlignment="1">
      <alignment horizontal="right" vertical="top"/>
    </xf>
    <xf numFmtId="0" fontId="51" fillId="0" borderId="0" xfId="0" applyFont="1" applyFill="1"/>
    <xf numFmtId="0" fontId="2" fillId="2" borderId="19" xfId="0" applyFont="1" applyBorder="1" applyAlignment="1">
      <alignment vertical="top"/>
    </xf>
    <xf numFmtId="0" fontId="0" fillId="2" borderId="20" xfId="0" applyBorder="1" applyAlignment="1">
      <alignment horizontal="center" vertical="top"/>
    </xf>
    <xf numFmtId="166" fontId="50" fillId="0" borderId="48" xfId="80" applyNumberFormat="1" applyFont="1" applyBorder="1" applyAlignment="1">
      <alignment horizontal="left" vertical="top" wrapText="1"/>
    </xf>
    <xf numFmtId="165" fontId="50" fillId="0" borderId="1" xfId="80" applyNumberFormat="1" applyFont="1" applyBorder="1" applyAlignment="1">
      <alignment horizontal="left" vertical="top" wrapText="1"/>
    </xf>
    <xf numFmtId="165" fontId="8" fillId="0" borderId="1" xfId="110" applyNumberFormat="1" applyFont="1" applyBorder="1" applyAlignment="1">
      <alignment horizontal="center" vertical="top" wrapText="1"/>
    </xf>
    <xf numFmtId="0" fontId="50" fillId="0" borderId="1" xfId="80" applyFont="1" applyBorder="1" applyAlignment="1">
      <alignment horizontal="center" vertical="top" wrapText="1"/>
    </xf>
    <xf numFmtId="1" fontId="50" fillId="0" borderId="1" xfId="80" applyNumberFormat="1" applyFont="1" applyBorder="1" applyAlignment="1">
      <alignment horizontal="right" vertical="top" wrapText="1"/>
    </xf>
    <xf numFmtId="0" fontId="50" fillId="0" borderId="1" xfId="80" applyFont="1" applyBorder="1" applyAlignment="1">
      <alignment vertical="center"/>
    </xf>
    <xf numFmtId="167" fontId="50" fillId="0" borderId="47" xfId="80" applyNumberFormat="1" applyFont="1" applyBorder="1" applyAlignment="1">
      <alignment vertical="top" wrapText="1"/>
    </xf>
    <xf numFmtId="166" fontId="50" fillId="0" borderId="48" xfId="80" applyNumberFormat="1" applyFont="1" applyBorder="1" applyAlignment="1">
      <alignment horizontal="center" vertical="top" wrapText="1"/>
    </xf>
    <xf numFmtId="165" fontId="50" fillId="0" borderId="1" xfId="80" applyNumberFormat="1" applyFont="1" applyBorder="1" applyAlignment="1">
      <alignment horizontal="center" vertical="top" wrapText="1"/>
    </xf>
    <xf numFmtId="1" fontId="50" fillId="0" borderId="1" xfId="80" applyNumberFormat="1" applyFont="1" applyBorder="1" applyAlignment="1">
      <alignment horizontal="right" vertical="top"/>
    </xf>
    <xf numFmtId="167" fontId="50" fillId="0" borderId="1" xfId="80" applyNumberFormat="1" applyFont="1" applyBorder="1" applyAlignment="1" applyProtection="1">
      <alignment vertical="top"/>
      <protection locked="0"/>
    </xf>
    <xf numFmtId="167" fontId="50" fillId="0" borderId="47" xfId="80" applyNumberFormat="1" applyFont="1" applyBorder="1" applyAlignment="1">
      <alignment vertical="top"/>
    </xf>
    <xf numFmtId="166" fontId="50" fillId="0" borderId="48" xfId="0" applyNumberFormat="1" applyFont="1" applyFill="1" applyBorder="1" applyAlignment="1">
      <alignment horizontal="left" vertical="top" wrapText="1"/>
    </xf>
    <xf numFmtId="165" fontId="8" fillId="0" borderId="1" xfId="81" applyNumberFormat="1" applyFill="1" applyBorder="1" applyAlignment="1">
      <alignment horizontal="left" vertical="top" wrapText="1"/>
    </xf>
    <xf numFmtId="165" fontId="8" fillId="0" borderId="1" xfId="81" applyNumberFormat="1" applyFill="1" applyBorder="1" applyAlignment="1">
      <alignment horizontal="center" vertical="top" wrapText="1"/>
    </xf>
    <xf numFmtId="167" fontId="50" fillId="0" borderId="47" xfId="0" applyNumberFormat="1" applyFont="1" applyFill="1" applyBorder="1" applyAlignment="1">
      <alignment vertical="top"/>
    </xf>
    <xf numFmtId="0" fontId="8" fillId="0" borderId="1" xfId="81" applyFill="1" applyBorder="1" applyAlignment="1">
      <alignment horizontal="center" vertical="top" wrapText="1"/>
    </xf>
    <xf numFmtId="1" fontId="52" fillId="0" borderId="1" xfId="81" applyNumberFormat="1" applyFont="1" applyFill="1" applyBorder="1" applyAlignment="1">
      <alignment horizontal="right" vertical="top"/>
    </xf>
    <xf numFmtId="164" fontId="8" fillId="0" borderId="1" xfId="109" applyFont="1" applyBorder="1" applyAlignment="1">
      <alignment horizontal="left" vertical="top" wrapText="1"/>
    </xf>
    <xf numFmtId="164" fontId="8" fillId="0" borderId="47" xfId="109" applyFont="1" applyBorder="1" applyAlignment="1">
      <alignment horizontal="left" vertical="top" wrapText="1"/>
    </xf>
    <xf numFmtId="166" fontId="8" fillId="0" borderId="48" xfId="81" applyNumberFormat="1" applyFill="1" applyBorder="1" applyAlignment="1">
      <alignment horizontal="left" vertical="top" wrapText="1"/>
    </xf>
    <xf numFmtId="1" fontId="50" fillId="0" borderId="1" xfId="81" applyNumberFormat="1" applyFont="1" applyFill="1" applyBorder="1" applyAlignment="1">
      <alignment horizontal="right" vertical="top"/>
    </xf>
    <xf numFmtId="165" fontId="2" fillId="25" borderId="19" xfId="0" applyNumberFormat="1" applyFont="1" applyFill="1" applyBorder="1" applyAlignment="1">
      <alignment horizontal="left" vertical="center"/>
    </xf>
    <xf numFmtId="165" fontId="2" fillId="25" borderId="19" xfId="0" applyNumberFormat="1" applyFont="1" applyFill="1" applyBorder="1" applyAlignment="1">
      <alignment horizontal="left" vertical="center" wrapText="1"/>
    </xf>
    <xf numFmtId="167" fontId="50" fillId="0" borderId="1" xfId="0" applyNumberFormat="1" applyFont="1" applyFill="1" applyBorder="1" applyAlignment="1">
      <alignment vertical="top" wrapText="1"/>
    </xf>
    <xf numFmtId="4" fontId="50" fillId="26" borderId="1" xfId="0" applyNumberFormat="1" applyFont="1" applyFill="1" applyBorder="1" applyAlignment="1">
      <alignment horizontal="center" vertical="top" wrapText="1"/>
    </xf>
    <xf numFmtId="179" fontId="50" fillId="0" borderId="1" xfId="0" applyNumberFormat="1" applyFont="1" applyFill="1" applyBorder="1" applyAlignment="1">
      <alignment horizontal="right" vertical="top" wrapText="1"/>
    </xf>
    <xf numFmtId="165" fontId="50" fillId="0" borderId="1" xfId="80" applyNumberFormat="1" applyFont="1" applyBorder="1" applyAlignment="1">
      <alignment vertical="top" wrapText="1"/>
    </xf>
    <xf numFmtId="165" fontId="50" fillId="0" borderId="1" xfId="0" applyNumberFormat="1" applyFont="1" applyFill="1" applyBorder="1" applyAlignment="1">
      <alignment vertical="top" wrapText="1"/>
    </xf>
    <xf numFmtId="4" fontId="50" fillId="26" borderId="1" xfId="80" applyNumberFormat="1" applyFont="1" applyFill="1" applyBorder="1" applyAlignment="1">
      <alignment horizontal="center" vertical="top" wrapText="1"/>
    </xf>
    <xf numFmtId="4" fontId="50" fillId="0" borderId="0" xfId="0" applyNumberFormat="1" applyFont="1" applyFill="1" applyAlignment="1">
      <alignment horizontal="center" vertical="top" wrapText="1"/>
    </xf>
    <xf numFmtId="166" fontId="50" fillId="0" borderId="1" xfId="111" applyNumberFormat="1" applyFont="1" applyBorder="1" applyAlignment="1">
      <alignment horizontal="left" vertical="top" wrapText="1"/>
    </xf>
    <xf numFmtId="165" fontId="50" fillId="0" borderId="35" xfId="0" applyNumberFormat="1" applyFont="1" applyFill="1" applyBorder="1" applyAlignment="1">
      <alignment horizontal="left" vertical="top" wrapText="1"/>
    </xf>
    <xf numFmtId="165" fontId="50" fillId="0" borderId="35" xfId="0" applyNumberFormat="1" applyFont="1" applyFill="1" applyBorder="1" applyAlignment="1">
      <alignment horizontal="center" vertical="top" wrapText="1"/>
    </xf>
    <xf numFmtId="0" fontId="50" fillId="0" borderId="35" xfId="0" applyFont="1" applyFill="1" applyBorder="1" applyAlignment="1">
      <alignment horizontal="center" vertical="top" wrapText="1"/>
    </xf>
    <xf numFmtId="1" fontId="50" fillId="0" borderId="35" xfId="0" applyNumberFormat="1" applyFont="1" applyFill="1" applyBorder="1" applyAlignment="1">
      <alignment horizontal="right" vertical="top" wrapText="1"/>
    </xf>
    <xf numFmtId="167" fontId="50" fillId="0" borderId="35" xfId="0" applyNumberFormat="1" applyFont="1" applyFill="1" applyBorder="1" applyAlignment="1" applyProtection="1">
      <alignment vertical="top"/>
      <protection locked="0"/>
    </xf>
    <xf numFmtId="4" fontId="50" fillId="0" borderId="1" xfId="0" applyNumberFormat="1" applyFont="1" applyFill="1" applyBorder="1" applyAlignment="1">
      <alignment horizontal="center" vertical="top" wrapText="1"/>
    </xf>
    <xf numFmtId="7" fontId="0" fillId="0" borderId="34" xfId="0" applyNumberForma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center" vertical="top" wrapText="1"/>
    </xf>
    <xf numFmtId="0" fontId="0" fillId="0" borderId="20" xfId="0" applyFill="1" applyBorder="1" applyAlignment="1">
      <alignment vertical="top"/>
    </xf>
    <xf numFmtId="0" fontId="8" fillId="0" borderId="20" xfId="0" applyFont="1" applyFill="1" applyBorder="1" applyAlignment="1">
      <alignment horizontal="center" vertical="top"/>
    </xf>
    <xf numFmtId="7" fontId="8" fillId="0" borderId="19" xfId="0" applyNumberFormat="1" applyFont="1" applyFill="1" applyBorder="1" applyAlignment="1">
      <alignment horizontal="right"/>
    </xf>
    <xf numFmtId="166" fontId="8" fillId="0" borderId="48" xfId="0" applyNumberFormat="1" applyFont="1" applyFill="1" applyBorder="1" applyAlignment="1">
      <alignment horizontal="center" vertical="top" wrapText="1"/>
    </xf>
    <xf numFmtId="0" fontId="0" fillId="2" borderId="19" xfId="0" applyBorder="1" applyAlignment="1">
      <alignment vertical="top"/>
    </xf>
    <xf numFmtId="0" fontId="0" fillId="2" borderId="20" xfId="0" applyBorder="1" applyAlignment="1">
      <alignment vertical="top"/>
    </xf>
    <xf numFmtId="166" fontId="50" fillId="0" borderId="1" xfId="80" applyNumberFormat="1" applyFont="1" applyBorder="1" applyAlignment="1">
      <alignment horizontal="left" vertical="top" wrapText="1"/>
    </xf>
    <xf numFmtId="167" fontId="50" fillId="26" borderId="1" xfId="80" applyNumberFormat="1" applyFont="1" applyFill="1" applyBorder="1" applyAlignment="1" applyProtection="1">
      <alignment vertical="top"/>
      <protection locked="0"/>
    </xf>
    <xf numFmtId="167" fontId="50" fillId="0" borderId="1" xfId="80" applyNumberFormat="1" applyFont="1" applyBorder="1" applyAlignment="1">
      <alignment vertical="top"/>
    </xf>
    <xf numFmtId="4" fontId="50" fillId="26" borderId="1" xfId="0" applyNumberFormat="1" applyFont="1" applyFill="1" applyBorder="1" applyAlignment="1">
      <alignment horizontal="center" vertical="top"/>
    </xf>
    <xf numFmtId="179" fontId="50" fillId="0" borderId="35" xfId="0" applyNumberFormat="1" applyFont="1" applyFill="1" applyBorder="1" applyAlignment="1">
      <alignment horizontal="right" vertical="top" wrapText="1"/>
    </xf>
    <xf numFmtId="4" fontId="8" fillId="0" borderId="34" xfId="0" applyNumberFormat="1" applyFont="1" applyFill="1" applyBorder="1" applyAlignment="1">
      <alignment horizontal="center" vertical="top" wrapText="1"/>
    </xf>
    <xf numFmtId="166" fontId="8" fillId="0" borderId="48" xfId="0" applyNumberFormat="1" applyFont="1" applyFill="1" applyBorder="1" applyAlignment="1">
      <alignment horizontal="left" vertical="top" wrapText="1"/>
    </xf>
    <xf numFmtId="165" fontId="8" fillId="0" borderId="1" xfId="80" applyNumberFormat="1" applyFont="1" applyBorder="1" applyAlignment="1">
      <alignment horizontal="left" vertical="top" wrapText="1"/>
    </xf>
    <xf numFmtId="165" fontId="8" fillId="0" borderId="1" xfId="80" applyNumberFormat="1" applyFont="1" applyBorder="1" applyAlignment="1">
      <alignment horizontal="center" vertical="top" wrapText="1"/>
    </xf>
    <xf numFmtId="165" fontId="50" fillId="26" borderId="1" xfId="80" applyNumberFormat="1" applyFont="1" applyFill="1" applyBorder="1" applyAlignment="1">
      <alignment horizontal="center" vertical="top" wrapText="1"/>
    </xf>
    <xf numFmtId="1" fontId="50" fillId="26" borderId="1" xfId="0" applyNumberFormat="1" applyFont="1" applyFill="1" applyBorder="1" applyAlignment="1">
      <alignment horizontal="right" vertical="top" wrapText="1"/>
    </xf>
    <xf numFmtId="3" fontId="50" fillId="26" borderId="1" xfId="0" applyNumberFormat="1" applyFont="1" applyFill="1" applyBorder="1" applyAlignment="1">
      <alignment vertical="top"/>
    </xf>
    <xf numFmtId="4" fontId="8" fillId="26" borderId="1" xfId="111" applyNumberFormat="1" applyFont="1" applyFill="1" applyBorder="1" applyAlignment="1" applyProtection="1">
      <alignment horizontal="center" vertical="top"/>
    </xf>
    <xf numFmtId="167" fontId="8" fillId="26" borderId="1" xfId="0" applyNumberFormat="1" applyFont="1" applyFill="1" applyBorder="1" applyAlignment="1">
      <alignment vertical="top"/>
    </xf>
    <xf numFmtId="167" fontId="8" fillId="0" borderId="1" xfId="0" applyNumberFormat="1" applyFont="1" applyFill="1" applyBorder="1" applyAlignment="1">
      <alignment vertical="top" wrapText="1"/>
    </xf>
    <xf numFmtId="166" fontId="8" fillId="0" borderId="1" xfId="0" applyNumberFormat="1" applyFont="1" applyFill="1" applyBorder="1" applyAlignment="1">
      <alignment horizontal="center" vertical="top" wrapText="1"/>
    </xf>
    <xf numFmtId="179" fontId="8" fillId="0" borderId="1" xfId="0" applyNumberFormat="1" applyFont="1" applyFill="1" applyBorder="1" applyAlignment="1">
      <alignment horizontal="right" vertical="top" wrapText="1"/>
    </xf>
    <xf numFmtId="165" fontId="2" fillId="25" borderId="19" xfId="0" applyNumberFormat="1" applyFont="1" applyFill="1" applyBorder="1" applyAlignment="1" applyProtection="1">
      <alignment horizontal="left" vertical="center" wrapText="1"/>
    </xf>
    <xf numFmtId="1" fontId="7" fillId="2" borderId="38" xfId="0" applyNumberFormat="1" applyFont="1" applyBorder="1" applyAlignment="1">
      <alignment horizontal="left"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>
      <alignment vertical="center" wrapText="1"/>
    </xf>
    <xf numFmtId="7" fontId="0" fillId="2" borderId="36" xfId="0" applyNumberFormat="1" applyBorder="1" applyAlignment="1">
      <alignment horizontal="center"/>
    </xf>
    <xf numFmtId="0" fontId="0" fillId="2" borderId="37" xfId="0" applyNumberFormat="1" applyBorder="1" applyAlignment="1"/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0" fontId="0" fillId="2" borderId="0" xfId="0" applyNumberFormat="1" applyBorder="1" applyAlignment="1">
      <alignment vertical="center" wrapText="1"/>
    </xf>
    <xf numFmtId="1" fontId="7" fillId="2" borderId="39" xfId="0" applyNumberFormat="1" applyFont="1" applyBorder="1" applyAlignment="1">
      <alignment horizontal="left" vertical="center" wrapText="1"/>
    </xf>
    <xf numFmtId="1" fontId="7" fillId="2" borderId="40" xfId="0" applyNumberFormat="1" applyFont="1" applyBorder="1" applyAlignment="1">
      <alignment horizontal="left" vertical="center" wrapText="1"/>
    </xf>
    <xf numFmtId="1" fontId="3" fillId="2" borderId="38" xfId="0" applyNumberFormat="1" applyFont="1" applyBorder="1" applyAlignment="1">
      <alignment horizontal="left" vertical="center" wrapText="1"/>
    </xf>
    <xf numFmtId="1" fontId="3" fillId="2" borderId="44" xfId="0" applyNumberFormat="1" applyFont="1" applyBorder="1" applyAlignment="1">
      <alignment horizontal="left"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3" xfId="81" applyNumberFormat="1" applyBorder="1" applyAlignment="1">
      <alignment vertical="center" wrapText="1"/>
    </xf>
    <xf numFmtId="1" fontId="7" fillId="2" borderId="38" xfId="81" applyNumberFormat="1" applyFont="1" applyBorder="1" applyAlignment="1">
      <alignment horizontal="left" vertical="center" wrapText="1"/>
    </xf>
    <xf numFmtId="0" fontId="8" fillId="2" borderId="39" xfId="81" applyNumberFormat="1" applyBorder="1" applyAlignment="1">
      <alignment vertical="center" wrapText="1"/>
    </xf>
    <xf numFmtId="0" fontId="8" fillId="2" borderId="40" xfId="81" applyNumberFormat="1" applyBorder="1" applyAlignment="1">
      <alignment vertical="center" wrapText="1"/>
    </xf>
    <xf numFmtId="1" fontId="53" fillId="2" borderId="44" xfId="0" applyNumberFormat="1" applyFont="1" applyBorder="1" applyAlignment="1">
      <alignment horizontal="left" vertical="center" wrapText="1"/>
    </xf>
    <xf numFmtId="0" fontId="8" fillId="2" borderId="45" xfId="0" applyNumberFormat="1" applyFont="1" applyBorder="1" applyAlignment="1">
      <alignment vertical="center" wrapText="1"/>
    </xf>
    <xf numFmtId="0" fontId="8" fillId="2" borderId="46" xfId="0" applyNumberFormat="1" applyFont="1" applyBorder="1" applyAlignment="1">
      <alignment vertic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" xfId="109" builtinId="4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1" xr:uid="{35C5386C-6FD1-44EC-B990-80D5B37E7CC6}"/>
    <cellStyle name="Normal_Summary of Regional Project Unit Prices from 2008 Bid Opp Tabulations (circulated) 2" xfId="110" xr:uid="{673D2906-42AD-469B-A55D-21FE67A79BD3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0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H279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22" hidden="1" customWidth="1"/>
    <col min="2" max="2" width="8.77734375" style="13" customWidth="1"/>
    <col min="3" max="3" width="37.5546875" bestFit="1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  <col min="9" max="9" width="12.88671875" customWidth="1"/>
    <col min="10" max="10" width="37.5546875" customWidth="1"/>
  </cols>
  <sheetData>
    <row r="1" spans="1:8" ht="15.75" x14ac:dyDescent="0.2">
      <c r="A1" s="32"/>
      <c r="B1" s="30" t="s">
        <v>517</v>
      </c>
      <c r="C1" s="31"/>
      <c r="D1" s="31"/>
      <c r="E1" s="31"/>
      <c r="F1" s="31"/>
      <c r="G1" s="32"/>
      <c r="H1" s="31"/>
    </row>
    <row r="2" spans="1:8" x14ac:dyDescent="0.2">
      <c r="A2" s="29"/>
      <c r="B2" s="14" t="s">
        <v>147</v>
      </c>
      <c r="C2" s="2"/>
      <c r="D2" s="2"/>
      <c r="E2" s="2"/>
      <c r="F2" s="2"/>
      <c r="G2" s="29"/>
      <c r="H2" s="2"/>
    </row>
    <row r="3" spans="1:8" x14ac:dyDescent="0.2">
      <c r="A3" s="18"/>
      <c r="B3" s="13" t="s">
        <v>0</v>
      </c>
      <c r="C3" s="37"/>
      <c r="D3" s="37"/>
      <c r="E3" s="37"/>
      <c r="F3" s="37"/>
      <c r="G3" s="36"/>
      <c r="H3" s="35"/>
    </row>
    <row r="4" spans="1:8" x14ac:dyDescent="0.2">
      <c r="A4" s="54" t="s">
        <v>22</v>
      </c>
      <c r="B4" s="15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9" t="s">
        <v>7</v>
      </c>
      <c r="H4" s="5" t="s">
        <v>8</v>
      </c>
    </row>
    <row r="5" spans="1:8" ht="15.75" thickBot="1" x14ac:dyDescent="0.25">
      <c r="A5" s="24"/>
      <c r="B5" s="44"/>
      <c r="C5" s="45"/>
      <c r="D5" s="46" t="s">
        <v>9</v>
      </c>
      <c r="E5" s="47"/>
      <c r="F5" s="48" t="s">
        <v>10</v>
      </c>
      <c r="G5" s="49"/>
      <c r="H5" s="50"/>
    </row>
    <row r="6" spans="1:8" s="42" customFormat="1" ht="30" customHeight="1" thickTop="1" x14ac:dyDescent="0.2">
      <c r="A6" s="40"/>
      <c r="B6" s="39" t="s">
        <v>11</v>
      </c>
      <c r="C6" s="183" t="s">
        <v>321</v>
      </c>
      <c r="D6" s="184"/>
      <c r="E6" s="184"/>
      <c r="F6" s="185"/>
      <c r="G6" s="58"/>
      <c r="H6" s="59" t="s">
        <v>1</v>
      </c>
    </row>
    <row r="7" spans="1:8" ht="36" customHeight="1" x14ac:dyDescent="0.2">
      <c r="A7" s="20"/>
      <c r="B7" s="16"/>
      <c r="C7" s="33" t="s">
        <v>17</v>
      </c>
      <c r="D7" s="10"/>
      <c r="E7" s="8" t="s">
        <v>1</v>
      </c>
      <c r="F7" s="8" t="s">
        <v>1</v>
      </c>
      <c r="G7" s="20" t="s">
        <v>1</v>
      </c>
      <c r="H7" s="23"/>
    </row>
    <row r="8" spans="1:8" ht="36" customHeight="1" x14ac:dyDescent="0.2">
      <c r="A8" s="82" t="s">
        <v>75</v>
      </c>
      <c r="B8" s="83" t="s">
        <v>148</v>
      </c>
      <c r="C8" s="84" t="s">
        <v>76</v>
      </c>
      <c r="D8" s="85" t="s">
        <v>322</v>
      </c>
      <c r="E8" s="86" t="s">
        <v>24</v>
      </c>
      <c r="F8" s="87">
        <v>25</v>
      </c>
      <c r="G8" s="64"/>
      <c r="H8" s="88">
        <f t="shared" ref="H8" si="0">ROUND(G8*F8,2)</f>
        <v>0</v>
      </c>
    </row>
    <row r="9" spans="1:8" ht="36" customHeight="1" x14ac:dyDescent="0.2">
      <c r="A9" s="89" t="s">
        <v>29</v>
      </c>
      <c r="B9" s="83" t="s">
        <v>25</v>
      </c>
      <c r="C9" s="84" t="s">
        <v>30</v>
      </c>
      <c r="D9" s="85" t="s">
        <v>322</v>
      </c>
      <c r="E9" s="86"/>
      <c r="F9" s="87"/>
      <c r="G9" s="90"/>
      <c r="H9" s="88"/>
    </row>
    <row r="10" spans="1:8" ht="36" customHeight="1" x14ac:dyDescent="0.2">
      <c r="A10" s="89" t="s">
        <v>323</v>
      </c>
      <c r="B10" s="91" t="s">
        <v>27</v>
      </c>
      <c r="C10" s="84" t="s">
        <v>324</v>
      </c>
      <c r="D10" s="92" t="s">
        <v>1</v>
      </c>
      <c r="E10" s="86" t="s">
        <v>24</v>
      </c>
      <c r="F10" s="87">
        <v>50</v>
      </c>
      <c r="G10" s="64"/>
      <c r="H10" s="88">
        <f t="shared" ref="H10:H11" si="1">ROUND(G10*F10,2)</f>
        <v>0</v>
      </c>
    </row>
    <row r="11" spans="1:8" ht="36" customHeight="1" x14ac:dyDescent="0.2">
      <c r="A11" s="82" t="s">
        <v>31</v>
      </c>
      <c r="B11" s="83" t="s">
        <v>77</v>
      </c>
      <c r="C11" s="84" t="s">
        <v>32</v>
      </c>
      <c r="D11" s="85" t="s">
        <v>322</v>
      </c>
      <c r="E11" s="86" t="s">
        <v>26</v>
      </c>
      <c r="F11" s="87">
        <v>9500</v>
      </c>
      <c r="G11" s="64"/>
      <c r="H11" s="88">
        <f t="shared" si="1"/>
        <v>0</v>
      </c>
    </row>
    <row r="12" spans="1:8" ht="36" customHeight="1" x14ac:dyDescent="0.2">
      <c r="A12" s="20"/>
      <c r="B12" s="16"/>
      <c r="C12" s="177" t="s">
        <v>503</v>
      </c>
      <c r="D12" s="10"/>
      <c r="E12" s="7"/>
      <c r="F12" s="10"/>
      <c r="G12" s="20"/>
      <c r="H12" s="23"/>
    </row>
    <row r="13" spans="1:8" ht="36" customHeight="1" x14ac:dyDescent="0.2">
      <c r="A13" s="93" t="s">
        <v>57</v>
      </c>
      <c r="B13" s="83" t="s">
        <v>78</v>
      </c>
      <c r="C13" s="84" t="s">
        <v>58</v>
      </c>
      <c r="D13" s="85" t="s">
        <v>322</v>
      </c>
      <c r="E13" s="86"/>
      <c r="F13" s="87"/>
      <c r="G13" s="90"/>
      <c r="H13" s="88"/>
    </row>
    <row r="14" spans="1:8" ht="36" customHeight="1" x14ac:dyDescent="0.2">
      <c r="A14" s="93" t="s">
        <v>59</v>
      </c>
      <c r="B14" s="91" t="s">
        <v>27</v>
      </c>
      <c r="C14" s="84" t="s">
        <v>60</v>
      </c>
      <c r="D14" s="92" t="s">
        <v>1</v>
      </c>
      <c r="E14" s="86" t="s">
        <v>26</v>
      </c>
      <c r="F14" s="87">
        <v>30</v>
      </c>
      <c r="G14" s="64"/>
      <c r="H14" s="88">
        <f>ROUND(G14*F14,2)</f>
        <v>0</v>
      </c>
    </row>
    <row r="15" spans="1:8" ht="36" customHeight="1" x14ac:dyDescent="0.2">
      <c r="A15" s="93" t="s">
        <v>149</v>
      </c>
      <c r="B15" s="91" t="s">
        <v>34</v>
      </c>
      <c r="C15" s="84" t="s">
        <v>150</v>
      </c>
      <c r="D15" s="92" t="s">
        <v>1</v>
      </c>
      <c r="E15" s="86" t="s">
        <v>26</v>
      </c>
      <c r="F15" s="87">
        <v>200</v>
      </c>
      <c r="G15" s="64"/>
      <c r="H15" s="88">
        <f>ROUND(G15*F15,2)</f>
        <v>0</v>
      </c>
    </row>
    <row r="16" spans="1:8" ht="36" customHeight="1" x14ac:dyDescent="0.2">
      <c r="A16" s="93" t="s">
        <v>325</v>
      </c>
      <c r="B16" s="83" t="s">
        <v>79</v>
      </c>
      <c r="C16" s="84" t="s">
        <v>326</v>
      </c>
      <c r="D16" s="92" t="s">
        <v>505</v>
      </c>
      <c r="E16" s="86"/>
      <c r="F16" s="87"/>
      <c r="G16" s="90"/>
      <c r="H16" s="88"/>
    </row>
    <row r="17" spans="1:8" ht="36" customHeight="1" x14ac:dyDescent="0.2">
      <c r="A17" s="93" t="s">
        <v>327</v>
      </c>
      <c r="B17" s="91" t="s">
        <v>27</v>
      </c>
      <c r="C17" s="99" t="s">
        <v>463</v>
      </c>
      <c r="D17" s="92" t="s">
        <v>1</v>
      </c>
      <c r="E17" s="86" t="s">
        <v>26</v>
      </c>
      <c r="F17" s="87">
        <v>1175</v>
      </c>
      <c r="G17" s="64"/>
      <c r="H17" s="88">
        <f>ROUND(G17*F17,2)</f>
        <v>0</v>
      </c>
    </row>
    <row r="18" spans="1:8" ht="36" customHeight="1" x14ac:dyDescent="0.2">
      <c r="A18" s="93" t="s">
        <v>228</v>
      </c>
      <c r="B18" s="83" t="s">
        <v>80</v>
      </c>
      <c r="C18" s="84" t="s">
        <v>229</v>
      </c>
      <c r="D18" s="92" t="s">
        <v>505</v>
      </c>
      <c r="E18" s="86"/>
      <c r="F18" s="87"/>
      <c r="G18" s="90"/>
      <c r="H18" s="88"/>
    </row>
    <row r="19" spans="1:8" ht="36" customHeight="1" x14ac:dyDescent="0.2">
      <c r="A19" s="93" t="s">
        <v>328</v>
      </c>
      <c r="B19" s="91" t="s">
        <v>27</v>
      </c>
      <c r="C19" s="99" t="s">
        <v>482</v>
      </c>
      <c r="D19" s="92" t="s">
        <v>1</v>
      </c>
      <c r="E19" s="86" t="s">
        <v>26</v>
      </c>
      <c r="F19" s="87">
        <v>700</v>
      </c>
      <c r="G19" s="64"/>
      <c r="H19" s="88">
        <f>ROUND(G19*F19,2)</f>
        <v>0</v>
      </c>
    </row>
    <row r="20" spans="1:8" ht="36" customHeight="1" x14ac:dyDescent="0.2">
      <c r="A20" s="93" t="s">
        <v>329</v>
      </c>
      <c r="B20" s="83" t="s">
        <v>81</v>
      </c>
      <c r="C20" s="84" t="s">
        <v>330</v>
      </c>
      <c r="D20" s="92" t="s">
        <v>505</v>
      </c>
      <c r="E20" s="86"/>
      <c r="F20" s="87"/>
      <c r="G20" s="90"/>
      <c r="H20" s="88"/>
    </row>
    <row r="21" spans="1:8" ht="36" customHeight="1" x14ac:dyDescent="0.2">
      <c r="A21" s="93" t="s">
        <v>331</v>
      </c>
      <c r="B21" s="91" t="s">
        <v>27</v>
      </c>
      <c r="C21" s="99" t="s">
        <v>464</v>
      </c>
      <c r="D21" s="92" t="s">
        <v>1</v>
      </c>
      <c r="E21" s="86" t="s">
        <v>26</v>
      </c>
      <c r="F21" s="87">
        <v>60</v>
      </c>
      <c r="G21" s="64"/>
      <c r="H21" s="88">
        <f t="shared" ref="H21:H27" si="2">ROUND(G21*F21,2)</f>
        <v>0</v>
      </c>
    </row>
    <row r="22" spans="1:8" ht="36" customHeight="1" x14ac:dyDescent="0.2">
      <c r="A22" s="93" t="s">
        <v>332</v>
      </c>
      <c r="B22" s="91" t="s">
        <v>34</v>
      </c>
      <c r="C22" s="84" t="s">
        <v>465</v>
      </c>
      <c r="D22" s="92" t="s">
        <v>1</v>
      </c>
      <c r="E22" s="86" t="s">
        <v>26</v>
      </c>
      <c r="F22" s="87">
        <v>1125</v>
      </c>
      <c r="G22" s="64"/>
      <c r="H22" s="88">
        <f t="shared" si="2"/>
        <v>0</v>
      </c>
    </row>
    <row r="23" spans="1:8" ht="36" customHeight="1" x14ac:dyDescent="0.2">
      <c r="A23" s="93" t="s">
        <v>333</v>
      </c>
      <c r="B23" s="91" t="s">
        <v>44</v>
      </c>
      <c r="C23" s="84" t="s">
        <v>466</v>
      </c>
      <c r="D23" s="92" t="s">
        <v>1</v>
      </c>
      <c r="E23" s="86" t="s">
        <v>26</v>
      </c>
      <c r="F23" s="87">
        <v>125</v>
      </c>
      <c r="G23" s="64"/>
      <c r="H23" s="88">
        <f t="shared" si="2"/>
        <v>0</v>
      </c>
    </row>
    <row r="24" spans="1:8" ht="36" customHeight="1" x14ac:dyDescent="0.2">
      <c r="A24" s="93" t="s">
        <v>334</v>
      </c>
      <c r="B24" s="91" t="s">
        <v>52</v>
      </c>
      <c r="C24" s="84" t="s">
        <v>467</v>
      </c>
      <c r="D24" s="92" t="s">
        <v>1</v>
      </c>
      <c r="E24" s="86" t="s">
        <v>26</v>
      </c>
      <c r="F24" s="87">
        <v>1350</v>
      </c>
      <c r="G24" s="64"/>
      <c r="H24" s="88">
        <f t="shared" si="2"/>
        <v>0</v>
      </c>
    </row>
    <row r="25" spans="1:8" ht="36" customHeight="1" x14ac:dyDescent="0.2">
      <c r="A25" s="93" t="s">
        <v>335</v>
      </c>
      <c r="B25" s="91" t="s">
        <v>56</v>
      </c>
      <c r="C25" s="84" t="s">
        <v>468</v>
      </c>
      <c r="D25" s="92" t="s">
        <v>1</v>
      </c>
      <c r="E25" s="86" t="s">
        <v>26</v>
      </c>
      <c r="F25" s="87">
        <v>10</v>
      </c>
      <c r="G25" s="64"/>
      <c r="H25" s="88">
        <f t="shared" si="2"/>
        <v>0</v>
      </c>
    </row>
    <row r="26" spans="1:8" ht="36" customHeight="1" x14ac:dyDescent="0.2">
      <c r="A26" s="93" t="s">
        <v>336</v>
      </c>
      <c r="B26" s="91" t="s">
        <v>105</v>
      </c>
      <c r="C26" s="84" t="s">
        <v>469</v>
      </c>
      <c r="D26" s="92" t="s">
        <v>1</v>
      </c>
      <c r="E26" s="86" t="s">
        <v>26</v>
      </c>
      <c r="F26" s="87">
        <v>10</v>
      </c>
      <c r="G26" s="64"/>
      <c r="H26" s="88">
        <f t="shared" si="2"/>
        <v>0</v>
      </c>
    </row>
    <row r="27" spans="1:8" ht="36" customHeight="1" x14ac:dyDescent="0.2">
      <c r="A27" s="93" t="s">
        <v>337</v>
      </c>
      <c r="B27" s="91" t="s">
        <v>106</v>
      </c>
      <c r="C27" s="84" t="s">
        <v>470</v>
      </c>
      <c r="D27" s="92" t="s">
        <v>1</v>
      </c>
      <c r="E27" s="86" t="s">
        <v>26</v>
      </c>
      <c r="F27" s="87">
        <v>50</v>
      </c>
      <c r="G27" s="64"/>
      <c r="H27" s="88">
        <f t="shared" si="2"/>
        <v>0</v>
      </c>
    </row>
    <row r="28" spans="1:8" ht="36" customHeight="1" x14ac:dyDescent="0.2">
      <c r="A28" s="93" t="s">
        <v>338</v>
      </c>
      <c r="B28" s="83" t="s">
        <v>82</v>
      </c>
      <c r="C28" s="84" t="s">
        <v>339</v>
      </c>
      <c r="D28" s="92" t="s">
        <v>505</v>
      </c>
      <c r="E28" s="86"/>
      <c r="F28" s="87"/>
      <c r="G28" s="90"/>
      <c r="H28" s="88"/>
    </row>
    <row r="29" spans="1:8" ht="36" customHeight="1" x14ac:dyDescent="0.2">
      <c r="A29" s="93" t="s">
        <v>340</v>
      </c>
      <c r="B29" s="91" t="s">
        <v>27</v>
      </c>
      <c r="C29" s="99" t="s">
        <v>471</v>
      </c>
      <c r="D29" s="92" t="s">
        <v>1</v>
      </c>
      <c r="E29" s="86" t="s">
        <v>26</v>
      </c>
      <c r="F29" s="87">
        <v>15</v>
      </c>
      <c r="G29" s="64"/>
      <c r="H29" s="88">
        <f t="shared" ref="H29:H32" si="3">ROUND(G29*F29,2)</f>
        <v>0</v>
      </c>
    </row>
    <row r="30" spans="1:8" ht="36" customHeight="1" x14ac:dyDescent="0.2">
      <c r="A30" s="93" t="s">
        <v>341</v>
      </c>
      <c r="B30" s="91" t="s">
        <v>34</v>
      </c>
      <c r="C30" s="84" t="s">
        <v>472</v>
      </c>
      <c r="D30" s="92" t="s">
        <v>1</v>
      </c>
      <c r="E30" s="86" t="s">
        <v>26</v>
      </c>
      <c r="F30" s="87">
        <v>50</v>
      </c>
      <c r="G30" s="64"/>
      <c r="H30" s="88">
        <f t="shared" si="3"/>
        <v>0</v>
      </c>
    </row>
    <row r="31" spans="1:8" ht="36" customHeight="1" x14ac:dyDescent="0.2">
      <c r="A31" s="93" t="s">
        <v>342</v>
      </c>
      <c r="B31" s="91" t="s">
        <v>44</v>
      </c>
      <c r="C31" s="84" t="s">
        <v>473</v>
      </c>
      <c r="D31" s="92" t="s">
        <v>1</v>
      </c>
      <c r="E31" s="86" t="s">
        <v>26</v>
      </c>
      <c r="F31" s="87">
        <v>25</v>
      </c>
      <c r="G31" s="64"/>
      <c r="H31" s="88">
        <f t="shared" si="3"/>
        <v>0</v>
      </c>
    </row>
    <row r="32" spans="1:8" ht="36" customHeight="1" x14ac:dyDescent="0.2">
      <c r="A32" s="93" t="s">
        <v>343</v>
      </c>
      <c r="B32" s="91" t="s">
        <v>52</v>
      </c>
      <c r="C32" s="84" t="s">
        <v>474</v>
      </c>
      <c r="D32" s="92" t="s">
        <v>1</v>
      </c>
      <c r="E32" s="86" t="s">
        <v>26</v>
      </c>
      <c r="F32" s="87">
        <v>75</v>
      </c>
      <c r="G32" s="64"/>
      <c r="H32" s="88">
        <f t="shared" si="3"/>
        <v>0</v>
      </c>
    </row>
    <row r="33" spans="1:8" ht="36" customHeight="1" x14ac:dyDescent="0.2">
      <c r="A33" s="93" t="s">
        <v>230</v>
      </c>
      <c r="B33" s="94" t="s">
        <v>83</v>
      </c>
      <c r="C33" s="84" t="s">
        <v>231</v>
      </c>
      <c r="D33" s="92" t="s">
        <v>505</v>
      </c>
      <c r="E33" s="86"/>
      <c r="F33" s="87"/>
      <c r="G33" s="90"/>
      <c r="H33" s="88"/>
    </row>
    <row r="34" spans="1:8" ht="36" customHeight="1" x14ac:dyDescent="0.2">
      <c r="A34" s="93" t="s">
        <v>344</v>
      </c>
      <c r="B34" s="91" t="s">
        <v>27</v>
      </c>
      <c r="C34" s="84" t="s">
        <v>475</v>
      </c>
      <c r="D34" s="92" t="s">
        <v>1</v>
      </c>
      <c r="E34" s="86" t="s">
        <v>26</v>
      </c>
      <c r="F34" s="87">
        <v>20</v>
      </c>
      <c r="G34" s="64"/>
      <c r="H34" s="88">
        <f t="shared" ref="H34:H40" si="4">ROUND(G34*F34,2)</f>
        <v>0</v>
      </c>
    </row>
    <row r="35" spans="1:8" ht="36" customHeight="1" x14ac:dyDescent="0.2">
      <c r="A35" s="93" t="s">
        <v>345</v>
      </c>
      <c r="B35" s="91" t="s">
        <v>34</v>
      </c>
      <c r="C35" s="84" t="s">
        <v>476</v>
      </c>
      <c r="D35" s="92" t="s">
        <v>1</v>
      </c>
      <c r="E35" s="86" t="s">
        <v>26</v>
      </c>
      <c r="F35" s="87">
        <v>100</v>
      </c>
      <c r="G35" s="64"/>
      <c r="H35" s="88">
        <f t="shared" si="4"/>
        <v>0</v>
      </c>
    </row>
    <row r="36" spans="1:8" ht="36" customHeight="1" x14ac:dyDescent="0.2">
      <c r="A36" s="93" t="s">
        <v>346</v>
      </c>
      <c r="B36" s="91" t="s">
        <v>44</v>
      </c>
      <c r="C36" s="84" t="s">
        <v>477</v>
      </c>
      <c r="D36" s="92" t="s">
        <v>1</v>
      </c>
      <c r="E36" s="86" t="s">
        <v>26</v>
      </c>
      <c r="F36" s="87">
        <v>50</v>
      </c>
      <c r="G36" s="64"/>
      <c r="H36" s="88">
        <f t="shared" si="4"/>
        <v>0</v>
      </c>
    </row>
    <row r="37" spans="1:8" ht="36" customHeight="1" x14ac:dyDescent="0.2">
      <c r="A37" s="93" t="s">
        <v>347</v>
      </c>
      <c r="B37" s="91" t="s">
        <v>52</v>
      </c>
      <c r="C37" s="84" t="s">
        <v>478</v>
      </c>
      <c r="D37" s="92" t="s">
        <v>1</v>
      </c>
      <c r="E37" s="86" t="s">
        <v>26</v>
      </c>
      <c r="F37" s="87">
        <v>160</v>
      </c>
      <c r="G37" s="64"/>
      <c r="H37" s="88">
        <f t="shared" si="4"/>
        <v>0</v>
      </c>
    </row>
    <row r="38" spans="1:8" ht="36" customHeight="1" x14ac:dyDescent="0.2">
      <c r="A38" s="93" t="s">
        <v>232</v>
      </c>
      <c r="B38" s="91" t="s">
        <v>56</v>
      </c>
      <c r="C38" s="84" t="s">
        <v>479</v>
      </c>
      <c r="D38" s="92" t="s">
        <v>1</v>
      </c>
      <c r="E38" s="86" t="s">
        <v>26</v>
      </c>
      <c r="F38" s="87">
        <v>10</v>
      </c>
      <c r="G38" s="64"/>
      <c r="H38" s="88">
        <f t="shared" si="4"/>
        <v>0</v>
      </c>
    </row>
    <row r="39" spans="1:8" ht="36" customHeight="1" x14ac:dyDescent="0.2">
      <c r="A39" s="93" t="s">
        <v>348</v>
      </c>
      <c r="B39" s="91" t="s">
        <v>105</v>
      </c>
      <c r="C39" s="84" t="s">
        <v>480</v>
      </c>
      <c r="D39" s="92" t="s">
        <v>1</v>
      </c>
      <c r="E39" s="86" t="s">
        <v>26</v>
      </c>
      <c r="F39" s="87">
        <v>15</v>
      </c>
      <c r="G39" s="64"/>
      <c r="H39" s="88">
        <f t="shared" si="4"/>
        <v>0</v>
      </c>
    </row>
    <row r="40" spans="1:8" ht="36" customHeight="1" x14ac:dyDescent="0.2">
      <c r="A40" s="93" t="s">
        <v>233</v>
      </c>
      <c r="B40" s="91" t="s">
        <v>106</v>
      </c>
      <c r="C40" s="84" t="s">
        <v>481</v>
      </c>
      <c r="D40" s="92" t="s">
        <v>1</v>
      </c>
      <c r="E40" s="86" t="s">
        <v>26</v>
      </c>
      <c r="F40" s="87">
        <v>50</v>
      </c>
      <c r="G40" s="64"/>
      <c r="H40" s="88">
        <f t="shared" si="4"/>
        <v>0</v>
      </c>
    </row>
    <row r="41" spans="1:8" ht="36" customHeight="1" x14ac:dyDescent="0.2">
      <c r="A41" s="93" t="s">
        <v>35</v>
      </c>
      <c r="B41" s="83" t="s">
        <v>84</v>
      </c>
      <c r="C41" s="84" t="s">
        <v>36</v>
      </c>
      <c r="D41" s="92" t="s">
        <v>498</v>
      </c>
      <c r="E41" s="86"/>
      <c r="F41" s="87"/>
      <c r="G41" s="90"/>
      <c r="H41" s="88"/>
    </row>
    <row r="42" spans="1:8" ht="36" customHeight="1" x14ac:dyDescent="0.2">
      <c r="A42" s="93" t="s">
        <v>37</v>
      </c>
      <c r="B42" s="91" t="s">
        <v>27</v>
      </c>
      <c r="C42" s="84" t="s">
        <v>38</v>
      </c>
      <c r="D42" s="92" t="s">
        <v>1</v>
      </c>
      <c r="E42" s="86" t="s">
        <v>33</v>
      </c>
      <c r="F42" s="87">
        <v>3100</v>
      </c>
      <c r="G42" s="64"/>
      <c r="H42" s="88">
        <f>ROUND(G42*F42,2)</f>
        <v>0</v>
      </c>
    </row>
    <row r="43" spans="1:8" ht="36" customHeight="1" x14ac:dyDescent="0.2">
      <c r="A43" s="93" t="s">
        <v>39</v>
      </c>
      <c r="B43" s="83" t="s">
        <v>85</v>
      </c>
      <c r="C43" s="84" t="s">
        <v>40</v>
      </c>
      <c r="D43" s="92" t="s">
        <v>498</v>
      </c>
      <c r="E43" s="86"/>
      <c r="F43" s="87"/>
      <c r="G43" s="90"/>
      <c r="H43" s="88"/>
    </row>
    <row r="44" spans="1:8" ht="36" customHeight="1" x14ac:dyDescent="0.2">
      <c r="A44" s="95" t="s">
        <v>151</v>
      </c>
      <c r="B44" s="96" t="s">
        <v>27</v>
      </c>
      <c r="C44" s="97" t="s">
        <v>152</v>
      </c>
      <c r="D44" s="96" t="s">
        <v>1</v>
      </c>
      <c r="E44" s="96" t="s">
        <v>33</v>
      </c>
      <c r="F44" s="87">
        <v>500</v>
      </c>
      <c r="G44" s="64"/>
      <c r="H44" s="88">
        <f>ROUND(G44*F44,2)</f>
        <v>0</v>
      </c>
    </row>
    <row r="45" spans="1:8" ht="36" customHeight="1" x14ac:dyDescent="0.2">
      <c r="A45" s="93" t="s">
        <v>41</v>
      </c>
      <c r="B45" s="91" t="s">
        <v>34</v>
      </c>
      <c r="C45" s="84" t="s">
        <v>42</v>
      </c>
      <c r="D45" s="92" t="s">
        <v>1</v>
      </c>
      <c r="E45" s="86" t="s">
        <v>33</v>
      </c>
      <c r="F45" s="87">
        <v>5300</v>
      </c>
      <c r="G45" s="64"/>
      <c r="H45" s="88">
        <f>ROUND(G45*F45,2)</f>
        <v>0</v>
      </c>
    </row>
    <row r="46" spans="1:8" ht="36" customHeight="1" x14ac:dyDescent="0.2">
      <c r="A46" s="93" t="s">
        <v>140</v>
      </c>
      <c r="B46" s="83" t="s">
        <v>92</v>
      </c>
      <c r="C46" s="84" t="s">
        <v>141</v>
      </c>
      <c r="D46" s="92" t="s">
        <v>499</v>
      </c>
      <c r="E46" s="86"/>
      <c r="F46" s="87"/>
      <c r="G46" s="90"/>
      <c r="H46" s="88"/>
    </row>
    <row r="47" spans="1:8" ht="36" customHeight="1" x14ac:dyDescent="0.2">
      <c r="A47" s="93" t="s">
        <v>153</v>
      </c>
      <c r="B47" s="91" t="s">
        <v>27</v>
      </c>
      <c r="C47" s="84" t="s">
        <v>154</v>
      </c>
      <c r="D47" s="92" t="s">
        <v>1</v>
      </c>
      <c r="E47" s="86" t="s">
        <v>26</v>
      </c>
      <c r="F47" s="87">
        <v>65</v>
      </c>
      <c r="G47" s="64"/>
      <c r="H47" s="88">
        <f t="shared" ref="H47:H49" si="5">ROUND(G47*F47,2)</f>
        <v>0</v>
      </c>
    </row>
    <row r="48" spans="1:8" ht="36" customHeight="1" x14ac:dyDescent="0.2">
      <c r="A48" s="93" t="s">
        <v>142</v>
      </c>
      <c r="B48" s="91" t="s">
        <v>34</v>
      </c>
      <c r="C48" s="84" t="s">
        <v>87</v>
      </c>
      <c r="D48" s="92" t="s">
        <v>1</v>
      </c>
      <c r="E48" s="86" t="s">
        <v>26</v>
      </c>
      <c r="F48" s="87">
        <v>240</v>
      </c>
      <c r="G48" s="64"/>
      <c r="H48" s="88">
        <f t="shared" si="5"/>
        <v>0</v>
      </c>
    </row>
    <row r="49" spans="1:8" ht="36" customHeight="1" x14ac:dyDescent="0.2">
      <c r="A49" s="93" t="s">
        <v>155</v>
      </c>
      <c r="B49" s="91" t="s">
        <v>44</v>
      </c>
      <c r="C49" s="84" t="s">
        <v>156</v>
      </c>
      <c r="D49" s="92" t="s">
        <v>1</v>
      </c>
      <c r="E49" s="86" t="s">
        <v>26</v>
      </c>
      <c r="F49" s="87">
        <v>10</v>
      </c>
      <c r="G49" s="64"/>
      <c r="H49" s="88">
        <f t="shared" si="5"/>
        <v>0</v>
      </c>
    </row>
    <row r="50" spans="1:8" ht="36" customHeight="1" x14ac:dyDescent="0.2">
      <c r="A50" s="93" t="s">
        <v>349</v>
      </c>
      <c r="B50" s="83" t="s">
        <v>97</v>
      </c>
      <c r="C50" s="84" t="s">
        <v>350</v>
      </c>
      <c r="D50" s="92" t="s">
        <v>506</v>
      </c>
      <c r="E50" s="86"/>
      <c r="F50" s="87"/>
      <c r="G50" s="90"/>
      <c r="H50" s="88"/>
    </row>
    <row r="51" spans="1:8" ht="36" customHeight="1" x14ac:dyDescent="0.2">
      <c r="A51" s="93" t="s">
        <v>351</v>
      </c>
      <c r="B51" s="91" t="s">
        <v>27</v>
      </c>
      <c r="C51" s="84" t="s">
        <v>504</v>
      </c>
      <c r="D51" s="92" t="s">
        <v>166</v>
      </c>
      <c r="E51" s="86" t="s">
        <v>26</v>
      </c>
      <c r="F51" s="87">
        <v>50</v>
      </c>
      <c r="G51" s="64"/>
      <c r="H51" s="88">
        <f t="shared" ref="H51:H57" si="6">ROUND(G51*F51,2)</f>
        <v>0</v>
      </c>
    </row>
    <row r="52" spans="1:8" ht="36" customHeight="1" x14ac:dyDescent="0.2">
      <c r="A52" s="93" t="s">
        <v>352</v>
      </c>
      <c r="B52" s="91" t="s">
        <v>34</v>
      </c>
      <c r="C52" s="84" t="s">
        <v>486</v>
      </c>
      <c r="D52" s="92" t="s">
        <v>167</v>
      </c>
      <c r="E52" s="86" t="s">
        <v>26</v>
      </c>
      <c r="F52" s="87">
        <v>145</v>
      </c>
      <c r="G52" s="64"/>
      <c r="H52" s="88">
        <f t="shared" si="6"/>
        <v>0</v>
      </c>
    </row>
    <row r="53" spans="1:8" ht="36" customHeight="1" x14ac:dyDescent="0.2">
      <c r="A53" s="93" t="s">
        <v>353</v>
      </c>
      <c r="B53" s="91" t="s">
        <v>44</v>
      </c>
      <c r="C53" s="84" t="s">
        <v>487</v>
      </c>
      <c r="D53" s="92" t="s">
        <v>237</v>
      </c>
      <c r="E53" s="86" t="s">
        <v>26</v>
      </c>
      <c r="F53" s="87">
        <v>50</v>
      </c>
      <c r="G53" s="64"/>
      <c r="H53" s="88">
        <f t="shared" si="6"/>
        <v>0</v>
      </c>
    </row>
    <row r="54" spans="1:8" ht="36" customHeight="1" x14ac:dyDescent="0.2">
      <c r="A54" s="93" t="s">
        <v>354</v>
      </c>
      <c r="B54" s="91" t="s">
        <v>52</v>
      </c>
      <c r="C54" s="84" t="s">
        <v>488</v>
      </c>
      <c r="D54" s="92" t="s">
        <v>1</v>
      </c>
      <c r="E54" s="86" t="s">
        <v>26</v>
      </c>
      <c r="F54" s="87">
        <v>20</v>
      </c>
      <c r="G54" s="64"/>
      <c r="H54" s="88">
        <f t="shared" si="6"/>
        <v>0</v>
      </c>
    </row>
    <row r="55" spans="1:8" ht="36" customHeight="1" x14ac:dyDescent="0.2">
      <c r="A55" s="93" t="s">
        <v>355</v>
      </c>
      <c r="B55" s="91" t="s">
        <v>56</v>
      </c>
      <c r="C55" s="84" t="s">
        <v>489</v>
      </c>
      <c r="D55" s="92" t="s">
        <v>168</v>
      </c>
      <c r="E55" s="86" t="s">
        <v>26</v>
      </c>
      <c r="F55" s="87">
        <v>12</v>
      </c>
      <c r="G55" s="64"/>
      <c r="H55" s="88">
        <f t="shared" si="6"/>
        <v>0</v>
      </c>
    </row>
    <row r="56" spans="1:8" ht="36" customHeight="1" x14ac:dyDescent="0.2">
      <c r="A56" s="93" t="s">
        <v>356</v>
      </c>
      <c r="B56" s="98" t="s">
        <v>101</v>
      </c>
      <c r="C56" s="99" t="s">
        <v>494</v>
      </c>
      <c r="D56" s="92" t="s">
        <v>510</v>
      </c>
      <c r="E56" s="100" t="s">
        <v>26</v>
      </c>
      <c r="F56" s="101">
        <v>1100</v>
      </c>
      <c r="G56" s="102"/>
      <c r="H56" s="103">
        <f t="shared" si="6"/>
        <v>0</v>
      </c>
    </row>
    <row r="57" spans="1:8" ht="36" customHeight="1" x14ac:dyDescent="0.2">
      <c r="A57" s="93" t="s">
        <v>357</v>
      </c>
      <c r="B57" s="98" t="s">
        <v>103</v>
      </c>
      <c r="C57" s="99" t="s">
        <v>358</v>
      </c>
      <c r="D57" s="92" t="s">
        <v>511</v>
      </c>
      <c r="E57" s="100" t="s">
        <v>26</v>
      </c>
      <c r="F57" s="101">
        <v>140</v>
      </c>
      <c r="G57" s="102"/>
      <c r="H57" s="103">
        <f t="shared" si="6"/>
        <v>0</v>
      </c>
    </row>
    <row r="58" spans="1:8" ht="36" customHeight="1" x14ac:dyDescent="0.2">
      <c r="A58" s="93" t="s">
        <v>234</v>
      </c>
      <c r="B58" s="83" t="s">
        <v>104</v>
      </c>
      <c r="C58" s="84" t="s">
        <v>235</v>
      </c>
      <c r="D58" s="92" t="s">
        <v>507</v>
      </c>
      <c r="E58" s="86"/>
      <c r="F58" s="87"/>
      <c r="G58" s="90"/>
      <c r="H58" s="88"/>
    </row>
    <row r="59" spans="1:8" ht="36" customHeight="1" x14ac:dyDescent="0.2">
      <c r="A59" s="93" t="s">
        <v>236</v>
      </c>
      <c r="B59" s="91" t="s">
        <v>27</v>
      </c>
      <c r="C59" s="84" t="s">
        <v>487</v>
      </c>
      <c r="D59" s="92" t="s">
        <v>237</v>
      </c>
      <c r="E59" s="86"/>
      <c r="F59" s="87"/>
      <c r="G59" s="90"/>
      <c r="H59" s="88"/>
    </row>
    <row r="60" spans="1:8" ht="36" customHeight="1" x14ac:dyDescent="0.2">
      <c r="A60" s="93" t="s">
        <v>238</v>
      </c>
      <c r="B60" s="104" t="s">
        <v>88</v>
      </c>
      <c r="C60" s="84" t="s">
        <v>239</v>
      </c>
      <c r="D60" s="92"/>
      <c r="E60" s="86" t="s">
        <v>26</v>
      </c>
      <c r="F60" s="87">
        <v>135</v>
      </c>
      <c r="G60" s="64"/>
      <c r="H60" s="88">
        <f>ROUND(G60*F60,2)</f>
        <v>0</v>
      </c>
    </row>
    <row r="61" spans="1:8" ht="36" customHeight="1" x14ac:dyDescent="0.2">
      <c r="A61" s="93" t="s">
        <v>240</v>
      </c>
      <c r="B61" s="104" t="s">
        <v>89</v>
      </c>
      <c r="C61" s="84" t="s">
        <v>241</v>
      </c>
      <c r="D61" s="92"/>
      <c r="E61" s="86" t="s">
        <v>26</v>
      </c>
      <c r="F61" s="87">
        <v>725</v>
      </c>
      <c r="G61" s="64"/>
      <c r="H61" s="88">
        <f>ROUND(G61*F61,2)</f>
        <v>0</v>
      </c>
    </row>
    <row r="62" spans="1:8" ht="36" customHeight="1" x14ac:dyDescent="0.2">
      <c r="A62" s="93" t="s">
        <v>270</v>
      </c>
      <c r="B62" s="104" t="s">
        <v>90</v>
      </c>
      <c r="C62" s="84" t="s">
        <v>271</v>
      </c>
      <c r="D62" s="92" t="s">
        <v>1</v>
      </c>
      <c r="E62" s="86" t="s">
        <v>26</v>
      </c>
      <c r="F62" s="87">
        <v>3250</v>
      </c>
      <c r="G62" s="64"/>
      <c r="H62" s="88">
        <f>ROUND(G62*F62,2)</f>
        <v>0</v>
      </c>
    </row>
    <row r="63" spans="1:8" ht="36" customHeight="1" x14ac:dyDescent="0.2">
      <c r="A63" s="93" t="s">
        <v>272</v>
      </c>
      <c r="B63" s="83" t="s">
        <v>107</v>
      </c>
      <c r="C63" s="84" t="s">
        <v>274</v>
      </c>
      <c r="D63" s="92" t="s">
        <v>86</v>
      </c>
      <c r="E63" s="86" t="s">
        <v>26</v>
      </c>
      <c r="F63" s="105">
        <v>15</v>
      </c>
      <c r="G63" s="64"/>
      <c r="H63" s="88">
        <f t="shared" ref="H63:H65" si="7">ROUND(G63*F63,2)</f>
        <v>0</v>
      </c>
    </row>
    <row r="64" spans="1:8" ht="36" customHeight="1" x14ac:dyDescent="0.2">
      <c r="A64" s="93" t="s">
        <v>310</v>
      </c>
      <c r="B64" s="83" t="s">
        <v>109</v>
      </c>
      <c r="C64" s="84" t="s">
        <v>311</v>
      </c>
      <c r="D64" s="92" t="s">
        <v>86</v>
      </c>
      <c r="E64" s="86" t="s">
        <v>26</v>
      </c>
      <c r="F64" s="87">
        <v>15</v>
      </c>
      <c r="G64" s="64"/>
      <c r="H64" s="88">
        <f t="shared" si="7"/>
        <v>0</v>
      </c>
    </row>
    <row r="65" spans="1:8" ht="36" customHeight="1" x14ac:dyDescent="0.2">
      <c r="A65" s="93" t="s">
        <v>359</v>
      </c>
      <c r="B65" s="83" t="s">
        <v>111</v>
      </c>
      <c r="C65" s="84" t="s">
        <v>360</v>
      </c>
      <c r="D65" s="92" t="s">
        <v>86</v>
      </c>
      <c r="E65" s="86" t="s">
        <v>26</v>
      </c>
      <c r="F65" s="87">
        <v>10</v>
      </c>
      <c r="G65" s="64"/>
      <c r="H65" s="88">
        <f t="shared" si="7"/>
        <v>0</v>
      </c>
    </row>
    <row r="66" spans="1:8" ht="36" customHeight="1" x14ac:dyDescent="0.2">
      <c r="A66" s="93" t="s">
        <v>242</v>
      </c>
      <c r="B66" s="83" t="s">
        <v>114</v>
      </c>
      <c r="C66" s="84" t="s">
        <v>243</v>
      </c>
      <c r="D66" s="92" t="s">
        <v>508</v>
      </c>
      <c r="E66" s="86"/>
      <c r="F66" s="87"/>
      <c r="G66" s="90"/>
      <c r="H66" s="88"/>
    </row>
    <row r="67" spans="1:8" ht="36" customHeight="1" x14ac:dyDescent="0.2">
      <c r="A67" s="93" t="s">
        <v>484</v>
      </c>
      <c r="B67" s="91" t="s">
        <v>27</v>
      </c>
      <c r="C67" s="84" t="s">
        <v>485</v>
      </c>
      <c r="D67" s="92" t="s">
        <v>1</v>
      </c>
      <c r="E67" s="86" t="s">
        <v>43</v>
      </c>
      <c r="F67" s="87">
        <v>5250</v>
      </c>
      <c r="G67" s="64"/>
      <c r="H67" s="88">
        <f t="shared" ref="H67" si="8">ROUND(G67*F67,2)</f>
        <v>0</v>
      </c>
    </row>
    <row r="68" spans="1:8" ht="36" customHeight="1" x14ac:dyDescent="0.2">
      <c r="A68" s="93" t="s">
        <v>244</v>
      </c>
      <c r="B68" s="83" t="s">
        <v>118</v>
      </c>
      <c r="C68" s="84" t="s">
        <v>245</v>
      </c>
      <c r="D68" s="92" t="s">
        <v>508</v>
      </c>
      <c r="E68" s="86"/>
      <c r="F68" s="87"/>
      <c r="G68" s="90"/>
      <c r="H68" s="88"/>
    </row>
    <row r="69" spans="1:8" ht="36" customHeight="1" x14ac:dyDescent="0.2">
      <c r="A69" s="93"/>
      <c r="B69" s="91" t="s">
        <v>27</v>
      </c>
      <c r="C69" s="84" t="s">
        <v>490</v>
      </c>
      <c r="D69" s="92"/>
      <c r="E69" s="86" t="s">
        <v>43</v>
      </c>
      <c r="F69" s="87">
        <v>35</v>
      </c>
      <c r="G69" s="64"/>
      <c r="H69" s="88">
        <f t="shared" ref="H69" si="9">ROUND(G69*F69,2)</f>
        <v>0</v>
      </c>
    </row>
    <row r="70" spans="1:8" ht="36" customHeight="1" x14ac:dyDescent="0.2">
      <c r="A70" s="172" t="s">
        <v>483</v>
      </c>
      <c r="B70" s="91" t="s">
        <v>34</v>
      </c>
      <c r="C70" s="84" t="s">
        <v>496</v>
      </c>
      <c r="D70" s="92" t="s">
        <v>361</v>
      </c>
      <c r="E70" s="86" t="s">
        <v>43</v>
      </c>
      <c r="F70" s="87">
        <v>5075</v>
      </c>
      <c r="G70" s="64"/>
      <c r="H70" s="88">
        <f>ROUND(G70*F70,2)</f>
        <v>0</v>
      </c>
    </row>
    <row r="71" spans="1:8" ht="36" customHeight="1" x14ac:dyDescent="0.2">
      <c r="A71" s="93" t="s">
        <v>362</v>
      </c>
      <c r="B71" s="91" t="s">
        <v>44</v>
      </c>
      <c r="C71" s="84" t="s">
        <v>497</v>
      </c>
      <c r="D71" s="92" t="s">
        <v>169</v>
      </c>
      <c r="E71" s="86" t="s">
        <v>43</v>
      </c>
      <c r="F71" s="87">
        <v>550</v>
      </c>
      <c r="G71" s="64"/>
      <c r="H71" s="88">
        <f>ROUND(G71*F71,2)</f>
        <v>0</v>
      </c>
    </row>
    <row r="72" spans="1:8" ht="36" customHeight="1" x14ac:dyDescent="0.2">
      <c r="A72" s="93" t="s">
        <v>91</v>
      </c>
      <c r="B72" s="83" t="s">
        <v>120</v>
      </c>
      <c r="C72" s="84" t="s">
        <v>45</v>
      </c>
      <c r="D72" s="92" t="s">
        <v>508</v>
      </c>
      <c r="E72" s="86"/>
      <c r="F72" s="87"/>
      <c r="G72" s="90"/>
      <c r="H72" s="88"/>
    </row>
    <row r="73" spans="1:8" ht="36" customHeight="1" x14ac:dyDescent="0.2">
      <c r="A73" s="93" t="s">
        <v>305</v>
      </c>
      <c r="B73" s="91" t="s">
        <v>27</v>
      </c>
      <c r="C73" s="84" t="s">
        <v>491</v>
      </c>
      <c r="D73" s="92" t="s">
        <v>306</v>
      </c>
      <c r="E73" s="86"/>
      <c r="F73" s="87"/>
      <c r="G73" s="106"/>
      <c r="H73" s="88"/>
    </row>
    <row r="74" spans="1:8" ht="36" customHeight="1" x14ac:dyDescent="0.2">
      <c r="A74" s="93" t="s">
        <v>500</v>
      </c>
      <c r="B74" s="107" t="s">
        <v>88</v>
      </c>
      <c r="C74" s="108" t="s">
        <v>309</v>
      </c>
      <c r="D74" s="85"/>
      <c r="E74" s="109" t="s">
        <v>43</v>
      </c>
      <c r="F74" s="110">
        <v>100</v>
      </c>
      <c r="G74" s="64"/>
      <c r="H74" s="106">
        <f>ROUND(G74*F74,2)</f>
        <v>0</v>
      </c>
    </row>
    <row r="75" spans="1:8" ht="36" customHeight="1" x14ac:dyDescent="0.2">
      <c r="A75" s="93" t="s">
        <v>501</v>
      </c>
      <c r="B75" s="107" t="s">
        <v>89</v>
      </c>
      <c r="C75" s="108" t="s">
        <v>363</v>
      </c>
      <c r="D75" s="85"/>
      <c r="E75" s="109" t="s">
        <v>43</v>
      </c>
      <c r="F75" s="110">
        <v>30</v>
      </c>
      <c r="G75" s="64"/>
      <c r="H75" s="106">
        <f>ROUND(G75*F75,2)</f>
        <v>0</v>
      </c>
    </row>
    <row r="76" spans="1:8" ht="36" customHeight="1" x14ac:dyDescent="0.2">
      <c r="A76" s="93" t="s">
        <v>93</v>
      </c>
      <c r="B76" s="91" t="s">
        <v>34</v>
      </c>
      <c r="C76" s="84" t="s">
        <v>492</v>
      </c>
      <c r="D76" s="92" t="s">
        <v>94</v>
      </c>
      <c r="E76" s="86" t="s">
        <v>43</v>
      </c>
      <c r="F76" s="87">
        <v>890</v>
      </c>
      <c r="G76" s="64"/>
      <c r="H76" s="88">
        <f t="shared" ref="H76:H78" si="10">ROUND(G76*F76,2)</f>
        <v>0</v>
      </c>
    </row>
    <row r="77" spans="1:8" ht="36" customHeight="1" x14ac:dyDescent="0.2">
      <c r="A77" s="93" t="s">
        <v>157</v>
      </c>
      <c r="B77" s="91" t="s">
        <v>44</v>
      </c>
      <c r="C77" s="84" t="s">
        <v>493</v>
      </c>
      <c r="D77" s="92" t="s">
        <v>95</v>
      </c>
      <c r="E77" s="86" t="s">
        <v>43</v>
      </c>
      <c r="F77" s="87">
        <v>550</v>
      </c>
      <c r="G77" s="64"/>
      <c r="H77" s="88">
        <f t="shared" si="10"/>
        <v>0</v>
      </c>
    </row>
    <row r="78" spans="1:8" ht="36" customHeight="1" x14ac:dyDescent="0.2">
      <c r="A78" s="93" t="s">
        <v>246</v>
      </c>
      <c r="B78" s="83" t="s">
        <v>123</v>
      </c>
      <c r="C78" s="84" t="s">
        <v>247</v>
      </c>
      <c r="D78" s="92" t="s">
        <v>248</v>
      </c>
      <c r="E78" s="86" t="s">
        <v>26</v>
      </c>
      <c r="F78" s="87">
        <v>5</v>
      </c>
      <c r="G78" s="64"/>
      <c r="H78" s="88">
        <f t="shared" si="10"/>
        <v>0</v>
      </c>
    </row>
    <row r="79" spans="1:8" ht="36" customHeight="1" x14ac:dyDescent="0.2">
      <c r="A79" s="93" t="s">
        <v>158</v>
      </c>
      <c r="B79" s="83" t="s">
        <v>125</v>
      </c>
      <c r="C79" s="84" t="s">
        <v>159</v>
      </c>
      <c r="D79" s="92" t="s">
        <v>364</v>
      </c>
      <c r="E79" s="111"/>
      <c r="F79" s="87"/>
      <c r="G79" s="90"/>
      <c r="H79" s="88"/>
    </row>
    <row r="80" spans="1:8" ht="36" customHeight="1" x14ac:dyDescent="0.2">
      <c r="A80" s="93" t="s">
        <v>249</v>
      </c>
      <c r="B80" s="91" t="s">
        <v>27</v>
      </c>
      <c r="C80" s="84" t="s">
        <v>250</v>
      </c>
      <c r="D80" s="92"/>
      <c r="E80" s="86"/>
      <c r="F80" s="87"/>
      <c r="G80" s="90"/>
      <c r="H80" s="88"/>
    </row>
    <row r="81" spans="1:8" ht="36" customHeight="1" x14ac:dyDescent="0.2">
      <c r="A81" s="93" t="s">
        <v>160</v>
      </c>
      <c r="B81" s="104" t="s">
        <v>88</v>
      </c>
      <c r="C81" s="84" t="s">
        <v>108</v>
      </c>
      <c r="D81" s="92"/>
      <c r="E81" s="86" t="s">
        <v>28</v>
      </c>
      <c r="F81" s="87">
        <v>5800</v>
      </c>
      <c r="G81" s="64"/>
      <c r="H81" s="88">
        <f>ROUND(G81*F81,2)</f>
        <v>0</v>
      </c>
    </row>
    <row r="82" spans="1:8" ht="36" customHeight="1" x14ac:dyDescent="0.2">
      <c r="A82" s="93" t="s">
        <v>161</v>
      </c>
      <c r="B82" s="91" t="s">
        <v>34</v>
      </c>
      <c r="C82" s="84" t="s">
        <v>61</v>
      </c>
      <c r="D82" s="92"/>
      <c r="E82" s="86"/>
      <c r="F82" s="87"/>
      <c r="G82" s="90"/>
      <c r="H82" s="88"/>
    </row>
    <row r="83" spans="1:8" ht="36" customHeight="1" x14ac:dyDescent="0.2">
      <c r="A83" s="93" t="s">
        <v>162</v>
      </c>
      <c r="B83" s="104" t="s">
        <v>88</v>
      </c>
      <c r="C83" s="84" t="s">
        <v>108</v>
      </c>
      <c r="D83" s="92"/>
      <c r="E83" s="86" t="s">
        <v>28</v>
      </c>
      <c r="F83" s="87">
        <v>500</v>
      </c>
      <c r="G83" s="64"/>
      <c r="H83" s="88">
        <f>ROUND(G83*F83,2)</f>
        <v>0</v>
      </c>
    </row>
    <row r="84" spans="1:8" ht="36" customHeight="1" x14ac:dyDescent="0.2">
      <c r="A84" s="93" t="s">
        <v>163</v>
      </c>
      <c r="B84" s="83" t="s">
        <v>127</v>
      </c>
      <c r="C84" s="84" t="s">
        <v>164</v>
      </c>
      <c r="D84" s="92" t="s">
        <v>364</v>
      </c>
      <c r="E84" s="86" t="s">
        <v>26</v>
      </c>
      <c r="F84" s="87">
        <v>40</v>
      </c>
      <c r="G84" s="64"/>
      <c r="H84" s="88">
        <f>ROUND(G84*F84,2)</f>
        <v>0</v>
      </c>
    </row>
    <row r="85" spans="1:8" ht="36" customHeight="1" x14ac:dyDescent="0.2">
      <c r="A85" s="93" t="s">
        <v>96</v>
      </c>
      <c r="B85" s="83" t="s">
        <v>128</v>
      </c>
      <c r="C85" s="84" t="s">
        <v>98</v>
      </c>
      <c r="D85" s="92" t="s">
        <v>251</v>
      </c>
      <c r="E85" s="86"/>
      <c r="F85" s="87"/>
      <c r="G85" s="90"/>
      <c r="H85" s="88"/>
    </row>
    <row r="86" spans="1:8" ht="36" customHeight="1" x14ac:dyDescent="0.2">
      <c r="A86" s="93" t="s">
        <v>99</v>
      </c>
      <c r="B86" s="91" t="s">
        <v>27</v>
      </c>
      <c r="C86" s="84" t="s">
        <v>252</v>
      </c>
      <c r="D86" s="92" t="s">
        <v>1</v>
      </c>
      <c r="E86" s="86" t="s">
        <v>26</v>
      </c>
      <c r="F86" s="87">
        <v>32000</v>
      </c>
      <c r="G86" s="64"/>
      <c r="H86" s="88">
        <f t="shared" ref="H86:H90" si="11">ROUND(G86*F86,2)</f>
        <v>0</v>
      </c>
    </row>
    <row r="87" spans="1:8" ht="36" customHeight="1" x14ac:dyDescent="0.2">
      <c r="A87" s="93" t="s">
        <v>253</v>
      </c>
      <c r="B87" s="91" t="s">
        <v>34</v>
      </c>
      <c r="C87" s="84" t="s">
        <v>254</v>
      </c>
      <c r="D87" s="92" t="s">
        <v>1</v>
      </c>
      <c r="E87" s="86" t="s">
        <v>26</v>
      </c>
      <c r="F87" s="87">
        <v>1000</v>
      </c>
      <c r="G87" s="64"/>
      <c r="H87" s="88">
        <f t="shared" si="11"/>
        <v>0</v>
      </c>
    </row>
    <row r="88" spans="1:8" ht="36" customHeight="1" x14ac:dyDescent="0.2">
      <c r="A88" s="93" t="s">
        <v>255</v>
      </c>
      <c r="B88" s="91" t="s">
        <v>44</v>
      </c>
      <c r="C88" s="84" t="s">
        <v>256</v>
      </c>
      <c r="D88" s="92" t="s">
        <v>1</v>
      </c>
      <c r="E88" s="86" t="s">
        <v>26</v>
      </c>
      <c r="F88" s="87">
        <v>200</v>
      </c>
      <c r="G88" s="64"/>
      <c r="H88" s="88">
        <f t="shared" si="11"/>
        <v>0</v>
      </c>
    </row>
    <row r="89" spans="1:8" ht="36" customHeight="1" x14ac:dyDescent="0.2">
      <c r="A89" s="93" t="s">
        <v>365</v>
      </c>
      <c r="B89" s="83" t="s">
        <v>129</v>
      </c>
      <c r="C89" s="84" t="s">
        <v>366</v>
      </c>
      <c r="D89" s="92" t="s">
        <v>509</v>
      </c>
      <c r="E89" s="86" t="s">
        <v>26</v>
      </c>
      <c r="F89" s="105">
        <v>300</v>
      </c>
      <c r="G89" s="64"/>
      <c r="H89" s="88">
        <f t="shared" si="11"/>
        <v>0</v>
      </c>
    </row>
    <row r="90" spans="1:8" ht="36" customHeight="1" x14ac:dyDescent="0.2">
      <c r="A90" s="93" t="s">
        <v>100</v>
      </c>
      <c r="B90" s="83" t="s">
        <v>131</v>
      </c>
      <c r="C90" s="84" t="s">
        <v>102</v>
      </c>
      <c r="D90" s="92" t="s">
        <v>165</v>
      </c>
      <c r="E90" s="86" t="s">
        <v>33</v>
      </c>
      <c r="F90" s="105">
        <v>189</v>
      </c>
      <c r="G90" s="64"/>
      <c r="H90" s="88">
        <f t="shared" si="11"/>
        <v>0</v>
      </c>
    </row>
    <row r="91" spans="1:8" ht="36" customHeight="1" x14ac:dyDescent="0.2">
      <c r="A91" s="20"/>
      <c r="B91" s="6"/>
      <c r="C91" s="34" t="s">
        <v>18</v>
      </c>
      <c r="D91" s="10"/>
      <c r="E91" s="9"/>
      <c r="F91" s="8"/>
      <c r="G91" s="20"/>
      <c r="H91" s="23"/>
    </row>
    <row r="92" spans="1:8" ht="36" customHeight="1" x14ac:dyDescent="0.2">
      <c r="A92" s="82" t="s">
        <v>46</v>
      </c>
      <c r="B92" s="83" t="s">
        <v>133</v>
      </c>
      <c r="C92" s="84" t="s">
        <v>47</v>
      </c>
      <c r="D92" s="92" t="s">
        <v>110</v>
      </c>
      <c r="E92" s="86" t="s">
        <v>43</v>
      </c>
      <c r="F92" s="105">
        <v>9400</v>
      </c>
      <c r="G92" s="64"/>
      <c r="H92" s="88">
        <f>ROUND(G92*F92,2)</f>
        <v>0</v>
      </c>
    </row>
    <row r="93" spans="1:8" ht="36" customHeight="1" x14ac:dyDescent="0.2">
      <c r="A93" s="20"/>
      <c r="B93" s="6"/>
      <c r="C93" s="34" t="s">
        <v>19</v>
      </c>
      <c r="D93" s="10"/>
      <c r="E93" s="9"/>
      <c r="F93" s="8"/>
      <c r="G93" s="20"/>
      <c r="H93" s="23"/>
    </row>
    <row r="94" spans="1:8" ht="36" customHeight="1" x14ac:dyDescent="0.2">
      <c r="A94" s="82" t="s">
        <v>394</v>
      </c>
      <c r="B94" s="83" t="s">
        <v>134</v>
      </c>
      <c r="C94" s="84" t="s">
        <v>395</v>
      </c>
      <c r="D94" s="92" t="s">
        <v>512</v>
      </c>
      <c r="E94" s="86"/>
      <c r="F94" s="105"/>
      <c r="G94" s="90"/>
      <c r="H94" s="138"/>
    </row>
    <row r="95" spans="1:8" ht="36" customHeight="1" x14ac:dyDescent="0.2">
      <c r="A95" s="82" t="s">
        <v>396</v>
      </c>
      <c r="B95" s="91" t="s">
        <v>27</v>
      </c>
      <c r="C95" s="84" t="s">
        <v>459</v>
      </c>
      <c r="D95" s="92"/>
      <c r="E95" s="86" t="s">
        <v>33</v>
      </c>
      <c r="F95" s="105">
        <v>1</v>
      </c>
      <c r="G95" s="64"/>
      <c r="H95" s="88">
        <f>ROUND(G95*F95,2)</f>
        <v>0</v>
      </c>
    </row>
    <row r="96" spans="1:8" ht="36" customHeight="1" x14ac:dyDescent="0.2">
      <c r="A96" s="82" t="s">
        <v>396</v>
      </c>
      <c r="B96" s="91" t="s">
        <v>34</v>
      </c>
      <c r="C96" s="84" t="s">
        <v>460</v>
      </c>
      <c r="D96" s="92"/>
      <c r="E96" s="86" t="s">
        <v>33</v>
      </c>
      <c r="F96" s="105">
        <v>1</v>
      </c>
      <c r="G96" s="64"/>
      <c r="H96" s="88">
        <f>ROUND(G96*F96,2)</f>
        <v>0</v>
      </c>
    </row>
    <row r="97" spans="1:8" ht="36" customHeight="1" x14ac:dyDescent="0.2">
      <c r="A97" s="82" t="s">
        <v>396</v>
      </c>
      <c r="B97" s="91" t="s">
        <v>44</v>
      </c>
      <c r="C97" s="84" t="s">
        <v>461</v>
      </c>
      <c r="D97" s="92"/>
      <c r="E97" s="86" t="s">
        <v>33</v>
      </c>
      <c r="F97" s="105">
        <v>1</v>
      </c>
      <c r="G97" s="64"/>
      <c r="H97" s="88">
        <f>ROUND(G97*F97,2)</f>
        <v>0</v>
      </c>
    </row>
    <row r="98" spans="1:8" ht="36" customHeight="1" x14ac:dyDescent="0.2">
      <c r="A98" s="82" t="s">
        <v>397</v>
      </c>
      <c r="B98" s="91" t="s">
        <v>52</v>
      </c>
      <c r="C98" s="84" t="s">
        <v>462</v>
      </c>
      <c r="D98" s="92"/>
      <c r="E98" s="86" t="s">
        <v>33</v>
      </c>
      <c r="F98" s="105">
        <v>2</v>
      </c>
      <c r="G98" s="64"/>
      <c r="H98" s="88">
        <f>ROUND(G98*F98,2)</f>
        <v>0</v>
      </c>
    </row>
    <row r="99" spans="1:8" ht="36" customHeight="1" x14ac:dyDescent="0.2">
      <c r="A99" s="82" t="s">
        <v>398</v>
      </c>
      <c r="B99" s="83" t="s">
        <v>135</v>
      </c>
      <c r="C99" s="84" t="s">
        <v>399</v>
      </c>
      <c r="D99" s="92" t="s">
        <v>112</v>
      </c>
      <c r="E99" s="86"/>
      <c r="F99" s="105"/>
      <c r="G99" s="90"/>
      <c r="H99" s="138"/>
    </row>
    <row r="100" spans="1:8" ht="36" customHeight="1" x14ac:dyDescent="0.2">
      <c r="A100" s="82" t="s">
        <v>400</v>
      </c>
      <c r="B100" s="91" t="s">
        <v>27</v>
      </c>
      <c r="C100" s="84" t="s">
        <v>143</v>
      </c>
      <c r="D100" s="92"/>
      <c r="E100" s="86" t="s">
        <v>33</v>
      </c>
      <c r="F100" s="105">
        <v>2</v>
      </c>
      <c r="G100" s="64"/>
      <c r="H100" s="88">
        <f>ROUND(G100*F100,2)</f>
        <v>0</v>
      </c>
    </row>
    <row r="101" spans="1:8" ht="36" customHeight="1" x14ac:dyDescent="0.2">
      <c r="A101" s="139" t="s">
        <v>113</v>
      </c>
      <c r="B101" s="83" t="s">
        <v>136</v>
      </c>
      <c r="C101" s="84" t="s">
        <v>115</v>
      </c>
      <c r="D101" s="92" t="s">
        <v>112</v>
      </c>
      <c r="E101" s="86"/>
      <c r="F101" s="105"/>
      <c r="G101" s="90"/>
      <c r="H101" s="138"/>
    </row>
    <row r="102" spans="1:8" ht="36" customHeight="1" x14ac:dyDescent="0.2">
      <c r="A102" s="139" t="s">
        <v>116</v>
      </c>
      <c r="B102" s="91" t="s">
        <v>27</v>
      </c>
      <c r="C102" s="84" t="s">
        <v>401</v>
      </c>
      <c r="D102" s="92"/>
      <c r="E102" s="86"/>
      <c r="F102" s="105"/>
      <c r="G102" s="90"/>
      <c r="H102" s="138"/>
    </row>
    <row r="103" spans="1:8" ht="36" customHeight="1" x14ac:dyDescent="0.2">
      <c r="A103" s="139" t="s">
        <v>117</v>
      </c>
      <c r="B103" s="104" t="s">
        <v>88</v>
      </c>
      <c r="C103" s="84" t="s">
        <v>402</v>
      </c>
      <c r="D103" s="92"/>
      <c r="E103" s="86" t="s">
        <v>43</v>
      </c>
      <c r="F103" s="140">
        <v>18.100000000000001</v>
      </c>
      <c r="G103" s="64"/>
      <c r="H103" s="88">
        <f>ROUND(G103*F103,2)</f>
        <v>0</v>
      </c>
    </row>
    <row r="104" spans="1:8" ht="36" customHeight="1" x14ac:dyDescent="0.2">
      <c r="A104" s="139" t="s">
        <v>170</v>
      </c>
      <c r="B104" s="104" t="s">
        <v>89</v>
      </c>
      <c r="C104" s="84" t="s">
        <v>403</v>
      </c>
      <c r="D104" s="92"/>
      <c r="E104" s="86" t="s">
        <v>43</v>
      </c>
      <c r="F104" s="105">
        <v>1</v>
      </c>
      <c r="G104" s="64"/>
      <c r="H104" s="88">
        <f>ROUND(G104*F104,2)</f>
        <v>0</v>
      </c>
    </row>
    <row r="105" spans="1:8" ht="36" customHeight="1" x14ac:dyDescent="0.2">
      <c r="A105" s="139" t="s">
        <v>171</v>
      </c>
      <c r="B105" s="83" t="s">
        <v>172</v>
      </c>
      <c r="C105" s="84" t="s">
        <v>173</v>
      </c>
      <c r="D105" s="92" t="s">
        <v>112</v>
      </c>
      <c r="E105" s="86"/>
      <c r="F105" s="105"/>
      <c r="G105" s="90"/>
      <c r="H105" s="138"/>
    </row>
    <row r="106" spans="1:8" ht="36" customHeight="1" x14ac:dyDescent="0.2">
      <c r="A106" s="139" t="s">
        <v>174</v>
      </c>
      <c r="B106" s="91" t="s">
        <v>27</v>
      </c>
      <c r="C106" s="84" t="s">
        <v>404</v>
      </c>
      <c r="D106" s="92"/>
      <c r="E106" s="86"/>
      <c r="F106" s="105"/>
      <c r="G106" s="90"/>
      <c r="H106" s="138"/>
    </row>
    <row r="107" spans="1:8" ht="36" customHeight="1" x14ac:dyDescent="0.2">
      <c r="A107" s="139" t="s">
        <v>175</v>
      </c>
      <c r="B107" s="104" t="s">
        <v>88</v>
      </c>
      <c r="C107" s="84" t="s">
        <v>176</v>
      </c>
      <c r="D107" s="92"/>
      <c r="E107" s="86" t="s">
        <v>63</v>
      </c>
      <c r="F107" s="140">
        <v>5</v>
      </c>
      <c r="G107" s="64"/>
      <c r="H107" s="88">
        <f>ROUND(G107*F107,2)</f>
        <v>0</v>
      </c>
    </row>
    <row r="108" spans="1:8" ht="36" customHeight="1" x14ac:dyDescent="0.2">
      <c r="A108" s="82" t="s">
        <v>67</v>
      </c>
      <c r="B108" s="83" t="s">
        <v>178</v>
      </c>
      <c r="C108" s="141" t="s">
        <v>257</v>
      </c>
      <c r="D108" s="122" t="s">
        <v>263</v>
      </c>
      <c r="E108" s="86"/>
      <c r="F108" s="105"/>
      <c r="G108" s="90"/>
      <c r="H108" s="138"/>
    </row>
    <row r="109" spans="1:8" ht="36" customHeight="1" x14ac:dyDescent="0.2">
      <c r="A109" s="82" t="s">
        <v>68</v>
      </c>
      <c r="B109" s="91" t="s">
        <v>27</v>
      </c>
      <c r="C109" s="115" t="s">
        <v>307</v>
      </c>
      <c r="D109" s="92"/>
      <c r="E109" s="86" t="s">
        <v>33</v>
      </c>
      <c r="F109" s="105">
        <v>41</v>
      </c>
      <c r="G109" s="64"/>
      <c r="H109" s="88">
        <f t="shared" ref="H109:H113" si="12">ROUND(G109*F109,2)</f>
        <v>0</v>
      </c>
    </row>
    <row r="110" spans="1:8" ht="36" customHeight="1" x14ac:dyDescent="0.2">
      <c r="A110" s="82" t="s">
        <v>69</v>
      </c>
      <c r="B110" s="91" t="s">
        <v>34</v>
      </c>
      <c r="C110" s="115" t="s">
        <v>308</v>
      </c>
      <c r="D110" s="92"/>
      <c r="E110" s="86" t="s">
        <v>33</v>
      </c>
      <c r="F110" s="105">
        <v>21</v>
      </c>
      <c r="G110" s="64"/>
      <c r="H110" s="88">
        <f t="shared" si="12"/>
        <v>0</v>
      </c>
    </row>
    <row r="111" spans="1:8" ht="36" customHeight="1" x14ac:dyDescent="0.2">
      <c r="A111" s="82" t="s">
        <v>179</v>
      </c>
      <c r="B111" s="91" t="s">
        <v>44</v>
      </c>
      <c r="C111" s="115" t="s">
        <v>405</v>
      </c>
      <c r="D111" s="92"/>
      <c r="E111" s="86" t="s">
        <v>33</v>
      </c>
      <c r="F111" s="105">
        <v>20</v>
      </c>
      <c r="G111" s="64"/>
      <c r="H111" s="88">
        <f t="shared" si="12"/>
        <v>0</v>
      </c>
    </row>
    <row r="112" spans="1:8" ht="36" customHeight="1" x14ac:dyDescent="0.2">
      <c r="A112" s="82" t="s">
        <v>258</v>
      </c>
      <c r="B112" s="91" t="s">
        <v>52</v>
      </c>
      <c r="C112" s="115" t="s">
        <v>259</v>
      </c>
      <c r="D112" s="92"/>
      <c r="E112" s="86" t="s">
        <v>33</v>
      </c>
      <c r="F112" s="105">
        <v>9</v>
      </c>
      <c r="G112" s="64"/>
      <c r="H112" s="88">
        <f t="shared" si="12"/>
        <v>0</v>
      </c>
    </row>
    <row r="113" spans="1:8" ht="36" customHeight="1" x14ac:dyDescent="0.2">
      <c r="A113" s="82" t="s">
        <v>260</v>
      </c>
      <c r="B113" s="91" t="s">
        <v>56</v>
      </c>
      <c r="C113" s="115" t="s">
        <v>261</v>
      </c>
      <c r="D113" s="92"/>
      <c r="E113" s="86" t="s">
        <v>33</v>
      </c>
      <c r="F113" s="105">
        <v>9</v>
      </c>
      <c r="G113" s="64"/>
      <c r="H113" s="88">
        <f t="shared" si="12"/>
        <v>0</v>
      </c>
    </row>
    <row r="114" spans="1:8" ht="36" customHeight="1" x14ac:dyDescent="0.2">
      <c r="A114" s="139" t="s">
        <v>406</v>
      </c>
      <c r="B114" s="83" t="s">
        <v>181</v>
      </c>
      <c r="C114" s="142" t="s">
        <v>407</v>
      </c>
      <c r="D114" s="92" t="s">
        <v>112</v>
      </c>
      <c r="E114" s="86"/>
      <c r="F114" s="105"/>
      <c r="G114" s="90"/>
      <c r="H114" s="138"/>
    </row>
    <row r="115" spans="1:8" ht="36" customHeight="1" x14ac:dyDescent="0.2">
      <c r="A115" s="139" t="s">
        <v>408</v>
      </c>
      <c r="B115" s="91" t="s">
        <v>27</v>
      </c>
      <c r="C115" s="142" t="s">
        <v>409</v>
      </c>
      <c r="D115" s="92"/>
      <c r="E115" s="86" t="s">
        <v>33</v>
      </c>
      <c r="F115" s="105">
        <v>2</v>
      </c>
      <c r="G115" s="64"/>
      <c r="H115" s="88">
        <f>ROUND(G115*F115,2)</f>
        <v>0</v>
      </c>
    </row>
    <row r="116" spans="1:8" ht="36" customHeight="1" x14ac:dyDescent="0.2">
      <c r="A116" s="139" t="s">
        <v>410</v>
      </c>
      <c r="B116" s="83" t="s">
        <v>184</v>
      </c>
      <c r="C116" s="142" t="s">
        <v>411</v>
      </c>
      <c r="D116" s="92" t="s">
        <v>112</v>
      </c>
      <c r="E116" s="86"/>
      <c r="F116" s="105"/>
      <c r="G116" s="106"/>
      <c r="H116" s="138"/>
    </row>
    <row r="117" spans="1:8" ht="36" customHeight="1" x14ac:dyDescent="0.2">
      <c r="A117" s="139" t="s">
        <v>412</v>
      </c>
      <c r="B117" s="91" t="s">
        <v>27</v>
      </c>
      <c r="C117" s="142" t="s">
        <v>413</v>
      </c>
      <c r="D117" s="92"/>
      <c r="E117" s="86" t="s">
        <v>33</v>
      </c>
      <c r="F117" s="105">
        <v>1</v>
      </c>
      <c r="G117" s="64"/>
      <c r="H117" s="88">
        <f>ROUND(G117*F117,2)</f>
        <v>0</v>
      </c>
    </row>
    <row r="118" spans="1:8" ht="36" customHeight="1" x14ac:dyDescent="0.2">
      <c r="A118" s="139" t="s">
        <v>119</v>
      </c>
      <c r="B118" s="83" t="s">
        <v>185</v>
      </c>
      <c r="C118" s="142" t="s">
        <v>121</v>
      </c>
      <c r="D118" s="92" t="s">
        <v>112</v>
      </c>
      <c r="E118" s="86"/>
      <c r="F118" s="105"/>
      <c r="G118" s="90"/>
      <c r="H118" s="138"/>
    </row>
    <row r="119" spans="1:8" ht="36" customHeight="1" x14ac:dyDescent="0.2">
      <c r="A119" s="139" t="s">
        <v>122</v>
      </c>
      <c r="B119" s="91" t="s">
        <v>27</v>
      </c>
      <c r="C119" s="142" t="s">
        <v>414</v>
      </c>
      <c r="D119" s="92"/>
      <c r="E119" s="86"/>
      <c r="F119" s="105"/>
      <c r="G119" s="90"/>
      <c r="H119" s="138"/>
    </row>
    <row r="120" spans="1:8" ht="36" customHeight="1" x14ac:dyDescent="0.2">
      <c r="A120" s="143" t="s">
        <v>415</v>
      </c>
      <c r="B120" s="104" t="s">
        <v>88</v>
      </c>
      <c r="C120" s="84" t="s">
        <v>416</v>
      </c>
      <c r="D120" s="92"/>
      <c r="E120" s="86" t="s">
        <v>33</v>
      </c>
      <c r="F120" s="105">
        <v>1</v>
      </c>
      <c r="G120" s="64"/>
      <c r="H120" s="88">
        <f t="shared" ref="H120:H124" si="13">ROUND(G120*F120,2)</f>
        <v>0</v>
      </c>
    </row>
    <row r="121" spans="1:8" ht="36" customHeight="1" x14ac:dyDescent="0.2">
      <c r="A121" s="143" t="s">
        <v>415</v>
      </c>
      <c r="B121" s="104" t="s">
        <v>89</v>
      </c>
      <c r="C121" s="84" t="s">
        <v>417</v>
      </c>
      <c r="D121" s="92"/>
      <c r="E121" s="86" t="s">
        <v>33</v>
      </c>
      <c r="F121" s="105">
        <v>1</v>
      </c>
      <c r="G121" s="64"/>
      <c r="H121" s="88">
        <f t="shared" si="13"/>
        <v>0</v>
      </c>
    </row>
    <row r="122" spans="1:8" ht="36" customHeight="1" x14ac:dyDescent="0.2">
      <c r="A122" s="144"/>
      <c r="B122" s="145" t="s">
        <v>186</v>
      </c>
      <c r="C122" s="146" t="s">
        <v>418</v>
      </c>
      <c r="D122" s="147" t="s">
        <v>112</v>
      </c>
      <c r="E122" s="148" t="s">
        <v>33</v>
      </c>
      <c r="F122" s="149">
        <v>28</v>
      </c>
      <c r="G122" s="150"/>
      <c r="H122" s="88">
        <f t="shared" si="13"/>
        <v>0</v>
      </c>
    </row>
    <row r="123" spans="1:8" ht="36" customHeight="1" x14ac:dyDescent="0.2">
      <c r="A123" s="144"/>
      <c r="B123" s="145" t="s">
        <v>187</v>
      </c>
      <c r="C123" s="146" t="s">
        <v>419</v>
      </c>
      <c r="D123" s="147" t="s">
        <v>112</v>
      </c>
      <c r="E123" s="148" t="s">
        <v>33</v>
      </c>
      <c r="F123" s="149">
        <v>5</v>
      </c>
      <c r="G123" s="150"/>
      <c r="H123" s="88">
        <f t="shared" si="13"/>
        <v>0</v>
      </c>
    </row>
    <row r="124" spans="1:8" ht="36" customHeight="1" x14ac:dyDescent="0.2">
      <c r="A124" s="151" t="s">
        <v>124</v>
      </c>
      <c r="B124" s="83" t="s">
        <v>190</v>
      </c>
      <c r="C124" s="84" t="s">
        <v>126</v>
      </c>
      <c r="D124" s="92" t="s">
        <v>112</v>
      </c>
      <c r="E124" s="86" t="s">
        <v>33</v>
      </c>
      <c r="F124" s="105">
        <v>2</v>
      </c>
      <c r="G124" s="63"/>
      <c r="H124" s="88">
        <f t="shared" si="13"/>
        <v>0</v>
      </c>
    </row>
    <row r="125" spans="1:8" ht="36" customHeight="1" x14ac:dyDescent="0.2">
      <c r="A125" s="152"/>
      <c r="B125" s="83" t="s">
        <v>191</v>
      </c>
      <c r="C125" s="99" t="s">
        <v>188</v>
      </c>
      <c r="D125" s="153" t="s">
        <v>112</v>
      </c>
      <c r="E125" s="154"/>
      <c r="F125" s="155"/>
      <c r="G125" s="156"/>
      <c r="H125" s="156"/>
    </row>
    <row r="126" spans="1:8" ht="36" customHeight="1" x14ac:dyDescent="0.2">
      <c r="A126" s="152"/>
      <c r="B126" s="157" t="s">
        <v>27</v>
      </c>
      <c r="C126" s="99" t="s">
        <v>189</v>
      </c>
      <c r="D126" s="153"/>
      <c r="E126" s="100" t="s">
        <v>33</v>
      </c>
      <c r="F126" s="105">
        <v>4</v>
      </c>
      <c r="G126" s="63"/>
      <c r="H126" s="125">
        <f>ROUND(G126*F126,2)</f>
        <v>0</v>
      </c>
    </row>
    <row r="127" spans="1:8" ht="36" customHeight="1" x14ac:dyDescent="0.2">
      <c r="A127" s="20"/>
      <c r="B127" s="158"/>
      <c r="C127" s="137" t="s">
        <v>420</v>
      </c>
      <c r="D127" s="10"/>
      <c r="E127" s="159"/>
      <c r="F127" s="113"/>
      <c r="G127" s="20"/>
      <c r="H127" s="23"/>
    </row>
    <row r="128" spans="1:8" ht="36" customHeight="1" x14ac:dyDescent="0.2">
      <c r="A128" s="139" t="s">
        <v>215</v>
      </c>
      <c r="B128" s="83" t="s">
        <v>192</v>
      </c>
      <c r="C128" s="84" t="s">
        <v>216</v>
      </c>
      <c r="D128" s="92" t="s">
        <v>112</v>
      </c>
      <c r="E128" s="86"/>
      <c r="F128" s="105"/>
      <c r="G128" s="90"/>
      <c r="H128" s="138"/>
    </row>
    <row r="129" spans="1:8" ht="36" customHeight="1" x14ac:dyDescent="0.2">
      <c r="A129" s="139" t="s">
        <v>421</v>
      </c>
      <c r="B129" s="91" t="s">
        <v>27</v>
      </c>
      <c r="C129" s="84" t="s">
        <v>422</v>
      </c>
      <c r="D129" s="92"/>
      <c r="E129" s="86"/>
      <c r="F129" s="105"/>
      <c r="G129" s="90"/>
      <c r="H129" s="138"/>
    </row>
    <row r="130" spans="1:8" ht="36" customHeight="1" x14ac:dyDescent="0.2">
      <c r="A130" s="139" t="s">
        <v>423</v>
      </c>
      <c r="B130" s="104" t="s">
        <v>88</v>
      </c>
      <c r="C130" s="84" t="s">
        <v>219</v>
      </c>
      <c r="D130" s="92"/>
      <c r="E130" s="86" t="s">
        <v>33</v>
      </c>
      <c r="F130" s="105">
        <v>1</v>
      </c>
      <c r="G130" s="64"/>
      <c r="H130" s="88">
        <f>ROUND(G130*F130,2)</f>
        <v>0</v>
      </c>
    </row>
    <row r="131" spans="1:8" ht="36" customHeight="1" x14ac:dyDescent="0.2">
      <c r="A131" s="20"/>
      <c r="B131" s="158"/>
      <c r="C131" s="137" t="s">
        <v>424</v>
      </c>
      <c r="D131" s="10"/>
      <c r="E131" s="159"/>
      <c r="F131" s="113"/>
      <c r="G131" s="20"/>
      <c r="H131" s="23"/>
    </row>
    <row r="132" spans="1:8" ht="36" customHeight="1" x14ac:dyDescent="0.2">
      <c r="A132" s="139" t="s">
        <v>215</v>
      </c>
      <c r="B132" s="83" t="s">
        <v>193</v>
      </c>
      <c r="C132" s="84" t="s">
        <v>216</v>
      </c>
      <c r="D132" s="92" t="s">
        <v>112</v>
      </c>
      <c r="E132" s="86"/>
      <c r="F132" s="105"/>
      <c r="G132" s="90"/>
      <c r="H132" s="138"/>
    </row>
    <row r="133" spans="1:8" ht="36" customHeight="1" x14ac:dyDescent="0.2">
      <c r="A133" s="139" t="s">
        <v>421</v>
      </c>
      <c r="B133" s="91" t="s">
        <v>27</v>
      </c>
      <c r="C133" s="84" t="s">
        <v>422</v>
      </c>
      <c r="D133" s="92"/>
      <c r="E133" s="86"/>
      <c r="F133" s="105"/>
      <c r="G133" s="90"/>
      <c r="H133" s="138"/>
    </row>
    <row r="134" spans="1:8" ht="36" customHeight="1" x14ac:dyDescent="0.2">
      <c r="A134" s="139" t="s">
        <v>423</v>
      </c>
      <c r="B134" s="104" t="s">
        <v>88</v>
      </c>
      <c r="C134" s="84" t="s">
        <v>219</v>
      </c>
      <c r="D134" s="92"/>
      <c r="E134" s="86" t="s">
        <v>33</v>
      </c>
      <c r="F134" s="105">
        <v>1</v>
      </c>
      <c r="G134" s="64"/>
      <c r="H134" s="88">
        <f>ROUND(G134*F134,2)</f>
        <v>0</v>
      </c>
    </row>
    <row r="135" spans="1:8" ht="36" customHeight="1" x14ac:dyDescent="0.2">
      <c r="A135" s="139" t="s">
        <v>406</v>
      </c>
      <c r="B135" s="83" t="s">
        <v>194</v>
      </c>
      <c r="C135" s="142" t="s">
        <v>407</v>
      </c>
      <c r="D135" s="92" t="s">
        <v>112</v>
      </c>
      <c r="E135" s="86"/>
      <c r="F135" s="105"/>
      <c r="G135" s="90"/>
      <c r="H135" s="138"/>
    </row>
    <row r="136" spans="1:8" ht="36" customHeight="1" x14ac:dyDescent="0.2">
      <c r="A136" s="139" t="s">
        <v>408</v>
      </c>
      <c r="B136" s="91" t="s">
        <v>27</v>
      </c>
      <c r="C136" s="142" t="s">
        <v>425</v>
      </c>
      <c r="D136" s="92"/>
      <c r="E136" s="86" t="s">
        <v>33</v>
      </c>
      <c r="F136" s="105">
        <v>1</v>
      </c>
      <c r="G136" s="64"/>
      <c r="H136" s="88">
        <f>ROUND(G136*F136,2)</f>
        <v>0</v>
      </c>
    </row>
    <row r="137" spans="1:8" ht="36" customHeight="1" x14ac:dyDescent="0.2">
      <c r="A137" s="20"/>
      <c r="B137" s="158"/>
      <c r="C137" s="137" t="s">
        <v>426</v>
      </c>
      <c r="D137" s="10"/>
      <c r="E137" s="159"/>
      <c r="F137" s="113"/>
      <c r="G137" s="20"/>
      <c r="H137" s="23"/>
    </row>
    <row r="138" spans="1:8" ht="36" customHeight="1" x14ac:dyDescent="0.2">
      <c r="A138" s="139" t="s">
        <v>215</v>
      </c>
      <c r="B138" s="83" t="s">
        <v>195</v>
      </c>
      <c r="C138" s="84" t="s">
        <v>216</v>
      </c>
      <c r="D138" s="92" t="s">
        <v>112</v>
      </c>
      <c r="E138" s="86"/>
      <c r="F138" s="105"/>
      <c r="G138" s="90"/>
      <c r="H138" s="138"/>
    </row>
    <row r="139" spans="1:8" ht="36" customHeight="1" x14ac:dyDescent="0.2">
      <c r="A139" s="139" t="s">
        <v>312</v>
      </c>
      <c r="B139" s="91" t="s">
        <v>27</v>
      </c>
      <c r="C139" s="84" t="s">
        <v>313</v>
      </c>
      <c r="D139" s="92"/>
      <c r="E139" s="86"/>
      <c r="F139" s="105"/>
      <c r="G139" s="90"/>
      <c r="H139" s="138"/>
    </row>
    <row r="140" spans="1:8" ht="36" customHeight="1" x14ac:dyDescent="0.2">
      <c r="A140" s="139" t="s">
        <v>314</v>
      </c>
      <c r="B140" s="104" t="s">
        <v>88</v>
      </c>
      <c r="C140" s="84" t="s">
        <v>219</v>
      </c>
      <c r="D140" s="92"/>
      <c r="E140" s="86" t="s">
        <v>33</v>
      </c>
      <c r="F140" s="105">
        <v>1</v>
      </c>
      <c r="G140" s="64"/>
      <c r="H140" s="88">
        <f>ROUND(G140*F140,2)</f>
        <v>0</v>
      </c>
    </row>
    <row r="141" spans="1:8" ht="36" customHeight="1" x14ac:dyDescent="0.2">
      <c r="A141" s="139" t="s">
        <v>406</v>
      </c>
      <c r="B141" s="83" t="s">
        <v>196</v>
      </c>
      <c r="C141" s="142" t="s">
        <v>407</v>
      </c>
      <c r="D141" s="92" t="s">
        <v>112</v>
      </c>
      <c r="E141" s="86"/>
      <c r="F141" s="105"/>
      <c r="G141" s="90"/>
      <c r="H141" s="138"/>
    </row>
    <row r="142" spans="1:8" ht="36" customHeight="1" x14ac:dyDescent="0.2">
      <c r="A142" s="139" t="s">
        <v>408</v>
      </c>
      <c r="B142" s="91" t="s">
        <v>27</v>
      </c>
      <c r="C142" s="142" t="s">
        <v>427</v>
      </c>
      <c r="D142" s="92"/>
      <c r="E142" s="86" t="s">
        <v>33</v>
      </c>
      <c r="F142" s="105">
        <v>1</v>
      </c>
      <c r="G142" s="64"/>
      <c r="H142" s="88">
        <f>ROUND(G142*F142,2)</f>
        <v>0</v>
      </c>
    </row>
    <row r="143" spans="1:8" ht="36" customHeight="1" x14ac:dyDescent="0.2">
      <c r="A143" s="20"/>
      <c r="B143" s="158"/>
      <c r="C143" s="137" t="s">
        <v>428</v>
      </c>
      <c r="D143" s="10"/>
      <c r="E143" s="159"/>
      <c r="F143" s="113"/>
      <c r="G143" s="20"/>
      <c r="H143" s="23"/>
    </row>
    <row r="144" spans="1:8" ht="36" customHeight="1" x14ac:dyDescent="0.2">
      <c r="A144" s="139" t="s">
        <v>215</v>
      </c>
      <c r="B144" s="83" t="s">
        <v>201</v>
      </c>
      <c r="C144" s="84" t="s">
        <v>216</v>
      </c>
      <c r="D144" s="92" t="s">
        <v>112</v>
      </c>
      <c r="E144" s="86"/>
      <c r="F144" s="105"/>
      <c r="G144" s="90"/>
      <c r="H144" s="138"/>
    </row>
    <row r="145" spans="1:8" ht="36" customHeight="1" x14ac:dyDescent="0.2">
      <c r="A145" s="139" t="s">
        <v>217</v>
      </c>
      <c r="B145" s="91" t="s">
        <v>27</v>
      </c>
      <c r="C145" s="84" t="s">
        <v>144</v>
      </c>
      <c r="D145" s="92"/>
      <c r="E145" s="86"/>
      <c r="F145" s="105"/>
      <c r="G145" s="90"/>
      <c r="H145" s="138"/>
    </row>
    <row r="146" spans="1:8" ht="36" customHeight="1" x14ac:dyDescent="0.2">
      <c r="A146" s="139" t="s">
        <v>218</v>
      </c>
      <c r="B146" s="104" t="s">
        <v>88</v>
      </c>
      <c r="C146" s="84" t="s">
        <v>219</v>
      </c>
      <c r="D146" s="92"/>
      <c r="E146" s="86" t="s">
        <v>33</v>
      </c>
      <c r="F146" s="105">
        <v>1</v>
      </c>
      <c r="G146" s="64"/>
      <c r="H146" s="88">
        <f>ROUND(G146*F146,2)</f>
        <v>0</v>
      </c>
    </row>
    <row r="147" spans="1:8" ht="36" customHeight="1" x14ac:dyDescent="0.2">
      <c r="A147" s="139" t="s">
        <v>315</v>
      </c>
      <c r="B147" s="83" t="s">
        <v>202</v>
      </c>
      <c r="C147" s="84" t="s">
        <v>316</v>
      </c>
      <c r="D147" s="92" t="s">
        <v>112</v>
      </c>
      <c r="E147" s="86"/>
      <c r="F147" s="105"/>
      <c r="G147" s="90"/>
      <c r="H147" s="138"/>
    </row>
    <row r="148" spans="1:8" ht="36" customHeight="1" x14ac:dyDescent="0.2">
      <c r="A148" s="139" t="s">
        <v>429</v>
      </c>
      <c r="B148" s="91" t="s">
        <v>27</v>
      </c>
      <c r="C148" s="84" t="s">
        <v>430</v>
      </c>
      <c r="D148" s="92"/>
      <c r="E148" s="86"/>
      <c r="F148" s="105"/>
      <c r="G148" s="90"/>
      <c r="H148" s="138"/>
    </row>
    <row r="149" spans="1:8" ht="36" customHeight="1" x14ac:dyDescent="0.2">
      <c r="A149" s="139" t="s">
        <v>431</v>
      </c>
      <c r="B149" s="104" t="s">
        <v>88</v>
      </c>
      <c r="C149" s="84" t="s">
        <v>219</v>
      </c>
      <c r="D149" s="92"/>
      <c r="E149" s="86" t="s">
        <v>43</v>
      </c>
      <c r="F149" s="140">
        <v>7.2</v>
      </c>
      <c r="G149" s="64"/>
      <c r="H149" s="88">
        <f>ROUND(G149*F149,2)</f>
        <v>0</v>
      </c>
    </row>
    <row r="150" spans="1:8" ht="36" customHeight="1" x14ac:dyDescent="0.2">
      <c r="A150" s="139" t="s">
        <v>406</v>
      </c>
      <c r="B150" s="83" t="s">
        <v>203</v>
      </c>
      <c r="C150" s="142" t="s">
        <v>407</v>
      </c>
      <c r="D150" s="92" t="s">
        <v>112</v>
      </c>
      <c r="E150" s="86"/>
      <c r="F150" s="105"/>
      <c r="G150" s="90"/>
      <c r="H150" s="138"/>
    </row>
    <row r="151" spans="1:8" ht="36" customHeight="1" x14ac:dyDescent="0.2">
      <c r="A151" s="139" t="s">
        <v>408</v>
      </c>
      <c r="B151" s="91" t="s">
        <v>27</v>
      </c>
      <c r="C151" s="142" t="s">
        <v>404</v>
      </c>
      <c r="D151" s="92"/>
      <c r="E151" s="86" t="s">
        <v>33</v>
      </c>
      <c r="F151" s="105">
        <v>1</v>
      </c>
      <c r="G151" s="64"/>
      <c r="H151" s="88">
        <f>ROUND(G151*F151,2)</f>
        <v>0</v>
      </c>
    </row>
    <row r="152" spans="1:8" ht="36" customHeight="1" x14ac:dyDescent="0.2">
      <c r="A152" s="139" t="s">
        <v>119</v>
      </c>
      <c r="B152" s="83" t="s">
        <v>204</v>
      </c>
      <c r="C152" s="142" t="s">
        <v>121</v>
      </c>
      <c r="D152" s="92" t="s">
        <v>112</v>
      </c>
      <c r="E152" s="86"/>
      <c r="F152" s="105"/>
      <c r="G152" s="90"/>
      <c r="H152" s="138"/>
    </row>
    <row r="153" spans="1:8" ht="36" customHeight="1" x14ac:dyDescent="0.2">
      <c r="A153" s="139" t="s">
        <v>122</v>
      </c>
      <c r="B153" s="91" t="s">
        <v>27</v>
      </c>
      <c r="C153" s="142" t="s">
        <v>414</v>
      </c>
      <c r="D153" s="92"/>
      <c r="E153" s="86"/>
      <c r="F153" s="105"/>
      <c r="G153" s="90"/>
      <c r="H153" s="138"/>
    </row>
    <row r="154" spans="1:8" ht="36" customHeight="1" x14ac:dyDescent="0.2">
      <c r="A154" s="143" t="s">
        <v>415</v>
      </c>
      <c r="B154" s="104" t="s">
        <v>88</v>
      </c>
      <c r="C154" s="84" t="s">
        <v>432</v>
      </c>
      <c r="D154" s="92"/>
      <c r="E154" s="86" t="s">
        <v>33</v>
      </c>
      <c r="F154" s="105">
        <v>1</v>
      </c>
      <c r="G154" s="64"/>
      <c r="H154" s="88">
        <f t="shared" ref="H154" si="14">ROUND(G154*F154,2)</f>
        <v>0</v>
      </c>
    </row>
    <row r="155" spans="1:8" ht="36" customHeight="1" x14ac:dyDescent="0.2">
      <c r="A155" s="20"/>
      <c r="B155" s="158"/>
      <c r="C155" s="137" t="s">
        <v>433</v>
      </c>
      <c r="D155" s="10"/>
      <c r="E155" s="159"/>
      <c r="F155" s="113"/>
      <c r="G155" s="20"/>
      <c r="H155" s="23"/>
    </row>
    <row r="156" spans="1:8" ht="36" customHeight="1" x14ac:dyDescent="0.2">
      <c r="A156" s="139" t="s">
        <v>215</v>
      </c>
      <c r="B156" s="83" t="s">
        <v>206</v>
      </c>
      <c r="C156" s="84" t="s">
        <v>216</v>
      </c>
      <c r="D156" s="92" t="s">
        <v>112</v>
      </c>
      <c r="E156" s="86"/>
      <c r="F156" s="105"/>
      <c r="G156" s="90"/>
      <c r="H156" s="138"/>
    </row>
    <row r="157" spans="1:8" ht="36" customHeight="1" x14ac:dyDescent="0.2">
      <c r="A157" s="139" t="s">
        <v>421</v>
      </c>
      <c r="B157" s="91" t="s">
        <v>27</v>
      </c>
      <c r="C157" s="84" t="s">
        <v>422</v>
      </c>
      <c r="D157" s="92"/>
      <c r="E157" s="86"/>
      <c r="F157" s="105"/>
      <c r="G157" s="90"/>
      <c r="H157" s="138"/>
    </row>
    <row r="158" spans="1:8" ht="36" customHeight="1" x14ac:dyDescent="0.2">
      <c r="A158" s="139" t="s">
        <v>423</v>
      </c>
      <c r="B158" s="104" t="s">
        <v>88</v>
      </c>
      <c r="C158" s="84" t="s">
        <v>219</v>
      </c>
      <c r="D158" s="92"/>
      <c r="E158" s="86" t="s">
        <v>33</v>
      </c>
      <c r="F158" s="105">
        <v>1</v>
      </c>
      <c r="G158" s="64"/>
      <c r="H158" s="88">
        <f>ROUND(G158*F158,2)</f>
        <v>0</v>
      </c>
    </row>
    <row r="159" spans="1:8" ht="36" customHeight="1" x14ac:dyDescent="0.2">
      <c r="A159" s="20"/>
      <c r="B159" s="12"/>
      <c r="C159" s="34" t="s">
        <v>20</v>
      </c>
      <c r="D159" s="10"/>
      <c r="E159" s="9"/>
      <c r="F159" s="8"/>
      <c r="G159" s="20"/>
      <c r="H159" s="23"/>
    </row>
    <row r="160" spans="1:8" ht="36" customHeight="1" x14ac:dyDescent="0.2">
      <c r="A160" s="139" t="s">
        <v>48</v>
      </c>
      <c r="B160" s="83" t="s">
        <v>207</v>
      </c>
      <c r="C160" s="115" t="s">
        <v>262</v>
      </c>
      <c r="D160" s="122" t="s">
        <v>263</v>
      </c>
      <c r="E160" s="86" t="s">
        <v>33</v>
      </c>
      <c r="F160" s="105">
        <v>43</v>
      </c>
      <c r="G160" s="64"/>
      <c r="H160" s="88">
        <f>ROUND(G160*F160,2)</f>
        <v>0</v>
      </c>
    </row>
    <row r="161" spans="1:8" ht="36" customHeight="1" x14ac:dyDescent="0.2">
      <c r="A161" s="139" t="s">
        <v>434</v>
      </c>
      <c r="B161" s="83" t="s">
        <v>208</v>
      </c>
      <c r="C161" s="115" t="s">
        <v>435</v>
      </c>
      <c r="D161" s="122" t="s">
        <v>263</v>
      </c>
      <c r="E161" s="86" t="s">
        <v>33</v>
      </c>
      <c r="F161" s="105">
        <v>9</v>
      </c>
      <c r="G161" s="64"/>
      <c r="H161" s="88">
        <f t="shared" ref="H161" si="15">ROUND(G161*F161,2)</f>
        <v>0</v>
      </c>
    </row>
    <row r="162" spans="1:8" ht="36" customHeight="1" x14ac:dyDescent="0.2">
      <c r="A162" s="139" t="s">
        <v>62</v>
      </c>
      <c r="B162" s="83" t="s">
        <v>209</v>
      </c>
      <c r="C162" s="84" t="s">
        <v>70</v>
      </c>
      <c r="D162" s="92" t="s">
        <v>112</v>
      </c>
      <c r="E162" s="86"/>
      <c r="F162" s="105"/>
      <c r="G162" s="106"/>
      <c r="H162" s="138"/>
    </row>
    <row r="163" spans="1:8" ht="36" customHeight="1" x14ac:dyDescent="0.2">
      <c r="A163" s="139" t="s">
        <v>71</v>
      </c>
      <c r="B163" s="91" t="s">
        <v>27</v>
      </c>
      <c r="C163" s="84" t="s">
        <v>130</v>
      </c>
      <c r="D163" s="92"/>
      <c r="E163" s="86" t="s">
        <v>63</v>
      </c>
      <c r="F163" s="140">
        <v>1.1000000000000001</v>
      </c>
      <c r="G163" s="64"/>
      <c r="H163" s="88">
        <f>ROUND(G163*F163,2)</f>
        <v>0</v>
      </c>
    </row>
    <row r="164" spans="1:8" ht="36" customHeight="1" x14ac:dyDescent="0.2">
      <c r="A164" s="139" t="s">
        <v>49</v>
      </c>
      <c r="B164" s="83" t="s">
        <v>210</v>
      </c>
      <c r="C164" s="115" t="s">
        <v>264</v>
      </c>
      <c r="D164" s="122" t="s">
        <v>263</v>
      </c>
      <c r="E164" s="86"/>
      <c r="F164" s="105"/>
      <c r="G164" s="90"/>
      <c r="H164" s="138"/>
    </row>
    <row r="165" spans="1:8" ht="36" customHeight="1" x14ac:dyDescent="0.2">
      <c r="A165" s="139" t="s">
        <v>197</v>
      </c>
      <c r="B165" s="91" t="s">
        <v>27</v>
      </c>
      <c r="C165" s="84" t="s">
        <v>198</v>
      </c>
      <c r="D165" s="92"/>
      <c r="E165" s="86" t="s">
        <v>33</v>
      </c>
      <c r="F165" s="105">
        <v>1</v>
      </c>
      <c r="G165" s="64"/>
      <c r="H165" s="88">
        <f>ROUND(G165*F165,2)</f>
        <v>0</v>
      </c>
    </row>
    <row r="166" spans="1:8" ht="36" customHeight="1" x14ac:dyDescent="0.2">
      <c r="A166" s="139" t="s">
        <v>50</v>
      </c>
      <c r="B166" s="91" t="s">
        <v>34</v>
      </c>
      <c r="C166" s="84" t="s">
        <v>132</v>
      </c>
      <c r="D166" s="92"/>
      <c r="E166" s="86" t="s">
        <v>33</v>
      </c>
      <c r="F166" s="105">
        <v>43</v>
      </c>
      <c r="G166" s="64"/>
      <c r="H166" s="88">
        <f>ROUND(G166*F166,2)</f>
        <v>0</v>
      </c>
    </row>
    <row r="167" spans="1:8" ht="36" customHeight="1" x14ac:dyDescent="0.2">
      <c r="A167" s="139" t="s">
        <v>199</v>
      </c>
      <c r="B167" s="91" t="s">
        <v>44</v>
      </c>
      <c r="C167" s="84" t="s">
        <v>200</v>
      </c>
      <c r="D167" s="92"/>
      <c r="E167" s="86" t="s">
        <v>33</v>
      </c>
      <c r="F167" s="105">
        <v>1</v>
      </c>
      <c r="G167" s="64"/>
      <c r="H167" s="88">
        <f>ROUND(G167*F167,2)</f>
        <v>0</v>
      </c>
    </row>
    <row r="168" spans="1:8" ht="36" customHeight="1" x14ac:dyDescent="0.2">
      <c r="A168" s="139" t="s">
        <v>51</v>
      </c>
      <c r="B168" s="91" t="s">
        <v>52</v>
      </c>
      <c r="C168" s="84" t="s">
        <v>146</v>
      </c>
      <c r="D168" s="92"/>
      <c r="E168" s="86" t="s">
        <v>33</v>
      </c>
      <c r="F168" s="105">
        <v>1</v>
      </c>
      <c r="G168" s="64"/>
      <c r="H168" s="88">
        <f>ROUND(G168*F168,2)</f>
        <v>0</v>
      </c>
    </row>
    <row r="169" spans="1:8" ht="36" customHeight="1" x14ac:dyDescent="0.2">
      <c r="A169" s="139" t="s">
        <v>64</v>
      </c>
      <c r="B169" s="83" t="s">
        <v>211</v>
      </c>
      <c r="C169" s="84" t="s">
        <v>72</v>
      </c>
      <c r="D169" s="122" t="s">
        <v>263</v>
      </c>
      <c r="E169" s="86" t="s">
        <v>33</v>
      </c>
      <c r="F169" s="105">
        <v>14</v>
      </c>
      <c r="G169" s="64"/>
      <c r="H169" s="88">
        <f t="shared" ref="H169:H173" si="16">ROUND(G169*F169,2)</f>
        <v>0</v>
      </c>
    </row>
    <row r="170" spans="1:8" ht="36" customHeight="1" x14ac:dyDescent="0.2">
      <c r="A170" s="139" t="s">
        <v>65</v>
      </c>
      <c r="B170" s="83" t="s">
        <v>212</v>
      </c>
      <c r="C170" s="84" t="s">
        <v>73</v>
      </c>
      <c r="D170" s="122" t="s">
        <v>263</v>
      </c>
      <c r="E170" s="86" t="s">
        <v>33</v>
      </c>
      <c r="F170" s="105">
        <v>7</v>
      </c>
      <c r="G170" s="64"/>
      <c r="H170" s="88">
        <f t="shared" si="16"/>
        <v>0</v>
      </c>
    </row>
    <row r="171" spans="1:8" ht="36" customHeight="1" x14ac:dyDescent="0.2">
      <c r="A171" s="139" t="s">
        <v>66</v>
      </c>
      <c r="B171" s="83" t="s">
        <v>213</v>
      </c>
      <c r="C171" s="84" t="s">
        <v>74</v>
      </c>
      <c r="D171" s="122" t="s">
        <v>263</v>
      </c>
      <c r="E171" s="86" t="s">
        <v>33</v>
      </c>
      <c r="F171" s="105">
        <v>10</v>
      </c>
      <c r="G171" s="64"/>
      <c r="H171" s="88">
        <f t="shared" si="16"/>
        <v>0</v>
      </c>
    </row>
    <row r="172" spans="1:8" ht="36" customHeight="1" x14ac:dyDescent="0.2">
      <c r="A172" s="143" t="s">
        <v>287</v>
      </c>
      <c r="B172" s="160" t="s">
        <v>436</v>
      </c>
      <c r="C172" s="115" t="s">
        <v>288</v>
      </c>
      <c r="D172" s="122" t="s">
        <v>263</v>
      </c>
      <c r="E172" s="117" t="s">
        <v>33</v>
      </c>
      <c r="F172" s="118">
        <v>5</v>
      </c>
      <c r="G172" s="161"/>
      <c r="H172" s="162">
        <f>ROUND(G172*F172,2)</f>
        <v>0</v>
      </c>
    </row>
    <row r="173" spans="1:8" ht="36" customHeight="1" x14ac:dyDescent="0.2">
      <c r="A173" s="139"/>
      <c r="B173" s="83" t="s">
        <v>437</v>
      </c>
      <c r="C173" s="115" t="s">
        <v>438</v>
      </c>
      <c r="D173" s="122" t="s">
        <v>514</v>
      </c>
      <c r="E173" s="86" t="s">
        <v>33</v>
      </c>
      <c r="F173" s="105">
        <v>3</v>
      </c>
      <c r="G173" s="64"/>
      <c r="H173" s="88">
        <f t="shared" si="16"/>
        <v>0</v>
      </c>
    </row>
    <row r="174" spans="1:8" ht="36" customHeight="1" x14ac:dyDescent="0.2">
      <c r="A174" s="20"/>
      <c r="B174" s="112"/>
      <c r="C174" s="137" t="s">
        <v>21</v>
      </c>
      <c r="D174" s="10"/>
      <c r="E174" s="7"/>
      <c r="F174" s="10"/>
      <c r="G174" s="20"/>
      <c r="H174" s="23"/>
    </row>
    <row r="175" spans="1:8" ht="36" customHeight="1" x14ac:dyDescent="0.2">
      <c r="A175" s="163" t="s">
        <v>53</v>
      </c>
      <c r="B175" s="83" t="s">
        <v>439</v>
      </c>
      <c r="C175" s="84" t="s">
        <v>54</v>
      </c>
      <c r="D175" s="92" t="s">
        <v>513</v>
      </c>
      <c r="E175" s="86"/>
      <c r="F175" s="87"/>
      <c r="G175" s="90"/>
      <c r="H175" s="88"/>
    </row>
    <row r="176" spans="1:8" ht="36" customHeight="1" x14ac:dyDescent="0.2">
      <c r="A176" s="163" t="s">
        <v>137</v>
      </c>
      <c r="B176" s="91" t="s">
        <v>27</v>
      </c>
      <c r="C176" s="84" t="s">
        <v>138</v>
      </c>
      <c r="D176" s="92"/>
      <c r="E176" s="86" t="s">
        <v>26</v>
      </c>
      <c r="F176" s="87">
        <v>3600</v>
      </c>
      <c r="G176" s="64"/>
      <c r="H176" s="88">
        <f>ROUND(G176*F176,2)</f>
        <v>0</v>
      </c>
    </row>
    <row r="177" spans="1:8" ht="36" customHeight="1" x14ac:dyDescent="0.2">
      <c r="A177" s="163" t="s">
        <v>55</v>
      </c>
      <c r="B177" s="91" t="s">
        <v>34</v>
      </c>
      <c r="C177" s="84" t="s">
        <v>139</v>
      </c>
      <c r="D177" s="92"/>
      <c r="E177" s="86" t="s">
        <v>26</v>
      </c>
      <c r="F177" s="87">
        <v>5900</v>
      </c>
      <c r="G177" s="64"/>
      <c r="H177" s="88">
        <f>ROUND(G177*F177,2)</f>
        <v>0</v>
      </c>
    </row>
    <row r="178" spans="1:8" ht="36" customHeight="1" thickBot="1" x14ac:dyDescent="0.25">
      <c r="A178" s="21"/>
      <c r="B178" s="38" t="str">
        <f>B6</f>
        <v>A</v>
      </c>
      <c r="C178" s="178" t="str">
        <f>C6</f>
        <v>GRANT AVENUE - 150 METERS EAST OF KENASTON BOULEVARD TO MONTROSE STREET - REHABILITATION</v>
      </c>
      <c r="D178" s="179"/>
      <c r="E178" s="179"/>
      <c r="F178" s="180"/>
      <c r="G178" s="21" t="s">
        <v>15</v>
      </c>
      <c r="H178" s="21">
        <f>SUM(H6:H177)</f>
        <v>0</v>
      </c>
    </row>
    <row r="179" spans="1:8" s="42" customFormat="1" ht="36" customHeight="1" thickTop="1" x14ac:dyDescent="0.2">
      <c r="A179" s="40"/>
      <c r="B179" s="39" t="s">
        <v>12</v>
      </c>
      <c r="C179" s="183" t="s">
        <v>393</v>
      </c>
      <c r="D179" s="188"/>
      <c r="E179" s="188"/>
      <c r="F179" s="185"/>
      <c r="G179" s="40"/>
      <c r="H179" s="41"/>
    </row>
    <row r="180" spans="1:8" s="42" customFormat="1" ht="36" customHeight="1" x14ac:dyDescent="0.2">
      <c r="A180" s="20"/>
      <c r="B180" s="112"/>
      <c r="C180" s="136" t="s">
        <v>367</v>
      </c>
      <c r="D180" s="10"/>
      <c r="E180" s="113" t="s">
        <v>1</v>
      </c>
      <c r="F180" s="113" t="s">
        <v>1</v>
      </c>
      <c r="G180" s="20" t="s">
        <v>1</v>
      </c>
      <c r="H180" s="23"/>
    </row>
    <row r="181" spans="1:8" s="42" customFormat="1" ht="36" customHeight="1" x14ac:dyDescent="0.2">
      <c r="A181" s="62"/>
      <c r="B181" s="114" t="s">
        <v>224</v>
      </c>
      <c r="C181" s="115" t="s">
        <v>368</v>
      </c>
      <c r="D181" s="116" t="s">
        <v>369</v>
      </c>
      <c r="E181" s="117"/>
      <c r="F181" s="118"/>
      <c r="G181" s="119"/>
      <c r="H181" s="120"/>
    </row>
    <row r="182" spans="1:8" s="42" customFormat="1" ht="36" customHeight="1" x14ac:dyDescent="0.2">
      <c r="A182" s="62"/>
      <c r="B182" s="121" t="s">
        <v>27</v>
      </c>
      <c r="C182" s="115" t="s">
        <v>370</v>
      </c>
      <c r="D182" s="122"/>
      <c r="E182" s="117" t="s">
        <v>43</v>
      </c>
      <c r="F182" s="123">
        <v>5</v>
      </c>
      <c r="G182" s="124"/>
      <c r="H182" s="125">
        <f t="shared" ref="H182:H183" si="17">ROUND(G182*F182,2)</f>
        <v>0</v>
      </c>
    </row>
    <row r="183" spans="1:8" s="42" customFormat="1" ht="36" customHeight="1" x14ac:dyDescent="0.2">
      <c r="A183" s="62"/>
      <c r="B183" s="121" t="s">
        <v>34</v>
      </c>
      <c r="C183" s="115" t="s">
        <v>371</v>
      </c>
      <c r="D183" s="122"/>
      <c r="E183" s="117" t="s">
        <v>43</v>
      </c>
      <c r="F183" s="123">
        <v>40</v>
      </c>
      <c r="G183" s="124"/>
      <c r="H183" s="125">
        <f t="shared" si="17"/>
        <v>0</v>
      </c>
    </row>
    <row r="184" spans="1:8" s="42" customFormat="1" ht="36" customHeight="1" x14ac:dyDescent="0.2">
      <c r="A184" s="62"/>
      <c r="B184" s="126" t="s">
        <v>223</v>
      </c>
      <c r="C184" s="84" t="s">
        <v>372</v>
      </c>
      <c r="D184" s="116" t="s">
        <v>515</v>
      </c>
      <c r="E184" s="117"/>
      <c r="F184" s="118"/>
      <c r="G184" s="119"/>
      <c r="H184" s="120"/>
    </row>
    <row r="185" spans="1:8" s="42" customFormat="1" ht="36" customHeight="1" x14ac:dyDescent="0.2">
      <c r="A185" s="62"/>
      <c r="B185" s="121" t="s">
        <v>27</v>
      </c>
      <c r="C185" s="127" t="s">
        <v>373</v>
      </c>
      <c r="D185" s="128" t="s">
        <v>374</v>
      </c>
      <c r="E185" s="86" t="s">
        <v>33</v>
      </c>
      <c r="F185" s="105">
        <v>4</v>
      </c>
      <c r="G185" s="63"/>
      <c r="H185" s="129">
        <f t="shared" ref="H185" si="18">ROUND(G185*F185,2)</f>
        <v>0</v>
      </c>
    </row>
    <row r="186" spans="1:8" s="42" customFormat="1" ht="36" customHeight="1" x14ac:dyDescent="0.2">
      <c r="A186" s="62"/>
      <c r="B186" s="134" t="s">
        <v>222</v>
      </c>
      <c r="C186" s="127" t="s">
        <v>375</v>
      </c>
      <c r="D186" s="116" t="s">
        <v>369</v>
      </c>
      <c r="E186" s="130"/>
      <c r="F186" s="131"/>
      <c r="G186" s="132"/>
      <c r="H186" s="133"/>
    </row>
    <row r="187" spans="1:8" s="42" customFormat="1" ht="36" customHeight="1" x14ac:dyDescent="0.2">
      <c r="A187" s="62"/>
      <c r="B187" s="121" t="s">
        <v>27</v>
      </c>
      <c r="C187" s="127" t="s">
        <v>376</v>
      </c>
      <c r="D187" s="128"/>
      <c r="E187" s="117" t="s">
        <v>33</v>
      </c>
      <c r="F187" s="135">
        <v>3</v>
      </c>
      <c r="G187" s="124"/>
      <c r="H187" s="125">
        <f t="shared" ref="H187" si="19">ROUND(G187*F187,2)</f>
        <v>0</v>
      </c>
    </row>
    <row r="188" spans="1:8" s="42" customFormat="1" ht="36" customHeight="1" x14ac:dyDescent="0.2">
      <c r="A188" s="62"/>
      <c r="B188" s="114" t="s">
        <v>265</v>
      </c>
      <c r="C188" s="127" t="s">
        <v>377</v>
      </c>
      <c r="D188" s="116" t="s">
        <v>369</v>
      </c>
      <c r="E188" s="117" t="s">
        <v>33</v>
      </c>
      <c r="F188" s="118">
        <v>1</v>
      </c>
      <c r="G188" s="124"/>
      <c r="H188" s="125">
        <f t="shared" ref="H188" si="20">ROUND(G188*F188,2)</f>
        <v>0</v>
      </c>
    </row>
    <row r="189" spans="1:8" s="42" customFormat="1" ht="36" customHeight="1" x14ac:dyDescent="0.2">
      <c r="A189" s="20"/>
      <c r="B189" s="112"/>
      <c r="C189" s="136" t="s">
        <v>378</v>
      </c>
      <c r="D189" s="10"/>
      <c r="E189" s="113" t="s">
        <v>1</v>
      </c>
      <c r="F189" s="113" t="s">
        <v>1</v>
      </c>
      <c r="G189" s="20" t="s">
        <v>1</v>
      </c>
      <c r="H189" s="23"/>
    </row>
    <row r="190" spans="1:8" s="42" customFormat="1" ht="36" customHeight="1" x14ac:dyDescent="0.2">
      <c r="A190" s="62"/>
      <c r="B190" s="114" t="s">
        <v>266</v>
      </c>
      <c r="C190" s="115" t="s">
        <v>368</v>
      </c>
      <c r="D190" s="116" t="s">
        <v>369</v>
      </c>
      <c r="E190" s="117"/>
      <c r="F190" s="118"/>
      <c r="G190" s="119"/>
      <c r="H190" s="120"/>
    </row>
    <row r="191" spans="1:8" s="42" customFormat="1" ht="36" customHeight="1" x14ac:dyDescent="0.2">
      <c r="A191" s="62"/>
      <c r="B191" s="121" t="s">
        <v>27</v>
      </c>
      <c r="C191" s="115" t="s">
        <v>370</v>
      </c>
      <c r="D191" s="122"/>
      <c r="E191" s="117" t="s">
        <v>43</v>
      </c>
      <c r="F191" s="123">
        <v>5</v>
      </c>
      <c r="G191" s="124"/>
      <c r="H191" s="125">
        <f t="shared" ref="H191:H192" si="21">ROUND(G191*F191,2)</f>
        <v>0</v>
      </c>
    </row>
    <row r="192" spans="1:8" s="42" customFormat="1" ht="36" customHeight="1" x14ac:dyDescent="0.2">
      <c r="A192" s="62"/>
      <c r="B192" s="121" t="s">
        <v>34</v>
      </c>
      <c r="C192" s="115" t="s">
        <v>371</v>
      </c>
      <c r="D192" s="122"/>
      <c r="E192" s="117" t="s">
        <v>43</v>
      </c>
      <c r="F192" s="123">
        <v>40</v>
      </c>
      <c r="G192" s="124"/>
      <c r="H192" s="125">
        <f t="shared" si="21"/>
        <v>0</v>
      </c>
    </row>
    <row r="193" spans="1:8" s="42" customFormat="1" ht="36" customHeight="1" x14ac:dyDescent="0.2">
      <c r="A193" s="62"/>
      <c r="B193" s="126" t="s">
        <v>267</v>
      </c>
      <c r="C193" s="84" t="s">
        <v>372</v>
      </c>
      <c r="D193" s="116" t="s">
        <v>515</v>
      </c>
      <c r="E193" s="117"/>
      <c r="F193" s="118"/>
      <c r="G193" s="119"/>
      <c r="H193" s="120"/>
    </row>
    <row r="194" spans="1:8" s="42" customFormat="1" ht="36" customHeight="1" x14ac:dyDescent="0.2">
      <c r="A194" s="62"/>
      <c r="B194" s="121" t="s">
        <v>27</v>
      </c>
      <c r="C194" s="127" t="s">
        <v>379</v>
      </c>
      <c r="D194" s="128" t="s">
        <v>380</v>
      </c>
      <c r="E194" s="86" t="s">
        <v>33</v>
      </c>
      <c r="F194" s="105">
        <v>3</v>
      </c>
      <c r="G194" s="63"/>
      <c r="H194" s="129">
        <f t="shared" ref="H194" si="22">ROUND(G194*F194,2)</f>
        <v>0</v>
      </c>
    </row>
    <row r="195" spans="1:8" s="42" customFormat="1" ht="36" customHeight="1" x14ac:dyDescent="0.2">
      <c r="A195" s="62"/>
      <c r="B195" s="134" t="s">
        <v>268</v>
      </c>
      <c r="C195" s="127" t="s">
        <v>375</v>
      </c>
      <c r="D195" s="116" t="s">
        <v>369</v>
      </c>
      <c r="E195" s="130"/>
      <c r="F195" s="131"/>
      <c r="G195" s="132"/>
      <c r="H195" s="133"/>
    </row>
    <row r="196" spans="1:8" s="42" customFormat="1" ht="36" customHeight="1" x14ac:dyDescent="0.2">
      <c r="A196" s="62"/>
      <c r="B196" s="121" t="s">
        <v>27</v>
      </c>
      <c r="C196" s="127" t="s">
        <v>376</v>
      </c>
      <c r="D196" s="128"/>
      <c r="E196" s="117" t="s">
        <v>33</v>
      </c>
      <c r="F196" s="135">
        <v>3</v>
      </c>
      <c r="G196" s="124"/>
      <c r="H196" s="125">
        <f t="shared" ref="H196" si="23">ROUND(G196*F196,2)</f>
        <v>0</v>
      </c>
    </row>
    <row r="197" spans="1:8" s="42" customFormat="1" ht="36" customHeight="1" x14ac:dyDescent="0.2">
      <c r="A197" s="62"/>
      <c r="B197" s="114" t="s">
        <v>269</v>
      </c>
      <c r="C197" s="127" t="s">
        <v>377</v>
      </c>
      <c r="D197" s="116" t="s">
        <v>369</v>
      </c>
      <c r="E197" s="117" t="s">
        <v>33</v>
      </c>
      <c r="F197" s="118">
        <v>1</v>
      </c>
      <c r="G197" s="124"/>
      <c r="H197" s="125">
        <f t="shared" ref="H197" si="24">ROUND(G197*F197,2)</f>
        <v>0</v>
      </c>
    </row>
    <row r="198" spans="1:8" s="42" customFormat="1" ht="36" customHeight="1" x14ac:dyDescent="0.2">
      <c r="A198" s="20"/>
      <c r="B198" s="112"/>
      <c r="C198" s="137" t="s">
        <v>381</v>
      </c>
      <c r="D198" s="10"/>
      <c r="E198" s="113" t="s">
        <v>1</v>
      </c>
      <c r="F198" s="113" t="s">
        <v>1</v>
      </c>
      <c r="G198" s="20" t="s">
        <v>1</v>
      </c>
      <c r="H198" s="23"/>
    </row>
    <row r="199" spans="1:8" s="42" customFormat="1" ht="36" customHeight="1" x14ac:dyDescent="0.2">
      <c r="A199" s="62"/>
      <c r="B199" s="114" t="s">
        <v>273</v>
      </c>
      <c r="C199" s="115" t="s">
        <v>368</v>
      </c>
      <c r="D199" s="116" t="s">
        <v>369</v>
      </c>
      <c r="E199" s="117"/>
      <c r="F199" s="118"/>
      <c r="G199" s="119"/>
      <c r="H199" s="120"/>
    </row>
    <row r="200" spans="1:8" s="42" customFormat="1" ht="36" customHeight="1" x14ac:dyDescent="0.2">
      <c r="A200" s="62"/>
      <c r="B200" s="121" t="s">
        <v>27</v>
      </c>
      <c r="C200" s="115" t="s">
        <v>370</v>
      </c>
      <c r="D200" s="122"/>
      <c r="E200" s="117" t="s">
        <v>43</v>
      </c>
      <c r="F200" s="123">
        <v>10</v>
      </c>
      <c r="G200" s="124"/>
      <c r="H200" s="125">
        <f t="shared" ref="H200" si="25">ROUND(G200*F200,2)</f>
        <v>0</v>
      </c>
    </row>
    <row r="201" spans="1:8" s="42" customFormat="1" ht="36" customHeight="1" x14ac:dyDescent="0.2">
      <c r="A201" s="62"/>
      <c r="B201" s="121" t="s">
        <v>34</v>
      </c>
      <c r="C201" s="115" t="s">
        <v>382</v>
      </c>
      <c r="D201" s="122"/>
      <c r="E201" s="117" t="s">
        <v>43</v>
      </c>
      <c r="F201" s="123">
        <v>30</v>
      </c>
      <c r="G201" s="124"/>
      <c r="H201" s="125">
        <f>ROUND(G201*F201,2)</f>
        <v>0</v>
      </c>
    </row>
    <row r="202" spans="1:8" s="42" customFormat="1" ht="36" customHeight="1" x14ac:dyDescent="0.2">
      <c r="A202" s="62"/>
      <c r="B202" s="121" t="s">
        <v>44</v>
      </c>
      <c r="C202" s="115" t="s">
        <v>371</v>
      </c>
      <c r="D202" s="122"/>
      <c r="E202" s="117" t="s">
        <v>43</v>
      </c>
      <c r="F202" s="123">
        <v>140</v>
      </c>
      <c r="G202" s="124"/>
      <c r="H202" s="125">
        <f t="shared" ref="H202:H203" si="26">ROUND(G202*F202,2)</f>
        <v>0</v>
      </c>
    </row>
    <row r="203" spans="1:8" s="42" customFormat="1" ht="36" customHeight="1" x14ac:dyDescent="0.2">
      <c r="A203" s="62"/>
      <c r="B203" s="121" t="s">
        <v>52</v>
      </c>
      <c r="C203" s="115" t="s">
        <v>383</v>
      </c>
      <c r="D203" s="122"/>
      <c r="E203" s="117" t="s">
        <v>43</v>
      </c>
      <c r="F203" s="123">
        <v>250</v>
      </c>
      <c r="G203" s="124"/>
      <c r="H203" s="125">
        <f t="shared" si="26"/>
        <v>0</v>
      </c>
    </row>
    <row r="204" spans="1:8" s="42" customFormat="1" ht="36" customHeight="1" x14ac:dyDescent="0.2">
      <c r="A204" s="62"/>
      <c r="B204" s="126" t="s">
        <v>275</v>
      </c>
      <c r="C204" s="84" t="s">
        <v>372</v>
      </c>
      <c r="D204" s="116" t="s">
        <v>515</v>
      </c>
      <c r="E204" s="117"/>
      <c r="F204" s="118"/>
      <c r="G204" s="119"/>
      <c r="H204" s="120"/>
    </row>
    <row r="205" spans="1:8" s="42" customFormat="1" ht="36" customHeight="1" x14ac:dyDescent="0.2">
      <c r="A205" s="62"/>
      <c r="B205" s="121" t="s">
        <v>27</v>
      </c>
      <c r="C205" s="127" t="s">
        <v>373</v>
      </c>
      <c r="D205" s="128" t="s">
        <v>374</v>
      </c>
      <c r="E205" s="86" t="s">
        <v>33</v>
      </c>
      <c r="F205" s="105">
        <v>5</v>
      </c>
      <c r="G205" s="63"/>
      <c r="H205" s="129">
        <f t="shared" ref="H205:H206" si="27">ROUND(G205*F205,2)</f>
        <v>0</v>
      </c>
    </row>
    <row r="206" spans="1:8" s="42" customFormat="1" ht="36" customHeight="1" x14ac:dyDescent="0.2">
      <c r="A206" s="62"/>
      <c r="B206" s="121" t="s">
        <v>34</v>
      </c>
      <c r="C206" s="127" t="s">
        <v>379</v>
      </c>
      <c r="D206" s="128" t="s">
        <v>380</v>
      </c>
      <c r="E206" s="86" t="s">
        <v>33</v>
      </c>
      <c r="F206" s="105">
        <v>4</v>
      </c>
      <c r="G206" s="63"/>
      <c r="H206" s="129">
        <f t="shared" si="27"/>
        <v>0</v>
      </c>
    </row>
    <row r="207" spans="1:8" s="42" customFormat="1" ht="36" customHeight="1" x14ac:dyDescent="0.2">
      <c r="A207" s="62"/>
      <c r="B207" s="121" t="s">
        <v>44</v>
      </c>
      <c r="C207" s="115" t="s">
        <v>384</v>
      </c>
      <c r="D207" s="122"/>
      <c r="E207" s="86" t="s">
        <v>33</v>
      </c>
      <c r="F207" s="105">
        <v>1</v>
      </c>
      <c r="G207" s="63"/>
      <c r="H207" s="129">
        <f>ROUND(G207*F207,2)</f>
        <v>0</v>
      </c>
    </row>
    <row r="208" spans="1:8" s="42" customFormat="1" ht="36" customHeight="1" x14ac:dyDescent="0.2">
      <c r="A208" s="62"/>
      <c r="B208" s="114" t="s">
        <v>276</v>
      </c>
      <c r="C208" s="115" t="s">
        <v>385</v>
      </c>
      <c r="D208" s="116" t="s">
        <v>390</v>
      </c>
      <c r="E208" s="117"/>
      <c r="F208" s="118"/>
      <c r="G208" s="119"/>
      <c r="H208" s="120"/>
    </row>
    <row r="209" spans="1:8" s="42" customFormat="1" ht="36" customHeight="1" x14ac:dyDescent="0.2">
      <c r="A209" s="62"/>
      <c r="B209" s="121" t="s">
        <v>27</v>
      </c>
      <c r="C209" s="115" t="s">
        <v>386</v>
      </c>
      <c r="D209" s="122" t="s">
        <v>387</v>
      </c>
      <c r="E209" s="86" t="s">
        <v>33</v>
      </c>
      <c r="F209" s="105">
        <v>9</v>
      </c>
      <c r="G209" s="63"/>
      <c r="H209" s="129">
        <f t="shared" ref="H209" si="28">ROUND(G209*F209,2)</f>
        <v>0</v>
      </c>
    </row>
    <row r="210" spans="1:8" s="42" customFormat="1" ht="36" customHeight="1" x14ac:dyDescent="0.2">
      <c r="A210" s="62"/>
      <c r="B210" s="134" t="s">
        <v>277</v>
      </c>
      <c r="C210" s="127" t="s">
        <v>375</v>
      </c>
      <c r="D210" s="116" t="s">
        <v>369</v>
      </c>
      <c r="E210" s="130"/>
      <c r="F210" s="131"/>
      <c r="G210" s="132"/>
      <c r="H210" s="133"/>
    </row>
    <row r="211" spans="1:8" s="42" customFormat="1" ht="36" customHeight="1" x14ac:dyDescent="0.2">
      <c r="A211" s="62"/>
      <c r="B211" s="121" t="s">
        <v>27</v>
      </c>
      <c r="C211" s="127" t="s">
        <v>376</v>
      </c>
      <c r="D211" s="128"/>
      <c r="E211" s="117" t="s">
        <v>33</v>
      </c>
      <c r="F211" s="135">
        <v>12</v>
      </c>
      <c r="G211" s="124"/>
      <c r="H211" s="125">
        <f t="shared" ref="H211:H212" si="29">ROUND(G211*F211,2)</f>
        <v>0</v>
      </c>
    </row>
    <row r="212" spans="1:8" s="42" customFormat="1" ht="36" customHeight="1" x14ac:dyDescent="0.2">
      <c r="A212" s="62"/>
      <c r="B212" s="121" t="s">
        <v>34</v>
      </c>
      <c r="C212" s="127" t="s">
        <v>388</v>
      </c>
      <c r="D212" s="128"/>
      <c r="E212" s="117" t="s">
        <v>33</v>
      </c>
      <c r="F212" s="135">
        <v>5</v>
      </c>
      <c r="G212" s="124"/>
      <c r="H212" s="125">
        <f t="shared" si="29"/>
        <v>0</v>
      </c>
    </row>
    <row r="213" spans="1:8" s="42" customFormat="1" ht="36" customHeight="1" x14ac:dyDescent="0.2">
      <c r="A213" s="62"/>
      <c r="B213" s="114" t="s">
        <v>278</v>
      </c>
      <c r="C213" s="127" t="s">
        <v>377</v>
      </c>
      <c r="D213" s="116" t="s">
        <v>369</v>
      </c>
      <c r="E213" s="117" t="s">
        <v>33</v>
      </c>
      <c r="F213" s="118">
        <v>1</v>
      </c>
      <c r="G213" s="124"/>
      <c r="H213" s="125">
        <f t="shared" ref="H213:H214" si="30">ROUND(G213*F213,2)</f>
        <v>0</v>
      </c>
    </row>
    <row r="214" spans="1:8" s="42" customFormat="1" ht="36" customHeight="1" x14ac:dyDescent="0.2">
      <c r="A214" s="62"/>
      <c r="B214" s="134" t="s">
        <v>279</v>
      </c>
      <c r="C214" s="127" t="s">
        <v>389</v>
      </c>
      <c r="D214" s="116" t="s">
        <v>516</v>
      </c>
      <c r="E214" s="130" t="s">
        <v>33</v>
      </c>
      <c r="F214" s="135">
        <v>2</v>
      </c>
      <c r="G214" s="124"/>
      <c r="H214" s="125">
        <f t="shared" si="30"/>
        <v>0</v>
      </c>
    </row>
    <row r="215" spans="1:8" s="42" customFormat="1" ht="36" customHeight="1" x14ac:dyDescent="0.2">
      <c r="A215" s="20"/>
      <c r="B215" s="112"/>
      <c r="C215" s="137" t="s">
        <v>391</v>
      </c>
      <c r="D215" s="10"/>
      <c r="E215" s="113" t="s">
        <v>1</v>
      </c>
      <c r="F215" s="113" t="s">
        <v>1</v>
      </c>
      <c r="G215" s="20" t="s">
        <v>1</v>
      </c>
      <c r="H215" s="23"/>
    </row>
    <row r="216" spans="1:8" s="42" customFormat="1" ht="36" customHeight="1" x14ac:dyDescent="0.2">
      <c r="A216" s="62"/>
      <c r="B216" s="126" t="s">
        <v>280</v>
      </c>
      <c r="C216" s="84" t="s">
        <v>372</v>
      </c>
      <c r="D216" s="116" t="s">
        <v>515</v>
      </c>
      <c r="E216" s="117"/>
      <c r="F216" s="118"/>
      <c r="G216" s="119"/>
      <c r="H216" s="120"/>
    </row>
    <row r="217" spans="1:8" s="42" customFormat="1" ht="36" customHeight="1" x14ac:dyDescent="0.2">
      <c r="A217" s="62"/>
      <c r="B217" s="121" t="s">
        <v>27</v>
      </c>
      <c r="C217" s="127" t="s">
        <v>373</v>
      </c>
      <c r="D217" s="128" t="s">
        <v>374</v>
      </c>
      <c r="E217" s="86" t="s">
        <v>33</v>
      </c>
      <c r="F217" s="105">
        <v>1</v>
      </c>
      <c r="G217" s="63"/>
      <c r="H217" s="129">
        <f t="shared" ref="H217" si="31">ROUND(G217*F217,2)</f>
        <v>0</v>
      </c>
    </row>
    <row r="218" spans="1:8" s="42" customFormat="1" ht="36" customHeight="1" x14ac:dyDescent="0.2">
      <c r="A218" s="62"/>
      <c r="B218" s="134" t="s">
        <v>281</v>
      </c>
      <c r="C218" s="127" t="s">
        <v>375</v>
      </c>
      <c r="D218" s="116" t="s">
        <v>369</v>
      </c>
      <c r="E218" s="130"/>
      <c r="F218" s="131"/>
      <c r="G218" s="132"/>
      <c r="H218" s="133"/>
    </row>
    <row r="219" spans="1:8" s="42" customFormat="1" ht="36" customHeight="1" x14ac:dyDescent="0.2">
      <c r="A219" s="62"/>
      <c r="B219" s="121" t="s">
        <v>27</v>
      </c>
      <c r="C219" s="127" t="s">
        <v>376</v>
      </c>
      <c r="D219" s="128"/>
      <c r="E219" s="117" t="s">
        <v>33</v>
      </c>
      <c r="F219" s="135">
        <v>1</v>
      </c>
      <c r="G219" s="124"/>
      <c r="H219" s="125">
        <f t="shared" ref="H219" si="32">ROUND(G219*F219,2)</f>
        <v>0</v>
      </c>
    </row>
    <row r="220" spans="1:8" s="42" customFormat="1" ht="36" customHeight="1" x14ac:dyDescent="0.2">
      <c r="A220" s="20"/>
      <c r="B220" s="112"/>
      <c r="C220" s="137" t="s">
        <v>392</v>
      </c>
      <c r="D220" s="10"/>
      <c r="E220" s="113" t="s">
        <v>1</v>
      </c>
      <c r="F220" s="113" t="s">
        <v>1</v>
      </c>
      <c r="G220" s="20" t="s">
        <v>1</v>
      </c>
      <c r="H220" s="23"/>
    </row>
    <row r="221" spans="1:8" s="42" customFormat="1" ht="36" customHeight="1" x14ac:dyDescent="0.2">
      <c r="A221" s="62"/>
      <c r="B221" s="114" t="s">
        <v>282</v>
      </c>
      <c r="C221" s="115" t="s">
        <v>368</v>
      </c>
      <c r="D221" s="116" t="s">
        <v>369</v>
      </c>
      <c r="E221" s="117"/>
      <c r="F221" s="118"/>
      <c r="G221" s="119"/>
      <c r="H221" s="120"/>
    </row>
    <row r="222" spans="1:8" s="42" customFormat="1" ht="36" customHeight="1" x14ac:dyDescent="0.2">
      <c r="A222" s="62"/>
      <c r="B222" s="121" t="s">
        <v>27</v>
      </c>
      <c r="C222" s="115" t="s">
        <v>370</v>
      </c>
      <c r="D222" s="122"/>
      <c r="E222" s="117" t="s">
        <v>43</v>
      </c>
      <c r="F222" s="123">
        <v>5</v>
      </c>
      <c r="G222" s="124"/>
      <c r="H222" s="125">
        <f t="shared" ref="H222:H223" si="33">ROUND(G222*F222,2)</f>
        <v>0</v>
      </c>
    </row>
    <row r="223" spans="1:8" s="42" customFormat="1" ht="36" customHeight="1" x14ac:dyDescent="0.2">
      <c r="A223" s="62"/>
      <c r="B223" s="121" t="s">
        <v>34</v>
      </c>
      <c r="C223" s="115" t="s">
        <v>371</v>
      </c>
      <c r="D223" s="122"/>
      <c r="E223" s="117" t="s">
        <v>43</v>
      </c>
      <c r="F223" s="123">
        <v>5</v>
      </c>
      <c r="G223" s="124"/>
      <c r="H223" s="125">
        <f t="shared" si="33"/>
        <v>0</v>
      </c>
    </row>
    <row r="224" spans="1:8" s="42" customFormat="1" ht="36" customHeight="1" x14ac:dyDescent="0.2">
      <c r="A224" s="62"/>
      <c r="B224" s="126" t="s">
        <v>283</v>
      </c>
      <c r="C224" s="84" t="s">
        <v>372</v>
      </c>
      <c r="D224" s="116" t="s">
        <v>515</v>
      </c>
      <c r="E224" s="117"/>
      <c r="F224" s="118"/>
      <c r="G224" s="119"/>
      <c r="H224" s="120"/>
    </row>
    <row r="225" spans="1:8" s="42" customFormat="1" ht="36" customHeight="1" x14ac:dyDescent="0.2">
      <c r="A225" s="62"/>
      <c r="B225" s="121" t="s">
        <v>27</v>
      </c>
      <c r="C225" s="127" t="s">
        <v>373</v>
      </c>
      <c r="D225" s="128" t="s">
        <v>374</v>
      </c>
      <c r="E225" s="86" t="s">
        <v>33</v>
      </c>
      <c r="F225" s="105">
        <v>1</v>
      </c>
      <c r="G225" s="63"/>
      <c r="H225" s="129">
        <f t="shared" ref="H225:H226" si="34">ROUND(G225*F225,2)</f>
        <v>0</v>
      </c>
    </row>
    <row r="226" spans="1:8" s="42" customFormat="1" ht="36" customHeight="1" x14ac:dyDescent="0.2">
      <c r="A226" s="62"/>
      <c r="B226" s="121" t="s">
        <v>34</v>
      </c>
      <c r="C226" s="127" t="s">
        <v>379</v>
      </c>
      <c r="D226" s="128" t="s">
        <v>380</v>
      </c>
      <c r="E226" s="86" t="s">
        <v>33</v>
      </c>
      <c r="F226" s="105">
        <v>1</v>
      </c>
      <c r="G226" s="63"/>
      <c r="H226" s="129">
        <f t="shared" si="34"/>
        <v>0</v>
      </c>
    </row>
    <row r="227" spans="1:8" s="42" customFormat="1" ht="36" customHeight="1" x14ac:dyDescent="0.2">
      <c r="A227" s="62"/>
      <c r="B227" s="134" t="s">
        <v>284</v>
      </c>
      <c r="C227" s="127" t="s">
        <v>375</v>
      </c>
      <c r="D227" s="116" t="s">
        <v>369</v>
      </c>
      <c r="E227" s="130"/>
      <c r="F227" s="131"/>
      <c r="G227" s="132"/>
      <c r="H227" s="133"/>
    </row>
    <row r="228" spans="1:8" s="42" customFormat="1" ht="36" customHeight="1" x14ac:dyDescent="0.2">
      <c r="A228" s="62"/>
      <c r="B228" s="121" t="s">
        <v>27</v>
      </c>
      <c r="C228" s="127" t="s">
        <v>376</v>
      </c>
      <c r="D228" s="128"/>
      <c r="E228" s="117" t="s">
        <v>33</v>
      </c>
      <c r="F228" s="135">
        <v>1</v>
      </c>
      <c r="G228" s="124"/>
      <c r="H228" s="125">
        <f t="shared" ref="H228" si="35">ROUND(G228*F228,2)</f>
        <v>0</v>
      </c>
    </row>
    <row r="229" spans="1:8" s="42" customFormat="1" ht="36" customHeight="1" x14ac:dyDescent="0.2">
      <c r="A229" s="62"/>
      <c r="B229" s="114" t="s">
        <v>285</v>
      </c>
      <c r="C229" s="127" t="s">
        <v>377</v>
      </c>
      <c r="D229" s="116" t="s">
        <v>369</v>
      </c>
      <c r="E229" s="117" t="s">
        <v>33</v>
      </c>
      <c r="F229" s="118">
        <v>1</v>
      </c>
      <c r="G229" s="124"/>
      <c r="H229" s="125">
        <f t="shared" ref="H229:H230" si="36">ROUND(G229*F229,2)</f>
        <v>0</v>
      </c>
    </row>
    <row r="230" spans="1:8" s="42" customFormat="1" ht="36" customHeight="1" x14ac:dyDescent="0.2">
      <c r="A230" s="62"/>
      <c r="B230" s="134" t="s">
        <v>286</v>
      </c>
      <c r="C230" s="127" t="s">
        <v>389</v>
      </c>
      <c r="D230" s="116" t="s">
        <v>516</v>
      </c>
      <c r="E230" s="130" t="s">
        <v>33</v>
      </c>
      <c r="F230" s="135">
        <v>2</v>
      </c>
      <c r="G230" s="124"/>
      <c r="H230" s="125">
        <f t="shared" si="36"/>
        <v>0</v>
      </c>
    </row>
    <row r="231" spans="1:8" s="42" customFormat="1" ht="36" customHeight="1" thickBot="1" x14ac:dyDescent="0.25">
      <c r="A231" s="43"/>
      <c r="B231" s="38" t="str">
        <f>B179</f>
        <v>B</v>
      </c>
      <c r="C231" s="178" t="str">
        <f>C179</f>
        <v>SIGNAL WORKS</v>
      </c>
      <c r="D231" s="189"/>
      <c r="E231" s="189"/>
      <c r="F231" s="190"/>
      <c r="G231" s="43" t="s">
        <v>15</v>
      </c>
      <c r="H231" s="43">
        <f>SUM(H179:H230)</f>
        <v>0</v>
      </c>
    </row>
    <row r="232" spans="1:8" s="42" customFormat="1" ht="36" customHeight="1" thickTop="1" x14ac:dyDescent="0.2">
      <c r="A232" s="40"/>
      <c r="B232" s="39" t="s">
        <v>13</v>
      </c>
      <c r="C232" s="183" t="s">
        <v>214</v>
      </c>
      <c r="D232" s="188"/>
      <c r="E232" s="188"/>
      <c r="F232" s="185"/>
      <c r="G232" s="40"/>
      <c r="H232" s="41"/>
    </row>
    <row r="233" spans="1:8" ht="36" customHeight="1" x14ac:dyDescent="0.2">
      <c r="A233" s="20"/>
      <c r="B233" s="112"/>
      <c r="C233" s="136" t="s">
        <v>440</v>
      </c>
      <c r="D233" s="10"/>
      <c r="E233" s="113" t="s">
        <v>1</v>
      </c>
      <c r="F233" s="113" t="s">
        <v>1</v>
      </c>
      <c r="G233" s="20" t="s">
        <v>1</v>
      </c>
      <c r="H233" s="23"/>
    </row>
    <row r="234" spans="1:8" ht="36" customHeight="1" x14ac:dyDescent="0.2">
      <c r="A234" s="151"/>
      <c r="B234" s="83" t="s">
        <v>225</v>
      </c>
      <c r="C234" s="84" t="s">
        <v>205</v>
      </c>
      <c r="D234" s="92" t="s">
        <v>112</v>
      </c>
      <c r="E234" s="86" t="s">
        <v>63</v>
      </c>
      <c r="F234" s="164">
        <v>0.2</v>
      </c>
      <c r="G234" s="63"/>
      <c r="H234" s="88">
        <f t="shared" ref="H234" si="37">ROUND(G234*F234,2)</f>
        <v>0</v>
      </c>
    </row>
    <row r="235" spans="1:8" ht="36" customHeight="1" x14ac:dyDescent="0.2">
      <c r="A235" s="165"/>
      <c r="B235" s="166" t="s">
        <v>226</v>
      </c>
      <c r="C235" s="167" t="s">
        <v>441</v>
      </c>
      <c r="D235" s="168" t="s">
        <v>442</v>
      </c>
      <c r="E235" s="100" t="s">
        <v>33</v>
      </c>
      <c r="F235" s="105">
        <v>1</v>
      </c>
      <c r="G235" s="63"/>
      <c r="H235" s="129">
        <f>ROUND(G235*F235,2)</f>
        <v>0</v>
      </c>
    </row>
    <row r="236" spans="1:8" ht="36" customHeight="1" x14ac:dyDescent="0.2">
      <c r="A236" s="20"/>
      <c r="B236" s="112"/>
      <c r="C236" s="136" t="s">
        <v>443</v>
      </c>
      <c r="D236" s="10"/>
      <c r="E236" s="113" t="s">
        <v>1</v>
      </c>
      <c r="F236" s="113" t="s">
        <v>1</v>
      </c>
      <c r="G236" s="20" t="s">
        <v>1</v>
      </c>
      <c r="H236" s="23"/>
    </row>
    <row r="237" spans="1:8" ht="36" customHeight="1" x14ac:dyDescent="0.2">
      <c r="A237" s="151"/>
      <c r="B237" s="83" t="s">
        <v>227</v>
      </c>
      <c r="C237" s="84" t="s">
        <v>205</v>
      </c>
      <c r="D237" s="92" t="s">
        <v>112</v>
      </c>
      <c r="E237" s="86" t="s">
        <v>63</v>
      </c>
      <c r="F237" s="164">
        <v>0.3</v>
      </c>
      <c r="G237" s="63"/>
      <c r="H237" s="88">
        <f t="shared" ref="H237" si="38">ROUND(G237*F237,2)</f>
        <v>0</v>
      </c>
    </row>
    <row r="238" spans="1:8" ht="36" customHeight="1" x14ac:dyDescent="0.2">
      <c r="A238" s="165"/>
      <c r="B238" s="166" t="s">
        <v>289</v>
      </c>
      <c r="C238" s="167" t="s">
        <v>441</v>
      </c>
      <c r="D238" s="168" t="s">
        <v>442</v>
      </c>
      <c r="E238" s="100" t="s">
        <v>33</v>
      </c>
      <c r="F238" s="105">
        <v>1</v>
      </c>
      <c r="G238" s="63"/>
      <c r="H238" s="129">
        <f>ROUND(G238*F238,2)</f>
        <v>0</v>
      </c>
    </row>
    <row r="239" spans="1:8" ht="36" customHeight="1" x14ac:dyDescent="0.2">
      <c r="A239" s="20"/>
      <c r="B239" s="112"/>
      <c r="C239" s="136" t="s">
        <v>444</v>
      </c>
      <c r="D239" s="10"/>
      <c r="E239" s="113" t="s">
        <v>1</v>
      </c>
      <c r="F239" s="113" t="s">
        <v>1</v>
      </c>
      <c r="G239" s="20" t="s">
        <v>1</v>
      </c>
      <c r="H239" s="23"/>
    </row>
    <row r="240" spans="1:8" ht="36" customHeight="1" x14ac:dyDescent="0.2">
      <c r="A240" s="151"/>
      <c r="B240" s="83" t="s">
        <v>290</v>
      </c>
      <c r="C240" s="84" t="s">
        <v>205</v>
      </c>
      <c r="D240" s="92" t="s">
        <v>112</v>
      </c>
      <c r="E240" s="86" t="s">
        <v>63</v>
      </c>
      <c r="F240" s="164">
        <v>0.3</v>
      </c>
      <c r="G240" s="63"/>
      <c r="H240" s="88">
        <f t="shared" ref="H240" si="39">ROUND(G240*F240,2)</f>
        <v>0</v>
      </c>
    </row>
    <row r="241" spans="1:8" ht="36" customHeight="1" x14ac:dyDescent="0.2">
      <c r="A241" s="165"/>
      <c r="B241" s="166" t="s">
        <v>291</v>
      </c>
      <c r="C241" s="167" t="s">
        <v>441</v>
      </c>
      <c r="D241" s="168" t="s">
        <v>442</v>
      </c>
      <c r="E241" s="100" t="s">
        <v>33</v>
      </c>
      <c r="F241" s="105">
        <v>1</v>
      </c>
      <c r="G241" s="63"/>
      <c r="H241" s="129">
        <f>ROUND(G241*F241,2)</f>
        <v>0</v>
      </c>
    </row>
    <row r="242" spans="1:8" ht="36" customHeight="1" x14ac:dyDescent="0.2">
      <c r="A242" s="20"/>
      <c r="B242" s="112"/>
      <c r="C242" s="136" t="s">
        <v>445</v>
      </c>
      <c r="D242" s="10"/>
      <c r="E242" s="113" t="s">
        <v>1</v>
      </c>
      <c r="F242" s="113" t="s">
        <v>1</v>
      </c>
      <c r="G242" s="20" t="s">
        <v>1</v>
      </c>
      <c r="H242" s="23"/>
    </row>
    <row r="243" spans="1:8" ht="36" customHeight="1" x14ac:dyDescent="0.2">
      <c r="A243" s="82" t="s">
        <v>62</v>
      </c>
      <c r="B243" s="98" t="s">
        <v>292</v>
      </c>
      <c r="C243" s="99" t="s">
        <v>70</v>
      </c>
      <c r="D243" s="153" t="s">
        <v>112</v>
      </c>
      <c r="E243" s="100"/>
      <c r="F243" s="101"/>
      <c r="G243" s="173"/>
      <c r="H243" s="174"/>
    </row>
    <row r="244" spans="1:8" ht="36" customHeight="1" x14ac:dyDescent="0.2">
      <c r="A244" s="82" t="s">
        <v>71</v>
      </c>
      <c r="B244" s="175" t="s">
        <v>27</v>
      </c>
      <c r="C244" s="99" t="s">
        <v>130</v>
      </c>
      <c r="D244" s="153"/>
      <c r="E244" s="100" t="s">
        <v>63</v>
      </c>
      <c r="F244" s="176">
        <v>0.4</v>
      </c>
      <c r="G244" s="102"/>
      <c r="H244" s="103">
        <f>ROUND(G244*F244,2)</f>
        <v>0</v>
      </c>
    </row>
    <row r="245" spans="1:8" ht="36" customHeight="1" x14ac:dyDescent="0.2">
      <c r="A245" s="165"/>
      <c r="B245" s="166" t="s">
        <v>293</v>
      </c>
      <c r="C245" s="167" t="s">
        <v>441</v>
      </c>
      <c r="D245" s="168" t="s">
        <v>442</v>
      </c>
      <c r="E245" s="100" t="s">
        <v>33</v>
      </c>
      <c r="F245" s="105">
        <v>1</v>
      </c>
      <c r="G245" s="63"/>
      <c r="H245" s="129">
        <f>ROUND(G245*F245,2)</f>
        <v>0</v>
      </c>
    </row>
    <row r="246" spans="1:8" ht="36" customHeight="1" x14ac:dyDescent="0.2">
      <c r="A246" s="20"/>
      <c r="B246" s="112"/>
      <c r="C246" s="136" t="s">
        <v>446</v>
      </c>
      <c r="D246" s="10"/>
      <c r="E246" s="113" t="s">
        <v>1</v>
      </c>
      <c r="F246" s="113" t="s">
        <v>1</v>
      </c>
      <c r="G246" s="20" t="s">
        <v>1</v>
      </c>
      <c r="H246" s="23"/>
    </row>
    <row r="247" spans="1:8" ht="36" customHeight="1" x14ac:dyDescent="0.2">
      <c r="A247" s="151"/>
      <c r="B247" s="83" t="s">
        <v>294</v>
      </c>
      <c r="C247" s="84" t="s">
        <v>205</v>
      </c>
      <c r="D247" s="92" t="s">
        <v>112</v>
      </c>
      <c r="E247" s="86" t="s">
        <v>63</v>
      </c>
      <c r="F247" s="164">
        <v>0.2</v>
      </c>
      <c r="G247" s="63"/>
      <c r="H247" s="88">
        <f t="shared" ref="H247" si="40">ROUND(G247*F247,2)</f>
        <v>0</v>
      </c>
    </row>
    <row r="248" spans="1:8" ht="36" customHeight="1" x14ac:dyDescent="0.2">
      <c r="A248" s="165"/>
      <c r="B248" s="166" t="s">
        <v>295</v>
      </c>
      <c r="C248" s="167" t="s">
        <v>441</v>
      </c>
      <c r="D248" s="168" t="s">
        <v>442</v>
      </c>
      <c r="E248" s="100" t="s">
        <v>33</v>
      </c>
      <c r="F248" s="105">
        <v>1</v>
      </c>
      <c r="G248" s="63"/>
      <c r="H248" s="129">
        <f>ROUND(G248*F248,2)</f>
        <v>0</v>
      </c>
    </row>
    <row r="249" spans="1:8" ht="36" customHeight="1" x14ac:dyDescent="0.2">
      <c r="A249" s="20"/>
      <c r="B249" s="112"/>
      <c r="C249" s="136" t="s">
        <v>502</v>
      </c>
      <c r="D249" s="10"/>
      <c r="E249" s="113" t="s">
        <v>1</v>
      </c>
      <c r="F249" s="113" t="s">
        <v>1</v>
      </c>
      <c r="G249" s="20" t="s">
        <v>1</v>
      </c>
      <c r="H249" s="23"/>
    </row>
    <row r="250" spans="1:8" ht="36" customHeight="1" x14ac:dyDescent="0.2">
      <c r="A250" s="151"/>
      <c r="B250" s="83" t="s">
        <v>296</v>
      </c>
      <c r="C250" s="84" t="s">
        <v>205</v>
      </c>
      <c r="D250" s="92" t="s">
        <v>112</v>
      </c>
      <c r="E250" s="86" t="s">
        <v>63</v>
      </c>
      <c r="F250" s="164">
        <v>0.3</v>
      </c>
      <c r="G250" s="63"/>
      <c r="H250" s="88">
        <f t="shared" ref="H250" si="41">ROUND(G250*F250,2)</f>
        <v>0</v>
      </c>
    </row>
    <row r="251" spans="1:8" ht="36" customHeight="1" x14ac:dyDescent="0.2">
      <c r="A251" s="165"/>
      <c r="B251" s="166" t="s">
        <v>297</v>
      </c>
      <c r="C251" s="167" t="s">
        <v>441</v>
      </c>
      <c r="D251" s="168" t="s">
        <v>442</v>
      </c>
      <c r="E251" s="100" t="s">
        <v>33</v>
      </c>
      <c r="F251" s="105">
        <v>1</v>
      </c>
      <c r="G251" s="63"/>
      <c r="H251" s="129">
        <f>ROUND(G251*F251,2)</f>
        <v>0</v>
      </c>
    </row>
    <row r="252" spans="1:8" ht="36" customHeight="1" x14ac:dyDescent="0.2">
      <c r="A252" s="20"/>
      <c r="B252" s="112"/>
      <c r="C252" s="136" t="s">
        <v>447</v>
      </c>
      <c r="D252" s="10"/>
      <c r="E252" s="113" t="s">
        <v>1</v>
      </c>
      <c r="F252" s="113" t="s">
        <v>1</v>
      </c>
      <c r="G252" s="20" t="s">
        <v>1</v>
      </c>
      <c r="H252" s="23"/>
    </row>
    <row r="253" spans="1:8" ht="36" customHeight="1" x14ac:dyDescent="0.2">
      <c r="A253" s="139" t="s">
        <v>119</v>
      </c>
      <c r="B253" s="83" t="s">
        <v>298</v>
      </c>
      <c r="C253" s="142" t="s">
        <v>121</v>
      </c>
      <c r="D253" s="92" t="s">
        <v>112</v>
      </c>
      <c r="E253" s="86"/>
      <c r="F253" s="105"/>
      <c r="G253" s="90"/>
      <c r="H253" s="138"/>
    </row>
    <row r="254" spans="1:8" ht="36" customHeight="1" x14ac:dyDescent="0.2">
      <c r="A254" s="139" t="s">
        <v>122</v>
      </c>
      <c r="B254" s="91" t="s">
        <v>27</v>
      </c>
      <c r="C254" s="142" t="s">
        <v>448</v>
      </c>
      <c r="D254" s="92"/>
      <c r="E254" s="86"/>
      <c r="F254" s="105"/>
      <c r="G254" s="90"/>
      <c r="H254" s="138"/>
    </row>
    <row r="255" spans="1:8" ht="36" customHeight="1" x14ac:dyDescent="0.2">
      <c r="A255" s="139" t="s">
        <v>145</v>
      </c>
      <c r="B255" s="104" t="s">
        <v>88</v>
      </c>
      <c r="C255" s="84" t="s">
        <v>449</v>
      </c>
      <c r="D255" s="92"/>
      <c r="E255" s="86" t="s">
        <v>33</v>
      </c>
      <c r="F255" s="105">
        <v>1</v>
      </c>
      <c r="G255" s="64"/>
      <c r="H255" s="88">
        <f t="shared" ref="H255" si="42">ROUND(G255*F255,2)</f>
        <v>0</v>
      </c>
    </row>
    <row r="256" spans="1:8" ht="36" customHeight="1" x14ac:dyDescent="0.2">
      <c r="A256" s="139" t="s">
        <v>220</v>
      </c>
      <c r="B256" s="83" t="s">
        <v>299</v>
      </c>
      <c r="C256" s="115" t="s">
        <v>221</v>
      </c>
      <c r="D256" s="169" t="s">
        <v>442</v>
      </c>
      <c r="E256" s="86"/>
      <c r="F256" s="170"/>
      <c r="G256" s="90"/>
      <c r="H256" s="138"/>
    </row>
    <row r="257" spans="1:8" ht="36" customHeight="1" x14ac:dyDescent="0.2">
      <c r="A257" s="139" t="s">
        <v>450</v>
      </c>
      <c r="B257" s="91" t="s">
        <v>27</v>
      </c>
      <c r="C257" s="84" t="s">
        <v>451</v>
      </c>
      <c r="D257" s="92"/>
      <c r="E257" s="86" t="s">
        <v>43</v>
      </c>
      <c r="F257" s="171">
        <v>100</v>
      </c>
      <c r="G257" s="64"/>
      <c r="H257" s="88">
        <f>ROUND(G257*F257,2)</f>
        <v>0</v>
      </c>
    </row>
    <row r="258" spans="1:8" ht="36" customHeight="1" x14ac:dyDescent="0.2">
      <c r="A258" s="20"/>
      <c r="B258" s="112"/>
      <c r="C258" s="136" t="s">
        <v>452</v>
      </c>
      <c r="D258" s="10"/>
      <c r="E258" s="113" t="s">
        <v>1</v>
      </c>
      <c r="F258" s="113" t="s">
        <v>1</v>
      </c>
      <c r="G258" s="20" t="s">
        <v>1</v>
      </c>
      <c r="H258" s="23"/>
    </row>
    <row r="259" spans="1:8" ht="36" customHeight="1" x14ac:dyDescent="0.2">
      <c r="A259" s="139" t="s">
        <v>215</v>
      </c>
      <c r="B259" s="83" t="s">
        <v>300</v>
      </c>
      <c r="C259" s="84" t="s">
        <v>216</v>
      </c>
      <c r="D259" s="92" t="s">
        <v>112</v>
      </c>
      <c r="E259" s="86"/>
      <c r="F259" s="105"/>
      <c r="G259" s="90"/>
      <c r="H259" s="138"/>
    </row>
    <row r="260" spans="1:8" ht="36" customHeight="1" x14ac:dyDescent="0.2">
      <c r="A260" s="139" t="s">
        <v>453</v>
      </c>
      <c r="B260" s="91" t="s">
        <v>27</v>
      </c>
      <c r="C260" s="84" t="s">
        <v>177</v>
      </c>
      <c r="D260" s="92"/>
      <c r="E260" s="86"/>
      <c r="F260" s="105"/>
      <c r="G260" s="90"/>
      <c r="H260" s="138"/>
    </row>
    <row r="261" spans="1:8" ht="36" customHeight="1" x14ac:dyDescent="0.2">
      <c r="A261" s="139" t="s">
        <v>454</v>
      </c>
      <c r="B261" s="104" t="s">
        <v>88</v>
      </c>
      <c r="C261" s="84" t="s">
        <v>219</v>
      </c>
      <c r="D261" s="92"/>
      <c r="E261" s="86" t="s">
        <v>33</v>
      </c>
      <c r="F261" s="105">
        <v>1</v>
      </c>
      <c r="G261" s="64"/>
      <c r="H261" s="88">
        <f>ROUND(G261*F261,2)</f>
        <v>0</v>
      </c>
    </row>
    <row r="262" spans="1:8" ht="36" customHeight="1" x14ac:dyDescent="0.2">
      <c r="A262" s="139" t="s">
        <v>315</v>
      </c>
      <c r="B262" s="83" t="s">
        <v>301</v>
      </c>
      <c r="C262" s="84" t="s">
        <v>316</v>
      </c>
      <c r="D262" s="92" t="s">
        <v>112</v>
      </c>
      <c r="E262" s="86"/>
      <c r="F262" s="105"/>
      <c r="G262" s="90"/>
      <c r="H262" s="138"/>
    </row>
    <row r="263" spans="1:8" ht="36" customHeight="1" x14ac:dyDescent="0.2">
      <c r="A263" s="139" t="s">
        <v>455</v>
      </c>
      <c r="B263" s="91" t="s">
        <v>27</v>
      </c>
      <c r="C263" s="84" t="s">
        <v>177</v>
      </c>
      <c r="D263" s="92"/>
      <c r="E263" s="86"/>
      <c r="F263" s="105"/>
      <c r="G263" s="90"/>
      <c r="H263" s="138"/>
    </row>
    <row r="264" spans="1:8" ht="36" customHeight="1" x14ac:dyDescent="0.2">
      <c r="A264" s="139" t="s">
        <v>456</v>
      </c>
      <c r="B264" s="104" t="s">
        <v>88</v>
      </c>
      <c r="C264" s="84" t="s">
        <v>219</v>
      </c>
      <c r="D264" s="92"/>
      <c r="E264" s="86" t="s">
        <v>43</v>
      </c>
      <c r="F264" s="140">
        <v>2.1</v>
      </c>
      <c r="G264" s="64"/>
      <c r="H264" s="88">
        <f>ROUND(G264*F264,2)</f>
        <v>0</v>
      </c>
    </row>
    <row r="265" spans="1:8" ht="36" customHeight="1" x14ac:dyDescent="0.2">
      <c r="A265" s="139" t="s">
        <v>220</v>
      </c>
      <c r="B265" s="83" t="s">
        <v>302</v>
      </c>
      <c r="C265" s="115" t="s">
        <v>221</v>
      </c>
      <c r="D265" s="169" t="s">
        <v>442</v>
      </c>
      <c r="E265" s="86"/>
      <c r="F265" s="170"/>
      <c r="G265" s="90"/>
      <c r="H265" s="138"/>
    </row>
    <row r="266" spans="1:8" ht="36" customHeight="1" x14ac:dyDescent="0.2">
      <c r="A266" s="139" t="s">
        <v>450</v>
      </c>
      <c r="B266" s="91" t="s">
        <v>27</v>
      </c>
      <c r="C266" s="84" t="s">
        <v>457</v>
      </c>
      <c r="D266" s="92"/>
      <c r="E266" s="86" t="s">
        <v>43</v>
      </c>
      <c r="F266" s="171">
        <v>100</v>
      </c>
      <c r="G266" s="64"/>
      <c r="H266" s="88">
        <f>ROUND(G266*F266,2)</f>
        <v>0</v>
      </c>
    </row>
    <row r="267" spans="1:8" ht="36" customHeight="1" x14ac:dyDescent="0.2">
      <c r="A267" s="139" t="s">
        <v>180</v>
      </c>
      <c r="B267" s="83" t="s">
        <v>303</v>
      </c>
      <c r="C267" s="142" t="s">
        <v>182</v>
      </c>
      <c r="D267" s="92" t="s">
        <v>112</v>
      </c>
      <c r="E267" s="86"/>
      <c r="F267" s="105"/>
      <c r="G267" s="90"/>
      <c r="H267" s="138"/>
    </row>
    <row r="268" spans="1:8" ht="36" customHeight="1" x14ac:dyDescent="0.2">
      <c r="A268" s="139" t="s">
        <v>183</v>
      </c>
      <c r="B268" s="91" t="s">
        <v>27</v>
      </c>
      <c r="C268" s="142" t="s">
        <v>458</v>
      </c>
      <c r="D268" s="92"/>
      <c r="E268" s="86" t="s">
        <v>33</v>
      </c>
      <c r="F268" s="105">
        <v>1</v>
      </c>
      <c r="G268" s="64"/>
      <c r="H268" s="88">
        <f>ROUND(G268*F268,2)</f>
        <v>0</v>
      </c>
    </row>
    <row r="269" spans="1:8" s="42" customFormat="1" ht="36" customHeight="1" thickBot="1" x14ac:dyDescent="0.25">
      <c r="A269" s="43"/>
      <c r="B269" s="38" t="str">
        <f>B232</f>
        <v>C</v>
      </c>
      <c r="C269" s="178" t="str">
        <f>C232</f>
        <v>WATER AND WASTE WORK</v>
      </c>
      <c r="D269" s="179"/>
      <c r="E269" s="179"/>
      <c r="F269" s="180"/>
      <c r="G269" s="43" t="s">
        <v>15</v>
      </c>
      <c r="H269" s="43">
        <f>SUM(H232:H268)</f>
        <v>0</v>
      </c>
    </row>
    <row r="270" spans="1:8" s="76" customFormat="1" ht="36" customHeight="1" thickTop="1" x14ac:dyDescent="0.2">
      <c r="A270" s="73"/>
      <c r="B270" s="74" t="s">
        <v>14</v>
      </c>
      <c r="C270" s="195" t="s">
        <v>317</v>
      </c>
      <c r="D270" s="196"/>
      <c r="E270" s="196"/>
      <c r="F270" s="197"/>
      <c r="G270" s="73"/>
      <c r="H270" s="75"/>
    </row>
    <row r="271" spans="1:8" s="72" customFormat="1" ht="30" customHeight="1" x14ac:dyDescent="0.2">
      <c r="A271" s="77" t="s">
        <v>319</v>
      </c>
      <c r="B271" s="65" t="s">
        <v>304</v>
      </c>
      <c r="C271" s="66" t="s">
        <v>320</v>
      </c>
      <c r="D271" s="71" t="s">
        <v>495</v>
      </c>
      <c r="E271" s="67" t="s">
        <v>318</v>
      </c>
      <c r="F271" s="70">
        <v>1</v>
      </c>
      <c r="G271" s="68"/>
      <c r="H271" s="69">
        <f t="shared" ref="H271" si="43">ROUND(G271*F271,2)</f>
        <v>0</v>
      </c>
    </row>
    <row r="272" spans="1:8" s="76" customFormat="1" ht="30" customHeight="1" thickBot="1" x14ac:dyDescent="0.25">
      <c r="A272" s="78"/>
      <c r="B272" s="79" t="str">
        <f>B270</f>
        <v>D</v>
      </c>
      <c r="C272" s="198" t="str">
        <f>C270</f>
        <v>MOBILIZATION /DEMOLIBIZATION</v>
      </c>
      <c r="D272" s="199"/>
      <c r="E272" s="199"/>
      <c r="F272" s="200"/>
      <c r="G272" s="80" t="s">
        <v>15</v>
      </c>
      <c r="H272" s="81">
        <f>H271</f>
        <v>0</v>
      </c>
    </row>
    <row r="273" spans="1:8" ht="36" customHeight="1" thickTop="1" x14ac:dyDescent="0.25">
      <c r="A273" s="55"/>
      <c r="B273" s="11"/>
      <c r="C273" s="17" t="s">
        <v>16</v>
      </c>
      <c r="D273" s="26"/>
      <c r="E273" s="1"/>
      <c r="F273" s="1"/>
      <c r="G273" s="57"/>
      <c r="H273" s="60"/>
    </row>
    <row r="274" spans="1:8" ht="30" customHeight="1" thickBot="1" x14ac:dyDescent="0.25">
      <c r="A274" s="21"/>
      <c r="B274" s="38" t="str">
        <f>B6</f>
        <v>A</v>
      </c>
      <c r="C274" s="191" t="str">
        <f>C6</f>
        <v>GRANT AVENUE - 150 METERS EAST OF KENASTON BOULEVARD TO MONTROSE STREET - REHABILITATION</v>
      </c>
      <c r="D274" s="179"/>
      <c r="E274" s="179"/>
      <c r="F274" s="180"/>
      <c r="G274" s="21" t="s">
        <v>15</v>
      </c>
      <c r="H274" s="21">
        <f>H178</f>
        <v>0</v>
      </c>
    </row>
    <row r="275" spans="1:8" ht="30" customHeight="1" thickTop="1" thickBot="1" x14ac:dyDescent="0.25">
      <c r="A275" s="21"/>
      <c r="B275" s="38" t="str">
        <f>B179</f>
        <v>B</v>
      </c>
      <c r="C275" s="192" t="str">
        <f>C179</f>
        <v>SIGNAL WORKS</v>
      </c>
      <c r="D275" s="193"/>
      <c r="E275" s="193"/>
      <c r="F275" s="194"/>
      <c r="G275" s="21" t="s">
        <v>15</v>
      </c>
      <c r="H275" s="21">
        <f>H231</f>
        <v>0</v>
      </c>
    </row>
    <row r="276" spans="1:8" ht="30" customHeight="1" thickTop="1" thickBot="1" x14ac:dyDescent="0.25">
      <c r="A276" s="28"/>
      <c r="B276" s="38" t="str">
        <f>B232</f>
        <v>C</v>
      </c>
      <c r="C276" s="201" t="str">
        <f>C232</f>
        <v>WATER AND WASTE WORK</v>
      </c>
      <c r="D276" s="202"/>
      <c r="E276" s="202"/>
      <c r="F276" s="203"/>
      <c r="G276" s="28" t="s">
        <v>15</v>
      </c>
      <c r="H276" s="28">
        <f>H269</f>
        <v>0</v>
      </c>
    </row>
    <row r="277" spans="1:8" ht="30" customHeight="1" thickTop="1" thickBot="1" x14ac:dyDescent="0.25">
      <c r="A277" s="28"/>
      <c r="B277" s="38" t="str">
        <f>B270</f>
        <v>D</v>
      </c>
      <c r="C277" s="201" t="str">
        <f>C270</f>
        <v>MOBILIZATION /DEMOLIBIZATION</v>
      </c>
      <c r="D277" s="202"/>
      <c r="E277" s="202"/>
      <c r="F277" s="203"/>
      <c r="G277" s="28" t="s">
        <v>15</v>
      </c>
      <c r="H277" s="28">
        <f>H272</f>
        <v>0</v>
      </c>
    </row>
    <row r="278" spans="1:8" s="37" customFormat="1" ht="37.9" customHeight="1" thickTop="1" x14ac:dyDescent="0.2">
      <c r="A278" s="20"/>
      <c r="B278" s="186" t="s">
        <v>23</v>
      </c>
      <c r="C278" s="187"/>
      <c r="D278" s="187"/>
      <c r="E278" s="187"/>
      <c r="F278" s="187"/>
      <c r="G278" s="181">
        <f>SUM(H274:H277)</f>
        <v>0</v>
      </c>
      <c r="H278" s="182"/>
    </row>
    <row r="279" spans="1:8" ht="15.95" customHeight="1" x14ac:dyDescent="0.2">
      <c r="A279" s="56"/>
      <c r="B279" s="51"/>
      <c r="C279" s="52"/>
      <c r="D279" s="53"/>
      <c r="E279" s="52"/>
      <c r="F279" s="52"/>
      <c r="G279" s="27"/>
      <c r="H279" s="61"/>
    </row>
  </sheetData>
  <sheetProtection algorithmName="SHA-512" hashValue="S5TOQ3W9NLthyIdOmqRhIjdfQu+DL85YO2L84DJZRymsRO8rq7l9jhrpWFmLE0AgzQz+psHPU1Vvr56xhtu+GA==" saltValue="rvD9WfDS2ZLzS9ARCVpjFA==" spinCount="100000" sheet="1" objects="1" scenarios="1" selectLockedCells="1"/>
  <mergeCells count="14">
    <mergeCell ref="C269:F269"/>
    <mergeCell ref="G278:H278"/>
    <mergeCell ref="C6:F6"/>
    <mergeCell ref="B278:F278"/>
    <mergeCell ref="C232:F232"/>
    <mergeCell ref="C179:F179"/>
    <mergeCell ref="C178:F178"/>
    <mergeCell ref="C231:F231"/>
    <mergeCell ref="C274:F274"/>
    <mergeCell ref="C275:F275"/>
    <mergeCell ref="C270:F270"/>
    <mergeCell ref="C272:F272"/>
    <mergeCell ref="C277:F277"/>
    <mergeCell ref="C276:F276"/>
  </mergeCells>
  <phoneticPr fontId="0" type="noConversion"/>
  <conditionalFormatting sqref="D271 D34:D40">
    <cfRule type="cellIs" dxfId="404" priority="481" stopIfTrue="1" operator="equal">
      <formula>"CW 2130-R11"</formula>
    </cfRule>
    <cfRule type="cellIs" dxfId="403" priority="482" stopIfTrue="1" operator="equal">
      <formula>"CW 3120-R2"</formula>
    </cfRule>
    <cfRule type="cellIs" dxfId="402" priority="483" stopIfTrue="1" operator="equal">
      <formula>"CW 3240-R7"</formula>
    </cfRule>
  </conditionalFormatting>
  <conditionalFormatting sqref="G271">
    <cfRule type="expression" dxfId="401" priority="477">
      <formula>G271&gt;G278*0.05</formula>
    </cfRule>
  </conditionalFormatting>
  <conditionalFormatting sqref="D8">
    <cfRule type="cellIs" dxfId="400" priority="474" stopIfTrue="1" operator="equal">
      <formula>"CW 2130-R11"</formula>
    </cfRule>
    <cfRule type="cellIs" dxfId="399" priority="475" stopIfTrue="1" operator="equal">
      <formula>"CW 3120-R2"</formula>
    </cfRule>
    <cfRule type="cellIs" dxfId="398" priority="476" stopIfTrue="1" operator="equal">
      <formula>"CW 3240-R7"</formula>
    </cfRule>
  </conditionalFormatting>
  <conditionalFormatting sqref="D10">
    <cfRule type="cellIs" dxfId="397" priority="468" stopIfTrue="1" operator="equal">
      <formula>"CW 2130-R11"</formula>
    </cfRule>
    <cfRule type="cellIs" dxfId="396" priority="469" stopIfTrue="1" operator="equal">
      <formula>"CW 3120-R2"</formula>
    </cfRule>
    <cfRule type="cellIs" dxfId="395" priority="470" stopIfTrue="1" operator="equal">
      <formula>"CW 3240-R7"</formula>
    </cfRule>
  </conditionalFormatting>
  <conditionalFormatting sqref="D9">
    <cfRule type="cellIs" dxfId="394" priority="471" stopIfTrue="1" operator="equal">
      <formula>"CW 2130-R11"</formula>
    </cfRule>
    <cfRule type="cellIs" dxfId="393" priority="472" stopIfTrue="1" operator="equal">
      <formula>"CW 3120-R2"</formula>
    </cfRule>
    <cfRule type="cellIs" dxfId="392" priority="473" stopIfTrue="1" operator="equal">
      <formula>"CW 3240-R7"</formula>
    </cfRule>
  </conditionalFormatting>
  <conditionalFormatting sqref="D11">
    <cfRule type="cellIs" dxfId="391" priority="465" stopIfTrue="1" operator="equal">
      <formula>"CW 2130-R11"</formula>
    </cfRule>
    <cfRule type="cellIs" dxfId="390" priority="466" stopIfTrue="1" operator="equal">
      <formula>"CW 3120-R2"</formula>
    </cfRule>
    <cfRule type="cellIs" dxfId="389" priority="467" stopIfTrue="1" operator="equal">
      <formula>"CW 3240-R7"</formula>
    </cfRule>
  </conditionalFormatting>
  <conditionalFormatting sqref="D50:D55 D21:D27">
    <cfRule type="cellIs" dxfId="388" priority="462" stopIfTrue="1" operator="equal">
      <formula>"CW 2130-R11"</formula>
    </cfRule>
    <cfRule type="cellIs" dxfId="387" priority="463" stopIfTrue="1" operator="equal">
      <formula>"CW 3120-R2"</formula>
    </cfRule>
    <cfRule type="cellIs" dxfId="386" priority="464" stopIfTrue="1" operator="equal">
      <formula>"CW 3240-R7"</formula>
    </cfRule>
  </conditionalFormatting>
  <conditionalFormatting sqref="D48">
    <cfRule type="cellIs" dxfId="385" priority="411" stopIfTrue="1" operator="equal">
      <formula>"CW 2130-R11"</formula>
    </cfRule>
    <cfRule type="cellIs" dxfId="384" priority="412" stopIfTrue="1" operator="equal">
      <formula>"CW 3120-R2"</formula>
    </cfRule>
    <cfRule type="cellIs" dxfId="383" priority="413" stopIfTrue="1" operator="equal">
      <formula>"CW 3240-R7"</formula>
    </cfRule>
  </conditionalFormatting>
  <conditionalFormatting sqref="D49">
    <cfRule type="cellIs" dxfId="382" priority="408" stopIfTrue="1" operator="equal">
      <formula>"CW 2130-R11"</formula>
    </cfRule>
    <cfRule type="cellIs" dxfId="381" priority="409" stopIfTrue="1" operator="equal">
      <formula>"CW 3120-R2"</formula>
    </cfRule>
    <cfRule type="cellIs" dxfId="380" priority="410" stopIfTrue="1" operator="equal">
      <formula>"CW 3240-R7"</formula>
    </cfRule>
  </conditionalFormatting>
  <conditionalFormatting sqref="D13:D15">
    <cfRule type="cellIs" dxfId="379" priority="459" stopIfTrue="1" operator="equal">
      <formula>"CW 2130-R11"</formula>
    </cfRule>
    <cfRule type="cellIs" dxfId="378" priority="460" stopIfTrue="1" operator="equal">
      <formula>"CW 3120-R2"</formula>
    </cfRule>
    <cfRule type="cellIs" dxfId="377" priority="461" stopIfTrue="1" operator="equal">
      <formula>"CW 3240-R7"</formula>
    </cfRule>
  </conditionalFormatting>
  <conditionalFormatting sqref="D16">
    <cfRule type="cellIs" dxfId="376" priority="456" stopIfTrue="1" operator="equal">
      <formula>"CW 2130-R11"</formula>
    </cfRule>
    <cfRule type="cellIs" dxfId="375" priority="457" stopIfTrue="1" operator="equal">
      <formula>"CW 3120-R2"</formula>
    </cfRule>
    <cfRule type="cellIs" dxfId="374" priority="458" stopIfTrue="1" operator="equal">
      <formula>"CW 3240-R7"</formula>
    </cfRule>
  </conditionalFormatting>
  <conditionalFormatting sqref="D17">
    <cfRule type="cellIs" dxfId="373" priority="453" stopIfTrue="1" operator="equal">
      <formula>"CW 2130-R11"</formula>
    </cfRule>
    <cfRule type="cellIs" dxfId="372" priority="454" stopIfTrue="1" operator="equal">
      <formula>"CW 3120-R2"</formula>
    </cfRule>
    <cfRule type="cellIs" dxfId="371" priority="455" stopIfTrue="1" operator="equal">
      <formula>"CW 3240-R7"</formula>
    </cfRule>
  </conditionalFormatting>
  <conditionalFormatting sqref="D18">
    <cfRule type="cellIs" dxfId="370" priority="450" stopIfTrue="1" operator="equal">
      <formula>"CW 2130-R11"</formula>
    </cfRule>
    <cfRule type="cellIs" dxfId="369" priority="451" stopIfTrue="1" operator="equal">
      <formula>"CW 3120-R2"</formula>
    </cfRule>
    <cfRule type="cellIs" dxfId="368" priority="452" stopIfTrue="1" operator="equal">
      <formula>"CW 3240-R7"</formula>
    </cfRule>
  </conditionalFormatting>
  <conditionalFormatting sqref="D19">
    <cfRule type="cellIs" dxfId="367" priority="447" stopIfTrue="1" operator="equal">
      <formula>"CW 2130-R11"</formula>
    </cfRule>
    <cfRule type="cellIs" dxfId="366" priority="448" stopIfTrue="1" operator="equal">
      <formula>"CW 3120-R2"</formula>
    </cfRule>
    <cfRule type="cellIs" dxfId="365" priority="449" stopIfTrue="1" operator="equal">
      <formula>"CW 3240-R7"</formula>
    </cfRule>
  </conditionalFormatting>
  <conditionalFormatting sqref="D20">
    <cfRule type="cellIs" dxfId="364" priority="444" stopIfTrue="1" operator="equal">
      <formula>"CW 2130-R11"</formula>
    </cfRule>
    <cfRule type="cellIs" dxfId="363" priority="445" stopIfTrue="1" operator="equal">
      <formula>"CW 3120-R2"</formula>
    </cfRule>
    <cfRule type="cellIs" dxfId="362" priority="446" stopIfTrue="1" operator="equal">
      <formula>"CW 3240-R7"</formula>
    </cfRule>
  </conditionalFormatting>
  <conditionalFormatting sqref="D28">
    <cfRule type="cellIs" dxfId="361" priority="441" stopIfTrue="1" operator="equal">
      <formula>"CW 2130-R11"</formula>
    </cfRule>
    <cfRule type="cellIs" dxfId="360" priority="442" stopIfTrue="1" operator="equal">
      <formula>"CW 3120-R2"</formula>
    </cfRule>
    <cfRule type="cellIs" dxfId="359" priority="443" stopIfTrue="1" operator="equal">
      <formula>"CW 3240-R7"</formula>
    </cfRule>
  </conditionalFormatting>
  <conditionalFormatting sqref="D29:D32">
    <cfRule type="cellIs" dxfId="358" priority="438" stopIfTrue="1" operator="equal">
      <formula>"CW 2130-R11"</formula>
    </cfRule>
    <cfRule type="cellIs" dxfId="357" priority="439" stopIfTrue="1" operator="equal">
      <formula>"CW 3120-R2"</formula>
    </cfRule>
    <cfRule type="cellIs" dxfId="356" priority="440" stopIfTrue="1" operator="equal">
      <formula>"CW 3240-R7"</formula>
    </cfRule>
  </conditionalFormatting>
  <conditionalFormatting sqref="D33">
    <cfRule type="cellIs" dxfId="355" priority="432" stopIfTrue="1" operator="equal">
      <formula>"CW 2130-R11"</formula>
    </cfRule>
    <cfRule type="cellIs" dxfId="354" priority="433" stopIfTrue="1" operator="equal">
      <formula>"CW 3120-R2"</formula>
    </cfRule>
    <cfRule type="cellIs" dxfId="353" priority="434" stopIfTrue="1" operator="equal">
      <formula>"CW 3240-R7"</formula>
    </cfRule>
  </conditionalFormatting>
  <conditionalFormatting sqref="D41:D42">
    <cfRule type="cellIs" dxfId="352" priority="426" stopIfTrue="1" operator="equal">
      <formula>"CW 2130-R11"</formula>
    </cfRule>
    <cfRule type="cellIs" dxfId="351" priority="427" stopIfTrue="1" operator="equal">
      <formula>"CW 3120-R2"</formula>
    </cfRule>
    <cfRule type="cellIs" dxfId="350" priority="428" stopIfTrue="1" operator="equal">
      <formula>"CW 3240-R7"</formula>
    </cfRule>
  </conditionalFormatting>
  <conditionalFormatting sqref="D45 D43">
    <cfRule type="cellIs" dxfId="349" priority="423" stopIfTrue="1" operator="equal">
      <formula>"CW 2130-R11"</formula>
    </cfRule>
    <cfRule type="cellIs" dxfId="348" priority="424" stopIfTrue="1" operator="equal">
      <formula>"CW 3120-R2"</formula>
    </cfRule>
    <cfRule type="cellIs" dxfId="347" priority="425" stopIfTrue="1" operator="equal">
      <formula>"CW 3240-R7"</formula>
    </cfRule>
  </conditionalFormatting>
  <conditionalFormatting sqref="D44">
    <cfRule type="cellIs" dxfId="346" priority="420" stopIfTrue="1" operator="equal">
      <formula>"CW 2130-R11"</formula>
    </cfRule>
    <cfRule type="cellIs" dxfId="345" priority="421" stopIfTrue="1" operator="equal">
      <formula>"CW 3120-R2"</formula>
    </cfRule>
    <cfRule type="cellIs" dxfId="344" priority="422" stopIfTrue="1" operator="equal">
      <formula>"CW 3240-R7"</formula>
    </cfRule>
  </conditionalFormatting>
  <conditionalFormatting sqref="D46">
    <cfRule type="cellIs" dxfId="343" priority="417" stopIfTrue="1" operator="equal">
      <formula>"CW 2130-R11"</formula>
    </cfRule>
    <cfRule type="cellIs" dxfId="342" priority="418" stopIfTrue="1" operator="equal">
      <formula>"CW 3120-R2"</formula>
    </cfRule>
    <cfRule type="cellIs" dxfId="341" priority="419" stopIfTrue="1" operator="equal">
      <formula>"CW 3240-R7"</formula>
    </cfRule>
  </conditionalFormatting>
  <conditionalFormatting sqref="D47">
    <cfRule type="cellIs" dxfId="340" priority="414" stopIfTrue="1" operator="equal">
      <formula>"CW 2130-R11"</formula>
    </cfRule>
    <cfRule type="cellIs" dxfId="339" priority="415" stopIfTrue="1" operator="equal">
      <formula>"CW 3120-R2"</formula>
    </cfRule>
    <cfRule type="cellIs" dxfId="338" priority="416" stopIfTrue="1" operator="equal">
      <formula>"CW 3240-R7"</formula>
    </cfRule>
  </conditionalFormatting>
  <conditionalFormatting sqref="D56">
    <cfRule type="cellIs" dxfId="337" priority="405" stopIfTrue="1" operator="equal">
      <formula>"CW 2130-R11"</formula>
    </cfRule>
    <cfRule type="cellIs" dxfId="336" priority="406" stopIfTrue="1" operator="equal">
      <formula>"CW 3120-R2"</formula>
    </cfRule>
    <cfRule type="cellIs" dxfId="335" priority="407" stopIfTrue="1" operator="equal">
      <formula>"CW 3240-R7"</formula>
    </cfRule>
  </conditionalFormatting>
  <conditionalFormatting sqref="D57">
    <cfRule type="cellIs" dxfId="334" priority="402" stopIfTrue="1" operator="equal">
      <formula>"CW 2130-R11"</formula>
    </cfRule>
    <cfRule type="cellIs" dxfId="333" priority="403" stopIfTrue="1" operator="equal">
      <formula>"CW 3120-R2"</formula>
    </cfRule>
    <cfRule type="cellIs" dxfId="332" priority="404" stopIfTrue="1" operator="equal">
      <formula>"CW 3240-R7"</formula>
    </cfRule>
  </conditionalFormatting>
  <conditionalFormatting sqref="D58">
    <cfRule type="cellIs" dxfId="331" priority="399" stopIfTrue="1" operator="equal">
      <formula>"CW 2130-R11"</formula>
    </cfRule>
    <cfRule type="cellIs" dxfId="330" priority="400" stopIfTrue="1" operator="equal">
      <formula>"CW 3120-R2"</formula>
    </cfRule>
    <cfRule type="cellIs" dxfId="329" priority="401" stopIfTrue="1" operator="equal">
      <formula>"CW 3240-R7"</formula>
    </cfRule>
  </conditionalFormatting>
  <conditionalFormatting sqref="D59:D62">
    <cfRule type="cellIs" dxfId="328" priority="396" stopIfTrue="1" operator="equal">
      <formula>"CW 2130-R11"</formula>
    </cfRule>
    <cfRule type="cellIs" dxfId="327" priority="397" stopIfTrue="1" operator="equal">
      <formula>"CW 3120-R2"</formula>
    </cfRule>
    <cfRule type="cellIs" dxfId="326" priority="398" stopIfTrue="1" operator="equal">
      <formula>"CW 3240-R7"</formula>
    </cfRule>
  </conditionalFormatting>
  <conditionalFormatting sqref="D63:D65">
    <cfRule type="cellIs" dxfId="325" priority="393" stopIfTrue="1" operator="equal">
      <formula>"CW 2130-R11"</formula>
    </cfRule>
    <cfRule type="cellIs" dxfId="324" priority="394" stopIfTrue="1" operator="equal">
      <formula>"CW 3120-R2"</formula>
    </cfRule>
    <cfRule type="cellIs" dxfId="323" priority="395" stopIfTrue="1" operator="equal">
      <formula>"CW 3240-R7"</formula>
    </cfRule>
  </conditionalFormatting>
  <conditionalFormatting sqref="D66">
    <cfRule type="cellIs" dxfId="322" priority="390" stopIfTrue="1" operator="equal">
      <formula>"CW 2130-R11"</formula>
    </cfRule>
    <cfRule type="cellIs" dxfId="321" priority="391" stopIfTrue="1" operator="equal">
      <formula>"CW 3120-R2"</formula>
    </cfRule>
    <cfRule type="cellIs" dxfId="320" priority="392" stopIfTrue="1" operator="equal">
      <formula>"CW 3240-R7"</formula>
    </cfRule>
  </conditionalFormatting>
  <conditionalFormatting sqref="D68">
    <cfRule type="cellIs" dxfId="319" priority="387" stopIfTrue="1" operator="equal">
      <formula>"CW 2130-R11"</formula>
    </cfRule>
    <cfRule type="cellIs" dxfId="318" priority="388" stopIfTrue="1" operator="equal">
      <formula>"CW 3120-R2"</formula>
    </cfRule>
    <cfRule type="cellIs" dxfId="317" priority="389" stopIfTrue="1" operator="equal">
      <formula>"CW 3240-R7"</formula>
    </cfRule>
  </conditionalFormatting>
  <conditionalFormatting sqref="D69">
    <cfRule type="cellIs" dxfId="316" priority="384" stopIfTrue="1" operator="equal">
      <formula>"CW 2130-R11"</formula>
    </cfRule>
    <cfRule type="cellIs" dxfId="315" priority="385" stopIfTrue="1" operator="equal">
      <formula>"CW 3120-R2"</formula>
    </cfRule>
    <cfRule type="cellIs" dxfId="314" priority="386" stopIfTrue="1" operator="equal">
      <formula>"CW 3240-R7"</formula>
    </cfRule>
  </conditionalFormatting>
  <conditionalFormatting sqref="D70">
    <cfRule type="cellIs" dxfId="313" priority="381" stopIfTrue="1" operator="equal">
      <formula>"CW 2130-R11"</formula>
    </cfRule>
    <cfRule type="cellIs" dxfId="312" priority="382" stopIfTrue="1" operator="equal">
      <formula>"CW 3120-R2"</formula>
    </cfRule>
    <cfRule type="cellIs" dxfId="311" priority="383" stopIfTrue="1" operator="equal">
      <formula>"CW 3240-R7"</formula>
    </cfRule>
  </conditionalFormatting>
  <conditionalFormatting sqref="D71">
    <cfRule type="cellIs" dxfId="310" priority="378" stopIfTrue="1" operator="equal">
      <formula>"CW 2130-R11"</formula>
    </cfRule>
    <cfRule type="cellIs" dxfId="309" priority="379" stopIfTrue="1" operator="equal">
      <formula>"CW 3120-R2"</formula>
    </cfRule>
    <cfRule type="cellIs" dxfId="308" priority="380" stopIfTrue="1" operator="equal">
      <formula>"CW 3240-R7"</formula>
    </cfRule>
  </conditionalFormatting>
  <conditionalFormatting sqref="D90">
    <cfRule type="cellIs" dxfId="307" priority="348" stopIfTrue="1" operator="equal">
      <formula>"CW 2130-R11"</formula>
    </cfRule>
    <cfRule type="cellIs" dxfId="306" priority="349" stopIfTrue="1" operator="equal">
      <formula>"CW 3120-R2"</formula>
    </cfRule>
    <cfRule type="cellIs" dxfId="305" priority="350" stopIfTrue="1" operator="equal">
      <formula>"CW 3240-R7"</formula>
    </cfRule>
  </conditionalFormatting>
  <conditionalFormatting sqref="D72">
    <cfRule type="cellIs" dxfId="304" priority="375" stopIfTrue="1" operator="equal">
      <formula>"CW 2130-R11"</formula>
    </cfRule>
    <cfRule type="cellIs" dxfId="303" priority="376" stopIfTrue="1" operator="equal">
      <formula>"CW 3120-R2"</formula>
    </cfRule>
    <cfRule type="cellIs" dxfId="302" priority="377" stopIfTrue="1" operator="equal">
      <formula>"CW 3240-R7"</formula>
    </cfRule>
  </conditionalFormatting>
  <conditionalFormatting sqref="D73">
    <cfRule type="cellIs" dxfId="301" priority="372" stopIfTrue="1" operator="equal">
      <formula>"CW 2130-R11"</formula>
    </cfRule>
    <cfRule type="cellIs" dxfId="300" priority="373" stopIfTrue="1" operator="equal">
      <formula>"CW 3120-R2"</formula>
    </cfRule>
    <cfRule type="cellIs" dxfId="299" priority="374" stopIfTrue="1" operator="equal">
      <formula>"CW 3240-R7"</formula>
    </cfRule>
  </conditionalFormatting>
  <conditionalFormatting sqref="D74:D75">
    <cfRule type="cellIs" dxfId="298" priority="369" stopIfTrue="1" operator="equal">
      <formula>"CW 2130-R11"</formula>
    </cfRule>
    <cfRule type="cellIs" dxfId="297" priority="370" stopIfTrue="1" operator="equal">
      <formula>"CW 3120-R2"</formula>
    </cfRule>
    <cfRule type="cellIs" dxfId="296" priority="371" stopIfTrue="1" operator="equal">
      <formula>"CW 3240-R7"</formula>
    </cfRule>
  </conditionalFormatting>
  <conditionalFormatting sqref="D76">
    <cfRule type="cellIs" dxfId="295" priority="366" stopIfTrue="1" operator="equal">
      <formula>"CW 2130-R11"</formula>
    </cfRule>
    <cfRule type="cellIs" dxfId="294" priority="367" stopIfTrue="1" operator="equal">
      <formula>"CW 3120-R2"</formula>
    </cfRule>
    <cfRule type="cellIs" dxfId="293" priority="368" stopIfTrue="1" operator="equal">
      <formula>"CW 3240-R7"</formula>
    </cfRule>
  </conditionalFormatting>
  <conditionalFormatting sqref="D77">
    <cfRule type="cellIs" dxfId="292" priority="363" stopIfTrue="1" operator="equal">
      <formula>"CW 2130-R11"</formula>
    </cfRule>
    <cfRule type="cellIs" dxfId="291" priority="364" stopIfTrue="1" operator="equal">
      <formula>"CW 3120-R2"</formula>
    </cfRule>
    <cfRule type="cellIs" dxfId="290" priority="365" stopIfTrue="1" operator="equal">
      <formula>"CW 3240-R7"</formula>
    </cfRule>
  </conditionalFormatting>
  <conditionalFormatting sqref="D78">
    <cfRule type="cellIs" dxfId="289" priority="360" stopIfTrue="1" operator="equal">
      <formula>"CW 2130-R11"</formula>
    </cfRule>
    <cfRule type="cellIs" dxfId="288" priority="361" stopIfTrue="1" operator="equal">
      <formula>"CW 3120-R2"</formula>
    </cfRule>
    <cfRule type="cellIs" dxfId="287" priority="362" stopIfTrue="1" operator="equal">
      <formula>"CW 3240-R7"</formula>
    </cfRule>
  </conditionalFormatting>
  <conditionalFormatting sqref="D79:D81">
    <cfRule type="cellIs" dxfId="286" priority="357" stopIfTrue="1" operator="equal">
      <formula>"CW 2130-R11"</formula>
    </cfRule>
    <cfRule type="cellIs" dxfId="285" priority="358" stopIfTrue="1" operator="equal">
      <formula>"CW 3120-R2"</formula>
    </cfRule>
    <cfRule type="cellIs" dxfId="284" priority="359" stopIfTrue="1" operator="equal">
      <formula>"CW 3240-R7"</formula>
    </cfRule>
  </conditionalFormatting>
  <conditionalFormatting sqref="D82:D83">
    <cfRule type="cellIs" dxfId="283" priority="354" stopIfTrue="1" operator="equal">
      <formula>"CW 2130-R11"</formula>
    </cfRule>
    <cfRule type="cellIs" dxfId="282" priority="355" stopIfTrue="1" operator="equal">
      <formula>"CW 3120-R2"</formula>
    </cfRule>
    <cfRule type="cellIs" dxfId="281" priority="356" stopIfTrue="1" operator="equal">
      <formula>"CW 3240-R7"</formula>
    </cfRule>
  </conditionalFormatting>
  <conditionalFormatting sqref="D85:D88">
    <cfRule type="cellIs" dxfId="280" priority="351" stopIfTrue="1" operator="equal">
      <formula>"CW 2130-R11"</formula>
    </cfRule>
    <cfRule type="cellIs" dxfId="279" priority="352" stopIfTrue="1" operator="equal">
      <formula>"CW 3120-R2"</formula>
    </cfRule>
    <cfRule type="cellIs" dxfId="278" priority="353" stopIfTrue="1" operator="equal">
      <formula>"CW 3240-R7"</formula>
    </cfRule>
  </conditionalFormatting>
  <conditionalFormatting sqref="D84">
    <cfRule type="cellIs" dxfId="277" priority="342" stopIfTrue="1" operator="equal">
      <formula>"CW 2130-R11"</formula>
    </cfRule>
    <cfRule type="cellIs" dxfId="276" priority="343" stopIfTrue="1" operator="equal">
      <formula>"CW 3120-R2"</formula>
    </cfRule>
    <cfRule type="cellIs" dxfId="275" priority="344" stopIfTrue="1" operator="equal">
      <formula>"CW 3240-R7"</formula>
    </cfRule>
  </conditionalFormatting>
  <conditionalFormatting sqref="D89">
    <cfRule type="cellIs" dxfId="274" priority="339" stopIfTrue="1" operator="equal">
      <formula>"CW 2130-R11"</formula>
    </cfRule>
    <cfRule type="cellIs" dxfId="273" priority="340" stopIfTrue="1" operator="equal">
      <formula>"CW 3120-R2"</formula>
    </cfRule>
    <cfRule type="cellIs" dxfId="272" priority="341" stopIfTrue="1" operator="equal">
      <formula>"CW 3240-R7"</formula>
    </cfRule>
  </conditionalFormatting>
  <conditionalFormatting sqref="D207">
    <cfRule type="cellIs" dxfId="271" priority="297" stopIfTrue="1" operator="equal">
      <formula>"CW 2130-R11"</formula>
    </cfRule>
    <cfRule type="cellIs" dxfId="270" priority="298" stopIfTrue="1" operator="equal">
      <formula>"CW 3120-R2"</formula>
    </cfRule>
    <cfRule type="cellIs" dxfId="269" priority="299" stopIfTrue="1" operator="equal">
      <formula>"CW 3240-R7"</formula>
    </cfRule>
  </conditionalFormatting>
  <conditionalFormatting sqref="D223">
    <cfRule type="cellIs" dxfId="268" priority="237" stopIfTrue="1" operator="equal">
      <formula>"CW 2130-R11"</formula>
    </cfRule>
    <cfRule type="cellIs" dxfId="267" priority="238" stopIfTrue="1" operator="equal">
      <formula>"CW 3120-R2"</formula>
    </cfRule>
    <cfRule type="cellIs" dxfId="266" priority="239" stopIfTrue="1" operator="equal">
      <formula>"CW 3240-R7"</formula>
    </cfRule>
  </conditionalFormatting>
  <conditionalFormatting sqref="D201">
    <cfRule type="cellIs" dxfId="265" priority="333" stopIfTrue="1" operator="equal">
      <formula>"CW 2130-R11"</formula>
    </cfRule>
    <cfRule type="cellIs" dxfId="264" priority="334" stopIfTrue="1" operator="equal">
      <formula>"CW 3120-R2"</formula>
    </cfRule>
    <cfRule type="cellIs" dxfId="263" priority="335" stopIfTrue="1" operator="equal">
      <formula>"CW 3240-R7"</formula>
    </cfRule>
  </conditionalFormatting>
  <conditionalFormatting sqref="D182">
    <cfRule type="cellIs" dxfId="262" priority="330" stopIfTrue="1" operator="equal">
      <formula>"CW 2130-R11"</formula>
    </cfRule>
    <cfRule type="cellIs" dxfId="261" priority="331" stopIfTrue="1" operator="equal">
      <formula>"CW 3120-R2"</formula>
    </cfRule>
    <cfRule type="cellIs" dxfId="260" priority="332" stopIfTrue="1" operator="equal">
      <formula>"CW 3240-R7"</formula>
    </cfRule>
  </conditionalFormatting>
  <conditionalFormatting sqref="D185">
    <cfRule type="cellIs" dxfId="259" priority="327" stopIfTrue="1" operator="equal">
      <formula>"CW 2130-R11"</formula>
    </cfRule>
    <cfRule type="cellIs" dxfId="258" priority="328" stopIfTrue="1" operator="equal">
      <formula>"CW 3120-R2"</formula>
    </cfRule>
    <cfRule type="cellIs" dxfId="257" priority="329" stopIfTrue="1" operator="equal">
      <formula>"CW 3240-R7"</formula>
    </cfRule>
  </conditionalFormatting>
  <conditionalFormatting sqref="D187">
    <cfRule type="cellIs" dxfId="256" priority="321" stopIfTrue="1" operator="equal">
      <formula>"CW 2130-R11"</formula>
    </cfRule>
    <cfRule type="cellIs" dxfId="255" priority="322" stopIfTrue="1" operator="equal">
      <formula>"CW 3120-R2"</formula>
    </cfRule>
    <cfRule type="cellIs" dxfId="254" priority="323" stopIfTrue="1" operator="equal">
      <formula>"CW 3240-R7"</formula>
    </cfRule>
  </conditionalFormatting>
  <conditionalFormatting sqref="D194">
    <cfRule type="cellIs" dxfId="253" priority="303" stopIfTrue="1" operator="equal">
      <formula>"CW 2130-R11"</formula>
    </cfRule>
    <cfRule type="cellIs" dxfId="252" priority="304" stopIfTrue="1" operator="equal">
      <formula>"CW 3120-R2"</formula>
    </cfRule>
    <cfRule type="cellIs" dxfId="251" priority="305" stopIfTrue="1" operator="equal">
      <formula>"CW 3240-R7"</formula>
    </cfRule>
  </conditionalFormatting>
  <conditionalFormatting sqref="D191">
    <cfRule type="cellIs" dxfId="250" priority="315" stopIfTrue="1" operator="equal">
      <formula>"CW 2130-R11"</formula>
    </cfRule>
    <cfRule type="cellIs" dxfId="249" priority="316" stopIfTrue="1" operator="equal">
      <formula>"CW 3120-R2"</formula>
    </cfRule>
    <cfRule type="cellIs" dxfId="248" priority="317" stopIfTrue="1" operator="equal">
      <formula>"CW 3240-R7"</formula>
    </cfRule>
  </conditionalFormatting>
  <conditionalFormatting sqref="D196">
    <cfRule type="cellIs" dxfId="247" priority="309" stopIfTrue="1" operator="equal">
      <formula>"CW 2130-R11"</formula>
    </cfRule>
    <cfRule type="cellIs" dxfId="246" priority="310" stopIfTrue="1" operator="equal">
      <formula>"CW 3120-R2"</formula>
    </cfRule>
    <cfRule type="cellIs" dxfId="245" priority="311" stopIfTrue="1" operator="equal">
      <formula>"CW 3240-R7"</formula>
    </cfRule>
  </conditionalFormatting>
  <conditionalFormatting sqref="D212">
    <cfRule type="cellIs" dxfId="244" priority="282" stopIfTrue="1" operator="equal">
      <formula>"CW 2130-R11"</formula>
    </cfRule>
    <cfRule type="cellIs" dxfId="243" priority="283" stopIfTrue="1" operator="equal">
      <formula>"CW 3120-R2"</formula>
    </cfRule>
    <cfRule type="cellIs" dxfId="242" priority="284" stopIfTrue="1" operator="equal">
      <formula>"CW 3240-R7"</formula>
    </cfRule>
  </conditionalFormatting>
  <conditionalFormatting sqref="D219">
    <cfRule type="cellIs" dxfId="241" priority="267" stopIfTrue="1" operator="equal">
      <formula>"CW 2130-R11"</formula>
    </cfRule>
    <cfRule type="cellIs" dxfId="240" priority="268" stopIfTrue="1" operator="equal">
      <formula>"CW 3120-R2"</formula>
    </cfRule>
    <cfRule type="cellIs" dxfId="239" priority="269" stopIfTrue="1" operator="equal">
      <formula>"CW 3240-R7"</formula>
    </cfRule>
  </conditionalFormatting>
  <conditionalFormatting sqref="D207">
    <cfRule type="cellIs" dxfId="238" priority="294" stopIfTrue="1" operator="equal">
      <formula>"CW 2130-R11"</formula>
    </cfRule>
    <cfRule type="cellIs" dxfId="237" priority="295" stopIfTrue="1" operator="equal">
      <formula>"CW 3120-R2"</formula>
    </cfRule>
    <cfRule type="cellIs" dxfId="236" priority="296" stopIfTrue="1" operator="equal">
      <formula>"CW 3240-R7"</formula>
    </cfRule>
  </conditionalFormatting>
  <conditionalFormatting sqref="D209">
    <cfRule type="cellIs" dxfId="235" priority="291" stopIfTrue="1" operator="equal">
      <formula>"CW 2130-R11"</formula>
    </cfRule>
    <cfRule type="cellIs" dxfId="234" priority="292" stopIfTrue="1" operator="equal">
      <formula>"CW 3120-R2"</formula>
    </cfRule>
    <cfRule type="cellIs" dxfId="233" priority="293" stopIfTrue="1" operator="equal">
      <formula>"CW 3240-R7"</formula>
    </cfRule>
  </conditionalFormatting>
  <conditionalFormatting sqref="D205:D206">
    <cfRule type="cellIs" dxfId="232" priority="300" stopIfTrue="1" operator="equal">
      <formula>"CW 2130-R11"</formula>
    </cfRule>
    <cfRule type="cellIs" dxfId="231" priority="301" stopIfTrue="1" operator="equal">
      <formula>"CW 3120-R2"</formula>
    </cfRule>
    <cfRule type="cellIs" dxfId="230" priority="302" stopIfTrue="1" operator="equal">
      <formula>"CW 3240-R7"</formula>
    </cfRule>
  </conditionalFormatting>
  <conditionalFormatting sqref="D211">
    <cfRule type="cellIs" dxfId="229" priority="285" stopIfTrue="1" operator="equal">
      <formula>"CW 2130-R11"</formula>
    </cfRule>
    <cfRule type="cellIs" dxfId="228" priority="286" stopIfTrue="1" operator="equal">
      <formula>"CW 3120-R2"</formula>
    </cfRule>
    <cfRule type="cellIs" dxfId="227" priority="287" stopIfTrue="1" operator="equal">
      <formula>"CW 3240-R7"</formula>
    </cfRule>
  </conditionalFormatting>
  <conditionalFormatting sqref="D225:D226">
    <cfRule type="cellIs" dxfId="226" priority="261" stopIfTrue="1" operator="equal">
      <formula>"CW 2130-R11"</formula>
    </cfRule>
    <cfRule type="cellIs" dxfId="225" priority="262" stopIfTrue="1" operator="equal">
      <formula>"CW 3120-R2"</formula>
    </cfRule>
    <cfRule type="cellIs" dxfId="224" priority="263" stopIfTrue="1" operator="equal">
      <formula>"CW 3240-R7"</formula>
    </cfRule>
  </conditionalFormatting>
  <conditionalFormatting sqref="D200:D201">
    <cfRule type="cellIs" dxfId="223" priority="276" stopIfTrue="1" operator="equal">
      <formula>"CW 2130-R11"</formula>
    </cfRule>
    <cfRule type="cellIs" dxfId="222" priority="277" stopIfTrue="1" operator="equal">
      <formula>"CW 3120-R2"</formula>
    </cfRule>
    <cfRule type="cellIs" dxfId="221" priority="278" stopIfTrue="1" operator="equal">
      <formula>"CW 3240-R7"</formula>
    </cfRule>
  </conditionalFormatting>
  <conditionalFormatting sqref="D217">
    <cfRule type="cellIs" dxfId="220" priority="273" stopIfTrue="1" operator="equal">
      <formula>"CW 2130-R11"</formula>
    </cfRule>
    <cfRule type="cellIs" dxfId="219" priority="274" stopIfTrue="1" operator="equal">
      <formula>"CW 3120-R2"</formula>
    </cfRule>
    <cfRule type="cellIs" dxfId="218" priority="275" stopIfTrue="1" operator="equal">
      <formula>"CW 3240-R7"</formula>
    </cfRule>
  </conditionalFormatting>
  <conditionalFormatting sqref="D222">
    <cfRule type="cellIs" dxfId="217" priority="264" stopIfTrue="1" operator="equal">
      <formula>"CW 2130-R11"</formula>
    </cfRule>
    <cfRule type="cellIs" dxfId="216" priority="265" stopIfTrue="1" operator="equal">
      <formula>"CW 3120-R2"</formula>
    </cfRule>
    <cfRule type="cellIs" dxfId="215" priority="266" stopIfTrue="1" operator="equal">
      <formula>"CW 3240-R7"</formula>
    </cfRule>
  </conditionalFormatting>
  <conditionalFormatting sqref="D228">
    <cfRule type="cellIs" dxfId="214" priority="255" stopIfTrue="1" operator="equal">
      <formula>"CW 2130-R11"</formula>
    </cfRule>
    <cfRule type="cellIs" dxfId="213" priority="256" stopIfTrue="1" operator="equal">
      <formula>"CW 3120-R2"</formula>
    </cfRule>
    <cfRule type="cellIs" dxfId="212" priority="257" stopIfTrue="1" operator="equal">
      <formula>"CW 3240-R7"</formula>
    </cfRule>
  </conditionalFormatting>
  <conditionalFormatting sqref="D183">
    <cfRule type="cellIs" dxfId="211" priority="249" stopIfTrue="1" operator="equal">
      <formula>"CW 2130-R11"</formula>
    </cfRule>
    <cfRule type="cellIs" dxfId="210" priority="250" stopIfTrue="1" operator="equal">
      <formula>"CW 3120-R2"</formula>
    </cfRule>
    <cfRule type="cellIs" dxfId="209" priority="251" stopIfTrue="1" operator="equal">
      <formula>"CW 3240-R7"</formula>
    </cfRule>
  </conditionalFormatting>
  <conditionalFormatting sqref="D192">
    <cfRule type="cellIs" dxfId="208" priority="246" stopIfTrue="1" operator="equal">
      <formula>"CW 2130-R11"</formula>
    </cfRule>
    <cfRule type="cellIs" dxfId="207" priority="247" stopIfTrue="1" operator="equal">
      <formula>"CW 3120-R2"</formula>
    </cfRule>
    <cfRule type="cellIs" dxfId="206" priority="248" stopIfTrue="1" operator="equal">
      <formula>"CW 3240-R7"</formula>
    </cfRule>
  </conditionalFormatting>
  <conditionalFormatting sqref="D203">
    <cfRule type="cellIs" dxfId="205" priority="240" stopIfTrue="1" operator="equal">
      <formula>"CW 2130-R11"</formula>
    </cfRule>
    <cfRule type="cellIs" dxfId="204" priority="241" stopIfTrue="1" operator="equal">
      <formula>"CW 3120-R2"</formula>
    </cfRule>
    <cfRule type="cellIs" dxfId="203" priority="242" stopIfTrue="1" operator="equal">
      <formula>"CW 3240-R7"</formula>
    </cfRule>
  </conditionalFormatting>
  <conditionalFormatting sqref="D202">
    <cfRule type="cellIs" dxfId="202" priority="243" stopIfTrue="1" operator="equal">
      <formula>"CW 2130-R11"</formula>
    </cfRule>
    <cfRule type="cellIs" dxfId="201" priority="244" stopIfTrue="1" operator="equal">
      <formula>"CW 3120-R2"</formula>
    </cfRule>
    <cfRule type="cellIs" dxfId="200" priority="245" stopIfTrue="1" operator="equal">
      <formula>"CW 3240-R7"</formula>
    </cfRule>
  </conditionalFormatting>
  <conditionalFormatting sqref="D92">
    <cfRule type="cellIs" dxfId="199" priority="234" stopIfTrue="1" operator="equal">
      <formula>"CW 2130-R11"</formula>
    </cfRule>
    <cfRule type="cellIs" dxfId="198" priority="235" stopIfTrue="1" operator="equal">
      <formula>"CW 3120-R2"</formula>
    </cfRule>
    <cfRule type="cellIs" dxfId="197" priority="236" stopIfTrue="1" operator="equal">
      <formula>"CW 3240-R7"</formula>
    </cfRule>
  </conditionalFormatting>
  <conditionalFormatting sqref="D94:D95 D122:D123">
    <cfRule type="cellIs" dxfId="196" priority="232" stopIfTrue="1" operator="equal">
      <formula>"CW 3120-R2"</formula>
    </cfRule>
    <cfRule type="cellIs" dxfId="195" priority="233" stopIfTrue="1" operator="equal">
      <formula>"CW 3240-R7"</formula>
    </cfRule>
  </conditionalFormatting>
  <conditionalFormatting sqref="D98">
    <cfRule type="cellIs" dxfId="194" priority="230" stopIfTrue="1" operator="equal">
      <formula>"CW 3120-R2"</formula>
    </cfRule>
    <cfRule type="cellIs" dxfId="193" priority="231" stopIfTrue="1" operator="equal">
      <formula>"CW 3240-R7"</formula>
    </cfRule>
  </conditionalFormatting>
  <conditionalFormatting sqref="D96">
    <cfRule type="cellIs" dxfId="192" priority="228" stopIfTrue="1" operator="equal">
      <formula>"CW 3120-R2"</formula>
    </cfRule>
    <cfRule type="cellIs" dxfId="191" priority="229" stopIfTrue="1" operator="equal">
      <formula>"CW 3240-R7"</formula>
    </cfRule>
  </conditionalFormatting>
  <conditionalFormatting sqref="D97">
    <cfRule type="cellIs" dxfId="190" priority="226" stopIfTrue="1" operator="equal">
      <formula>"CW 3120-R2"</formula>
    </cfRule>
    <cfRule type="cellIs" dxfId="189" priority="227" stopIfTrue="1" operator="equal">
      <formula>"CW 3240-R7"</formula>
    </cfRule>
  </conditionalFormatting>
  <conditionalFormatting sqref="D99:D100">
    <cfRule type="cellIs" dxfId="188" priority="224" stopIfTrue="1" operator="equal">
      <formula>"CW 3120-R2"</formula>
    </cfRule>
    <cfRule type="cellIs" dxfId="187" priority="225" stopIfTrue="1" operator="equal">
      <formula>"CW 3240-R7"</formula>
    </cfRule>
  </conditionalFormatting>
  <conditionalFormatting sqref="D101:D104">
    <cfRule type="cellIs" dxfId="186" priority="222" stopIfTrue="1" operator="equal">
      <formula>"CW 3120-R2"</formula>
    </cfRule>
    <cfRule type="cellIs" dxfId="185" priority="223" stopIfTrue="1" operator="equal">
      <formula>"CW 3240-R7"</formula>
    </cfRule>
  </conditionalFormatting>
  <conditionalFormatting sqref="D105:D106">
    <cfRule type="cellIs" dxfId="184" priority="220" stopIfTrue="1" operator="equal">
      <formula>"CW 3120-R2"</formula>
    </cfRule>
    <cfRule type="cellIs" dxfId="183" priority="221" stopIfTrue="1" operator="equal">
      <formula>"CW 3240-R7"</formula>
    </cfRule>
  </conditionalFormatting>
  <conditionalFormatting sqref="D107">
    <cfRule type="cellIs" dxfId="182" priority="218" stopIfTrue="1" operator="equal">
      <formula>"CW 3120-R2"</formula>
    </cfRule>
    <cfRule type="cellIs" dxfId="181" priority="219" stopIfTrue="1" operator="equal">
      <formula>"CW 3240-R7"</formula>
    </cfRule>
  </conditionalFormatting>
  <conditionalFormatting sqref="D109:D113">
    <cfRule type="cellIs" dxfId="180" priority="215" stopIfTrue="1" operator="equal">
      <formula>"CW 2130-R11"</formula>
    </cfRule>
    <cfRule type="cellIs" dxfId="179" priority="216" stopIfTrue="1" operator="equal">
      <formula>"CW 3120-R2"</formula>
    </cfRule>
    <cfRule type="cellIs" dxfId="178" priority="217" stopIfTrue="1" operator="equal">
      <formula>"CW 3240-R7"</formula>
    </cfRule>
  </conditionalFormatting>
  <conditionalFormatting sqref="D108">
    <cfRule type="cellIs" dxfId="177" priority="213" stopIfTrue="1" operator="equal">
      <formula>"CW 3120-R2"</formula>
    </cfRule>
    <cfRule type="cellIs" dxfId="176" priority="214" stopIfTrue="1" operator="equal">
      <formula>"CW 3240-R7"</formula>
    </cfRule>
  </conditionalFormatting>
  <conditionalFormatting sqref="D126">
    <cfRule type="cellIs" dxfId="175" priority="163" stopIfTrue="1" operator="equal">
      <formula>"CW 2130-R11"</formula>
    </cfRule>
    <cfRule type="cellIs" dxfId="174" priority="164" stopIfTrue="1" operator="equal">
      <formula>"CW 3120-R2"</formula>
    </cfRule>
    <cfRule type="cellIs" dxfId="173" priority="165" stopIfTrue="1" operator="equal">
      <formula>"CW 3240-R7"</formula>
    </cfRule>
  </conditionalFormatting>
  <conditionalFormatting sqref="D114:D121">
    <cfRule type="cellIs" dxfId="172" priority="193" stopIfTrue="1" operator="equal">
      <formula>"CW 3120-R2"</formula>
    </cfRule>
    <cfRule type="cellIs" dxfId="171" priority="194" stopIfTrue="1" operator="equal">
      <formula>"CW 3240-R7"</formula>
    </cfRule>
  </conditionalFormatting>
  <conditionalFormatting sqref="D118">
    <cfRule type="cellIs" dxfId="170" priority="191" stopIfTrue="1" operator="equal">
      <formula>"CW 3120-R2"</formula>
    </cfRule>
    <cfRule type="cellIs" dxfId="169" priority="192" stopIfTrue="1" operator="equal">
      <formula>"CW 3240-R7"</formula>
    </cfRule>
  </conditionalFormatting>
  <conditionalFormatting sqref="D119">
    <cfRule type="cellIs" dxfId="168" priority="188" stopIfTrue="1" operator="equal">
      <formula>"CW 2130-R11"</formula>
    </cfRule>
    <cfRule type="cellIs" dxfId="167" priority="189" stopIfTrue="1" operator="equal">
      <formula>"CW 3120-R2"</formula>
    </cfRule>
    <cfRule type="cellIs" dxfId="166" priority="190" stopIfTrue="1" operator="equal">
      <formula>"CW 3240-R7"</formula>
    </cfRule>
  </conditionalFormatting>
  <conditionalFormatting sqref="D120">
    <cfRule type="cellIs" dxfId="165" priority="185" stopIfTrue="1" operator="equal">
      <formula>"CW 2130-R11"</formula>
    </cfRule>
    <cfRule type="cellIs" dxfId="164" priority="186" stopIfTrue="1" operator="equal">
      <formula>"CW 3120-R2"</formula>
    </cfRule>
    <cfRule type="cellIs" dxfId="163" priority="187" stopIfTrue="1" operator="equal">
      <formula>"CW 3240-R7"</formula>
    </cfRule>
  </conditionalFormatting>
  <conditionalFormatting sqref="D114">
    <cfRule type="cellIs" dxfId="162" priority="183" stopIfTrue="1" operator="equal">
      <formula>"CW 3120-R2"</formula>
    </cfRule>
    <cfRule type="cellIs" dxfId="161" priority="184" stopIfTrue="1" operator="equal">
      <formula>"CW 3240-R7"</formula>
    </cfRule>
  </conditionalFormatting>
  <conditionalFormatting sqref="D115">
    <cfRule type="cellIs" dxfId="160" priority="181" stopIfTrue="1" operator="equal">
      <formula>"CW 3120-R2"</formula>
    </cfRule>
    <cfRule type="cellIs" dxfId="159" priority="182" stopIfTrue="1" operator="equal">
      <formula>"CW 3240-R7"</formula>
    </cfRule>
  </conditionalFormatting>
  <conditionalFormatting sqref="D116">
    <cfRule type="cellIs" dxfId="158" priority="179" stopIfTrue="1" operator="equal">
      <formula>"CW 3120-R2"</formula>
    </cfRule>
    <cfRule type="cellIs" dxfId="157" priority="180" stopIfTrue="1" operator="equal">
      <formula>"CW 3240-R7"</formula>
    </cfRule>
  </conditionalFormatting>
  <conditionalFormatting sqref="D117">
    <cfRule type="cellIs" dxfId="156" priority="177" stopIfTrue="1" operator="equal">
      <formula>"CW 3120-R2"</formula>
    </cfRule>
    <cfRule type="cellIs" dxfId="155" priority="178" stopIfTrue="1" operator="equal">
      <formula>"CW 3240-R7"</formula>
    </cfRule>
  </conditionalFormatting>
  <conditionalFormatting sqref="D121">
    <cfRule type="cellIs" dxfId="154" priority="174" stopIfTrue="1" operator="equal">
      <formula>"CW 2130-R11"</formula>
    </cfRule>
    <cfRule type="cellIs" dxfId="153" priority="175" stopIfTrue="1" operator="equal">
      <formula>"CW 3120-R2"</formula>
    </cfRule>
    <cfRule type="cellIs" dxfId="152" priority="176" stopIfTrue="1" operator="equal">
      <formula>"CW 3240-R7"</formula>
    </cfRule>
  </conditionalFormatting>
  <conditionalFormatting sqref="D122:D123">
    <cfRule type="cellIs" dxfId="151" priority="170" stopIfTrue="1" operator="equal">
      <formula>"CW 3120-R2"</formula>
    </cfRule>
    <cfRule type="cellIs" dxfId="150" priority="171" stopIfTrue="1" operator="equal">
      <formula>"CW 3240-R7"</formula>
    </cfRule>
  </conditionalFormatting>
  <conditionalFormatting sqref="D124">
    <cfRule type="cellIs" dxfId="149" priority="168" stopIfTrue="1" operator="equal">
      <formula>"CW 3120-R2"</formula>
    </cfRule>
    <cfRule type="cellIs" dxfId="148" priority="169" stopIfTrue="1" operator="equal">
      <formula>"CW 3240-R7"</formula>
    </cfRule>
  </conditionalFormatting>
  <conditionalFormatting sqref="D125">
    <cfRule type="cellIs" dxfId="147" priority="166" stopIfTrue="1" operator="equal">
      <formula>"CW 3120-R2"</formula>
    </cfRule>
    <cfRule type="cellIs" dxfId="146" priority="167" stopIfTrue="1" operator="equal">
      <formula>"CW 3240-R7"</formula>
    </cfRule>
  </conditionalFormatting>
  <conditionalFormatting sqref="D158">
    <cfRule type="cellIs" dxfId="145" priority="161" stopIfTrue="1" operator="equal">
      <formula>"CW 3120-R2"</formula>
    </cfRule>
    <cfRule type="cellIs" dxfId="144" priority="162" stopIfTrue="1" operator="equal">
      <formula>"CW 3240-R7"</formula>
    </cfRule>
  </conditionalFormatting>
  <conditionalFormatting sqref="D128">
    <cfRule type="cellIs" dxfId="143" priority="159" stopIfTrue="1" operator="equal">
      <formula>"CW 3120-R2"</formula>
    </cfRule>
    <cfRule type="cellIs" dxfId="142" priority="160" stopIfTrue="1" operator="equal">
      <formula>"CW 3240-R7"</formula>
    </cfRule>
  </conditionalFormatting>
  <conditionalFormatting sqref="D130">
    <cfRule type="cellIs" dxfId="141" priority="157" stopIfTrue="1" operator="equal">
      <formula>"CW 3120-R2"</formula>
    </cfRule>
    <cfRule type="cellIs" dxfId="140" priority="158" stopIfTrue="1" operator="equal">
      <formula>"CW 3240-R7"</formula>
    </cfRule>
  </conditionalFormatting>
  <conditionalFormatting sqref="D129">
    <cfRule type="cellIs" dxfId="139" priority="155" stopIfTrue="1" operator="equal">
      <formula>"CW 3120-R2"</formula>
    </cfRule>
    <cfRule type="cellIs" dxfId="138" priority="156" stopIfTrue="1" operator="equal">
      <formula>"CW 3240-R7"</formula>
    </cfRule>
  </conditionalFormatting>
  <conditionalFormatting sqref="D132">
    <cfRule type="cellIs" dxfId="137" priority="153" stopIfTrue="1" operator="equal">
      <formula>"CW 3120-R2"</formula>
    </cfRule>
    <cfRule type="cellIs" dxfId="136" priority="154" stopIfTrue="1" operator="equal">
      <formula>"CW 3240-R7"</formula>
    </cfRule>
  </conditionalFormatting>
  <conditionalFormatting sqref="D134">
    <cfRule type="cellIs" dxfId="135" priority="151" stopIfTrue="1" operator="equal">
      <formula>"CW 3120-R2"</formula>
    </cfRule>
    <cfRule type="cellIs" dxfId="134" priority="152" stopIfTrue="1" operator="equal">
      <formula>"CW 3240-R7"</formula>
    </cfRule>
  </conditionalFormatting>
  <conditionalFormatting sqref="D133">
    <cfRule type="cellIs" dxfId="133" priority="149" stopIfTrue="1" operator="equal">
      <formula>"CW 3120-R2"</formula>
    </cfRule>
    <cfRule type="cellIs" dxfId="132" priority="150" stopIfTrue="1" operator="equal">
      <formula>"CW 3240-R7"</formula>
    </cfRule>
  </conditionalFormatting>
  <conditionalFormatting sqref="D138">
    <cfRule type="cellIs" dxfId="131" priority="147" stopIfTrue="1" operator="equal">
      <formula>"CW 3120-R2"</formula>
    </cfRule>
    <cfRule type="cellIs" dxfId="130" priority="148" stopIfTrue="1" operator="equal">
      <formula>"CW 3240-R7"</formula>
    </cfRule>
  </conditionalFormatting>
  <conditionalFormatting sqref="D140">
    <cfRule type="cellIs" dxfId="129" priority="145" stopIfTrue="1" operator="equal">
      <formula>"CW 3120-R2"</formula>
    </cfRule>
    <cfRule type="cellIs" dxfId="128" priority="146" stopIfTrue="1" operator="equal">
      <formula>"CW 3240-R7"</formula>
    </cfRule>
  </conditionalFormatting>
  <conditionalFormatting sqref="D139">
    <cfRule type="cellIs" dxfId="127" priority="143" stopIfTrue="1" operator="equal">
      <formula>"CW 3120-R2"</formula>
    </cfRule>
    <cfRule type="cellIs" dxfId="126" priority="144" stopIfTrue="1" operator="equal">
      <formula>"CW 3240-R7"</formula>
    </cfRule>
  </conditionalFormatting>
  <conditionalFormatting sqref="D151">
    <cfRule type="cellIs" dxfId="125" priority="139" stopIfTrue="1" operator="equal">
      <formula>"CW 3120-R2"</formula>
    </cfRule>
    <cfRule type="cellIs" dxfId="124" priority="140" stopIfTrue="1" operator="equal">
      <formula>"CW 3240-R7"</formula>
    </cfRule>
  </conditionalFormatting>
  <conditionalFormatting sqref="D152">
    <cfRule type="cellIs" dxfId="123" priority="137" stopIfTrue="1" operator="equal">
      <formula>"CW 3120-R2"</formula>
    </cfRule>
    <cfRule type="cellIs" dxfId="122" priority="138" stopIfTrue="1" operator="equal">
      <formula>"CW 3240-R7"</formula>
    </cfRule>
  </conditionalFormatting>
  <conditionalFormatting sqref="D150">
    <cfRule type="cellIs" dxfId="121" priority="141" stopIfTrue="1" operator="equal">
      <formula>"CW 3120-R2"</formula>
    </cfRule>
    <cfRule type="cellIs" dxfId="120" priority="142" stopIfTrue="1" operator="equal">
      <formula>"CW 3240-R7"</formula>
    </cfRule>
  </conditionalFormatting>
  <conditionalFormatting sqref="D157">
    <cfRule type="cellIs" dxfId="119" priority="127" stopIfTrue="1" operator="equal">
      <formula>"CW 3120-R2"</formula>
    </cfRule>
    <cfRule type="cellIs" dxfId="118" priority="128" stopIfTrue="1" operator="equal">
      <formula>"CW 3240-R7"</formula>
    </cfRule>
  </conditionalFormatting>
  <conditionalFormatting sqref="D156">
    <cfRule type="cellIs" dxfId="117" priority="129" stopIfTrue="1" operator="equal">
      <formula>"CW 3120-R2"</formula>
    </cfRule>
    <cfRule type="cellIs" dxfId="116" priority="130" stopIfTrue="1" operator="equal">
      <formula>"CW 3240-R7"</formula>
    </cfRule>
  </conditionalFormatting>
  <conditionalFormatting sqref="D153">
    <cfRule type="cellIs" dxfId="115" priority="134" stopIfTrue="1" operator="equal">
      <formula>"CW 2130-R11"</formula>
    </cfRule>
    <cfRule type="cellIs" dxfId="114" priority="135" stopIfTrue="1" operator="equal">
      <formula>"CW 3120-R2"</formula>
    </cfRule>
    <cfRule type="cellIs" dxfId="113" priority="136" stopIfTrue="1" operator="equal">
      <formula>"CW 3240-R7"</formula>
    </cfRule>
  </conditionalFormatting>
  <conditionalFormatting sqref="D154">
    <cfRule type="cellIs" dxfId="112" priority="131" stopIfTrue="1" operator="equal">
      <formula>"CW 2130-R11"</formula>
    </cfRule>
    <cfRule type="cellIs" dxfId="111" priority="132" stopIfTrue="1" operator="equal">
      <formula>"CW 3120-R2"</formula>
    </cfRule>
    <cfRule type="cellIs" dxfId="110" priority="133" stopIfTrue="1" operator="equal">
      <formula>"CW 3240-R7"</formula>
    </cfRule>
  </conditionalFormatting>
  <conditionalFormatting sqref="D144">
    <cfRule type="cellIs" dxfId="109" priority="125" stopIfTrue="1" operator="equal">
      <formula>"CW 3120-R2"</formula>
    </cfRule>
    <cfRule type="cellIs" dxfId="108" priority="126" stopIfTrue="1" operator="equal">
      <formula>"CW 3240-R7"</formula>
    </cfRule>
  </conditionalFormatting>
  <conditionalFormatting sqref="D146">
    <cfRule type="cellIs" dxfId="107" priority="123" stopIfTrue="1" operator="equal">
      <formula>"CW 3120-R2"</formula>
    </cfRule>
    <cfRule type="cellIs" dxfId="106" priority="124" stopIfTrue="1" operator="equal">
      <formula>"CW 3240-R7"</formula>
    </cfRule>
  </conditionalFormatting>
  <conditionalFormatting sqref="D145">
    <cfRule type="cellIs" dxfId="105" priority="121" stopIfTrue="1" operator="equal">
      <formula>"CW 3120-R2"</formula>
    </cfRule>
    <cfRule type="cellIs" dxfId="104" priority="122" stopIfTrue="1" operator="equal">
      <formula>"CW 3240-R7"</formula>
    </cfRule>
  </conditionalFormatting>
  <conditionalFormatting sqref="D147">
    <cfRule type="cellIs" dxfId="103" priority="119" stopIfTrue="1" operator="equal">
      <formula>"CW 3120-R2"</formula>
    </cfRule>
    <cfRule type="cellIs" dxfId="102" priority="120" stopIfTrue="1" operator="equal">
      <formula>"CW 3240-R7"</formula>
    </cfRule>
  </conditionalFormatting>
  <conditionalFormatting sqref="D149">
    <cfRule type="cellIs" dxfId="101" priority="117" stopIfTrue="1" operator="equal">
      <formula>"CW 3120-R2"</formula>
    </cfRule>
    <cfRule type="cellIs" dxfId="100" priority="118" stopIfTrue="1" operator="equal">
      <formula>"CW 3240-R7"</formula>
    </cfRule>
  </conditionalFormatting>
  <conditionalFormatting sqref="D148">
    <cfRule type="cellIs" dxfId="99" priority="115" stopIfTrue="1" operator="equal">
      <formula>"CW 3120-R2"</formula>
    </cfRule>
    <cfRule type="cellIs" dxfId="98" priority="116" stopIfTrue="1" operator="equal">
      <formula>"CW 3240-R7"</formula>
    </cfRule>
  </conditionalFormatting>
  <conditionalFormatting sqref="D135">
    <cfRule type="cellIs" dxfId="97" priority="113" stopIfTrue="1" operator="equal">
      <formula>"CW 3120-R2"</formula>
    </cfRule>
    <cfRule type="cellIs" dxfId="96" priority="114" stopIfTrue="1" operator="equal">
      <formula>"CW 3240-R7"</formula>
    </cfRule>
  </conditionalFormatting>
  <conditionalFormatting sqref="D141">
    <cfRule type="cellIs" dxfId="95" priority="111" stopIfTrue="1" operator="equal">
      <formula>"CW 3120-R2"</formula>
    </cfRule>
    <cfRule type="cellIs" dxfId="94" priority="112" stopIfTrue="1" operator="equal">
      <formula>"CW 3240-R7"</formula>
    </cfRule>
  </conditionalFormatting>
  <conditionalFormatting sqref="D136">
    <cfRule type="cellIs" dxfId="93" priority="109" stopIfTrue="1" operator="equal">
      <formula>"CW 3120-R2"</formula>
    </cfRule>
    <cfRule type="cellIs" dxfId="92" priority="110" stopIfTrue="1" operator="equal">
      <formula>"CW 3240-R7"</formula>
    </cfRule>
  </conditionalFormatting>
  <conditionalFormatting sqref="D142">
    <cfRule type="cellIs" dxfId="91" priority="107" stopIfTrue="1" operator="equal">
      <formula>"CW 3120-R2"</formula>
    </cfRule>
    <cfRule type="cellIs" dxfId="90" priority="108" stopIfTrue="1" operator="equal">
      <formula>"CW 3240-R7"</formula>
    </cfRule>
  </conditionalFormatting>
  <conditionalFormatting sqref="D164">
    <cfRule type="cellIs" dxfId="89" priority="96" stopIfTrue="1" operator="equal">
      <formula>"CW 2130-R11"</formula>
    </cfRule>
    <cfRule type="cellIs" dxfId="88" priority="97" stopIfTrue="1" operator="equal">
      <formula>"CW 3120-R2"</formula>
    </cfRule>
    <cfRule type="cellIs" dxfId="87" priority="98" stopIfTrue="1" operator="equal">
      <formula>"CW 3240-R7"</formula>
    </cfRule>
  </conditionalFormatting>
  <conditionalFormatting sqref="D169:D171">
    <cfRule type="cellIs" dxfId="86" priority="93" stopIfTrue="1" operator="equal">
      <formula>"CW 2130-R11"</formula>
    </cfRule>
    <cfRule type="cellIs" dxfId="85" priority="94" stopIfTrue="1" operator="equal">
      <formula>"CW 3120-R2"</formula>
    </cfRule>
    <cfRule type="cellIs" dxfId="84" priority="95" stopIfTrue="1" operator="equal">
      <formula>"CW 3240-R7"</formula>
    </cfRule>
  </conditionalFormatting>
  <conditionalFormatting sqref="D172">
    <cfRule type="cellIs" dxfId="83" priority="90" stopIfTrue="1" operator="equal">
      <formula>"CW 2130-R11"</formula>
    </cfRule>
    <cfRule type="cellIs" dxfId="82" priority="91" stopIfTrue="1" operator="equal">
      <formula>"CW 3120-R2"</formula>
    </cfRule>
    <cfRule type="cellIs" dxfId="81" priority="92" stopIfTrue="1" operator="equal">
      <formula>"CW 3240-R7"</formula>
    </cfRule>
  </conditionalFormatting>
  <conditionalFormatting sqref="D160">
    <cfRule type="cellIs" dxfId="80" priority="104" stopIfTrue="1" operator="equal">
      <formula>"CW 2130-R11"</formula>
    </cfRule>
    <cfRule type="cellIs" dxfId="79" priority="105" stopIfTrue="1" operator="equal">
      <formula>"CW 3120-R2"</formula>
    </cfRule>
    <cfRule type="cellIs" dxfId="78" priority="106" stopIfTrue="1" operator="equal">
      <formula>"CW 3240-R7"</formula>
    </cfRule>
  </conditionalFormatting>
  <conditionalFormatting sqref="D161">
    <cfRule type="cellIs" dxfId="77" priority="87" stopIfTrue="1" operator="equal">
      <formula>"CW 2130-R11"</formula>
    </cfRule>
    <cfRule type="cellIs" dxfId="76" priority="88" stopIfTrue="1" operator="equal">
      <formula>"CW 3120-R2"</formula>
    </cfRule>
    <cfRule type="cellIs" dxfId="75" priority="89" stopIfTrue="1" operator="equal">
      <formula>"CW 3240-R7"</formula>
    </cfRule>
  </conditionalFormatting>
  <conditionalFormatting sqref="D163 D165:D168">
    <cfRule type="cellIs" dxfId="74" priority="99" stopIfTrue="1" operator="equal">
      <formula>"CW 2130-R11"</formula>
    </cfRule>
    <cfRule type="cellIs" dxfId="73" priority="100" stopIfTrue="1" operator="equal">
      <formula>"CW 3120-R2"</formula>
    </cfRule>
    <cfRule type="cellIs" dxfId="72" priority="101" stopIfTrue="1" operator="equal">
      <formula>"CW 3240-R7"</formula>
    </cfRule>
  </conditionalFormatting>
  <conditionalFormatting sqref="D162">
    <cfRule type="cellIs" dxfId="71" priority="102" stopIfTrue="1" operator="equal">
      <formula>"CW 3120-R2"</formula>
    </cfRule>
    <cfRule type="cellIs" dxfId="70" priority="103" stopIfTrue="1" operator="equal">
      <formula>"CW 3240-R7"</formula>
    </cfRule>
  </conditionalFormatting>
  <conditionalFormatting sqref="D173">
    <cfRule type="cellIs" dxfId="69" priority="84" stopIfTrue="1" operator="equal">
      <formula>"CW 2130-R11"</formula>
    </cfRule>
    <cfRule type="cellIs" dxfId="68" priority="85" stopIfTrue="1" operator="equal">
      <formula>"CW 3120-R2"</formula>
    </cfRule>
    <cfRule type="cellIs" dxfId="67" priority="86" stopIfTrue="1" operator="equal">
      <formula>"CW 3240-R7"</formula>
    </cfRule>
  </conditionalFormatting>
  <conditionalFormatting sqref="D175:D177">
    <cfRule type="cellIs" dxfId="66" priority="81" stopIfTrue="1" operator="equal">
      <formula>"CW 2130-R11"</formula>
    </cfRule>
    <cfRule type="cellIs" dxfId="65" priority="82" stopIfTrue="1" operator="equal">
      <formula>"CW 3120-R2"</formula>
    </cfRule>
    <cfRule type="cellIs" dxfId="64" priority="83" stopIfTrue="1" operator="equal">
      <formula>"CW 3240-R7"</formula>
    </cfRule>
  </conditionalFormatting>
  <conditionalFormatting sqref="D264:D266">
    <cfRule type="cellIs" dxfId="63" priority="68" stopIfTrue="1" operator="equal">
      <formula>"CW 3120-R2"</formula>
    </cfRule>
    <cfRule type="cellIs" dxfId="62" priority="69" stopIfTrue="1" operator="equal">
      <formula>"CW 3240-R7"</formula>
    </cfRule>
  </conditionalFormatting>
  <conditionalFormatting sqref="D263">
    <cfRule type="cellIs" dxfId="61" priority="66" stopIfTrue="1" operator="equal">
      <formula>"CW 3120-R2"</formula>
    </cfRule>
    <cfRule type="cellIs" dxfId="60" priority="67" stopIfTrue="1" operator="equal">
      <formula>"CW 3240-R7"</formula>
    </cfRule>
  </conditionalFormatting>
  <conditionalFormatting sqref="D259">
    <cfRule type="cellIs" dxfId="59" priority="76" stopIfTrue="1" operator="equal">
      <formula>"CW 3120-R2"</formula>
    </cfRule>
    <cfRule type="cellIs" dxfId="58" priority="77" stopIfTrue="1" operator="equal">
      <formula>"CW 3240-R7"</formula>
    </cfRule>
  </conditionalFormatting>
  <conditionalFormatting sqref="D261">
    <cfRule type="cellIs" dxfId="57" priority="74" stopIfTrue="1" operator="equal">
      <formula>"CW 3120-R2"</formula>
    </cfRule>
    <cfRule type="cellIs" dxfId="56" priority="75" stopIfTrue="1" operator="equal">
      <formula>"CW 3240-R7"</formula>
    </cfRule>
  </conditionalFormatting>
  <conditionalFormatting sqref="D260">
    <cfRule type="cellIs" dxfId="55" priority="72" stopIfTrue="1" operator="equal">
      <formula>"CW 3120-R2"</formula>
    </cfRule>
    <cfRule type="cellIs" dxfId="54" priority="73" stopIfTrue="1" operator="equal">
      <formula>"CW 3240-R7"</formula>
    </cfRule>
  </conditionalFormatting>
  <conditionalFormatting sqref="D262">
    <cfRule type="cellIs" dxfId="53" priority="70" stopIfTrue="1" operator="equal">
      <formula>"CW 3120-R2"</formula>
    </cfRule>
    <cfRule type="cellIs" dxfId="52" priority="71" stopIfTrue="1" operator="equal">
      <formula>"CW 3240-R7"</formula>
    </cfRule>
  </conditionalFormatting>
  <conditionalFormatting sqref="D235">
    <cfRule type="cellIs" dxfId="51" priority="63" stopIfTrue="1" operator="equal">
      <formula>"CW 2130-R11"</formula>
    </cfRule>
    <cfRule type="cellIs" dxfId="50" priority="64" stopIfTrue="1" operator="equal">
      <formula>"CW 3120-R2"</formula>
    </cfRule>
    <cfRule type="cellIs" dxfId="49" priority="65" stopIfTrue="1" operator="equal">
      <formula>"CW 3240-R7"</formula>
    </cfRule>
  </conditionalFormatting>
  <conditionalFormatting sqref="D234">
    <cfRule type="cellIs" dxfId="48" priority="61" stopIfTrue="1" operator="equal">
      <formula>"CW 3120-R2"</formula>
    </cfRule>
    <cfRule type="cellIs" dxfId="47" priority="62" stopIfTrue="1" operator="equal">
      <formula>"CW 3240-R7"</formula>
    </cfRule>
  </conditionalFormatting>
  <conditionalFormatting sqref="D238">
    <cfRule type="cellIs" dxfId="46" priority="58" stopIfTrue="1" operator="equal">
      <formula>"CW 2130-R11"</formula>
    </cfRule>
    <cfRule type="cellIs" dxfId="45" priority="59" stopIfTrue="1" operator="equal">
      <formula>"CW 3120-R2"</formula>
    </cfRule>
    <cfRule type="cellIs" dxfId="44" priority="60" stopIfTrue="1" operator="equal">
      <formula>"CW 3240-R7"</formula>
    </cfRule>
  </conditionalFormatting>
  <conditionalFormatting sqref="D237">
    <cfRule type="cellIs" dxfId="43" priority="56" stopIfTrue="1" operator="equal">
      <formula>"CW 3120-R2"</formula>
    </cfRule>
    <cfRule type="cellIs" dxfId="42" priority="57" stopIfTrue="1" operator="equal">
      <formula>"CW 3240-R7"</formula>
    </cfRule>
  </conditionalFormatting>
  <conditionalFormatting sqref="D241">
    <cfRule type="cellIs" dxfId="41" priority="53" stopIfTrue="1" operator="equal">
      <formula>"CW 2130-R11"</formula>
    </cfRule>
    <cfRule type="cellIs" dxfId="40" priority="54" stopIfTrue="1" operator="equal">
      <formula>"CW 3120-R2"</formula>
    </cfRule>
    <cfRule type="cellIs" dxfId="39" priority="55" stopIfTrue="1" operator="equal">
      <formula>"CW 3240-R7"</formula>
    </cfRule>
  </conditionalFormatting>
  <conditionalFormatting sqref="D240">
    <cfRule type="cellIs" dxfId="38" priority="51" stopIfTrue="1" operator="equal">
      <formula>"CW 3120-R2"</formula>
    </cfRule>
    <cfRule type="cellIs" dxfId="37" priority="52" stopIfTrue="1" operator="equal">
      <formula>"CW 3240-R7"</formula>
    </cfRule>
  </conditionalFormatting>
  <conditionalFormatting sqref="D245">
    <cfRule type="cellIs" dxfId="36" priority="48" stopIfTrue="1" operator="equal">
      <formula>"CW 2130-R11"</formula>
    </cfRule>
    <cfRule type="cellIs" dxfId="35" priority="49" stopIfTrue="1" operator="equal">
      <formula>"CW 3120-R2"</formula>
    </cfRule>
    <cfRule type="cellIs" dxfId="34" priority="50" stopIfTrue="1" operator="equal">
      <formula>"CW 3240-R7"</formula>
    </cfRule>
  </conditionalFormatting>
  <conditionalFormatting sqref="D248">
    <cfRule type="cellIs" dxfId="33" priority="38" stopIfTrue="1" operator="equal">
      <formula>"CW 2130-R11"</formula>
    </cfRule>
    <cfRule type="cellIs" dxfId="32" priority="39" stopIfTrue="1" operator="equal">
      <formula>"CW 3120-R2"</formula>
    </cfRule>
    <cfRule type="cellIs" dxfId="31" priority="40" stopIfTrue="1" operator="equal">
      <formula>"CW 3240-R7"</formula>
    </cfRule>
  </conditionalFormatting>
  <conditionalFormatting sqref="D247">
    <cfRule type="cellIs" dxfId="30" priority="36" stopIfTrue="1" operator="equal">
      <formula>"CW 3120-R2"</formula>
    </cfRule>
    <cfRule type="cellIs" dxfId="29" priority="37" stopIfTrue="1" operator="equal">
      <formula>"CW 3240-R7"</formula>
    </cfRule>
  </conditionalFormatting>
  <conditionalFormatting sqref="D266">
    <cfRule type="cellIs" dxfId="28" priority="34" stopIfTrue="1" operator="equal">
      <formula>"CW 3120-R2"</formula>
    </cfRule>
    <cfRule type="cellIs" dxfId="27" priority="35" stopIfTrue="1" operator="equal">
      <formula>"CW 3240-R7"</formula>
    </cfRule>
  </conditionalFormatting>
  <conditionalFormatting sqref="D254">
    <cfRule type="cellIs" dxfId="26" priority="29" stopIfTrue="1" operator="equal">
      <formula>"CW 2130-R11"</formula>
    </cfRule>
    <cfRule type="cellIs" dxfId="25" priority="30" stopIfTrue="1" operator="equal">
      <formula>"CW 3120-R2"</formula>
    </cfRule>
    <cfRule type="cellIs" dxfId="24" priority="31" stopIfTrue="1" operator="equal">
      <formula>"CW 3240-R7"</formula>
    </cfRule>
  </conditionalFormatting>
  <conditionalFormatting sqref="D253">
    <cfRule type="cellIs" dxfId="23" priority="32" stopIfTrue="1" operator="equal">
      <formula>"CW 3120-R2"</formula>
    </cfRule>
    <cfRule type="cellIs" dxfId="22" priority="33" stopIfTrue="1" operator="equal">
      <formula>"CW 3240-R7"</formula>
    </cfRule>
  </conditionalFormatting>
  <conditionalFormatting sqref="D255">
    <cfRule type="cellIs" dxfId="21" priority="26" stopIfTrue="1" operator="equal">
      <formula>"CW 2130-R11"</formula>
    </cfRule>
    <cfRule type="cellIs" dxfId="20" priority="27" stopIfTrue="1" operator="equal">
      <formula>"CW 3120-R2"</formula>
    </cfRule>
    <cfRule type="cellIs" dxfId="19" priority="28" stopIfTrue="1" operator="equal">
      <formula>"CW 3240-R7"</formula>
    </cfRule>
  </conditionalFormatting>
  <conditionalFormatting sqref="D257">
    <cfRule type="cellIs" dxfId="18" priority="24" stopIfTrue="1" operator="equal">
      <formula>"CW 3120-R2"</formula>
    </cfRule>
    <cfRule type="cellIs" dxfId="17" priority="25" stopIfTrue="1" operator="equal">
      <formula>"CW 3240-R7"</formula>
    </cfRule>
  </conditionalFormatting>
  <conditionalFormatting sqref="D267">
    <cfRule type="cellIs" dxfId="16" priority="22" stopIfTrue="1" operator="equal">
      <formula>"CW 3120-R2"</formula>
    </cfRule>
    <cfRule type="cellIs" dxfId="15" priority="23" stopIfTrue="1" operator="equal">
      <formula>"CW 3240-R7"</formula>
    </cfRule>
  </conditionalFormatting>
  <conditionalFormatting sqref="D268">
    <cfRule type="cellIs" dxfId="14" priority="20" stopIfTrue="1" operator="equal">
      <formula>"CW 3120-R2"</formula>
    </cfRule>
    <cfRule type="cellIs" dxfId="13" priority="21" stopIfTrue="1" operator="equal">
      <formula>"CW 3240-R7"</formula>
    </cfRule>
  </conditionalFormatting>
  <conditionalFormatting sqref="D67">
    <cfRule type="cellIs" dxfId="12" priority="17" stopIfTrue="1" operator="equal">
      <formula>"CW 2130-R11"</formula>
    </cfRule>
    <cfRule type="cellIs" dxfId="11" priority="18" stopIfTrue="1" operator="equal">
      <formula>"CW 3120-R2"</formula>
    </cfRule>
    <cfRule type="cellIs" dxfId="10" priority="19" stopIfTrue="1" operator="equal">
      <formula>"CW 3240-R7"</formula>
    </cfRule>
  </conditionalFormatting>
  <conditionalFormatting sqref="D243">
    <cfRule type="cellIs" dxfId="9" priority="15" stopIfTrue="1" operator="equal">
      <formula>"CW 3120-R2"</formula>
    </cfRule>
    <cfRule type="cellIs" dxfId="8" priority="16" stopIfTrue="1" operator="equal">
      <formula>"CW 3240-R7"</formula>
    </cfRule>
  </conditionalFormatting>
  <conditionalFormatting sqref="D244">
    <cfRule type="cellIs" dxfId="7" priority="12" stopIfTrue="1" operator="equal">
      <formula>"CW 2130-R11"</formula>
    </cfRule>
    <cfRule type="cellIs" dxfId="6" priority="13" stopIfTrue="1" operator="equal">
      <formula>"CW 3120-R2"</formula>
    </cfRule>
    <cfRule type="cellIs" dxfId="5" priority="14" stopIfTrue="1" operator="equal">
      <formula>"CW 3240-R7"</formula>
    </cfRule>
  </conditionalFormatting>
  <conditionalFormatting sqref="D251">
    <cfRule type="cellIs" dxfId="4" priority="9" stopIfTrue="1" operator="equal">
      <formula>"CW 2130-R11"</formula>
    </cfRule>
    <cfRule type="cellIs" dxfId="3" priority="10" stopIfTrue="1" operator="equal">
      <formula>"CW 3120-R2"</formula>
    </cfRule>
    <cfRule type="cellIs" dxfId="2" priority="11" stopIfTrue="1" operator="equal">
      <formula>"CW 3240-R7"</formula>
    </cfRule>
  </conditionalFormatting>
  <conditionalFormatting sqref="D250">
    <cfRule type="cellIs" dxfId="1" priority="7" stopIfTrue="1" operator="equal">
      <formula>"CW 3120-R2"</formula>
    </cfRule>
    <cfRule type="cellIs" dxfId="0" priority="8" stopIfTrue="1" operator="equal">
      <formula>"CW 3240-R7"</formula>
    </cfRule>
  </conditionalFormatting>
  <dataValidations xWindow="591" yWindow="408" count="6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71" xr:uid="{00000000-0002-0000-0100-000000000000}">
      <formula1>IF(AND(G271&gt;=0.01,G271&lt;=G278*0.05),ROUND(G271,2),0.01)</formula1>
    </dataValidation>
    <dataValidation type="custom" allowBlank="1" showInputMessage="1" showErrorMessage="1" error="If you can enter a Unit  Price in this cell, pLease contact the Contract Administrator immediately!" sqref="G9 G13 G16 G18 G20 G28 G33 G41 G43 G46 G50 G58:G59 G85 G72 G79:G80 G82 G66 G68 G181 G184 G190 G193 G208 G204 G199 G216 G221 G224 G94 G99 G101:G102 G105:G106 G108 G118:G119 G114 G128:G129 G132:G133 G138:G139 G152:G153 G150 G156:G157 G144:G145 G147:G148 G135 G141 G164 G175 G259:G260 G262:G263 G265 G253:G254 G256 G267" xr:uid="{402F31D3-A864-4405-97D9-E532B80ED5D3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0:G11 G14:G15 G17 G19 G29:G32 G42 G44:G45 G47:G49 G51:G57 G60:G65 G69:G71 G81 G74:G78 G83:G84 G21:G27 G34:G40 G86:G90 G185 G187:G188 G182:G183 G196:G197 G194 G205:G207 G209 G211:G214 G217 G219 G200:G203 G225:G226 G228:G230 G191:G192 G222:G223 G92 G95:G98 G100 G103:G104 G107 G109:G124 G126 G151 G149 G146 G158 G154 G136 G130 G134 G140 G142 G163 G160:G161 G165:G173 G176:G177 G257 G261 G234:G235 G237:G238 G240:G241 G255 G268 G264:G266 G67 G244:G245 G247:G248 G250:G251" xr:uid="{1C7B041B-79C5-4955-8E92-2ABB480F4A29}">
      <formula1>IF(G8&gt;=0.01,ROUND(G8,2),0.01)</formula1>
    </dataValidation>
    <dataValidation type="decimal" operator="greaterThan" allowBlank="1" showErrorMessage="1" errorTitle="Illegal Entry " error="Unit Prices must be greater than 0. " prompt="Enter your Unit Bid Price._x000a_You do not need to type in the &quot;$&quot;" sqref="G116" xr:uid="{25BF852E-DDAE-4331-86A5-DF95427A6FB6}">
      <formula1>0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62 G243" xr:uid="{9A0F932C-94A0-4F04-BE53-73225F6066E6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266 F257" xr:uid="{4742A718-0D31-4C40-A563-D355360E0DC0}">
      <formula1>IF(F257&gt;=0,ROUND(F257,0),0)</formula1>
    </dataValidation>
  </dataValidations>
  <pageMargins left="0.5" right="0.5" top="0.75" bottom="0.75" header="0.25" footer="0.25"/>
  <pageSetup scale="75" fitToHeight="0" orientation="portrait" r:id="rId1"/>
  <headerFooter alignWithMargins="0">
    <oddHeader>&amp;L&amp;10The City of Winnipeg
Tender No. 716-2021 
&amp;R&amp;10Bid Submission
&amp;P of &amp;N</oddHeader>
    <oddFooter xml:space="preserve">&amp;R                    </oddFooter>
  </headerFooter>
  <rowBreaks count="13" manualBreakCount="13">
    <brk id="27" min="1" max="7" man="1"/>
    <brk id="49" min="1" max="7" man="1"/>
    <brk id="71" min="1" max="7" man="1"/>
    <brk id="90" min="1" max="7" man="1"/>
    <brk id="113" min="1" max="7" man="1"/>
    <brk id="136" min="1" max="7" man="1"/>
    <brk id="158" min="1" max="7" man="1"/>
    <brk id="178" min="1" max="7" man="1"/>
    <brk id="197" min="1" max="7" man="1"/>
    <brk id="219" min="1" max="7" man="1"/>
    <brk id="231" min="1" max="7" man="1"/>
    <brk id="251" min="1" max="7" man="1"/>
    <brk id="26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Jan. 19, 2022
by C. Humbert
File Size: 42.3 KB</dc:description>
  <cp:lastModifiedBy>Windows User</cp:lastModifiedBy>
  <cp:lastPrinted>2022-01-11T19:12:43Z</cp:lastPrinted>
  <dcterms:created xsi:type="dcterms:W3CDTF">1999-03-31T15:44:33Z</dcterms:created>
  <dcterms:modified xsi:type="dcterms:W3CDTF">2022-01-19T20:50:10Z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