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626-2021 S &amp; D of Ag Tractors and Outfront Mowers\03 Tender Document\"/>
    </mc:Choice>
  </mc:AlternateContent>
  <xr:revisionPtr revIDLastSave="0" documentId="13_ncr:1_{F658CFE7-F29A-4DB4-AE7E-C4898033CEB2}" xr6:coauthVersionLast="36" xr6:coauthVersionMax="36" xr10:uidLastSave="{00000000-0000-0000-0000-000000000000}"/>
  <bookViews>
    <workbookView xWindow="0" yWindow="0" windowWidth="24000" windowHeight="966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Section'!$A$6:$G$33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Section'!$A$1:$IU$24</definedName>
    <definedName name="XEverything">#REF!</definedName>
    <definedName name="XITEMS" localSheetId="1">'By Section'!$A$7:$IU$24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3" i="15" l="1"/>
  <c r="G19" i="15"/>
  <c r="G18" i="15"/>
  <c r="G14" i="15"/>
  <c r="G13" i="15"/>
  <c r="G9" i="15"/>
  <c r="G8" i="15"/>
  <c r="G20" i="15" l="1"/>
  <c r="G10" i="15"/>
  <c r="G27" i="15" s="1"/>
  <c r="G15" i="15"/>
  <c r="G24" i="15"/>
  <c r="G30" i="15" s="1"/>
  <c r="A19" i="15"/>
  <c r="A14" i="15"/>
  <c r="B30" i="15" l="1"/>
  <c r="A30" i="15"/>
  <c r="G28" i="15"/>
  <c r="G29" i="15"/>
  <c r="A27" i="15"/>
  <c r="B27" i="15"/>
  <c r="A28" i="15"/>
  <c r="B28" i="15"/>
  <c r="A29" i="15"/>
  <c r="B29" i="15"/>
  <c r="F3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<sst xmlns="http://schemas.openxmlformats.org/spreadsheetml/2006/main" count="53" uniqueCount="32">
  <si>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</si>
  <si>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</si>
  <si>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</si>
  <si>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</si>
  <si>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</si>
  <si>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</si>
  <si>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</si>
  <si>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</si>
  <si>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</si>
  <si>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</si>
  <si>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</si>
  <si>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</si>
  <si>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</si>
  <si>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</si>
  <si>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</si>
  <si>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</si>
  <si>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</si>
  <si>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</si>
  <si>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</si>
  <si>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</si>
  <si>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</si>
  <si>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</si>
  <si>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Subtotal</t>
  </si>
  <si>
    <t>(See "Prices" clause (B9) in tender document)</t>
  </si>
  <si>
    <t>Each</t>
  </si>
  <si>
    <t>Ag Tractor 40HP PTO (Open Station)</t>
  </si>
  <si>
    <t>Ag Tractor 40HP  PTO (With Cab)</t>
  </si>
  <si>
    <t>Ag Tractor 40HP PTO  (With Cab)</t>
  </si>
  <si>
    <t>Ag Tractor 60 HP PTO (Open Station)</t>
  </si>
  <si>
    <t>24-26 HP Open Station Out-Front Mower With Mower Deck</t>
  </si>
  <si>
    <t>Ag Tractor 40HP PTO (Open Station) and Attachments</t>
  </si>
  <si>
    <t xml:space="preserve">Front Detachable Weights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</si>
</sst>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14">
    <xf numFmtId="0" fontId="0" fillId="0" borderId="0" xfId="0"/>
    <xf numFmtId="165" fontId="2" fillId="0" borderId="10" xfId="115" applyNumberFormat="1" applyFont="1" applyBorder="1" applyAlignment="1" applyProtection="1"/>
    <xf numFmtId="164" fontId="2" fillId="24" borderId="37" xfId="114" applyNumberFormat="1" applyFont="1" applyBorder="1" applyAlignment="1" applyProtection="1">
      <alignment horizontal="right"/>
    </xf>
    <xf numFmtId="4" fontId="2" fillId="0" borderId="56" xfId="0" applyNumberFormat="1" applyFont="1" applyBorder="1" applyAlignment="1" applyProtection="1">
      <alignment horizontal="right"/>
      <protection locked="0"/>
    </xf>
    <xf numFmtId="166" fontId="46" fillId="25" borderId="59" xfId="114" applyNumberFormat="1" applyFont="1" applyFill="1" applyBorder="1" applyAlignment="1" applyProtection="1">
      <alignment horizontal="left"/>
    </xf>
    <xf numFmtId="166" fontId="47" fillId="25" borderId="59" xfId="114" applyNumberFormat="1" applyFont="1" applyFill="1" applyBorder="1" applyAlignment="1" applyProtection="1">
      <alignment horizontal="left" wrapText="1"/>
    </xf>
    <xf numFmtId="166" fontId="46" fillId="25" borderId="20" xfId="114" applyNumberFormat="1" applyFont="1" applyFill="1" applyBorder="1" applyAlignment="1" applyProtection="1">
      <alignment horizontal="left"/>
    </xf>
    <xf numFmtId="0" fontId="0" fillId="0" borderId="56" xfId="0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0" fontId="2" fillId="24" borderId="22" xfId="114" applyNumberFormat="1" applyFont="1" applyBorder="1" applyAlignment="1" applyProtection="1">
      <alignment horizontal="center" vertical="top"/>
    </xf>
    <xf numFmtId="0" fontId="2" fillId="24" borderId="23" xfId="114" applyNumberFormat="1" applyFont="1" applyBorder="1" applyAlignment="1" applyProtection="1">
      <alignment horizontal="center"/>
    </xf>
    <xf numFmtId="0" fontId="2" fillId="24" borderId="22" xfId="114" applyNumberFormat="1" applyFont="1" applyBorder="1" applyAlignment="1" applyProtection="1">
      <alignment horizontal="center"/>
    </xf>
    <xf numFmtId="0" fontId="2" fillId="24" borderId="24" xfId="114" applyNumberFormat="1" applyFont="1" applyBorder="1" applyAlignment="1" applyProtection="1">
      <alignment horizontal="center"/>
    </xf>
    <xf numFmtId="164" fontId="2" fillId="24" borderId="24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vertical="top"/>
    </xf>
    <xf numFmtId="0" fontId="2" fillId="24" borderId="26" xfId="114" applyNumberFormat="1" applyFont="1" applyBorder="1" applyProtection="1"/>
    <xf numFmtId="0" fontId="2" fillId="24" borderId="25" xfId="114" applyNumberFormat="1" applyFont="1" applyBorder="1" applyAlignment="1" applyProtection="1">
      <alignment horizontal="center"/>
    </xf>
    <xf numFmtId="0" fontId="2" fillId="24" borderId="27" xfId="114" applyNumberFormat="1" applyFont="1" applyBorder="1" applyProtection="1"/>
    <xf numFmtId="0" fontId="2" fillId="24" borderId="27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horizontal="right"/>
    </xf>
    <xf numFmtId="0" fontId="26" fillId="24" borderId="51" xfId="114" applyNumberFormat="1" applyFont="1" applyBorder="1" applyAlignment="1" applyProtection="1">
      <alignment horizontal="center" vertical="center"/>
    </xf>
    <xf numFmtId="1" fontId="44" fillId="24" borderId="60" xfId="111" applyNumberFormat="1" applyFont="1" applyBorder="1" applyAlignment="1" applyProtection="1">
      <alignment vertical="center" wrapText="1"/>
    </xf>
    <xf numFmtId="1" fontId="44" fillId="24" borderId="61" xfId="111" applyNumberFormat="1" applyFont="1" applyBorder="1" applyAlignment="1" applyProtection="1">
      <alignment vertical="center" wrapText="1"/>
    </xf>
    <xf numFmtId="1" fontId="2" fillId="24" borderId="56" xfId="114" applyNumberFormat="1" applyFont="1" applyBorder="1" applyAlignment="1" applyProtection="1">
      <alignment horizontal="center"/>
    </xf>
    <xf numFmtId="0" fontId="2" fillId="24" borderId="56" xfId="114" applyNumberFormat="1" applyFont="1" applyBorder="1" applyAlignment="1" applyProtection="1">
      <alignment horizontal="center"/>
    </xf>
    <xf numFmtId="1" fontId="2" fillId="24" borderId="21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horizontal="center"/>
    </xf>
    <xf numFmtId="0" fontId="26" fillId="24" borderId="37" xfId="114" applyNumberFormat="1" applyFont="1" applyBorder="1" applyAlignment="1" applyProtection="1">
      <alignment horizontal="center" vertical="center"/>
    </xf>
    <xf numFmtId="164" fontId="2" fillId="24" borderId="64" xfId="114" applyNumberFormat="1" applyFont="1" applyBorder="1" applyAlignment="1" applyProtection="1">
      <alignment horizontal="right"/>
    </xf>
    <xf numFmtId="0" fontId="2" fillId="24" borderId="20" xfId="114" applyNumberFormat="1" applyFont="1" applyBorder="1" applyProtection="1"/>
    <xf numFmtId="39" fontId="2" fillId="24" borderId="64" xfId="114" applyNumberFormat="1" applyFont="1" applyBorder="1" applyAlignment="1" applyProtection="1">
      <alignment horizontal="right"/>
    </xf>
    <xf numFmtId="0" fontId="26" fillId="24" borderId="29" xfId="114" applyNumberFormat="1" applyFont="1" applyBorder="1" applyAlignment="1" applyProtection="1">
      <alignment horizontal="center" vertical="center"/>
    </xf>
    <xf numFmtId="1" fontId="2" fillId="24" borderId="21" xfId="114" applyNumberFormat="1" applyFont="1" applyBorder="1" applyAlignment="1" applyProtection="1">
      <alignment horizontal="center" vertical="center"/>
    </xf>
    <xf numFmtId="0" fontId="26" fillId="24" borderId="58" xfId="114" applyNumberFormat="1" applyFont="1" applyBorder="1" applyAlignment="1" applyProtection="1">
      <alignment horizontal="center" vertical="center"/>
    </xf>
    <xf numFmtId="0" fontId="26" fillId="24" borderId="55" xfId="114" applyNumberFormat="1" applyFont="1" applyBorder="1" applyAlignment="1" applyProtection="1">
      <alignment horizontal="center" vertical="center"/>
    </xf>
    <xf numFmtId="0" fontId="2" fillId="24" borderId="0" xfId="114" applyNumberFormat="1" applyFont="1" applyAlignment="1" applyProtection="1">
      <alignment horizontal="right" vertical="center"/>
    </xf>
    <xf numFmtId="0" fontId="26" fillId="24" borderId="33" xfId="114" applyNumberFormat="1" applyFont="1" applyBorder="1" applyAlignment="1" applyProtection="1">
      <alignment horizontal="center"/>
    </xf>
    <xf numFmtId="1" fontId="27" fillId="24" borderId="32" xfId="114" applyNumberFormat="1" applyFont="1" applyBorder="1" applyAlignment="1" applyProtection="1">
      <alignment horizontal="left"/>
    </xf>
    <xf numFmtId="1" fontId="2" fillId="24" borderId="32" xfId="114" applyNumberFormat="1" applyFont="1" applyBorder="1" applyAlignment="1" applyProtection="1">
      <alignment horizontal="center"/>
    </xf>
    <xf numFmtId="1" fontId="2" fillId="24" borderId="32" xfId="114" applyNumberFormat="1" applyFont="1" applyBorder="1" applyProtection="1"/>
    <xf numFmtId="164" fontId="1" fillId="24" borderId="31" xfId="114" applyNumberFormat="1" applyFont="1" applyBorder="1" applyAlignment="1" applyProtection="1">
      <alignment horizontal="right"/>
    </xf>
    <xf numFmtId="1" fontId="37" fillId="24" borderId="0" xfId="114" applyNumberFormat="1" applyFont="1" applyAlignment="1" applyProtection="1">
      <alignment horizontal="centerContinuous" vertical="top"/>
      <protection locked="0"/>
    </xf>
    <xf numFmtId="0" fontId="37" fillId="24" borderId="0" xfId="114" applyNumberFormat="1" applyFont="1" applyAlignment="1" applyProtection="1">
      <alignment horizontal="centerContinuous" vertical="center"/>
      <protection locked="0"/>
    </xf>
    <xf numFmtId="0" fontId="43" fillId="24" borderId="0" xfId="114" applyNumberFormat="1" applyFont="1" applyAlignment="1" applyProtection="1">
      <alignment horizontal="centerContinuous" vertical="center"/>
      <protection locked="0"/>
    </xf>
    <xf numFmtId="164" fontId="39" fillId="24" borderId="0" xfId="114" applyNumberFormat="1" applyFont="1" applyAlignment="1" applyProtection="1">
      <alignment horizontal="centerContinuous" vertical="center"/>
      <protection locked="0"/>
    </xf>
    <xf numFmtId="0" fontId="42" fillId="24" borderId="0" xfId="114" applyNumberFormat="1" applyProtection="1">
      <protection locked="0"/>
    </xf>
    <xf numFmtId="1" fontId="42" fillId="24" borderId="0" xfId="114" applyNumberFormat="1" applyAlignment="1" applyProtection="1">
      <alignment horizontal="centerContinuous" vertical="top"/>
      <protection locked="0"/>
    </xf>
    <xf numFmtId="0" fontId="42" fillId="24" borderId="0" xfId="114" applyNumberFormat="1" applyAlignment="1" applyProtection="1">
      <alignment horizontal="centerContinuous" vertical="center"/>
      <protection locked="0"/>
    </xf>
    <xf numFmtId="0" fontId="36" fillId="24" borderId="0" xfId="114" applyNumberFormat="1" applyFont="1" applyAlignment="1" applyProtection="1">
      <alignment horizontal="center" vertical="center"/>
      <protection locked="0"/>
    </xf>
    <xf numFmtId="164" fontId="40" fillId="24" borderId="0" xfId="114" applyNumberFormat="1" applyFont="1" applyAlignment="1" applyProtection="1">
      <alignment horizontal="centerContinuous" vertical="center"/>
      <protection locked="0"/>
    </xf>
    <xf numFmtId="0" fontId="2" fillId="24" borderId="0" xfId="114" applyNumberFormat="1" applyFont="1" applyAlignment="1" applyProtection="1">
      <alignment vertical="top"/>
      <protection locked="0"/>
    </xf>
    <xf numFmtId="0" fontId="2" fillId="24" borderId="0" xfId="114" applyNumberFormat="1" applyFont="1" applyAlignment="1" applyProtection="1">
      <protection locked="0"/>
    </xf>
    <xf numFmtId="164" fontId="2" fillId="24" borderId="0" xfId="114" applyNumberFormat="1" applyFont="1" applyAlignment="1" applyProtection="1">
      <alignment vertical="center"/>
      <protection locked="0"/>
    </xf>
    <xf numFmtId="2" fontId="2" fillId="24" borderId="0" xfId="114" applyNumberFormat="1" applyFont="1" applyAlignment="1" applyProtection="1">
      <protection locked="0"/>
    </xf>
    <xf numFmtId="0" fontId="2" fillId="24" borderId="22" xfId="114" applyNumberFormat="1" applyFont="1" applyBorder="1" applyAlignment="1" applyProtection="1">
      <alignment horizontal="center"/>
      <protection locked="0"/>
    </xf>
    <xf numFmtId="164" fontId="2" fillId="24" borderId="27" xfId="114" applyNumberFormat="1" applyFont="1" applyBorder="1" applyAlignment="1" applyProtection="1">
      <alignment horizontal="right"/>
      <protection locked="0"/>
    </xf>
    <xf numFmtId="164" fontId="42" fillId="24" borderId="52" xfId="114" applyNumberFormat="1" applyBorder="1" applyAlignment="1" applyProtection="1">
      <alignment horizontal="right"/>
      <protection locked="0"/>
    </xf>
    <xf numFmtId="0" fontId="42" fillId="24" borderId="52" xfId="114" applyNumberFormat="1" applyBorder="1" applyAlignment="1" applyProtection="1">
      <alignment horizontal="right"/>
      <protection locked="0"/>
    </xf>
    <xf numFmtId="1" fontId="44" fillId="24" borderId="61" xfId="111" applyNumberFormat="1" applyFont="1" applyBorder="1" applyAlignment="1" applyProtection="1">
      <alignment vertical="center" wrapText="1"/>
      <protection locked="0"/>
    </xf>
    <xf numFmtId="1" fontId="44" fillId="24" borderId="62" xfId="111" applyNumberFormat="1" applyFont="1" applyBorder="1" applyAlignment="1" applyProtection="1">
      <alignment vertical="center" wrapText="1"/>
      <protection locked="0"/>
    </xf>
    <xf numFmtId="0" fontId="42" fillId="24" borderId="0" xfId="114" applyNumberFormat="1" applyAlignment="1" applyProtection="1">
      <alignment vertical="center"/>
      <protection locked="0"/>
    </xf>
    <xf numFmtId="4" fontId="2" fillId="24" borderId="21" xfId="114" applyNumberFormat="1" applyFont="1" applyBorder="1" applyAlignment="1" applyProtection="1">
      <alignment horizontal="right"/>
      <protection locked="0"/>
    </xf>
    <xf numFmtId="39" fontId="2" fillId="24" borderId="56" xfId="114" applyNumberFormat="1" applyFont="1" applyBorder="1" applyAlignment="1" applyProtection="1">
      <alignment horizontal="right"/>
      <protection locked="0"/>
    </xf>
    <xf numFmtId="39" fontId="2" fillId="24" borderId="21" xfId="114" applyNumberFormat="1" applyFont="1" applyBorder="1" applyAlignment="1" applyProtection="1">
      <alignment horizontal="right"/>
      <protection locked="0"/>
    </xf>
    <xf numFmtId="165" fontId="2" fillId="0" borderId="16" xfId="115" applyNumberFormat="1" applyFont="1" applyBorder="1" applyAlignment="1" applyProtection="1">
      <protection locked="0"/>
    </xf>
    <xf numFmtId="0" fontId="2" fillId="24" borderId="46" xfId="114" applyNumberFormat="1" applyFont="1" applyBorder="1" applyAlignment="1" applyProtection="1">
      <alignment vertical="top"/>
      <protection locked="0"/>
    </xf>
    <xf numFmtId="0" fontId="1" fillId="24" borderId="45" xfId="114" applyNumberFormat="1" applyFont="1" applyBorder="1" applyAlignment="1" applyProtection="1">
      <alignment horizontal="centerContinuous"/>
      <protection locked="0"/>
    </xf>
    <xf numFmtId="0" fontId="2" fillId="24" borderId="45" xfId="114" applyNumberFormat="1" applyFont="1" applyBorder="1" applyAlignment="1" applyProtection="1">
      <alignment horizontal="centerContinuous"/>
      <protection locked="0"/>
    </xf>
    <xf numFmtId="0" fontId="2" fillId="24" borderId="44" xfId="114" applyNumberFormat="1" applyFont="1" applyBorder="1" applyAlignment="1" applyProtection="1">
      <alignment horizontal="right"/>
      <protection locked="0"/>
    </xf>
    <xf numFmtId="0" fontId="2" fillId="24" borderId="41" xfId="114" applyNumberFormat="1" applyFont="1" applyBorder="1" applyAlignment="1" applyProtection="1">
      <alignment horizontal="right" vertical="center"/>
      <protection locked="0"/>
    </xf>
    <xf numFmtId="0" fontId="42" fillId="24" borderId="0" xfId="114" applyNumberFormat="1" applyAlignment="1" applyProtection="1">
      <protection locked="0"/>
    </xf>
    <xf numFmtId="0" fontId="42" fillId="24" borderId="15" xfId="114" applyNumberFormat="1" applyBorder="1" applyAlignment="1" applyProtection="1">
      <alignment vertical="top"/>
      <protection locked="0"/>
    </xf>
    <xf numFmtId="0" fontId="42" fillId="24" borderId="14" xfId="114" applyNumberFormat="1" applyBorder="1" applyProtection="1">
      <protection locked="0"/>
    </xf>
    <xf numFmtId="0" fontId="42" fillId="24" borderId="14" xfId="114" applyNumberFormat="1" applyBorder="1" applyAlignment="1" applyProtection="1">
      <alignment horizontal="center"/>
      <protection locked="0"/>
    </xf>
    <xf numFmtId="164" fontId="42" fillId="24" borderId="14" xfId="114" applyNumberFormat="1" applyBorder="1" applyAlignment="1" applyProtection="1">
      <alignment horizontal="right"/>
      <protection locked="0"/>
    </xf>
    <xf numFmtId="0" fontId="42" fillId="24" borderId="19" xfId="114" applyNumberFormat="1" applyBorder="1" applyAlignment="1" applyProtection="1">
      <alignment horizontal="right"/>
      <protection locked="0"/>
    </xf>
    <xf numFmtId="0" fontId="42" fillId="24" borderId="0" xfId="114" applyNumberFormat="1" applyAlignment="1" applyProtection="1">
      <alignment vertical="top"/>
      <protection locked="0"/>
    </xf>
    <xf numFmtId="0" fontId="42" fillId="24" borderId="0" xfId="114" applyNumberFormat="1" applyAlignment="1" applyProtection="1">
      <alignment horizontal="center"/>
      <protection locked="0"/>
    </xf>
    <xf numFmtId="0" fontId="42" fillId="24" borderId="0" xfId="114" applyNumberFormat="1" applyAlignment="1" applyProtection="1">
      <alignment horizontal="right"/>
      <protection locked="0"/>
    </xf>
    <xf numFmtId="0" fontId="1" fillId="24" borderId="50" xfId="114" applyNumberFormat="1" applyFont="1" applyBorder="1" applyAlignment="1" applyProtection="1"/>
    <xf numFmtId="0" fontId="2" fillId="24" borderId="49" xfId="114" applyNumberFormat="1" applyFont="1" applyBorder="1" applyAlignment="1" applyProtection="1"/>
    <xf numFmtId="0" fontId="2" fillId="24" borderId="48" xfId="114" applyNumberFormat="1" applyFont="1" applyBorder="1" applyAlignment="1" applyProtection="1"/>
    <xf numFmtId="1" fontId="44" fillId="24" borderId="55" xfId="111" applyNumberFormat="1" applyFont="1" applyBorder="1" applyAlignment="1" applyProtection="1">
      <alignment horizontal="left" vertical="center" wrapText="1"/>
    </xf>
    <xf numFmtId="0" fontId="2" fillId="24" borderId="54" xfId="111" applyNumberFormat="1" applyFont="1" applyBorder="1" applyAlignment="1" applyProtection="1">
      <alignment vertical="center" wrapText="1"/>
    </xf>
    <xf numFmtId="1" fontId="44" fillId="24" borderId="60" xfId="111" applyNumberFormat="1" applyFont="1" applyBorder="1" applyAlignment="1" applyProtection="1">
      <alignment horizontal="left" vertical="center" wrapText="1"/>
    </xf>
    <xf numFmtId="1" fontId="44" fillId="24" borderId="61" xfId="111" applyNumberFormat="1" applyFont="1" applyBorder="1" applyAlignment="1" applyProtection="1">
      <alignment horizontal="left" vertical="center" wrapText="1"/>
    </xf>
    <xf numFmtId="1" fontId="44" fillId="24" borderId="62" xfId="111" applyNumberFormat="1" applyFont="1" applyBorder="1" applyAlignment="1" applyProtection="1">
      <alignment horizontal="left" vertical="center" wrapText="1"/>
    </xf>
    <xf numFmtId="0" fontId="26" fillId="24" borderId="0" xfId="114" applyNumberFormat="1" applyFont="1" applyBorder="1" applyAlignment="1" applyProtection="1">
      <protection locked="0"/>
    </xf>
    <xf numFmtId="0" fontId="26" fillId="24" borderId="47" xfId="114" applyNumberFormat="1" applyFont="1" applyBorder="1" applyAlignment="1" applyProtection="1">
      <protection locked="0"/>
    </xf>
    <xf numFmtId="0" fontId="45" fillId="24" borderId="49" xfId="114" applyNumberFormat="1" applyFont="1" applyBorder="1" applyAlignment="1" applyProtection="1">
      <protection locked="0"/>
    </xf>
    <xf numFmtId="0" fontId="45" fillId="24" borderId="0" xfId="114" applyNumberFormat="1" applyFont="1" applyBorder="1" applyAlignment="1" applyProtection="1">
      <protection locked="0"/>
    </xf>
    <xf numFmtId="0" fontId="45" fillId="24" borderId="48" xfId="114" applyNumberFormat="1" applyFont="1" applyBorder="1" applyAlignment="1" applyProtection="1">
      <protection locked="0"/>
    </xf>
    <xf numFmtId="0" fontId="1" fillId="24" borderId="43" xfId="114" applyNumberFormat="1" applyFont="1" applyBorder="1" applyAlignment="1" applyProtection="1">
      <alignment vertical="center"/>
    </xf>
    <xf numFmtId="0" fontId="2" fillId="24" borderId="42" xfId="114" applyNumberFormat="1" applyFont="1" applyBorder="1" applyAlignment="1" applyProtection="1">
      <alignment vertical="center"/>
    </xf>
    <xf numFmtId="1" fontId="44" fillId="24" borderId="40" xfId="114" applyNumberFormat="1" applyFont="1" applyBorder="1" applyAlignment="1" applyProtection="1">
      <alignment horizontal="left" vertical="center" wrapText="1"/>
      <protection locked="0"/>
    </xf>
    <xf numFmtId="0" fontId="2" fillId="24" borderId="39" xfId="114" applyNumberFormat="1" applyFont="1" applyBorder="1" applyAlignment="1" applyProtection="1">
      <alignment vertical="center" wrapText="1"/>
      <protection locked="0"/>
    </xf>
    <xf numFmtId="1" fontId="44" fillId="24" borderId="54" xfId="111" applyNumberFormat="1" applyFont="1" applyBorder="1" applyAlignment="1" applyProtection="1">
      <alignment horizontal="left" vertical="center" wrapText="1"/>
    </xf>
    <xf numFmtId="0" fontId="2" fillId="24" borderId="63" xfId="111" applyNumberFormat="1" applyFont="1" applyBorder="1" applyAlignment="1" applyProtection="1">
      <alignment vertical="center" wrapText="1"/>
    </xf>
    <xf numFmtId="1" fontId="44" fillId="24" borderId="55" xfId="111" applyNumberFormat="1" applyFont="1" applyBorder="1" applyAlignment="1" applyProtection="1">
      <alignment horizontal="left" vertical="center" wrapText="1"/>
      <protection locked="0"/>
    </xf>
    <xf numFmtId="0" fontId="2" fillId="24" borderId="54" xfId="111" applyNumberFormat="1" applyFont="1" applyBorder="1" applyAlignment="1" applyProtection="1">
      <alignment vertical="center" wrapText="1"/>
      <protection locked="0"/>
    </xf>
    <xf numFmtId="1" fontId="27" fillId="24" borderId="40" xfId="114" applyNumberFormat="1" applyFont="1" applyBorder="1" applyAlignment="1" applyProtection="1">
      <alignment horizontal="left" vertical="center" wrapText="1"/>
    </xf>
    <xf numFmtId="0" fontId="2" fillId="24" borderId="39" xfId="114" applyNumberFormat="1" applyFont="1" applyBorder="1" applyAlignment="1" applyProtection="1">
      <alignment vertical="center" wrapText="1"/>
    </xf>
    <xf numFmtId="0" fontId="2" fillId="24" borderId="38" xfId="114" applyNumberFormat="1" applyFont="1" applyBorder="1" applyAlignment="1" applyProtection="1">
      <alignment vertical="center" wrapText="1"/>
    </xf>
    <xf numFmtId="1" fontId="27" fillId="24" borderId="36" xfId="114" applyNumberFormat="1" applyFont="1" applyBorder="1" applyAlignment="1" applyProtection="1">
      <alignment horizontal="left" vertical="center" wrapText="1"/>
    </xf>
    <xf numFmtId="0" fontId="2" fillId="24" borderId="35" xfId="114" applyNumberFormat="1" applyFont="1" applyBorder="1" applyAlignment="1" applyProtection="1">
      <alignment vertical="center" wrapText="1"/>
    </xf>
    <xf numFmtId="0" fontId="2" fillId="24" borderId="34" xfId="114" applyNumberFormat="1" applyFont="1" applyBorder="1" applyAlignment="1" applyProtection="1">
      <alignment vertical="center" wrapText="1"/>
    </xf>
    <xf numFmtId="0" fontId="42" fillId="24" borderId="17" xfId="114" applyNumberFormat="1" applyBorder="1" applyAlignment="1" applyProtection="1"/>
    <xf numFmtId="0" fontId="42" fillId="24" borderId="18" xfId="114" applyNumberFormat="1" applyBorder="1" applyAlignment="1" applyProtection="1"/>
    <xf numFmtId="4" fontId="2" fillId="24" borderId="57" xfId="114" applyNumberFormat="1" applyFont="1" applyBorder="1" applyAlignment="1" applyProtection="1">
      <alignment horizontal="right"/>
    </xf>
    <xf numFmtId="4" fontId="2" fillId="24" borderId="38" xfId="114" applyNumberFormat="1" applyFont="1" applyBorder="1" applyAlignment="1" applyProtection="1">
      <alignment horizontal="right"/>
    </xf>
    <xf numFmtId="4" fontId="2" fillId="24" borderId="53" xfId="114" applyNumberFormat="1" applyFont="1" applyBorder="1" applyAlignment="1" applyProtection="1">
      <alignment horizontal="right"/>
    </xf>
    <xf numFmtId="164" fontId="2" fillId="24" borderId="31" xfId="114" applyNumberFormat="1" applyFont="1" applyBorder="1" applyAlignment="1" applyProtection="1">
      <alignment horizontal="right"/>
    </xf>
    <xf numFmtId="164" fontId="42" fillId="24" borderId="28" xfId="114" applyNumberFormat="1" applyBorder="1" applyAlignment="1" applyProtection="1">
      <alignment horizontal="center"/>
    </xf>
    <xf numFmtId="0" fontId="42" fillId="24" borderId="30" xfId="114" applyNumberForma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33"/>
  <sheetViews>
    <sheetView tabSelected="1" showOutlineSymbols="0" view="pageLayout" zoomScaleNormal="100" zoomScaleSheetLayoutView="75" workbookViewId="0">
      <selection activeCell="F9" sqref="F9"/>
    </sheetView>
  </sheetViews>
  <sheetFormatPr defaultColWidth="13.5703125" defaultRowHeight="15" x14ac:dyDescent="0.2"/>
  <cols>
    <col min="1" max="1" width="11.28515625" style="76" customWidth="1"/>
    <col min="2" max="2" width="47.28515625" style="45" customWidth="1"/>
    <col min="3" max="3" width="16.42578125" style="77" customWidth="1"/>
    <col min="4" max="4" width="8.7109375" style="45" customWidth="1"/>
    <col min="5" max="5" width="15.140625" style="45" customWidth="1"/>
    <col min="6" max="6" width="15.140625" style="78" customWidth="1"/>
    <col min="7" max="7" width="21.5703125" style="78" customWidth="1"/>
    <col min="8" max="8" width="15.5703125" style="45" customWidth="1"/>
    <col min="9" max="9" width="33.85546875" style="45" customWidth="1"/>
    <col min="10" max="16384" width="13.5703125" style="45"/>
  </cols>
  <sheetData>
    <row r="1" spans="1:7" ht="15.75" x14ac:dyDescent="0.2">
      <c r="A1" s="41" t="s">
        <v>1</v>
      </c>
      <c r="B1" s="42"/>
      <c r="C1" s="43"/>
      <c r="D1" s="42"/>
      <c r="E1" s="42"/>
      <c r="F1" s="44"/>
      <c r="G1" s="42"/>
    </row>
    <row r="2" spans="1:7" x14ac:dyDescent="0.2">
      <c r="A2" s="46"/>
      <c r="B2" s="47"/>
      <c r="C2" s="48" t="s">
        <v>23</v>
      </c>
      <c r="D2" s="47"/>
      <c r="E2" s="47"/>
      <c r="F2" s="49"/>
      <c r="G2" s="47"/>
    </row>
    <row r="3" spans="1:7" x14ac:dyDescent="0.2">
      <c r="A3" s="50" t="s">
        <v>0</v>
      </c>
      <c r="B3" s="51"/>
      <c r="C3" s="51"/>
      <c r="D3" s="51"/>
      <c r="E3" s="51"/>
      <c r="F3" s="52"/>
      <c r="G3" s="53"/>
    </row>
    <row r="4" spans="1:7" x14ac:dyDescent="0.2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3" t="s">
        <v>7</v>
      </c>
      <c r="G4" s="54" t="s">
        <v>8</v>
      </c>
    </row>
    <row r="5" spans="1:7" ht="15.75" thickBot="1" x14ac:dyDescent="0.25">
      <c r="A5" s="14"/>
      <c r="B5" s="15"/>
      <c r="C5" s="16" t="s">
        <v>9</v>
      </c>
      <c r="D5" s="17"/>
      <c r="E5" s="18" t="s">
        <v>10</v>
      </c>
      <c r="F5" s="55"/>
      <c r="G5" s="19"/>
    </row>
    <row r="6" spans="1:7" ht="30" customHeight="1" thickTop="1" thickBot="1" x14ac:dyDescent="0.25">
      <c r="A6" s="79" t="s">
        <v>18</v>
      </c>
      <c r="B6" s="80"/>
      <c r="C6" s="80"/>
      <c r="D6" s="80"/>
      <c r="E6" s="81"/>
      <c r="F6" s="56"/>
      <c r="G6" s="57"/>
    </row>
    <row r="7" spans="1:7" s="60" customFormat="1" ht="30" customHeight="1" thickTop="1" x14ac:dyDescent="0.2">
      <c r="A7" s="20" t="s">
        <v>17</v>
      </c>
      <c r="B7" s="21" t="s">
        <v>30</v>
      </c>
      <c r="C7" s="22"/>
      <c r="D7" s="22"/>
      <c r="E7" s="22"/>
      <c r="F7" s="58"/>
      <c r="G7" s="59"/>
    </row>
    <row r="8" spans="1:7" x14ac:dyDescent="0.2">
      <c r="A8" s="1">
        <v>1</v>
      </c>
      <c r="B8" s="7" t="s">
        <v>25</v>
      </c>
      <c r="C8" s="23">
        <v>21037</v>
      </c>
      <c r="D8" s="24" t="s">
        <v>24</v>
      </c>
      <c r="E8" s="24">
        <v>1</v>
      </c>
      <c r="F8" s="3">
        <v>0</v>
      </c>
      <c r="G8" s="108">
        <f>ROUND(E8*F8,2)</f>
        <v>0</v>
      </c>
    </row>
    <row r="9" spans="1:7" x14ac:dyDescent="0.2">
      <c r="A9" s="1">
        <v>2</v>
      </c>
      <c r="B9" s="8" t="s">
        <v>31</v>
      </c>
      <c r="C9" s="25">
        <v>21037</v>
      </c>
      <c r="D9" s="26" t="s">
        <v>24</v>
      </c>
      <c r="E9" s="26">
        <v>1</v>
      </c>
      <c r="F9" s="61">
        <v>0</v>
      </c>
      <c r="G9" s="108">
        <f t="shared" ref="G9" si="0">ROUND(E9*F9,2)</f>
        <v>0</v>
      </c>
    </row>
    <row r="10" spans="1:7" ht="15.75" thickBot="1" x14ac:dyDescent="0.25">
      <c r="A10" s="27" t="s">
        <v>17</v>
      </c>
      <c r="B10" s="82"/>
      <c r="C10" s="83"/>
      <c r="D10" s="83"/>
      <c r="E10" s="83"/>
      <c r="F10" s="28" t="s">
        <v>12</v>
      </c>
      <c r="G10" s="109">
        <f>SUM(G8:G9)</f>
        <v>0</v>
      </c>
    </row>
    <row r="11" spans="1:7" ht="30" customHeight="1" thickTop="1" thickBot="1" x14ac:dyDescent="0.25">
      <c r="A11" s="87" t="s">
        <v>19</v>
      </c>
      <c r="B11" s="87"/>
      <c r="C11" s="87"/>
      <c r="D11" s="87"/>
      <c r="E11" s="87"/>
      <c r="F11" s="87"/>
      <c r="G11" s="88"/>
    </row>
    <row r="12" spans="1:7" s="60" customFormat="1" ht="30" customHeight="1" thickTop="1" x14ac:dyDescent="0.2">
      <c r="A12" s="20" t="s">
        <v>16</v>
      </c>
      <c r="B12" s="84" t="s">
        <v>27</v>
      </c>
      <c r="C12" s="85"/>
      <c r="D12" s="85"/>
      <c r="E12" s="85"/>
      <c r="F12" s="85"/>
      <c r="G12" s="86"/>
    </row>
    <row r="13" spans="1:7" x14ac:dyDescent="0.2">
      <c r="A13" s="1">
        <v>3</v>
      </c>
      <c r="B13" s="29" t="s">
        <v>26</v>
      </c>
      <c r="C13" s="23">
        <v>21038</v>
      </c>
      <c r="D13" s="24" t="s">
        <v>24</v>
      </c>
      <c r="E13" s="24">
        <v>1</v>
      </c>
      <c r="F13" s="62">
        <v>0</v>
      </c>
      <c r="G13" s="108">
        <f t="shared" ref="G13:G14" si="1">ROUND(E13*F13,2)</f>
        <v>0</v>
      </c>
    </row>
    <row r="14" spans="1:7" x14ac:dyDescent="0.2">
      <c r="A14" s="1">
        <f>A13+1</f>
        <v>4</v>
      </c>
      <c r="B14" s="6" t="s">
        <v>31</v>
      </c>
      <c r="C14" s="25">
        <v>21038</v>
      </c>
      <c r="D14" s="25" t="s">
        <v>24</v>
      </c>
      <c r="E14" s="25">
        <v>1</v>
      </c>
      <c r="F14" s="63">
        <v>0</v>
      </c>
      <c r="G14" s="108">
        <f t="shared" si="1"/>
        <v>0</v>
      </c>
    </row>
    <row r="15" spans="1:7" s="60" customFormat="1" ht="15.75" thickBot="1" x14ac:dyDescent="0.25">
      <c r="A15" s="27" t="s">
        <v>16</v>
      </c>
      <c r="B15" s="94"/>
      <c r="C15" s="95"/>
      <c r="D15" s="95"/>
      <c r="E15" s="95"/>
      <c r="F15" s="30" t="s">
        <v>12</v>
      </c>
      <c r="G15" s="109">
        <f>SUM(G13:G14)</f>
        <v>0</v>
      </c>
    </row>
    <row r="16" spans="1:7" s="60" customFormat="1" ht="30" customHeight="1" thickTop="1" thickBot="1" x14ac:dyDescent="0.25">
      <c r="A16" s="89" t="s">
        <v>20</v>
      </c>
      <c r="B16" s="89"/>
      <c r="C16" s="89"/>
      <c r="D16" s="89"/>
      <c r="E16" s="89"/>
      <c r="F16" s="90"/>
      <c r="G16" s="91"/>
    </row>
    <row r="17" spans="1:7" s="60" customFormat="1" ht="30" customHeight="1" thickTop="1" x14ac:dyDescent="0.2">
      <c r="A17" s="31" t="s">
        <v>15</v>
      </c>
      <c r="B17" s="84" t="s">
        <v>28</v>
      </c>
      <c r="C17" s="85"/>
      <c r="D17" s="85"/>
      <c r="E17" s="85"/>
      <c r="F17" s="85"/>
      <c r="G17" s="86"/>
    </row>
    <row r="18" spans="1:7" x14ac:dyDescent="0.2">
      <c r="A18" s="1">
        <v>5</v>
      </c>
      <c r="B18" s="4" t="s">
        <v>28</v>
      </c>
      <c r="C18" s="25">
        <v>21039</v>
      </c>
      <c r="D18" s="26" t="s">
        <v>24</v>
      </c>
      <c r="E18" s="26">
        <v>2</v>
      </c>
      <c r="F18" s="63">
        <v>0</v>
      </c>
      <c r="G18" s="108">
        <f t="shared" ref="G18:G19" si="2">ROUND(E18*F18,2)</f>
        <v>0</v>
      </c>
    </row>
    <row r="19" spans="1:7" x14ac:dyDescent="0.2">
      <c r="A19" s="1">
        <f>A18+1</f>
        <v>6</v>
      </c>
      <c r="B19" s="5" t="s">
        <v>31</v>
      </c>
      <c r="C19" s="25"/>
      <c r="D19" s="32" t="s">
        <v>24</v>
      </c>
      <c r="E19" s="25">
        <v>2</v>
      </c>
      <c r="F19" s="63">
        <v>0</v>
      </c>
      <c r="G19" s="108">
        <f t="shared" si="2"/>
        <v>0</v>
      </c>
    </row>
    <row r="20" spans="1:7" s="60" customFormat="1" ht="15.75" thickBot="1" x14ac:dyDescent="0.25">
      <c r="A20" s="27" t="s">
        <v>15</v>
      </c>
      <c r="B20" s="98"/>
      <c r="C20" s="99"/>
      <c r="D20" s="99"/>
      <c r="E20" s="99"/>
      <c r="F20" s="30" t="s">
        <v>12</v>
      </c>
      <c r="G20" s="109">
        <f>SUM(G18:G19)</f>
        <v>0</v>
      </c>
    </row>
    <row r="21" spans="1:7" s="60" customFormat="1" ht="30" customHeight="1" thickTop="1" thickBot="1" x14ac:dyDescent="0.25">
      <c r="A21" s="87" t="s">
        <v>21</v>
      </c>
      <c r="B21" s="87"/>
      <c r="C21" s="87"/>
      <c r="D21" s="87"/>
      <c r="E21" s="87"/>
      <c r="F21" s="87"/>
      <c r="G21" s="88"/>
    </row>
    <row r="22" spans="1:7" s="60" customFormat="1" ht="15.75" thickTop="1" x14ac:dyDescent="0.2">
      <c r="A22" s="33" t="s">
        <v>14</v>
      </c>
      <c r="B22" s="84" t="s">
        <v>29</v>
      </c>
      <c r="C22" s="85"/>
      <c r="D22" s="85"/>
      <c r="E22" s="85"/>
      <c r="F22" s="85"/>
      <c r="G22" s="86"/>
    </row>
    <row r="23" spans="1:7" s="60" customFormat="1" x14ac:dyDescent="0.2">
      <c r="A23" s="64">
        <v>7</v>
      </c>
      <c r="B23" s="6" t="s">
        <v>29</v>
      </c>
      <c r="C23" s="25">
        <v>21047</v>
      </c>
      <c r="D23" s="26" t="s">
        <v>24</v>
      </c>
      <c r="E23" s="26">
        <v>11</v>
      </c>
      <c r="F23" s="63">
        <v>0</v>
      </c>
      <c r="G23" s="108">
        <f t="shared" ref="G23" si="3">ROUND(E23*F23,2)</f>
        <v>0</v>
      </c>
    </row>
    <row r="24" spans="1:7" s="60" customFormat="1" ht="15.75" thickBot="1" x14ac:dyDescent="0.25">
      <c r="A24" s="34" t="s">
        <v>14</v>
      </c>
      <c r="B24" s="96"/>
      <c r="C24" s="83"/>
      <c r="D24" s="83"/>
      <c r="E24" s="97"/>
      <c r="F24" s="28" t="s">
        <v>12</v>
      </c>
      <c r="G24" s="110">
        <f>SUM(G23:G23)</f>
        <v>0</v>
      </c>
    </row>
    <row r="25" spans="1:7" ht="36" customHeight="1" thickTop="1" x14ac:dyDescent="0.2">
      <c r="A25" s="65"/>
      <c r="B25" s="66" t="s">
        <v>13</v>
      </c>
      <c r="C25" s="67"/>
      <c r="D25" s="67"/>
      <c r="E25" s="67"/>
      <c r="F25" s="67"/>
      <c r="G25" s="68"/>
    </row>
    <row r="26" spans="1:7" s="60" customFormat="1" ht="32.1" customHeight="1" x14ac:dyDescent="0.2">
      <c r="A26" s="92" t="s">
        <v>22</v>
      </c>
      <c r="B26" s="93"/>
      <c r="C26" s="93"/>
      <c r="D26" s="93"/>
      <c r="E26" s="93"/>
      <c r="F26" s="35"/>
      <c r="G26" s="69"/>
    </row>
    <row r="27" spans="1:7" ht="30" customHeight="1" thickBot="1" x14ac:dyDescent="0.25">
      <c r="A27" s="27" t="str">
        <f>A7</f>
        <v>A</v>
      </c>
      <c r="B27" s="100" t="str">
        <f>B7</f>
        <v>Ag Tractor 40HP PTO (Open Station) and Attachments</v>
      </c>
      <c r="C27" s="101"/>
      <c r="D27" s="101"/>
      <c r="E27" s="102"/>
      <c r="F27" s="2" t="s">
        <v>12</v>
      </c>
      <c r="G27" s="2">
        <f>G10</f>
        <v>0</v>
      </c>
    </row>
    <row r="28" spans="1:7" ht="30" customHeight="1" thickTop="1" thickBot="1" x14ac:dyDescent="0.25">
      <c r="A28" s="27" t="str">
        <f>A12</f>
        <v>B</v>
      </c>
      <c r="B28" s="103" t="str">
        <f>B12</f>
        <v>Ag Tractor 40HP PTO  (With Cab)</v>
      </c>
      <c r="C28" s="104"/>
      <c r="D28" s="104"/>
      <c r="E28" s="105"/>
      <c r="F28" s="2" t="s">
        <v>12</v>
      </c>
      <c r="G28" s="2">
        <f>G15</f>
        <v>0</v>
      </c>
    </row>
    <row r="29" spans="1:7" ht="30" customHeight="1" thickTop="1" thickBot="1" x14ac:dyDescent="0.25">
      <c r="A29" s="27" t="str">
        <f>A17</f>
        <v>C</v>
      </c>
      <c r="B29" s="103" t="str">
        <f>B17</f>
        <v>Ag Tractor 60 HP PTO (Open Station)</v>
      </c>
      <c r="C29" s="104"/>
      <c r="D29" s="104"/>
      <c r="E29" s="105"/>
      <c r="F29" s="2" t="s">
        <v>12</v>
      </c>
      <c r="G29" s="2">
        <f>G20</f>
        <v>0</v>
      </c>
    </row>
    <row r="30" spans="1:7" ht="30" customHeight="1" thickTop="1" thickBot="1" x14ac:dyDescent="0.25">
      <c r="A30" s="27" t="str">
        <f>A22</f>
        <v>D</v>
      </c>
      <c r="B30" s="103" t="str">
        <f>+B22</f>
        <v>24-26 HP Open Station Out-Front Mower With Mower Deck</v>
      </c>
      <c r="C30" s="104"/>
      <c r="D30" s="104"/>
      <c r="E30" s="105"/>
      <c r="F30" s="2" t="s">
        <v>12</v>
      </c>
      <c r="G30" s="2">
        <f>G24</f>
        <v>0</v>
      </c>
    </row>
    <row r="31" spans="1:7" ht="22.5" customHeight="1" thickTop="1" thickBot="1" x14ac:dyDescent="0.25">
      <c r="A31" s="36"/>
      <c r="B31" s="37"/>
      <c r="C31" s="38"/>
      <c r="D31" s="39"/>
      <c r="E31" s="39"/>
      <c r="F31" s="40"/>
      <c r="G31" s="111"/>
    </row>
    <row r="32" spans="1:7" s="70" customFormat="1" ht="37.9" customHeight="1" thickTop="1" x14ac:dyDescent="0.2">
      <c r="A32" s="106" t="s">
        <v>11</v>
      </c>
      <c r="B32" s="107"/>
      <c r="C32" s="107"/>
      <c r="D32" s="107"/>
      <c r="E32" s="107"/>
      <c r="F32" s="112">
        <f>SUM(G27:G30)</f>
        <v>0</v>
      </c>
      <c r="G32" s="113"/>
    </row>
    <row r="33" spans="1:7" ht="15.75" customHeight="1" x14ac:dyDescent="0.2">
      <c r="A33" s="71"/>
      <c r="B33" s="72"/>
      <c r="C33" s="73"/>
      <c r="D33" s="72"/>
      <c r="E33" s="72"/>
      <c r="F33" s="74"/>
      <c r="G33" s="75"/>
    </row>
  </sheetData>
  <sheetProtection algorithmName="SHA-512" hashValue="E1FmKz2srqfGjjKzquqgm60O2ySDacyVi2J1hjlojrDDLRbDLy/GkGkOT8bGoKTfVOJj/TUmckQhtfN/ci6JzA==" saltValue="bQZcqTqe0bN3BCjehgJAhw==" spinCount="100000" sheet="1" objects="1" scenarios="1" selectLockedCells="1"/>
  <mergeCells count="18">
    <mergeCell ref="B28:E28"/>
    <mergeCell ref="A32:E32"/>
    <mergeCell ref="F32:G32"/>
    <mergeCell ref="B29:E29"/>
    <mergeCell ref="B30:E30"/>
    <mergeCell ref="A26:E26"/>
    <mergeCell ref="B15:E15"/>
    <mergeCell ref="B24:E24"/>
    <mergeCell ref="B20:E20"/>
    <mergeCell ref="B27:E27"/>
    <mergeCell ref="A6:E6"/>
    <mergeCell ref="B10:E10"/>
    <mergeCell ref="B12:G12"/>
    <mergeCell ref="B17:G17"/>
    <mergeCell ref="B22:G22"/>
    <mergeCell ref="A21:G21"/>
    <mergeCell ref="A16:G16"/>
    <mergeCell ref="A11:G11"/>
  </mergeCells>
  <pageMargins left="0.5" right="0.5" top="0.75" bottom="0.75" header="0.25" footer="0.25"/>
  <pageSetup scale="69" orientation="portrait" r:id="rId1"/>
  <headerFooter alignWithMargins="0">
    <oddHeader>&amp;LThe City of Winnipeg
Tender No. 626-2021 
&amp;RBid Submission
 Page &amp;P of &amp;N</oddHeader>
    <oddFooter xml:space="preserve">&amp;R__________________
Name of Bidder                    </oddFooter>
  </headerFooter>
  <rowBreaks count="3" manualBreakCount="3">
    <brk id="10" max="6" man="1"/>
    <brk id="15" max="6" man="1"/>
    <brk id="20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2021-10-05T13:25:25Z</dcterms:modified>
</cp:coreProperties>
</file>