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defaultThemeVersion="124226"/>
  <mc:AlternateContent xmlns:mc="http://schemas.openxmlformats.org/markup-compatibility/2006">
    <mc:Choice Requires="x15">
      <x15ac:absPath xmlns:x15ac="http://schemas.microsoft.com/office/spreadsheetml/2010/11/ac" url="\\Cowsvpfs115\trn03\Departmental Data\StoresAdmin\Cntrct, Tndr, RFP's &amp; SO\B-Tndr in Proc\56-2021 Laminated Safety Glass\56-2021 Tender\"/>
    </mc:Choice>
  </mc:AlternateContent>
  <xr:revisionPtr revIDLastSave="0" documentId="13_ncr:1_{19E11DAC-803B-4C9F-BF46-3417B213EAC8}" xr6:coauthVersionLast="36" xr6:coauthVersionMax="36" xr10:uidLastSave="{00000000-0000-0000-0000-000000000000}"/>
  <bookViews>
    <workbookView xWindow="0" yWindow="0" windowWidth="21600" windowHeight="9225" firstSheet="1"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prices'!$A$5:$G$65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prices'!$A$1:$G$65</definedName>
    <definedName name="Print_Area_1" localSheetId="2">'Lump Sum Price (with Deductions'!$A$6:$F$26</definedName>
    <definedName name="Print_Area_1" localSheetId="6">'Sample Addendum'!$A$6:$G$36</definedName>
    <definedName name="Print_Area_1">'Unit prices'!$A$7:$G$85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G65" i="2" l="1"/>
  <c r="A65" i="2"/>
  <c r="G64" i="2"/>
  <c r="G36" i="2" l="1"/>
  <c r="G25" i="2"/>
  <c r="G23" i="2"/>
  <c r="G16" i="2"/>
  <c r="G20" i="2"/>
  <c r="G10" i="2"/>
  <c r="G63" i="2" l="1"/>
  <c r="G62" i="2"/>
  <c r="G61" i="2"/>
  <c r="G6" i="2"/>
  <c r="F67" i="2" s="1"/>
  <c r="G60" i="2"/>
  <c r="G59" i="2"/>
  <c r="G58" i="2"/>
  <c r="G57" i="2"/>
  <c r="G56" i="2"/>
  <c r="G21" i="2"/>
  <c r="G8" i="2"/>
  <c r="G15" i="2"/>
  <c r="G55" i="2"/>
  <c r="G53" i="2"/>
  <c r="G52" i="2"/>
  <c r="G51" i="2"/>
  <c r="G50" i="2"/>
  <c r="G49" i="2"/>
  <c r="G48" i="2"/>
  <c r="G47" i="2"/>
  <c r="G46" i="2"/>
  <c r="G45" i="2"/>
  <c r="G44" i="2"/>
  <c r="G43" i="2"/>
  <c r="G54" i="2"/>
  <c r="G31" i="2"/>
  <c r="G42" i="2"/>
  <c r="G41" i="2"/>
  <c r="G40" i="2"/>
  <c r="G39" i="2"/>
  <c r="G38" i="2"/>
  <c r="G37" i="2"/>
  <c r="G35" i="2"/>
  <c r="G33" i="2"/>
  <c r="G28" i="2"/>
  <c r="G26" i="2"/>
  <c r="G17" i="2"/>
  <c r="G11" i="2"/>
  <c r="G34" i="2"/>
  <c r="G32" i="2"/>
  <c r="G30" i="2"/>
  <c r="G29" i="2"/>
  <c r="G27" i="2"/>
  <c r="G24" i="2"/>
  <c r="G9" i="2"/>
  <c r="G22" i="2"/>
  <c r="G18" i="2"/>
  <c r="G19" i="2"/>
  <c r="G14" i="2"/>
  <c r="G13" i="2"/>
  <c r="G12" i="2"/>
  <c r="G7" i="2"/>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21" i="9" l="1"/>
  <c r="G19" i="9"/>
  <c r="G20" i="9"/>
  <c r="G22" i="9"/>
  <c r="G23" i="9"/>
  <c r="G24" i="9"/>
  <c r="G25" i="9"/>
  <c r="G26" i="9"/>
  <c r="G18" i="9" l="1"/>
  <c r="E10" i="9" l="1"/>
  <c r="A19" i="9" l="1"/>
  <c r="A20" i="9" s="1"/>
  <c r="A21" i="9" s="1"/>
  <c r="A22" i="9" s="1"/>
  <c r="A23" i="9" s="1"/>
  <c r="A24" i="9" s="1"/>
  <c r="A25" i="9" s="1"/>
  <c r="A26" i="9" s="1"/>
  <c r="A7" i="9"/>
  <c r="A14" i="2" l="1"/>
  <c r="A40" i="2" l="1"/>
  <c r="A41" i="2" s="1"/>
  <c r="A42" i="2" s="1"/>
  <c r="A43" i="2" s="1"/>
  <c r="A47" i="2" s="1"/>
  <c r="A48" i="2" s="1"/>
  <c r="A49" i="2" s="1"/>
  <c r="A50" i="2" s="1"/>
  <c r="A51" i="2" s="1"/>
  <c r="A52" i="2" s="1"/>
  <c r="A53" i="2" s="1"/>
  <c r="A54" i="2" s="1"/>
  <c r="A59" i="2" s="1"/>
  <c r="A60" i="2" s="1"/>
  <c r="A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<sst xmlns="http://schemas.openxmlformats.org/spreadsheetml/2006/main" count="465" uniqueCount="300">
  <si>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</si>
  <si>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</si>
  <si>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</si>
  <si>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</si>
  <si>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</si>
  <si>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</si>
  <si>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</si>
  <si>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</si>
  <si>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</si>
  <si>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</si>
  <si>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</si>
  <si>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</si>
  <si>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</si>
  <si>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</si>
  <si>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</si>
  <si>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</si>
  <si>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</si>
  <si>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</si>
  <si>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</si>
  <si>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</si>
  <si>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</si>
  <si>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</si>
  <si>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</si>
  <si>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</si>
  <si>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</si>
  <si>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</si>
  <si>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</si>
  <si>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</si>
  <si>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</si>
  <si>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</si>
  <si>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</si>
  <si>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</si>
  <si>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</si>
  <si>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</si>
  <si>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</si>
  <si>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</si>
  <si>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</si>
  <si>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</si>
  <si>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</si>
  <si>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</si>
  <si>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</si>
  <si>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</si>
  <si>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</si>
  <si>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</si>
  <si>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</si>
  <si>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</si>
  <si>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</si>
  <si>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</si>
  <si>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</si>
  <si>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</si>
  <si>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</si>
  <si>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</si>
  <si>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</si>
  <si>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</si>
  <si>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</si>
  <si>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</si>
  <si>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</si>
  <si>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</si>
  <si>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</si>
  <si>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</si>
  <si>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</si>
  <si>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</si>
  <si>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</si>
  <si>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</si>
  <si>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</si>
  <si>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</si>
  <si>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</si>
  <si>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</si>
  <si>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</si>
  <si>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</si>
  <si>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</si>
  <si>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</si>
  <si>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</si>
  <si>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</si>
  <si>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</si>
  <si>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</si>
  <si>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</si>
  <si>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</si>
  <si>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</si>
  <si>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</si>
  <si>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</si>
  <si>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</si>
  <si>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</si>
  <si>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</si>
  <si>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</si>
  <si>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</si>
  <si>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</si>
  <si>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</si>
  <si>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</si>
  <si>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</si>
  <si>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</si>
  <si>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</si>
  <si>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</si>
  <si>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</si>
  <si>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</si>
  <si>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</si>
  <si>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</si>
  <si>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</si>
  <si>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</si>
  <si>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</si>
  <si>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</si>
  <si>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</si>
  <si>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</si>
  <si>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</si>
  <si>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</si>
  <si>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</si>
  <si>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</si>
  <si>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</si>
  <si>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</si>
  <si>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</si>
  <si>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</si>
  <si>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</si>
  <si>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</si>
  <si>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</si>
  <si>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</si>
  <si>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</si>
  <si>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</si>
  <si>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</si>
  <si>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</si>
  <si>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</si>
  <si>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</si>
  <si>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</si>
  <si>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</si>
  <si>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</si>
  <si>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</si>
  <si>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</si>
  <si>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</si>
  <si>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</si>
  <si>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</si>
  <si>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</si>
  <si>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</si>
  <si>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</si>
  <si>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</si>
  <si>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</si>
  <si>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</si>
  <si>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</si>
  <si>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</si>
  <si>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</si>
  <si>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</si>
  <si>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</si>
  <si>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</si>
  <si>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</si>
  <si>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</si>
  <si>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</si>
  <si>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</si>
  <si>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</si>
  <si>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</si>
  <si>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</si>
  <si>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</si>
  <si>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</si>
  <si>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</si>
  <si>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</si>
  <si>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</si>
  <si>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</si>
  <si>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</si>
  <si>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</si>
  <si>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</si>
  <si>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</si>
  <si>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</si>
  <si>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</si>
  <si>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</si>
  <si>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</si>
  <si>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</si>
  <si>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</si>
  <si>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</si>
  <si>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</si>
  <si>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</si>
  <si>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</si>
  <si>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</si>
  <si>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</si>
  <si>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</si>
  <si>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</si>
  <si>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</si>
  <si>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</si>
  <si>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</si>
  <si>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</si>
  <si>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</si>
  <si>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</si>
  <si>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E3.1 (i)</t>
  </si>
  <si>
    <t>E3.1 (ii)</t>
  </si>
  <si>
    <t>E3.1 (iii)</t>
  </si>
  <si>
    <t>E3.1 (iv)</t>
  </si>
  <si>
    <t>E3.1 (v)</t>
  </si>
  <si>
    <t>E3.1 (vi)</t>
  </si>
  <si>
    <t>E3.1 (vii)</t>
  </si>
  <si>
    <t>E3.1 (viii)</t>
  </si>
  <si>
    <t>E3.1 (ix)</t>
  </si>
  <si>
    <t>E3.1 (x)</t>
  </si>
  <si>
    <t>E3.1 (xi)</t>
  </si>
  <si>
    <t>E3.1 (xii)</t>
  </si>
  <si>
    <t>E3.1 (xiii)</t>
  </si>
  <si>
    <t>E3.1 (xiv)</t>
  </si>
  <si>
    <t>E3.1 (xv)</t>
  </si>
  <si>
    <t>E3.1 (xvi)</t>
  </si>
  <si>
    <t>E3.1 (xviii)</t>
  </si>
  <si>
    <t>E3.1 (xix)</t>
  </si>
  <si>
    <t>E3.1 (xx)</t>
  </si>
  <si>
    <t>E3.1 (xxi)</t>
  </si>
  <si>
    <t>E3.1 (xxii)</t>
  </si>
  <si>
    <t>E3.1 (xxiii)</t>
  </si>
  <si>
    <t>E3.1 (xxiv)</t>
  </si>
  <si>
    <t>E3.1 (xxv)</t>
  </si>
  <si>
    <t>E3.1 (xxvii)</t>
  </si>
  <si>
    <t>E3.1 (xxix)</t>
  </si>
  <si>
    <t>E3.1 (xxx)</t>
  </si>
  <si>
    <t>E3.1 (xxxiii)</t>
  </si>
  <si>
    <t>E3.1 (xxxv)</t>
  </si>
  <si>
    <t>E3.2</t>
  </si>
  <si>
    <t>E3.3</t>
  </si>
  <si>
    <t>E3.4</t>
  </si>
  <si>
    <t>E3.5</t>
  </si>
  <si>
    <t>E3.6</t>
  </si>
  <si>
    <t>E3.7</t>
  </si>
  <si>
    <t>E3.8</t>
  </si>
  <si>
    <t>E3.9</t>
  </si>
  <si>
    <t>E3.10</t>
  </si>
  <si>
    <t>E3.11</t>
  </si>
  <si>
    <t>E3.12</t>
  </si>
  <si>
    <t>(See "B9" )</t>
  </si>
  <si>
    <t>Lam Glass, Grey, 6mm (ptrn# 218)</t>
  </si>
  <si>
    <t>Lam Glass, Grey, 6mm (ptrn# 219)</t>
  </si>
  <si>
    <t>Lam Green glass 6mm (ptrn# 169)</t>
  </si>
  <si>
    <t>Lam Grey glass 6mm (ptrn# 170)</t>
  </si>
  <si>
    <t>E3.1(xxxiv)</t>
  </si>
  <si>
    <t>Lam Grey glass, 6 mm (ptrn# 133)</t>
  </si>
  <si>
    <t>Lam Grey glass, 6mm (ptrn# 134)</t>
  </si>
  <si>
    <t>Lam Grey glass, 6mm (ptrn# 152)</t>
  </si>
  <si>
    <t>Lam Grey, glass, 6mm (ptrn# 206)</t>
  </si>
  <si>
    <t>Lam Grey glass, 6mm (ptrn# 208)</t>
  </si>
  <si>
    <t>Lam Clear glass, 6 mm (ptrn# 136)</t>
  </si>
  <si>
    <t>Lam Green glass, 6 mm (ptrn# 139)</t>
  </si>
  <si>
    <t>Lam Green glass, 6 mm (ptrn# 149)</t>
  </si>
  <si>
    <t>Lam Grey glass, 6 mm (ptrn# 150)</t>
  </si>
  <si>
    <t>Lam Grey glass, 6 mm (ptrn# 151)</t>
  </si>
  <si>
    <t>Lam Grey glass, 6 mm (ptrn# 153)</t>
  </si>
  <si>
    <t>Lam Grey glass, 6 mm (ptrn# 156)</t>
  </si>
  <si>
    <t>Lam Grey glass, 6 mm (ptrn# 157)</t>
  </si>
  <si>
    <t>Lam Grey glass, 6 mm (ptrn# 160)</t>
  </si>
  <si>
    <t>Lam Green glass, 6 mm (ptrn# 164)</t>
  </si>
  <si>
    <t>Lam Green glass, 6mm (ptrn# 167)</t>
  </si>
  <si>
    <t>Lam Grey glass, 6mm (ptrn# 155)</t>
  </si>
  <si>
    <t>Lam Clear glass, 5mm (ptrn# 37)</t>
  </si>
  <si>
    <t>Lam Grey glass, 6mm (ptrn# 144)</t>
  </si>
  <si>
    <t>Lam Grey glass, 6mm (ptrn# 158)</t>
  </si>
  <si>
    <t>Lam Grey glass, 6mm (ptrn# 159)</t>
  </si>
  <si>
    <t>Lam Grey  glass, 6mm (ptrn# 163)</t>
  </si>
  <si>
    <t>Lam, Green glass, 6mm (ptrn# 165)</t>
  </si>
  <si>
    <t>Lam Green  glass, 6mm (ptrn# 166)</t>
  </si>
  <si>
    <t>Lam Green glass 6mm (ptrn# 168)</t>
  </si>
  <si>
    <t>Lam Grey  glass, 6mm (ptrn# 171)</t>
  </si>
  <si>
    <t>Lam Grey glass, 6mm (ptrn# 187)</t>
  </si>
  <si>
    <t>Lam Green glass, 6mm (ptrn# 189)</t>
  </si>
  <si>
    <t>Lam Grey glass, 6mm (ptrn# 172)</t>
  </si>
  <si>
    <t>Lam Green glass, 6mm (ptrn# 188)</t>
  </si>
  <si>
    <t>Lam Grey glass, 6mm (ptrn# 190)</t>
  </si>
  <si>
    <t>Lam Grey glass, 6mm (ptrn# 191)</t>
  </si>
  <si>
    <t>Lam Grey glass, 6mm (ptrn# 192)</t>
  </si>
  <si>
    <t>Lam Grey glass, 6mm (ptrn# 193)</t>
  </si>
  <si>
    <t>Lam  Grey glass, 6mm (ptrn# 194)</t>
  </si>
  <si>
    <t>Lam  Grey glass, 6mm (ptrn# 195)</t>
  </si>
  <si>
    <t>Lam Green glass, 6mm (ptrn# 196)</t>
  </si>
  <si>
    <t>Lam Green glass, 6mm (ptrn# 197)</t>
  </si>
  <si>
    <t>Lam Grey  glass, 6mm (ptrn# 198)</t>
  </si>
  <si>
    <t>Lam Grey  glass, 6mm (ptrn# 199)</t>
  </si>
  <si>
    <t>Lam Grey  glass, 6mm (ptrn# 200)</t>
  </si>
  <si>
    <t>Lam Green glass, 6mm (ptrn# 201)</t>
  </si>
  <si>
    <t>Lam Grey  glass, 6mm (ptrn# 202)</t>
  </si>
  <si>
    <t>Lam Grey  glass, 6mm (ptrn# 203)</t>
  </si>
  <si>
    <t>Lam Grey  glass, 6mm (ptrn# 204)</t>
  </si>
  <si>
    <t>Lam Grey glass, 6mm (ptrn# 205)</t>
  </si>
  <si>
    <t>Lam  Clear glass, 6mm (ptrn# 207)</t>
  </si>
  <si>
    <t>Lam Clear  glass, 6mm (ptrn# 209)</t>
  </si>
  <si>
    <t>Lam  Grey  glass, 6mm (ptrn# 210)</t>
  </si>
  <si>
    <t>Lam Grey glass, 6mm (ptrn# 214)</t>
  </si>
  <si>
    <t>Lam Green glass, 6mm (ptrn# 215)</t>
  </si>
  <si>
    <t>Lam Grey glass, 6mm (ptrn# 217)</t>
  </si>
  <si>
    <t>Lam Grey glass, 6mm (ptrn# 216)</t>
  </si>
  <si>
    <t>Lam  Grey glass, 6mm (ptrn# 213)</t>
  </si>
  <si>
    <t>Lam Grey glass, 6mm (ptrn# 211)</t>
  </si>
  <si>
    <t>Lam  Grey glass, 6mm (ptrn# 212)</t>
  </si>
  <si>
    <t>E3.1 (xvii)</t>
  </si>
  <si>
    <t>E3.1(xxvi)</t>
  </si>
  <si>
    <t>E3.1 (xxviii)</t>
  </si>
  <si>
    <t>E3.1(xxxi)</t>
  </si>
  <si>
    <t>E3.1 (xxxii)</t>
  </si>
  <si>
    <t>E3.1 (xxxvi)</t>
  </si>
  <si>
    <t>E3.1 (xxxvii)</t>
  </si>
  <si>
    <t>E3.13</t>
  </si>
  <si>
    <t>E3.14</t>
  </si>
  <si>
    <t>E3.15</t>
  </si>
  <si>
    <t>E3.16</t>
  </si>
  <si>
    <t>E3.17</t>
  </si>
  <si>
    <t>E3.18</t>
  </si>
  <si>
    <t>E3.19</t>
  </si>
  <si>
    <t>E3.20</t>
  </si>
  <si>
    <t>E3.21</t>
  </si>
  <si>
    <t>E3.22</t>
  </si>
  <si>
    <t>E3.23</t>
  </si>
  <si>
    <t>E3.24</t>
  </si>
  <si>
    <t>TOTAL BID PRICE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</si>
</sst>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quot;$&quot;#,##0.00"/>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s>
  <fonts count="64" x14ac:knownFonts="1">
    <font>
      <sz val="10"/>
      <name val="Arial"/>
    </font>
    <font>
      <sz val="11"/>
      <color theme="1"/>
      <name val="Calibri"/>
      <family val="2"/>
      <scheme val="minor"/>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s>
  <cellStyleXfs count="120">
    <xf numFmtId="0" fontId="0" fillId="0" borderId="0"/>
    <xf numFmtId="0" fontId="23" fillId="24"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26" fillId="0" borderId="0" applyFill="0">
      <alignment horizontal="right" vertical="top"/>
    </xf>
    <xf numFmtId="0" fontId="26" fillId="0" borderId="0" applyFill="0">
      <alignment horizontal="right" vertical="top"/>
    </xf>
    <xf numFmtId="0" fontId="27" fillId="0" borderId="10" applyFill="0">
      <alignment horizontal="right" vertical="top"/>
    </xf>
    <xf numFmtId="0" fontId="27" fillId="0" borderId="10" applyFill="0">
      <alignment horizontal="right" vertical="top"/>
    </xf>
    <xf numFmtId="0" fontId="27" fillId="0" borderId="10" applyFill="0">
      <alignment horizontal="right" vertical="top"/>
    </xf>
    <xf numFmtId="168" fontId="27" fillId="0" borderId="11" applyFill="0">
      <alignment horizontal="right" vertical="top"/>
    </xf>
    <xf numFmtId="168" fontId="27" fillId="0" borderId="11" applyFill="0">
      <alignment horizontal="right" vertical="top"/>
    </xf>
    <xf numFmtId="0" fontId="27" fillId="0" borderId="10" applyFill="0">
      <alignment horizontal="center" vertical="top" wrapText="1"/>
    </xf>
    <xf numFmtId="0" fontId="27" fillId="0" borderId="10" applyFill="0">
      <alignment horizontal="center" vertical="top" wrapText="1"/>
    </xf>
    <xf numFmtId="0" fontId="27" fillId="0" borderId="10" applyFill="0">
      <alignment horizontal="center" vertical="top" wrapText="1"/>
    </xf>
    <xf numFmtId="0" fontId="28" fillId="0" borderId="12" applyFill="0">
      <alignment horizontal="center" vertical="center" wrapText="1"/>
    </xf>
    <xf numFmtId="0" fontId="28" fillId="0" borderId="12" applyFill="0">
      <alignment horizontal="center" vertical="center"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166" fontId="30" fillId="0" borderId="13" applyFill="0">
      <alignment horizontal="centerContinuous" wrapText="1"/>
    </xf>
    <xf numFmtId="166" fontId="30" fillId="0" borderId="13" applyFill="0">
      <alignment horizontal="centerContinuous" wrapText="1"/>
    </xf>
    <xf numFmtId="166" fontId="27" fillId="0" borderId="10" applyFill="0">
      <alignment horizontal="center" vertical="top" wrapText="1"/>
    </xf>
    <xf numFmtId="166" fontId="27" fillId="0" borderId="10" applyFill="0">
      <alignment horizontal="center" vertical="top" wrapText="1"/>
    </xf>
    <xf numFmtId="166" fontId="27" fillId="0" borderId="10" applyFill="0">
      <alignment horizontal="center" vertical="top" wrapText="1"/>
    </xf>
    <xf numFmtId="0" fontId="27" fillId="0" borderId="10" applyFill="0">
      <alignment horizontal="center" wrapText="1"/>
    </xf>
    <xf numFmtId="0" fontId="27" fillId="0" borderId="10" applyFill="0">
      <alignment horizontal="center" wrapText="1"/>
    </xf>
    <xf numFmtId="0" fontId="27" fillId="0" borderId="10" applyFill="0">
      <alignment horizontal="center" wrapText="1"/>
    </xf>
    <xf numFmtId="173" fontId="27" fillId="0" borderId="10" applyFill="0"/>
    <xf numFmtId="173" fontId="27" fillId="0" borderId="10" applyFill="0"/>
    <xf numFmtId="173" fontId="27" fillId="0" borderId="10" applyFill="0"/>
    <xf numFmtId="169" fontId="27" fillId="0" borderId="10" applyFill="0">
      <alignment horizontal="right"/>
      <protection locked="0"/>
    </xf>
    <xf numFmtId="169" fontId="27" fillId="0" borderId="10" applyFill="0">
      <alignment horizontal="right"/>
      <protection locked="0"/>
    </xf>
    <xf numFmtId="169" fontId="27" fillId="0" borderId="10" applyFill="0">
      <alignment horizontal="right"/>
      <protection locked="0"/>
    </xf>
    <xf numFmtId="167" fontId="27" fillId="0" borderId="10" applyFill="0">
      <alignment horizontal="right"/>
      <protection locked="0"/>
    </xf>
    <xf numFmtId="167" fontId="27" fillId="0" borderId="10" applyFill="0">
      <alignment horizontal="right"/>
      <protection locked="0"/>
    </xf>
    <xf numFmtId="167" fontId="27" fillId="0" borderId="10" applyFill="0">
      <alignment horizontal="right"/>
      <protection locked="0"/>
    </xf>
    <xf numFmtId="167" fontId="27" fillId="0" borderId="10" applyFill="0"/>
    <xf numFmtId="167" fontId="27" fillId="0" borderId="10" applyFill="0"/>
    <xf numFmtId="167" fontId="27" fillId="0" borderId="10" applyFill="0"/>
    <xf numFmtId="167" fontId="27" fillId="0" borderId="12" applyFill="0">
      <alignment horizontal="right"/>
    </xf>
    <xf numFmtId="167" fontId="27" fillId="0" borderId="12" applyFill="0">
      <alignment horizontal="right"/>
    </xf>
    <xf numFmtId="0" fontId="8" fillId="20" borderId="1" applyNumberFormat="0" applyAlignment="0" applyProtection="0"/>
    <xf numFmtId="0" fontId="9" fillId="21" borderId="2" applyNumberFormat="0" applyAlignment="0" applyProtection="0"/>
    <xf numFmtId="0" fontId="31" fillId="0" borderId="10" applyFill="0">
      <alignment horizontal="left" vertical="top"/>
    </xf>
    <xf numFmtId="0" fontId="31" fillId="0" borderId="10" applyFill="0">
      <alignment horizontal="left" vertical="top"/>
    </xf>
    <xf numFmtId="0" fontId="31" fillId="0" borderId="10" applyFill="0">
      <alignment horizontal="left" vertical="top"/>
    </xf>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4" fillId="24" borderId="0"/>
    <xf numFmtId="0" fontId="25" fillId="0" borderId="0"/>
    <xf numFmtId="0" fontId="22" fillId="0" borderId="0"/>
    <xf numFmtId="0" fontId="24" fillId="23" borderId="7" applyNumberFormat="0" applyFont="0" applyAlignment="0" applyProtection="0"/>
    <xf numFmtId="175" fontId="28" fillId="0" borderId="12" applyNumberFormat="0" applyFont="0" applyFill="0" applyBorder="0" applyAlignment="0" applyProtection="0">
      <alignment horizontal="center" vertical="top" wrapText="1"/>
    </xf>
    <xf numFmtId="175" fontId="28" fillId="0" borderId="12" applyNumberFormat="0" applyFont="0" applyFill="0" applyBorder="0" applyAlignment="0" applyProtection="0">
      <alignment horizontal="center" vertical="top" wrapText="1"/>
    </xf>
    <xf numFmtId="0" fontId="18" fillId="20" borderId="8" applyNumberFormat="0" applyAlignment="0" applyProtection="0"/>
    <xf numFmtId="0" fontId="32" fillId="0" borderId="0">
      <alignment horizontal="right"/>
    </xf>
    <xf numFmtId="0" fontId="32" fillId="0" borderId="0">
      <alignment horizontal="right"/>
    </xf>
    <xf numFmtId="0" fontId="19" fillId="0" borderId="0" applyNumberFormat="0" applyFill="0" applyBorder="0" applyAlignment="0" applyProtection="0"/>
    <xf numFmtId="0" fontId="27" fillId="0" borderId="0" applyFill="0">
      <alignment horizontal="left"/>
    </xf>
    <xf numFmtId="0" fontId="27" fillId="0" borderId="0" applyFill="0">
      <alignment horizontal="left"/>
    </xf>
    <xf numFmtId="0" fontId="33" fillId="0" borderId="0" applyFill="0">
      <alignment horizontal="centerContinuous" vertical="center"/>
    </xf>
    <xf numFmtId="0" fontId="33" fillId="0" borderId="0" applyFill="0">
      <alignment horizontal="centerContinuous" vertical="center"/>
    </xf>
    <xf numFmtId="172" fontId="34" fillId="0" borderId="0" applyFill="0">
      <alignment horizontal="centerContinuous" vertical="center"/>
    </xf>
    <xf numFmtId="172" fontId="34" fillId="0" borderId="0" applyFill="0">
      <alignment horizontal="centerContinuous" vertical="center"/>
    </xf>
    <xf numFmtId="174" fontId="34" fillId="0" borderId="0" applyFill="0">
      <alignment horizontal="centerContinuous" vertical="center"/>
    </xf>
    <xf numFmtId="174" fontId="34" fillId="0" borderId="0" applyFill="0">
      <alignment horizontal="centerContinuous" vertical="center"/>
    </xf>
    <xf numFmtId="0" fontId="27" fillId="0" borderId="12">
      <alignment horizontal="centerContinuous" wrapText="1"/>
    </xf>
    <xf numFmtId="0" fontId="27" fillId="0" borderId="12">
      <alignment horizontal="centerContinuous" wrapText="1"/>
    </xf>
    <xf numFmtId="170" fontId="35" fillId="0" borderId="0" applyFill="0">
      <alignment horizontal="left"/>
    </xf>
    <xf numFmtId="170" fontId="35" fillId="0" borderId="0" applyFill="0">
      <alignment horizontal="left"/>
    </xf>
    <xf numFmtId="171" fontId="36" fillId="0" borderId="0" applyFill="0">
      <alignment horizontal="right"/>
    </xf>
    <xf numFmtId="171" fontId="36" fillId="0" borderId="0" applyFill="0">
      <alignment horizontal="right"/>
    </xf>
    <xf numFmtId="0" fontId="27" fillId="0" borderId="14" applyFill="0"/>
    <xf numFmtId="0" fontId="27" fillId="0" borderId="14" applyFill="0"/>
    <xf numFmtId="0" fontId="20" fillId="0" borderId="9" applyNumberFormat="0" applyFill="0" applyAlignment="0" applyProtection="0"/>
    <xf numFmtId="0" fontId="21" fillId="0" borderId="0" applyNumberFormat="0" applyFill="0" applyBorder="0" applyAlignment="0" applyProtection="0"/>
    <xf numFmtId="0" fontId="24" fillId="24" borderId="0"/>
    <xf numFmtId="0" fontId="45" fillId="0" borderId="0" applyNumberFormat="0" applyFill="0" applyBorder="0" applyAlignment="0" applyProtection="0"/>
    <xf numFmtId="0" fontId="47" fillId="24" borderId="0"/>
    <xf numFmtId="0" fontId="23" fillId="24" borderId="0"/>
    <xf numFmtId="0" fontId="23" fillId="23" borderId="7" applyNumberFormat="0" applyFont="0" applyAlignment="0" applyProtection="0"/>
    <xf numFmtId="0" fontId="23" fillId="24" borderId="0"/>
    <xf numFmtId="0" fontId="58" fillId="24" borderId="0"/>
    <xf numFmtId="0" fontId="4" fillId="0" borderId="0"/>
    <xf numFmtId="0" fontId="4" fillId="0" borderId="0"/>
    <xf numFmtId="0" fontId="1" fillId="0" borderId="0"/>
  </cellStyleXfs>
  <cellXfs count="416">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38" fillId="24" borderId="17" xfId="1" applyNumberFormat="1" applyFont="1" applyBorder="1" applyAlignment="1">
      <alignment horizontal="left"/>
    </xf>
    <xf numFmtId="0" fontId="38" fillId="24" borderId="18" xfId="1" applyNumberFormat="1" applyFont="1" applyBorder="1" applyAlignment="1">
      <alignment horizontal="left"/>
    </xf>
    <xf numFmtId="0" fontId="38" fillId="24" borderId="16" xfId="1" applyNumberFormat="1" applyFont="1" applyBorder="1" applyAlignment="1">
      <alignment horizontal="left"/>
    </xf>
    <xf numFmtId="0" fontId="38" fillId="24" borderId="15" xfId="1" applyNumberFormat="1" applyFont="1" applyBorder="1" applyAlignment="1"/>
    <xf numFmtId="0" fontId="38" fillId="24" borderId="14" xfId="1" applyNumberFormat="1" applyFont="1" applyBorder="1" applyAlignment="1"/>
    <xf numFmtId="165"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8" fillId="24" borderId="18" xfId="1" applyNumberFormat="1" applyFont="1" applyBorder="1" applyAlignment="1">
      <alignment horizontal="left"/>
    </xf>
    <xf numFmtId="4" fontId="38" fillId="24" borderId="14" xfId="1" applyNumberFormat="1" applyFont="1" applyBorder="1" applyAlignment="1"/>
    <xf numFmtId="165"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8" fillId="24" borderId="18" xfId="1" applyNumberFormat="1" applyFont="1" applyBorder="1" applyAlignment="1">
      <alignment horizontal="center"/>
    </xf>
    <xf numFmtId="4" fontId="38" fillId="24" borderId="0" xfId="1" applyNumberFormat="1" applyFont="1" applyBorder="1" applyAlignment="1">
      <alignment horizontal="center"/>
    </xf>
    <xf numFmtId="4" fontId="38" fillId="24" borderId="14" xfId="1" applyNumberFormat="1" applyFont="1" applyBorder="1" applyAlignment="1">
      <alignment horizontal="center"/>
    </xf>
    <xf numFmtId="0" fontId="2" fillId="0" borderId="12" xfId="0" applyFont="1" applyBorder="1" applyAlignment="1">
      <alignment horizontal="left" wrapText="1"/>
    </xf>
    <xf numFmtId="0" fontId="2" fillId="0" borderId="12" xfId="0" applyFont="1" applyBorder="1" applyAlignment="1">
      <alignment horizontal="center" wrapText="1"/>
    </xf>
    <xf numFmtId="4" fontId="2" fillId="0" borderId="12" xfId="0" applyNumberFormat="1" applyFont="1" applyBorder="1" applyAlignment="1">
      <alignment horizontal="center" wrapText="1"/>
    </xf>
    <xf numFmtId="4" fontId="2" fillId="0" borderId="12" xfId="0" applyNumberFormat="1" applyFont="1" applyBorder="1" applyAlignment="1">
      <alignment horizontal="left" wrapText="1"/>
    </xf>
    <xf numFmtId="4" fontId="2"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8" fillId="24" borderId="18" xfId="1" applyNumberFormat="1" applyFont="1" applyBorder="1" applyAlignment="1">
      <alignment horizontal="center"/>
    </xf>
    <xf numFmtId="0" fontId="38" fillId="24" borderId="0" xfId="1" applyNumberFormat="1" applyFont="1" applyBorder="1" applyAlignment="1">
      <alignment horizontal="center"/>
    </xf>
    <xf numFmtId="0" fontId="0" fillId="0" borderId="0" xfId="0" applyAlignment="1"/>
    <xf numFmtId="0" fontId="38"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4" fillId="0" borderId="12" xfId="0" applyFont="1" applyBorder="1" applyAlignment="1" applyProtection="1">
      <alignment horizontal="center" wrapText="1"/>
    </xf>
    <xf numFmtId="3" fontId="0" fillId="0" borderId="12" xfId="0" applyNumberFormat="1" applyBorder="1" applyAlignment="1" applyProtection="1">
      <alignment horizontal="center"/>
    </xf>
    <xf numFmtId="165" fontId="0" fillId="0" borderId="12" xfId="0" applyNumberFormat="1" applyBorder="1" applyAlignment="1" applyProtection="1"/>
    <xf numFmtId="165" fontId="0" fillId="0" borderId="26" xfId="0" applyNumberFormat="1" applyBorder="1" applyAlignment="1" applyProtection="1"/>
    <xf numFmtId="0" fontId="0" fillId="0" borderId="27" xfId="0" applyBorder="1" applyAlignment="1" applyProtection="1">
      <alignment wrapText="1"/>
    </xf>
    <xf numFmtId="0" fontId="4"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5" fontId="0" fillId="0" borderId="29" xfId="0" applyNumberFormat="1" applyBorder="1" applyAlignment="1" applyProtection="1"/>
    <xf numFmtId="0" fontId="0" fillId="0" borderId="30" xfId="0" applyBorder="1" applyAlignment="1" applyProtection="1">
      <alignment wrapText="1"/>
    </xf>
    <xf numFmtId="0" fontId="46" fillId="24" borderId="0" xfId="111" applyNumberFormat="1" applyFont="1" applyFill="1" applyAlignment="1">
      <alignment vertical="top" wrapText="1"/>
    </xf>
    <xf numFmtId="0" fontId="39" fillId="24" borderId="0" xfId="110" applyNumberFormat="1" applyFont="1" applyAlignment="1">
      <alignment vertical="top" wrapText="1"/>
    </xf>
    <xf numFmtId="0" fontId="40" fillId="24" borderId="0" xfId="110" applyNumberFormat="1" applyFont="1" applyAlignment="1">
      <alignment horizontal="center" vertical="top" wrapText="1"/>
    </xf>
    <xf numFmtId="0" fontId="24" fillId="24" borderId="0" xfId="110" applyNumberFormat="1"/>
    <xf numFmtId="0" fontId="24" fillId="24" borderId="0" xfId="110" applyNumberFormat="1" applyFont="1" applyAlignment="1">
      <alignment horizontal="left" vertical="top" wrapText="1"/>
    </xf>
    <xf numFmtId="0" fontId="41" fillId="24" borderId="0" xfId="110" applyNumberFormat="1" applyFont="1" applyAlignment="1">
      <alignment vertical="top" wrapText="1"/>
    </xf>
    <xf numFmtId="0" fontId="24" fillId="24" borderId="0" xfId="110" applyNumberFormat="1" applyAlignment="1">
      <alignment vertical="top" wrapText="1"/>
    </xf>
    <xf numFmtId="0" fontId="24" fillId="24" borderId="0" xfId="110" applyNumberFormat="1" applyFont="1" applyAlignment="1">
      <alignment vertical="top" wrapText="1"/>
    </xf>
    <xf numFmtId="0" fontId="39" fillId="24" borderId="0" xfId="110" applyNumberFormat="1" applyFont="1"/>
    <xf numFmtId="0" fontId="39" fillId="24" borderId="0" xfId="110" applyNumberFormat="1" applyFont="1" applyAlignment="1">
      <alignment horizontal="center" wrapText="1"/>
    </xf>
    <xf numFmtId="0" fontId="44" fillId="24" borderId="0" xfId="110" applyNumberFormat="1" applyFont="1" applyAlignment="1">
      <alignment horizontal="center" wrapText="1"/>
    </xf>
    <xf numFmtId="0" fontId="39" fillId="24" borderId="0" xfId="110" applyNumberFormat="1" applyFont="1" applyAlignment="1">
      <alignment horizontal="center" vertical="top" wrapText="1"/>
    </xf>
    <xf numFmtId="0" fontId="39"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4" fillId="0" borderId="0" xfId="0" applyNumberFormat="1" applyFont="1" applyAlignment="1">
      <alignment horizontal="center"/>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164" fontId="48" fillId="0" borderId="0" xfId="112" applyNumberFormat="1" applyFont="1" applyFill="1" applyAlignment="1">
      <alignment horizontal="centerContinuous" vertical="center"/>
    </xf>
    <xf numFmtId="1" fontId="39" fillId="0" borderId="0" xfId="112" applyNumberFormat="1" applyFont="1" applyFill="1" applyAlignment="1">
      <alignment horizontal="centerContinuous" vertical="top"/>
    </xf>
    <xf numFmtId="0" fontId="39" fillId="0" borderId="0" xfId="112" applyNumberFormat="1" applyFont="1" applyFill="1" applyAlignment="1">
      <alignment horizontal="centerContinuous" vertical="center"/>
    </xf>
    <xf numFmtId="3" fontId="39" fillId="0" borderId="0" xfId="112" applyNumberFormat="1" applyFont="1" applyFill="1" applyAlignment="1">
      <alignment horizontal="centerContinuous" vertical="center"/>
    </xf>
    <xf numFmtId="0" fontId="47" fillId="0" borderId="0" xfId="112" applyNumberFormat="1" applyFill="1"/>
    <xf numFmtId="164" fontId="49" fillId="0" borderId="0" xfId="112" applyNumberFormat="1" applyFont="1" applyFill="1" applyAlignment="1">
      <alignment horizontal="centerContinuous" vertical="center"/>
    </xf>
    <xf numFmtId="1" fontId="47" fillId="0" borderId="0" xfId="112" applyNumberFormat="1" applyFill="1" applyAlignment="1">
      <alignment horizontal="centerContinuous" vertical="top"/>
    </xf>
    <xf numFmtId="0" fontId="47" fillId="0" borderId="0" xfId="112" applyNumberFormat="1" applyFill="1" applyAlignment="1">
      <alignment horizontal="centerContinuous" vertical="center"/>
    </xf>
    <xf numFmtId="3" fontId="47" fillId="0" borderId="0" xfId="112" applyNumberFormat="1" applyFill="1" applyAlignment="1">
      <alignment horizontal="centerContinuous" vertical="center"/>
    </xf>
    <xf numFmtId="164" fontId="47" fillId="0" borderId="0" xfId="112" applyNumberFormat="1" applyFill="1" applyAlignment="1">
      <alignment horizontal="right"/>
    </xf>
    <xf numFmtId="0" fontId="47" fillId="0" borderId="0" xfId="112" applyNumberFormat="1" applyFill="1" applyAlignment="1">
      <alignment vertical="top"/>
    </xf>
    <xf numFmtId="0" fontId="47" fillId="0" borderId="0" xfId="112" applyNumberFormat="1" applyFill="1" applyAlignment="1"/>
    <xf numFmtId="3" fontId="47" fillId="0" borderId="0" xfId="112" applyNumberFormat="1" applyFill="1" applyAlignment="1"/>
    <xf numFmtId="164" fontId="47" fillId="0" borderId="0" xfId="112" applyNumberFormat="1" applyFill="1" applyAlignment="1">
      <alignment horizontal="centerContinuous" vertical="center"/>
    </xf>
    <xf numFmtId="2" fontId="47" fillId="0" borderId="0" xfId="112" applyNumberFormat="1" applyFill="1" applyAlignment="1">
      <alignment horizontal="centerContinuous"/>
    </xf>
    <xf numFmtId="164" fontId="47" fillId="0" borderId="31" xfId="112" applyNumberFormat="1" applyFill="1" applyBorder="1" applyAlignment="1">
      <alignment horizontal="center"/>
    </xf>
    <xf numFmtId="0" fontId="47" fillId="0" borderId="31" xfId="112" applyNumberFormat="1" applyFill="1" applyBorder="1" applyAlignment="1">
      <alignment horizontal="center" vertical="top"/>
    </xf>
    <xf numFmtId="0" fontId="47" fillId="0" borderId="32" xfId="112" applyNumberFormat="1" applyFill="1" applyBorder="1" applyAlignment="1">
      <alignment horizontal="center"/>
    </xf>
    <xf numFmtId="0" fontId="47" fillId="0" borderId="31" xfId="112" applyNumberFormat="1" applyFill="1" applyBorder="1" applyAlignment="1">
      <alignment horizontal="center"/>
    </xf>
    <xf numFmtId="0" fontId="47" fillId="0" borderId="33" xfId="112" applyNumberFormat="1" applyFill="1" applyBorder="1" applyAlignment="1">
      <alignment horizontal="center"/>
    </xf>
    <xf numFmtId="3" fontId="47" fillId="0" borderId="33" xfId="112" applyNumberFormat="1" applyFill="1" applyBorder="1" applyAlignment="1">
      <alignment horizontal="center"/>
    </xf>
    <xf numFmtId="164" fontId="47" fillId="0" borderId="33" xfId="112" applyNumberFormat="1" applyFill="1" applyBorder="1" applyAlignment="1">
      <alignment horizontal="right"/>
    </xf>
    <xf numFmtId="164" fontId="47" fillId="0" borderId="34" xfId="112" applyNumberFormat="1" applyFill="1" applyBorder="1" applyAlignment="1">
      <alignment horizontal="right"/>
    </xf>
    <xf numFmtId="0" fontId="47" fillId="0" borderId="35" xfId="112" applyNumberFormat="1" applyFill="1" applyBorder="1" applyAlignment="1">
      <alignment vertical="top"/>
    </xf>
    <xf numFmtId="0" fontId="47" fillId="0" borderId="36" xfId="112" applyNumberFormat="1" applyFill="1" applyBorder="1"/>
    <xf numFmtId="0" fontId="47" fillId="0" borderId="35" xfId="112" applyNumberFormat="1" applyFill="1" applyBorder="1" applyAlignment="1">
      <alignment horizontal="center"/>
    </xf>
    <xf numFmtId="0" fontId="47" fillId="0" borderId="37" xfId="112" applyNumberFormat="1" applyFill="1" applyBorder="1"/>
    <xf numFmtId="3" fontId="47" fillId="0" borderId="37" xfId="112" applyNumberFormat="1" applyFill="1" applyBorder="1" applyAlignment="1">
      <alignment horizontal="center"/>
    </xf>
    <xf numFmtId="164" fontId="47" fillId="0" borderId="37" xfId="112" applyNumberFormat="1" applyFill="1" applyBorder="1" applyAlignment="1">
      <alignment horizontal="right"/>
    </xf>
    <xf numFmtId="0" fontId="47" fillId="0" borderId="37" xfId="112" applyNumberFormat="1" applyFill="1" applyBorder="1" applyAlignment="1">
      <alignment horizontal="right"/>
    </xf>
    <xf numFmtId="164" fontId="47" fillId="0" borderId="38" xfId="112" applyNumberFormat="1" applyFill="1" applyBorder="1" applyAlignment="1">
      <alignment horizontal="right"/>
    </xf>
    <xf numFmtId="4" fontId="50" fillId="0" borderId="16" xfId="112" applyNumberFormat="1" applyFont="1" applyFill="1" applyBorder="1" applyAlignment="1" applyProtection="1">
      <alignment horizontal="center" vertical="top" wrapText="1"/>
    </xf>
    <xf numFmtId="176" fontId="51" fillId="0" borderId="10" xfId="112" applyNumberFormat="1" applyFont="1" applyFill="1" applyBorder="1" applyAlignment="1" applyProtection="1">
      <alignment horizontal="left" vertical="top" wrapText="1"/>
    </xf>
    <xf numFmtId="166" fontId="51" fillId="0" borderId="10" xfId="112" applyNumberFormat="1" applyFont="1" applyFill="1" applyBorder="1" applyAlignment="1" applyProtection="1">
      <alignment horizontal="left" vertical="top" wrapText="1"/>
    </xf>
    <xf numFmtId="166" fontId="23" fillId="0" borderId="10" xfId="112" applyNumberFormat="1" applyFont="1" applyFill="1" applyBorder="1" applyAlignment="1" applyProtection="1">
      <alignment horizontal="center" vertical="top" wrapText="1"/>
    </xf>
    <xf numFmtId="0" fontId="51" fillId="0" borderId="10" xfId="112" applyNumberFormat="1" applyFont="1" applyFill="1" applyBorder="1" applyAlignment="1" applyProtection="1">
      <alignment horizontal="center" vertical="top" wrapText="1"/>
    </xf>
    <xf numFmtId="3" fontId="51" fillId="0" borderId="10" xfId="112" applyNumberFormat="1" applyFont="1" applyFill="1" applyBorder="1" applyAlignment="1" applyProtection="1">
      <alignment horizontal="right" vertical="top"/>
    </xf>
    <xf numFmtId="177" fontId="51" fillId="0" borderId="10" xfId="112" applyNumberFormat="1" applyFont="1" applyFill="1" applyBorder="1" applyAlignment="1" applyProtection="1">
      <alignment vertical="top"/>
      <protection locked="0"/>
    </xf>
    <xf numFmtId="177" fontId="51" fillId="0" borderId="10" xfId="112" applyNumberFormat="1" applyFont="1" applyFill="1" applyBorder="1" applyAlignment="1" applyProtection="1">
      <alignment vertical="top"/>
    </xf>
    <xf numFmtId="0" fontId="52" fillId="0" borderId="0" xfId="112" applyFont="1" applyFill="1" applyBorder="1" applyAlignment="1">
      <alignment vertical="top" wrapText="1"/>
    </xf>
    <xf numFmtId="0" fontId="47" fillId="0" borderId="0" xfId="112" applyNumberFormat="1" applyFill="1" applyBorder="1"/>
    <xf numFmtId="178" fontId="50" fillId="0" borderId="16" xfId="112" applyNumberFormat="1" applyFont="1" applyFill="1" applyBorder="1" applyAlignment="1" applyProtection="1">
      <alignment horizontal="center" vertical="top"/>
    </xf>
    <xf numFmtId="0" fontId="51" fillId="0" borderId="10" xfId="112" applyNumberFormat="1" applyFont="1" applyFill="1" applyBorder="1" applyAlignment="1" applyProtection="1">
      <alignment vertical="center"/>
    </xf>
    <xf numFmtId="166" fontId="51" fillId="0" borderId="10" xfId="112" applyNumberFormat="1" applyFont="1" applyFill="1" applyBorder="1" applyAlignment="1" applyProtection="1">
      <alignment horizontal="center" vertical="top" wrapText="1"/>
    </xf>
    <xf numFmtId="4" fontId="50" fillId="0" borderId="16" xfId="112" applyNumberFormat="1" applyFont="1" applyFill="1" applyBorder="1" applyAlignment="1" applyProtection="1">
      <alignment horizontal="center" vertical="top"/>
    </xf>
    <xf numFmtId="3" fontId="51" fillId="0" borderId="10" xfId="112" applyNumberFormat="1" applyFont="1" applyFill="1" applyBorder="1" applyAlignment="1" applyProtection="1">
      <alignment horizontal="right" vertical="top" wrapText="1"/>
    </xf>
    <xf numFmtId="4" fontId="50" fillId="0" borderId="0" xfId="112" applyNumberFormat="1" applyFont="1" applyFill="1" applyBorder="1" applyAlignment="1" applyProtection="1">
      <alignment horizontal="center" vertical="top"/>
    </xf>
    <xf numFmtId="4" fontId="50" fillId="25" borderId="10" xfId="112" applyNumberFormat="1" applyFont="1" applyFill="1" applyBorder="1" applyAlignment="1" applyProtection="1">
      <alignment horizontal="center" vertical="top" wrapText="1"/>
    </xf>
    <xf numFmtId="164" fontId="47" fillId="0" borderId="41" xfId="112" applyNumberFormat="1" applyFill="1" applyBorder="1" applyAlignment="1">
      <alignment horizontal="right"/>
    </xf>
    <xf numFmtId="0" fontId="47" fillId="0" borderId="15" xfId="112" applyNumberFormat="1" applyFill="1" applyBorder="1" applyAlignment="1">
      <alignment vertical="top"/>
    </xf>
    <xf numFmtId="0" fontId="47" fillId="0" borderId="14" xfId="112" applyNumberFormat="1" applyFill="1" applyBorder="1"/>
    <xf numFmtId="0" fontId="47" fillId="0" borderId="14" xfId="112" applyNumberFormat="1" applyFill="1" applyBorder="1" applyAlignment="1">
      <alignment horizontal="center"/>
    </xf>
    <xf numFmtId="3" fontId="47" fillId="0" borderId="14" xfId="112" applyNumberFormat="1" applyFill="1" applyBorder="1"/>
    <xf numFmtId="164" fontId="47" fillId="0" borderId="14" xfId="112" applyNumberFormat="1" applyFill="1" applyBorder="1" applyAlignment="1">
      <alignment horizontal="right"/>
    </xf>
    <xf numFmtId="0" fontId="47" fillId="0" borderId="42" xfId="112" applyNumberFormat="1" applyFill="1" applyBorder="1" applyAlignment="1">
      <alignment horizontal="right"/>
    </xf>
    <xf numFmtId="0" fontId="47" fillId="0" borderId="0" xfId="112" applyNumberFormat="1" applyFill="1" applyAlignment="1">
      <alignment horizontal="right"/>
    </xf>
    <xf numFmtId="0" fontId="47" fillId="0" borderId="0" xfId="112" applyNumberFormat="1" applyFill="1" applyAlignment="1">
      <alignment horizontal="center"/>
    </xf>
    <xf numFmtId="3" fontId="47" fillId="0" borderId="0" xfId="112" applyNumberFormat="1" applyFill="1"/>
    <xf numFmtId="4" fontId="38" fillId="24" borderId="0" xfId="1" applyNumberFormat="1" applyFont="1" applyBorder="1" applyAlignment="1" applyProtection="1">
      <alignment horizontal="left"/>
      <protection locked="0"/>
    </xf>
    <xf numFmtId="165"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8" fillId="24" borderId="0" xfId="1" applyNumberFormat="1" applyFont="1" applyBorder="1" applyAlignment="1" applyProtection="1"/>
    <xf numFmtId="0" fontId="0" fillId="0" borderId="0" xfId="0" applyAlignment="1" applyProtection="1"/>
    <xf numFmtId="165" fontId="0" fillId="0" borderId="19" xfId="0" applyNumberFormat="1" applyBorder="1" applyAlignment="1" applyProtection="1"/>
    <xf numFmtId="0" fontId="38" fillId="24" borderId="16" xfId="1" applyNumberFormat="1" applyFont="1" applyBorder="1" applyAlignment="1" applyProtection="1"/>
    <xf numFmtId="0" fontId="38" fillId="24" borderId="19" xfId="1" applyNumberFormat="1" applyFont="1" applyBorder="1" applyAlignment="1" applyProtection="1">
      <alignment horizontal="left"/>
    </xf>
    <xf numFmtId="0" fontId="38" fillId="24" borderId="19" xfId="1" applyNumberFormat="1" applyFont="1" applyBorder="1" applyAlignment="1" applyProtection="1">
      <alignment horizontal="center"/>
    </xf>
    <xf numFmtId="4" fontId="38" fillId="24" borderId="19" xfId="1" applyNumberFormat="1" applyFont="1" applyBorder="1" applyAlignment="1" applyProtection="1">
      <alignment horizontal="center"/>
    </xf>
    <xf numFmtId="0" fontId="0" fillId="0" borderId="0" xfId="0" applyAlignment="1" applyProtection="1">
      <alignment horizontal="center"/>
    </xf>
    <xf numFmtId="4" fontId="38"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3" fillId="0" borderId="0" xfId="0" applyFont="1" applyAlignment="1" applyProtection="1"/>
    <xf numFmtId="0" fontId="4" fillId="0" borderId="0" xfId="0" applyFont="1" applyAlignment="1" applyProtection="1"/>
    <xf numFmtId="3" fontId="0" fillId="0" borderId="27" xfId="0" applyNumberFormat="1" applyBorder="1" applyAlignment="1" applyProtection="1">
      <alignment horizontal="center"/>
    </xf>
    <xf numFmtId="0" fontId="4" fillId="0" borderId="0" xfId="0" applyNumberFormat="1" applyFont="1" applyAlignment="1">
      <alignment horizontal="center"/>
    </xf>
    <xf numFmtId="0" fontId="0" fillId="0" borderId="0" xfId="0" applyAlignment="1"/>
    <xf numFmtId="0" fontId="38" fillId="24" borderId="14" xfId="1" applyNumberFormat="1" applyFont="1" applyBorder="1" applyAlignment="1">
      <alignment horizontal="center"/>
    </xf>
    <xf numFmtId="3" fontId="0" fillId="0" borderId="30" xfId="0" applyNumberFormat="1" applyBorder="1" applyAlignment="1" applyProtection="1">
      <alignment horizontal="center"/>
    </xf>
    <xf numFmtId="0" fontId="56" fillId="24" borderId="0" xfId="110" applyNumberFormat="1" applyFont="1" applyAlignment="1">
      <alignment horizontal="center" vertical="top" wrapText="1"/>
    </xf>
    <xf numFmtId="0" fontId="24" fillId="24" borderId="0" xfId="110" applyNumberFormat="1" applyFont="1" applyAlignment="1">
      <alignment wrapText="1"/>
    </xf>
    <xf numFmtId="0" fontId="41" fillId="24" borderId="0" xfId="110" applyNumberFormat="1" applyFont="1" applyAlignment="1">
      <alignment wrapText="1"/>
    </xf>
    <xf numFmtId="0" fontId="23" fillId="24" borderId="0" xfId="110" applyNumberFormat="1" applyFont="1" applyAlignment="1">
      <alignment wrapText="1"/>
    </xf>
    <xf numFmtId="0" fontId="24" fillId="24" borderId="0" xfId="110" applyNumberFormat="1" applyAlignment="1">
      <alignment wrapText="1"/>
    </xf>
    <xf numFmtId="0" fontId="43" fillId="24" borderId="0" xfId="110" applyNumberFormat="1" applyFont="1" applyAlignment="1">
      <alignment wrapText="1"/>
    </xf>
    <xf numFmtId="0" fontId="4" fillId="0" borderId="0" xfId="0" applyNumberFormat="1" applyFont="1" applyAlignment="1"/>
    <xf numFmtId="0" fontId="58" fillId="24" borderId="0" xfId="116" applyNumberFormat="1"/>
    <xf numFmtId="0" fontId="58" fillId="24" borderId="0" xfId="116" applyNumberFormat="1" applyAlignment="1">
      <alignment horizontal="right"/>
    </xf>
    <xf numFmtId="0" fontId="58" fillId="24" borderId="0" xfId="116" applyNumberFormat="1" applyAlignment="1">
      <alignment horizontal="center"/>
    </xf>
    <xf numFmtId="0" fontId="58" fillId="24" borderId="0" xfId="116" applyNumberFormat="1" applyAlignment="1">
      <alignment vertical="top"/>
    </xf>
    <xf numFmtId="0" fontId="58" fillId="24" borderId="22" xfId="116" applyNumberFormat="1" applyBorder="1" applyAlignment="1">
      <alignment horizontal="right"/>
    </xf>
    <xf numFmtId="164" fontId="58" fillId="24" borderId="14" xfId="116" applyNumberFormat="1" applyBorder="1" applyAlignment="1">
      <alignment horizontal="right"/>
    </xf>
    <xf numFmtId="0" fontId="58" fillId="24" borderId="14" xfId="116" applyNumberFormat="1" applyBorder="1"/>
    <xf numFmtId="0" fontId="58" fillId="24" borderId="14" xfId="116" applyNumberFormat="1" applyBorder="1" applyAlignment="1">
      <alignment horizontal="center"/>
    </xf>
    <xf numFmtId="0" fontId="58" fillId="24" borderId="15" xfId="116" applyNumberFormat="1" applyBorder="1" applyAlignment="1">
      <alignment vertical="top"/>
    </xf>
    <xf numFmtId="0" fontId="58" fillId="24" borderId="0" xfId="116" applyNumberFormat="1" applyAlignment="1"/>
    <xf numFmtId="0" fontId="58" fillId="24" borderId="0" xfId="116" applyNumberFormat="1" applyAlignment="1">
      <alignment vertical="center"/>
    </xf>
    <xf numFmtId="164" fontId="58" fillId="24" borderId="67" xfId="116" applyNumberFormat="1" applyBorder="1" applyAlignment="1">
      <alignment horizontal="right"/>
    </xf>
    <xf numFmtId="0" fontId="58" fillId="24" borderId="0" xfId="116" applyNumberFormat="1" applyAlignment="1">
      <alignment horizontal="centerContinuous" vertical="center"/>
    </xf>
    <xf numFmtId="164" fontId="49" fillId="24" borderId="0" xfId="116" applyNumberFormat="1" applyFont="1" applyAlignment="1">
      <alignment horizontal="centerContinuous" vertical="center"/>
    </xf>
    <xf numFmtId="1" fontId="58" fillId="24" borderId="0" xfId="116" applyNumberFormat="1" applyAlignment="1">
      <alignment horizontal="centerContinuous" vertical="top"/>
    </xf>
    <xf numFmtId="0" fontId="39" fillId="24" borderId="0" xfId="116" applyNumberFormat="1" applyFont="1" applyAlignment="1">
      <alignment horizontal="centerContinuous" vertical="center"/>
    </xf>
    <xf numFmtId="164" fontId="48" fillId="24" borderId="0" xfId="116" applyNumberFormat="1" applyFont="1" applyAlignment="1">
      <alignment horizontal="centerContinuous" vertical="center"/>
    </xf>
    <xf numFmtId="1" fontId="39" fillId="24" borderId="0" xfId="116" applyNumberFormat="1" applyFont="1" applyAlignment="1">
      <alignment horizontal="centerContinuous" vertical="top"/>
    </xf>
    <xf numFmtId="0" fontId="28" fillId="24" borderId="66" xfId="116" applyNumberFormat="1" applyFont="1" applyBorder="1" applyAlignment="1">
      <alignment horizontal="center" vertical="center"/>
    </xf>
    <xf numFmtId="165" fontId="4" fillId="0" borderId="10" xfId="117" applyNumberFormat="1" applyFont="1" applyBorder="1" applyAlignment="1" applyProtection="1"/>
    <xf numFmtId="0" fontId="28" fillId="24" borderId="51" xfId="116" applyNumberFormat="1" applyFont="1" applyBorder="1" applyAlignment="1">
      <alignment horizontal="center" vertical="center"/>
    </xf>
    <xf numFmtId="164" fontId="4" fillId="24" borderId="51" xfId="116" applyNumberFormat="1" applyFont="1" applyBorder="1" applyAlignment="1">
      <alignment horizontal="right"/>
    </xf>
    <xf numFmtId="0" fontId="28" fillId="24" borderId="78" xfId="116" applyNumberFormat="1" applyFont="1" applyBorder="1" applyAlignment="1">
      <alignment horizontal="center" vertical="center"/>
    </xf>
    <xf numFmtId="165" fontId="4" fillId="0" borderId="16" xfId="117" applyNumberFormat="1" applyFont="1" applyBorder="1" applyAlignment="1" applyProtection="1"/>
    <xf numFmtId="0" fontId="28" fillId="24" borderId="62" xfId="116" applyNumberFormat="1" applyFont="1" applyBorder="1" applyAlignment="1">
      <alignment horizontal="center" vertical="center"/>
    </xf>
    <xf numFmtId="0" fontId="4" fillId="24" borderId="60" xfId="116" applyNumberFormat="1" applyFont="1" applyBorder="1" applyAlignment="1">
      <alignment vertical="top"/>
    </xf>
    <xf numFmtId="0" fontId="3" fillId="24" borderId="59" xfId="116" applyNumberFormat="1" applyFont="1" applyBorder="1" applyAlignment="1">
      <alignment horizontal="centerContinuous"/>
    </xf>
    <xf numFmtId="0" fontId="4" fillId="24" borderId="59" xfId="116" applyNumberFormat="1" applyFont="1" applyBorder="1" applyAlignment="1">
      <alignment horizontal="centerContinuous"/>
    </xf>
    <xf numFmtId="0" fontId="4" fillId="24" borderId="0" xfId="116" applyNumberFormat="1" applyFont="1" applyAlignment="1">
      <alignment horizontal="right" vertical="center"/>
    </xf>
    <xf numFmtId="1" fontId="29" fillId="24" borderId="64" xfId="116" applyNumberFormat="1" applyFont="1" applyBorder="1" applyAlignment="1">
      <alignment horizontal="left" vertical="center" wrapText="1"/>
    </xf>
    <xf numFmtId="0" fontId="4" fillId="24" borderId="64" xfId="116" applyNumberFormat="1" applyFont="1" applyBorder="1" applyAlignment="1">
      <alignment vertical="center" wrapText="1"/>
    </xf>
    <xf numFmtId="165" fontId="28" fillId="24" borderId="50" xfId="116" applyNumberFormat="1" applyFont="1" applyBorder="1" applyAlignment="1">
      <alignment horizontal="center" vertical="center"/>
    </xf>
    <xf numFmtId="0" fontId="28" fillId="24" borderId="46" xfId="116" applyNumberFormat="1" applyFont="1" applyBorder="1" applyAlignment="1">
      <alignment horizontal="center"/>
    </xf>
    <xf numFmtId="1" fontId="29" fillId="24" borderId="45" xfId="116" applyNumberFormat="1" applyFont="1" applyBorder="1" applyAlignment="1">
      <alignment horizontal="left"/>
    </xf>
    <xf numFmtId="1" fontId="4" fillId="24" borderId="45" xfId="116" applyNumberFormat="1" applyFont="1" applyBorder="1" applyAlignment="1">
      <alignment horizontal="center"/>
    </xf>
    <xf numFmtId="1" fontId="4" fillId="24" borderId="45" xfId="116" applyNumberFormat="1" applyFont="1" applyBorder="1"/>
    <xf numFmtId="164" fontId="3" fillId="24" borderId="44" xfId="116" applyNumberFormat="1" applyFont="1" applyBorder="1" applyAlignment="1">
      <alignment horizontal="right"/>
    </xf>
    <xf numFmtId="164" fontId="4" fillId="24" borderId="44" xfId="116" applyNumberFormat="1" applyFont="1" applyBorder="1" applyAlignment="1">
      <alignment horizontal="right"/>
    </xf>
    <xf numFmtId="4" fontId="4" fillId="24" borderId="30" xfId="116" applyNumberFormat="1" applyFont="1" applyBorder="1" applyAlignment="1">
      <alignment horizontal="right"/>
    </xf>
    <xf numFmtId="39" fontId="4" fillId="24" borderId="72" xfId="116" applyNumberFormat="1" applyFont="1" applyBorder="1" applyAlignment="1">
      <alignment horizontal="right"/>
    </xf>
    <xf numFmtId="39" fontId="4" fillId="24" borderId="30" xfId="116" applyNumberFormat="1" applyFont="1" applyBorder="1" applyAlignment="1">
      <alignment horizontal="right"/>
    </xf>
    <xf numFmtId="39" fontId="4" fillId="24" borderId="75" xfId="116" applyNumberFormat="1" applyFont="1" applyBorder="1" applyAlignment="1">
      <alignment horizontal="right"/>
    </xf>
    <xf numFmtId="166" fontId="28" fillId="26" borderId="71" xfId="116" applyNumberFormat="1" applyFont="1" applyFill="1" applyBorder="1" applyAlignment="1" applyProtection="1">
      <alignment horizontal="left"/>
    </xf>
    <xf numFmtId="1" fontId="4" fillId="24" borderId="72" xfId="116" applyNumberFormat="1" applyFont="1" applyBorder="1" applyAlignment="1">
      <alignment horizontal="center"/>
    </xf>
    <xf numFmtId="0" fontId="4" fillId="24" borderId="72" xfId="116" applyNumberFormat="1" applyFont="1" applyBorder="1" applyAlignment="1">
      <alignment horizontal="center"/>
    </xf>
    <xf numFmtId="166" fontId="28" fillId="26" borderId="29" xfId="116" applyNumberFormat="1" applyFont="1" applyFill="1" applyBorder="1" applyAlignment="1" applyProtection="1">
      <alignment horizontal="left" wrapText="1"/>
    </xf>
    <xf numFmtId="1" fontId="4" fillId="24" borderId="30" xfId="116" applyNumberFormat="1" applyFont="1" applyBorder="1" applyAlignment="1">
      <alignment horizontal="center"/>
    </xf>
    <xf numFmtId="1" fontId="4" fillId="24" borderId="30" xfId="116" applyNumberFormat="1" applyFont="1" applyBorder="1" applyAlignment="1"/>
    <xf numFmtId="0" fontId="4" fillId="24" borderId="30" xfId="116" applyNumberFormat="1" applyFont="1" applyBorder="1" applyAlignment="1"/>
    <xf numFmtId="0" fontId="4" fillId="24" borderId="30" xfId="116" applyNumberFormat="1" applyFont="1" applyBorder="1" applyAlignment="1">
      <alignment horizontal="center"/>
    </xf>
    <xf numFmtId="166" fontId="28" fillId="26" borderId="74" xfId="116" applyNumberFormat="1" applyFont="1" applyFill="1" applyBorder="1" applyAlignment="1" applyProtection="1">
      <alignment horizontal="left" wrapText="1"/>
    </xf>
    <xf numFmtId="1" fontId="4" fillId="24" borderId="75" xfId="116" applyNumberFormat="1" applyFont="1" applyBorder="1" applyAlignment="1">
      <alignment horizontal="center"/>
    </xf>
    <xf numFmtId="0" fontId="4" fillId="24" borderId="75" xfId="116" applyNumberFormat="1" applyFont="1" applyBorder="1" applyAlignment="1"/>
    <xf numFmtId="0" fontId="4" fillId="24" borderId="75" xfId="116" applyNumberFormat="1" applyFont="1" applyBorder="1" applyAlignment="1">
      <alignment horizontal="center"/>
    </xf>
    <xf numFmtId="166" fontId="28" fillId="26" borderId="77" xfId="116" applyNumberFormat="1" applyFont="1" applyFill="1" applyBorder="1" applyAlignment="1" applyProtection="1">
      <alignment horizontal="left" wrapText="1"/>
    </xf>
    <xf numFmtId="1" fontId="4" fillId="24" borderId="76" xfId="116" applyNumberFormat="1" applyFont="1" applyBorder="1" applyAlignment="1">
      <alignment horizontal="center"/>
    </xf>
    <xf numFmtId="0" fontId="4" fillId="24" borderId="76" xfId="116" applyNumberFormat="1" applyFont="1" applyBorder="1" applyAlignment="1"/>
    <xf numFmtId="0" fontId="4" fillId="24" borderId="76" xfId="116" applyNumberFormat="1" applyFont="1" applyBorder="1" applyAlignment="1">
      <alignment horizontal="center"/>
    </xf>
    <xf numFmtId="166" fontId="28" fillId="26" borderId="29" xfId="116" applyNumberFormat="1" applyFont="1" applyFill="1" applyBorder="1" applyAlignment="1" applyProtection="1">
      <alignment horizontal="left"/>
    </xf>
    <xf numFmtId="166" fontId="28" fillId="26" borderId="74" xfId="116" applyNumberFormat="1" applyFont="1" applyFill="1" applyBorder="1" applyAlignment="1" applyProtection="1">
      <alignment horizontal="left"/>
    </xf>
    <xf numFmtId="166" fontId="28" fillId="26" borderId="79" xfId="116" applyNumberFormat="1" applyFont="1" applyFill="1" applyBorder="1" applyAlignment="1" applyProtection="1">
      <alignment horizontal="left"/>
    </xf>
    <xf numFmtId="166" fontId="28" fillId="26" borderId="79" xfId="116" applyNumberFormat="1" applyFont="1" applyFill="1" applyBorder="1" applyAlignment="1" applyProtection="1">
      <alignment horizontal="left" wrapText="1"/>
    </xf>
    <xf numFmtId="166" fontId="28" fillId="26" borderId="80" xfId="116" applyNumberFormat="1" applyFont="1" applyFill="1" applyBorder="1" applyAlignment="1" applyProtection="1">
      <alignment horizontal="left" wrapText="1"/>
    </xf>
    <xf numFmtId="0" fontId="58" fillId="24" borderId="67" xfId="116" applyNumberFormat="1" applyBorder="1" applyAlignment="1" applyProtection="1">
      <alignment horizontal="right"/>
    </xf>
    <xf numFmtId="4" fontId="4" fillId="24" borderId="73" xfId="116" applyNumberFormat="1" applyFont="1" applyBorder="1" applyAlignment="1" applyProtection="1">
      <alignment horizontal="right"/>
    </xf>
    <xf numFmtId="0" fontId="4" fillId="24" borderId="58" xfId="116" applyNumberFormat="1" applyFont="1" applyBorder="1" applyAlignment="1" applyProtection="1">
      <alignment horizontal="right"/>
    </xf>
    <xf numFmtId="0" fontId="4" fillId="24" borderId="55" xfId="116" applyNumberFormat="1" applyFont="1" applyBorder="1" applyAlignment="1" applyProtection="1">
      <alignment horizontal="right" vertical="center"/>
    </xf>
    <xf numFmtId="164" fontId="4" fillId="24" borderId="51" xfId="116" applyNumberFormat="1" applyFont="1" applyBorder="1" applyAlignment="1" applyProtection="1">
      <alignment horizontal="right"/>
    </xf>
    <xf numFmtId="0" fontId="39" fillId="27" borderId="0" xfId="110" applyNumberFormat="1" applyFont="1" applyFill="1" applyAlignment="1">
      <alignment vertical="top" wrapText="1"/>
    </xf>
    <xf numFmtId="4" fontId="4" fillId="24" borderId="68" xfId="116" applyNumberFormat="1" applyFont="1" applyBorder="1" applyAlignment="1" applyProtection="1">
      <alignment horizontal="right"/>
    </xf>
    <xf numFmtId="4" fontId="4" fillId="0" borderId="72" xfId="0" applyNumberFormat="1" applyFont="1" applyBorder="1" applyAlignment="1" applyProtection="1">
      <alignment horizontal="right"/>
      <protection locked="0"/>
    </xf>
    <xf numFmtId="1" fontId="60" fillId="24" borderId="81" xfId="113" applyNumberFormat="1" applyFont="1" applyBorder="1" applyAlignment="1">
      <alignment vertical="center" wrapText="1"/>
    </xf>
    <xf numFmtId="1" fontId="60" fillId="24" borderId="82" xfId="113" applyNumberFormat="1" applyFont="1" applyBorder="1" applyAlignment="1">
      <alignment vertical="center" wrapText="1"/>
    </xf>
    <xf numFmtId="1" fontId="60" fillId="24" borderId="83" xfId="113" applyNumberFormat="1" applyFont="1" applyBorder="1" applyAlignment="1">
      <alignment vertical="center" wrapText="1"/>
    </xf>
    <xf numFmtId="0" fontId="28" fillId="24" borderId="84" xfId="116" applyNumberFormat="1" applyFont="1" applyBorder="1" applyAlignment="1">
      <alignment horizontal="center" vertical="center"/>
    </xf>
    <xf numFmtId="0" fontId="28" fillId="24" borderId="40" xfId="116" applyNumberFormat="1" applyFont="1" applyBorder="1" applyAlignment="1">
      <alignment horizontal="center" vertical="center"/>
    </xf>
    <xf numFmtId="0" fontId="28" fillId="24" borderId="70" xfId="116" applyNumberFormat="1" applyFont="1" applyBorder="1" applyAlignment="1">
      <alignment horizontal="center" vertical="center"/>
    </xf>
    <xf numFmtId="164" fontId="4" fillId="24" borderId="88" xfId="116" applyNumberFormat="1" applyFont="1" applyBorder="1" applyAlignment="1">
      <alignment horizontal="right"/>
    </xf>
    <xf numFmtId="4" fontId="4" fillId="24" borderId="52" xfId="116" applyNumberFormat="1" applyFont="1" applyBorder="1" applyAlignment="1" applyProtection="1">
      <alignment horizontal="right"/>
    </xf>
    <xf numFmtId="4" fontId="4" fillId="24" borderId="75" xfId="116" applyNumberFormat="1" applyFont="1" applyBorder="1" applyAlignment="1">
      <alignment horizontal="right"/>
    </xf>
    <xf numFmtId="39" fontId="4" fillId="24" borderId="88" xfId="116" applyNumberFormat="1" applyFont="1" applyBorder="1" applyAlignment="1">
      <alignment horizontal="right"/>
    </xf>
    <xf numFmtId="0" fontId="4" fillId="24" borderId="0" xfId="116" applyNumberFormat="1" applyFont="1" applyAlignment="1">
      <alignment vertical="top"/>
    </xf>
    <xf numFmtId="0" fontId="4" fillId="24" borderId="0" xfId="116" applyNumberFormat="1" applyFont="1" applyAlignment="1"/>
    <xf numFmtId="164" fontId="4" fillId="24" borderId="0" xfId="116" applyNumberFormat="1" applyFont="1" applyAlignment="1">
      <alignment vertical="center"/>
    </xf>
    <xf numFmtId="2" fontId="4" fillId="24" borderId="0" xfId="116" applyNumberFormat="1" applyFont="1" applyAlignment="1"/>
    <xf numFmtId="0" fontId="4" fillId="24" borderId="31" xfId="116" applyNumberFormat="1" applyFont="1" applyBorder="1" applyAlignment="1">
      <alignment horizontal="center" vertical="top"/>
    </xf>
    <xf numFmtId="0" fontId="4" fillId="24" borderId="32" xfId="116" applyNumberFormat="1" applyFont="1" applyBorder="1" applyAlignment="1">
      <alignment horizontal="center"/>
    </xf>
    <xf numFmtId="0" fontId="4" fillId="24" borderId="31" xfId="116" applyNumberFormat="1" applyFont="1" applyBorder="1" applyAlignment="1">
      <alignment horizontal="center"/>
    </xf>
    <xf numFmtId="0" fontId="4" fillId="24" borderId="33" xfId="116" applyNumberFormat="1" applyFont="1" applyBorder="1" applyAlignment="1">
      <alignment horizontal="center"/>
    </xf>
    <xf numFmtId="0" fontId="4" fillId="24" borderId="35" xfId="116" applyNumberFormat="1" applyFont="1" applyBorder="1" applyAlignment="1">
      <alignment vertical="top"/>
    </xf>
    <xf numFmtId="0" fontId="4" fillId="24" borderId="36" xfId="116" applyNumberFormat="1" applyFont="1" applyBorder="1"/>
    <xf numFmtId="0" fontId="4" fillId="24" borderId="35" xfId="116" applyNumberFormat="1" applyFont="1" applyBorder="1" applyAlignment="1">
      <alignment horizontal="center"/>
    </xf>
    <xf numFmtId="0" fontId="4" fillId="24" borderId="37" xfId="116" applyNumberFormat="1" applyFont="1" applyBorder="1"/>
    <xf numFmtId="0" fontId="4" fillId="24" borderId="37" xfId="116" applyNumberFormat="1" applyFont="1" applyBorder="1" applyAlignment="1">
      <alignment horizontal="center"/>
    </xf>
    <xf numFmtId="164" fontId="4" fillId="24" borderId="37" xfId="116" applyNumberFormat="1" applyFont="1" applyBorder="1" applyAlignment="1">
      <alignment horizontal="right"/>
    </xf>
    <xf numFmtId="0" fontId="4" fillId="24" borderId="35" xfId="116" applyNumberFormat="1" applyFont="1" applyBorder="1" applyAlignment="1">
      <alignment horizontal="right"/>
    </xf>
    <xf numFmtId="0" fontId="59" fillId="24" borderId="0" xfId="116" applyNumberFormat="1" applyFont="1" applyAlignment="1">
      <alignment horizontal="centerContinuous" vertical="center"/>
    </xf>
    <xf numFmtId="164" fontId="4" fillId="24" borderId="33" xfId="116" applyNumberFormat="1" applyFont="1" applyBorder="1" applyAlignment="1">
      <alignment horizontal="center"/>
    </xf>
    <xf numFmtId="0" fontId="38" fillId="24" borderId="0" xfId="116" applyNumberFormat="1" applyFont="1" applyAlignment="1">
      <alignment horizontal="center" vertical="center"/>
    </xf>
    <xf numFmtId="0" fontId="41" fillId="27" borderId="0" xfId="110" applyNumberFormat="1" applyFont="1" applyFill="1" applyAlignment="1">
      <alignment vertical="top" wrapText="1"/>
    </xf>
    <xf numFmtId="0" fontId="41" fillId="27" borderId="0" xfId="110" applyNumberFormat="1" applyFont="1" applyFill="1" applyAlignment="1">
      <alignment wrapText="1"/>
    </xf>
    <xf numFmtId="4" fontId="4" fillId="0" borderId="0" xfId="118" applyNumberFormat="1" applyAlignment="1">
      <alignment horizontal="center"/>
    </xf>
    <xf numFmtId="4" fontId="4" fillId="0" borderId="0" xfId="118" applyNumberFormat="1" applyAlignment="1">
      <alignment horizontal="right"/>
    </xf>
    <xf numFmtId="4" fontId="4" fillId="0" borderId="0" xfId="118" applyNumberFormat="1" applyAlignment="1" applyProtection="1">
      <alignment horizontal="right"/>
    </xf>
    <xf numFmtId="0" fontId="4" fillId="0" borderId="0" xfId="118"/>
    <xf numFmtId="4" fontId="4" fillId="0" borderId="0" xfId="118" applyNumberFormat="1" applyAlignment="1">
      <alignment horizontal="left"/>
    </xf>
    <xf numFmtId="4" fontId="4" fillId="0" borderId="0" xfId="118" applyNumberFormat="1" applyAlignment="1" applyProtection="1">
      <alignment horizontal="left"/>
    </xf>
    <xf numFmtId="0" fontId="4" fillId="0" borderId="0" xfId="118" applyNumberFormat="1" applyFont="1" applyAlignment="1">
      <alignment horizontal="center"/>
    </xf>
    <xf numFmtId="0" fontId="4" fillId="0" borderId="0" xfId="118" applyNumberFormat="1" applyAlignment="1">
      <alignment horizontal="center"/>
    </xf>
    <xf numFmtId="0" fontId="4" fillId="0" borderId="0" xfId="118" applyAlignment="1"/>
    <xf numFmtId="0" fontId="4" fillId="0" borderId="0" xfId="118" applyAlignment="1">
      <alignment horizontal="center"/>
    </xf>
    <xf numFmtId="0" fontId="2" fillId="0" borderId="12" xfId="118" applyFont="1" applyBorder="1" applyAlignment="1">
      <alignment horizontal="left" wrapText="1"/>
    </xf>
    <xf numFmtId="0" fontId="2" fillId="0" borderId="12" xfId="118" applyFont="1" applyBorder="1" applyAlignment="1">
      <alignment horizontal="center" wrapText="1"/>
    </xf>
    <xf numFmtId="4" fontId="2" fillId="0" borderId="12" xfId="118" applyNumberFormat="1" applyFont="1" applyBorder="1" applyAlignment="1">
      <alignment horizontal="center" wrapText="1"/>
    </xf>
    <xf numFmtId="4" fontId="2" fillId="0" borderId="12" xfId="118" applyNumberFormat="1" applyFont="1" applyBorder="1" applyAlignment="1">
      <alignment horizontal="left" wrapText="1"/>
    </xf>
    <xf numFmtId="4" fontId="2" fillId="0" borderId="12" xfId="118" applyNumberFormat="1" applyFont="1" applyBorder="1" applyAlignment="1" applyProtection="1">
      <alignment horizontal="left" wrapText="1"/>
    </xf>
    <xf numFmtId="165" fontId="4" fillId="0" borderId="26" xfId="118" applyNumberFormat="1" applyBorder="1" applyAlignment="1" applyProtection="1"/>
    <xf numFmtId="0" fontId="4" fillId="0" borderId="27" xfId="118" applyFont="1" applyBorder="1" applyAlignment="1" applyProtection="1">
      <alignment wrapText="1"/>
    </xf>
    <xf numFmtId="0" fontId="4" fillId="0" borderId="27" xfId="118" applyFont="1" applyBorder="1" applyAlignment="1" applyProtection="1">
      <alignment horizontal="center" wrapText="1"/>
    </xf>
    <xf numFmtId="3" fontId="4" fillId="0" borderId="27" xfId="118" applyNumberFormat="1" applyBorder="1" applyAlignment="1" applyProtection="1">
      <alignment horizontal="center"/>
    </xf>
    <xf numFmtId="4" fontId="4" fillId="0" borderId="27" xfId="118" applyNumberFormat="1" applyBorder="1" applyAlignment="1" applyProtection="1">
      <alignment horizontal="right"/>
      <protection locked="0"/>
    </xf>
    <xf numFmtId="4" fontId="4" fillId="0" borderId="28" xfId="118" applyNumberFormat="1" applyBorder="1" applyAlignment="1" applyProtection="1">
      <alignment horizontal="right"/>
    </xf>
    <xf numFmtId="165" fontId="4" fillId="0" borderId="29" xfId="118" applyNumberFormat="1" applyBorder="1" applyAlignment="1" applyProtection="1"/>
    <xf numFmtId="0" fontId="4" fillId="0" borderId="30" xfId="118" applyFont="1" applyBorder="1" applyAlignment="1" applyProtection="1">
      <alignment wrapText="1"/>
    </xf>
    <xf numFmtId="0" fontId="4" fillId="0" borderId="30" xfId="118" applyFont="1" applyBorder="1" applyAlignment="1" applyProtection="1">
      <alignment horizontal="center" wrapText="1"/>
    </xf>
    <xf numFmtId="0" fontId="3" fillId="0" borderId="30" xfId="118" applyFont="1" applyBorder="1" applyAlignment="1" applyProtection="1">
      <alignment wrapText="1"/>
    </xf>
    <xf numFmtId="0" fontId="63" fillId="0" borderId="0" xfId="118" applyFont="1"/>
    <xf numFmtId="0" fontId="2" fillId="24" borderId="0" xfId="1" applyNumberFormat="1" applyFont="1" applyBorder="1" applyAlignment="1">
      <alignment horizontal="left"/>
    </xf>
    <xf numFmtId="0" fontId="2" fillId="24" borderId="0" xfId="1" applyNumberFormat="1" applyFont="1" applyBorder="1" applyAlignment="1">
      <alignment horizontal="center"/>
    </xf>
    <xf numFmtId="0" fontId="4" fillId="0" borderId="0" xfId="118" applyAlignment="1" applyProtection="1">
      <protection locked="0"/>
    </xf>
    <xf numFmtId="165" fontId="4" fillId="0" borderId="20" xfId="118" applyNumberFormat="1" applyBorder="1" applyAlignment="1"/>
    <xf numFmtId="0" fontId="4" fillId="0" borderId="0" xfId="118" applyAlignment="1" applyProtection="1">
      <alignment wrapText="1"/>
      <protection locked="0"/>
    </xf>
    <xf numFmtId="0" fontId="4" fillId="0" borderId="0" xfId="118" applyAlignment="1" applyProtection="1">
      <alignment horizontal="center" wrapText="1"/>
      <protection locked="0"/>
    </xf>
    <xf numFmtId="4" fontId="4" fillId="0" borderId="0" xfId="118" applyNumberFormat="1" applyAlignment="1" applyProtection="1">
      <alignment horizontal="center"/>
      <protection locked="0"/>
    </xf>
    <xf numFmtId="4" fontId="4" fillId="0" borderId="0" xfId="118" applyNumberFormat="1" applyAlignment="1" applyProtection="1">
      <alignment horizontal="right"/>
      <protection locked="0"/>
    </xf>
    <xf numFmtId="4" fontId="4" fillId="0" borderId="21" xfId="118" applyNumberFormat="1" applyBorder="1" applyAlignment="1" applyProtection="1">
      <alignment horizontal="right"/>
      <protection locked="0"/>
    </xf>
    <xf numFmtId="165" fontId="4" fillId="0" borderId="16" xfId="118" applyNumberFormat="1" applyBorder="1" applyAlignment="1"/>
    <xf numFmtId="4" fontId="4" fillId="0" borderId="14" xfId="118" applyNumberFormat="1" applyBorder="1" applyAlignment="1" applyProtection="1">
      <alignment horizontal="center"/>
      <protection locked="0"/>
    </xf>
    <xf numFmtId="4" fontId="4" fillId="0" borderId="14" xfId="118" applyNumberFormat="1" applyBorder="1" applyAlignment="1" applyProtection="1">
      <alignment horizontal="right"/>
      <protection locked="0"/>
    </xf>
    <xf numFmtId="4" fontId="4" fillId="0" borderId="22" xfId="118" applyNumberFormat="1" applyBorder="1" applyAlignment="1" applyProtection="1">
      <alignment horizontal="right"/>
      <protection locked="0"/>
    </xf>
    <xf numFmtId="4" fontId="4" fillId="0" borderId="23" xfId="118" applyNumberFormat="1" applyBorder="1" applyAlignment="1" applyProtection="1">
      <alignment horizontal="right"/>
      <protection locked="0"/>
    </xf>
    <xf numFmtId="165" fontId="4" fillId="0" borderId="15" xfId="118" applyNumberFormat="1" applyBorder="1" applyAlignment="1"/>
    <xf numFmtId="0" fontId="4" fillId="0" borderId="14" xfId="118" applyBorder="1" applyAlignment="1" applyProtection="1">
      <alignment wrapText="1"/>
      <protection locked="0"/>
    </xf>
    <xf numFmtId="0" fontId="4" fillId="0" borderId="14" xfId="118" applyBorder="1" applyAlignment="1" applyProtection="1">
      <alignment horizontal="center" wrapText="1"/>
      <protection locked="0"/>
    </xf>
    <xf numFmtId="0" fontId="3" fillId="0" borderId="0" xfId="118" applyFont="1" applyAlignment="1"/>
    <xf numFmtId="165" fontId="4" fillId="0" borderId="0" xfId="118" applyNumberFormat="1" applyAlignment="1" applyProtection="1">
      <protection locked="0"/>
    </xf>
    <xf numFmtId="4" fontId="4" fillId="0" borderId="0" xfId="118" applyNumberFormat="1" applyAlignment="1" applyProtection="1">
      <alignment wrapText="1"/>
      <protection locked="0"/>
    </xf>
    <xf numFmtId="4" fontId="2" fillId="0" borderId="89" xfId="0" applyNumberFormat="1" applyFont="1" applyBorder="1" applyAlignment="1">
      <alignment horizontal="left" wrapText="1"/>
    </xf>
    <xf numFmtId="4" fontId="2" fillId="0" borderId="89" xfId="0" applyNumberFormat="1" applyFont="1" applyBorder="1" applyAlignment="1" applyProtection="1">
      <alignment horizontal="left" wrapText="1"/>
    </xf>
    <xf numFmtId="0" fontId="4" fillId="0" borderId="12" xfId="0" applyFont="1" applyBorder="1" applyAlignment="1">
      <alignment vertical="center" wrapText="1"/>
    </xf>
    <xf numFmtId="165" fontId="0" fillId="0" borderId="90" xfId="0" applyNumberFormat="1" applyBorder="1" applyAlignment="1" applyProtection="1"/>
    <xf numFmtId="165" fontId="0" fillId="0" borderId="91" xfId="0" applyNumberFormat="1" applyBorder="1" applyAlignment="1" applyProtection="1"/>
    <xf numFmtId="0" fontId="2" fillId="0" borderId="89" xfId="0" applyFont="1" applyBorder="1" applyAlignment="1">
      <alignment horizontal="left" wrapText="1"/>
    </xf>
    <xf numFmtId="0" fontId="2" fillId="0" borderId="89" xfId="0" applyFont="1" applyBorder="1" applyAlignment="1">
      <alignment horizontal="center" wrapText="1"/>
    </xf>
    <xf numFmtId="4" fontId="2" fillId="0" borderId="89" xfId="0" applyNumberFormat="1" applyFont="1" applyBorder="1" applyAlignment="1">
      <alignment horizontal="center" wrapText="1"/>
    </xf>
    <xf numFmtId="4" fontId="0" fillId="0" borderId="12" xfId="0" applyNumberFormat="1" applyBorder="1" applyAlignment="1" applyProtection="1">
      <alignment horizontal="right"/>
      <protection locked="0"/>
    </xf>
    <xf numFmtId="4" fontId="0" fillId="0" borderId="12" xfId="0" applyNumberFormat="1" applyBorder="1" applyAlignment="1" applyProtection="1">
      <alignment horizontal="right"/>
    </xf>
    <xf numFmtId="0" fontId="4" fillId="0" borderId="12" xfId="0" applyFont="1" applyBorder="1" applyAlignment="1" applyProtection="1">
      <alignment horizontal="left" wrapText="1"/>
    </xf>
    <xf numFmtId="3" fontId="0" fillId="0" borderId="12" xfId="0" applyNumberFormat="1" applyBorder="1" applyAlignment="1" applyProtection="1">
      <alignment horizontal="left"/>
    </xf>
    <xf numFmtId="0" fontId="4" fillId="0" borderId="12" xfId="0" applyFont="1" applyBorder="1" applyAlignment="1">
      <alignment wrapText="1"/>
    </xf>
    <xf numFmtId="0" fontId="4" fillId="0" borderId="12" xfId="0" applyFont="1" applyBorder="1" applyAlignment="1" applyProtection="1">
      <alignment wrapText="1"/>
    </xf>
    <xf numFmtId="0" fontId="4" fillId="0" borderId="12" xfId="0" applyFont="1" applyBorder="1" applyAlignment="1">
      <alignment horizontal="left" vertical="center" wrapText="1"/>
    </xf>
    <xf numFmtId="0" fontId="4" fillId="0" borderId="12" xfId="0" applyFont="1" applyBorder="1" applyAlignment="1">
      <alignment horizontal="left" wrapText="1"/>
    </xf>
    <xf numFmtId="165" fontId="0" fillId="0" borderId="92" xfId="0" applyNumberFormat="1" applyBorder="1" applyAlignment="1" applyProtection="1"/>
    <xf numFmtId="0" fontId="38" fillId="24" borderId="25" xfId="1" applyNumberFormat="1" applyFont="1" applyBorder="1" applyAlignment="1"/>
    <xf numFmtId="0" fontId="0" fillId="0" borderId="0" xfId="0"/>
    <xf numFmtId="4" fontId="0" fillId="0" borderId="0" xfId="0" applyNumberFormat="1" applyAlignment="1" applyProtection="1">
      <alignment horizontal="right"/>
      <protection locked="0"/>
    </xf>
    <xf numFmtId="0" fontId="38" fillId="24" borderId="16" xfId="1" applyNumberFormat="1" applyFont="1" applyBorder="1" applyAlignment="1">
      <alignment horizontal="left"/>
    </xf>
    <xf numFmtId="0" fontId="38" fillId="24" borderId="0" xfId="1" applyNumberFormat="1" applyFont="1" applyBorder="1" applyAlignment="1">
      <alignment horizontal="left"/>
    </xf>
    <xf numFmtId="0" fontId="0" fillId="0" borderId="0" xfId="0" applyAlignment="1" applyProtection="1">
      <alignment wrapText="1"/>
      <protection locked="0"/>
    </xf>
    <xf numFmtId="0" fontId="38" fillId="24" borderId="15" xfId="1" applyNumberFormat="1" applyFont="1" applyBorder="1" applyAlignment="1"/>
    <xf numFmtId="0" fontId="38" fillId="24" borderId="14" xfId="1" applyNumberFormat="1" applyFont="1" applyBorder="1" applyAlignment="1"/>
    <xf numFmtId="4" fontId="38"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38" fillId="24" borderId="0" xfId="1" applyNumberFormat="1" applyFont="1" applyBorder="1" applyAlignment="1">
      <alignment horizontal="center"/>
    </xf>
    <xf numFmtId="4" fontId="38"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38" fillId="24" borderId="0" xfId="1" applyNumberFormat="1" applyFont="1" applyBorder="1" applyAlignment="1">
      <alignment horizontal="center"/>
    </xf>
    <xf numFmtId="0" fontId="0" fillId="0" borderId="0" xfId="0" applyAlignment="1" applyProtection="1">
      <alignment horizontal="center" wrapText="1"/>
      <protection locked="0"/>
    </xf>
    <xf numFmtId="165" fontId="0" fillId="0" borderId="20" xfId="0" applyNumberFormat="1" applyBorder="1" applyAlignment="1"/>
    <xf numFmtId="165" fontId="0" fillId="0" borderId="16" xfId="0" applyNumberFormat="1" applyBorder="1" applyAlignment="1"/>
    <xf numFmtId="165"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0" fillId="0" borderId="0" xfId="0" applyAlignment="1" applyProtection="1">
      <protection locked="0"/>
    </xf>
    <xf numFmtId="0" fontId="38" fillId="24" borderId="14" xfId="1" applyNumberFormat="1" applyFont="1" applyBorder="1" applyAlignment="1">
      <alignment horizontal="center"/>
    </xf>
    <xf numFmtId="0" fontId="0" fillId="0" borderId="0" xfId="0" applyNumberFormat="1" applyAlignment="1">
      <alignment horizontal="left"/>
    </xf>
    <xf numFmtId="0" fontId="4" fillId="0" borderId="0" xfId="0" applyFont="1" applyAlignment="1">
      <alignment horizontal="center"/>
    </xf>
    <xf numFmtId="0" fontId="0" fillId="0" borderId="0" xfId="0" applyAlignment="1"/>
    <xf numFmtId="0" fontId="4" fillId="0" borderId="0" xfId="0" applyNumberFormat="1" applyFont="1" applyAlignment="1">
      <alignment horizontal="left"/>
    </xf>
    <xf numFmtId="7" fontId="38" fillId="24" borderId="0" xfId="1" applyNumberFormat="1" applyFont="1" applyBorder="1" applyAlignment="1">
      <alignment horizontal="center"/>
    </xf>
    <xf numFmtId="0" fontId="38" fillId="24" borderId="23" xfId="1" applyNumberFormat="1" applyFont="1" applyBorder="1" applyAlignment="1"/>
    <xf numFmtId="7" fontId="38" fillId="24" borderId="14" xfId="1" applyNumberFormat="1" applyFont="1" applyBorder="1" applyAlignment="1">
      <alignment horizontal="center"/>
    </xf>
    <xf numFmtId="0" fontId="38" fillId="24" borderId="22" xfId="1" applyNumberFormat="1" applyFont="1" applyBorder="1" applyAlignment="1"/>
    <xf numFmtId="4" fontId="0" fillId="0" borderId="19" xfId="0" applyNumberFormat="1" applyBorder="1" applyAlignment="1" applyProtection="1">
      <alignment horizontal="left"/>
      <protection locked="0"/>
    </xf>
    <xf numFmtId="165" fontId="0" fillId="0" borderId="0" xfId="0" applyNumberFormat="1" applyAlignment="1" applyProtection="1">
      <alignment wrapText="1"/>
      <protection locked="0"/>
    </xf>
    <xf numFmtId="0" fontId="38" fillId="24" borderId="19" xfId="1" applyNumberFormat="1" applyFont="1" applyBorder="1" applyAlignment="1" applyProtection="1">
      <alignment horizontal="center"/>
    </xf>
    <xf numFmtId="4" fontId="38" fillId="24" borderId="0" xfId="1" applyNumberFormat="1" applyFont="1" applyBorder="1" applyAlignment="1" applyProtection="1">
      <alignment horizontal="left"/>
    </xf>
    <xf numFmtId="0" fontId="4" fillId="0" borderId="0" xfId="0" applyNumberFormat="1" applyFont="1" applyAlignment="1">
      <alignment horizontal="center"/>
    </xf>
    <xf numFmtId="4" fontId="2" fillId="0" borderId="13" xfId="0" applyNumberFormat="1" applyFont="1" applyBorder="1" applyAlignment="1" applyProtection="1">
      <alignment horizontal="center" wrapText="1"/>
    </xf>
    <xf numFmtId="4" fontId="2"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3" fillId="24" borderId="65" xfId="116" applyNumberFormat="1" applyFont="1" applyBorder="1" applyAlignment="1"/>
    <xf numFmtId="0" fontId="4" fillId="24" borderId="64" xfId="116" applyNumberFormat="1" applyFont="1" applyBorder="1" applyAlignment="1"/>
    <xf numFmtId="0" fontId="4" fillId="24" borderId="63" xfId="116" applyNumberFormat="1" applyFont="1" applyBorder="1" applyAlignment="1"/>
    <xf numFmtId="1" fontId="60" fillId="24" borderId="70" xfId="113" applyNumberFormat="1" applyFont="1" applyBorder="1" applyAlignment="1">
      <alignment horizontal="left" vertical="center" wrapText="1"/>
    </xf>
    <xf numFmtId="0" fontId="4" fillId="24" borderId="69" xfId="113" applyNumberFormat="1" applyFont="1" applyBorder="1" applyAlignment="1">
      <alignment vertical="center" wrapText="1"/>
    </xf>
    <xf numFmtId="1" fontId="60" fillId="24" borderId="81" xfId="113" applyNumberFormat="1" applyFont="1" applyBorder="1" applyAlignment="1">
      <alignment horizontal="left" vertical="center" wrapText="1"/>
    </xf>
    <xf numFmtId="1" fontId="60" fillId="24" borderId="82" xfId="113" applyNumberFormat="1" applyFont="1" applyBorder="1" applyAlignment="1">
      <alignment horizontal="left" vertical="center" wrapText="1"/>
    </xf>
    <xf numFmtId="1" fontId="60" fillId="24" borderId="83" xfId="113" applyNumberFormat="1" applyFont="1" applyBorder="1" applyAlignment="1">
      <alignment horizontal="left" vertical="center" wrapText="1"/>
    </xf>
    <xf numFmtId="0" fontId="28" fillId="24" borderId="0" xfId="116" applyNumberFormat="1" applyFont="1" applyBorder="1" applyAlignment="1"/>
    <xf numFmtId="0" fontId="28" fillId="24" borderId="61" xfId="116" applyNumberFormat="1" applyFont="1" applyBorder="1" applyAlignment="1"/>
    <xf numFmtId="0" fontId="61" fillId="24" borderId="64" xfId="116" applyNumberFormat="1" applyFont="1" applyBorder="1" applyAlignment="1"/>
    <xf numFmtId="0" fontId="61" fillId="24" borderId="0" xfId="116" applyNumberFormat="1" applyFont="1" applyBorder="1" applyAlignment="1"/>
    <xf numFmtId="0" fontId="61" fillId="24" borderId="63" xfId="116" applyNumberFormat="1" applyFont="1" applyBorder="1" applyAlignment="1"/>
    <xf numFmtId="0" fontId="3" fillId="24" borderId="57" xfId="116" applyNumberFormat="1" applyFont="1" applyBorder="1" applyAlignment="1">
      <alignment vertical="center"/>
    </xf>
    <xf numFmtId="0" fontId="4" fillId="24" borderId="56" xfId="116" applyNumberFormat="1" applyFont="1" applyBorder="1" applyAlignment="1">
      <alignment vertical="center"/>
    </xf>
    <xf numFmtId="1" fontId="60" fillId="24" borderId="54" xfId="116" applyNumberFormat="1" applyFont="1" applyBorder="1" applyAlignment="1">
      <alignment horizontal="left" vertical="center" wrapText="1"/>
    </xf>
    <xf numFmtId="0" fontId="4" fillId="24" borderId="53" xfId="116" applyNumberFormat="1" applyFont="1" applyBorder="1" applyAlignment="1">
      <alignment vertical="center" wrapText="1"/>
    </xf>
    <xf numFmtId="1" fontId="60" fillId="24" borderId="69" xfId="113" applyNumberFormat="1" applyFont="1" applyBorder="1" applyAlignment="1">
      <alignment horizontal="left" vertical="center" wrapText="1"/>
    </xf>
    <xf numFmtId="0" fontId="4" fillId="24" borderId="87" xfId="113" applyNumberFormat="1" applyFont="1" applyBorder="1" applyAlignment="1">
      <alignment vertical="center" wrapText="1"/>
    </xf>
    <xf numFmtId="0" fontId="3" fillId="24" borderId="85" xfId="116" applyNumberFormat="1" applyFont="1" applyBorder="1" applyAlignment="1"/>
    <xf numFmtId="0" fontId="3" fillId="24" borderId="18" xfId="116" applyNumberFormat="1" applyFont="1" applyBorder="1" applyAlignment="1"/>
    <xf numFmtId="0" fontId="3" fillId="24" borderId="86" xfId="116" applyNumberFormat="1" applyFont="1" applyBorder="1" applyAlignment="1"/>
    <xf numFmtId="1" fontId="28" fillId="24" borderId="38" xfId="113" applyNumberFormat="1" applyFont="1" applyBorder="1" applyAlignment="1"/>
    <xf numFmtId="1" fontId="28" fillId="24" borderId="0" xfId="113" applyNumberFormat="1" applyFont="1" applyBorder="1" applyAlignment="1"/>
    <xf numFmtId="1" fontId="28" fillId="24" borderId="61" xfId="113" applyNumberFormat="1" applyFont="1" applyBorder="1" applyAlignment="1"/>
    <xf numFmtId="1" fontId="29" fillId="24" borderId="54" xfId="116" applyNumberFormat="1" applyFont="1" applyBorder="1" applyAlignment="1">
      <alignment horizontal="left" vertical="center" wrapText="1"/>
    </xf>
    <xf numFmtId="0" fontId="4" fillId="24" borderId="52" xfId="116" applyNumberFormat="1" applyFont="1" applyBorder="1" applyAlignment="1">
      <alignment vertical="center" wrapText="1"/>
    </xf>
    <xf numFmtId="1" fontId="29" fillId="24" borderId="49" xfId="116" applyNumberFormat="1" applyFont="1" applyBorder="1" applyAlignment="1">
      <alignment horizontal="left" vertical="center" wrapText="1"/>
    </xf>
    <xf numFmtId="0" fontId="4" fillId="24" borderId="48" xfId="116" applyNumberFormat="1" applyFont="1" applyBorder="1" applyAlignment="1">
      <alignment vertical="center" wrapText="1"/>
    </xf>
    <xf numFmtId="0" fontId="4" fillId="24" borderId="47" xfId="116" applyNumberFormat="1" applyFont="1" applyBorder="1" applyAlignment="1">
      <alignment vertical="center" wrapText="1"/>
    </xf>
    <xf numFmtId="0" fontId="58" fillId="24" borderId="17" xfId="116" applyNumberFormat="1" applyBorder="1" applyAlignment="1"/>
    <xf numFmtId="0" fontId="58" fillId="24" borderId="18" xfId="116" applyNumberFormat="1" applyBorder="1" applyAlignment="1"/>
    <xf numFmtId="164" fontId="58" fillId="24" borderId="39" xfId="116" applyNumberFormat="1" applyBorder="1" applyAlignment="1">
      <alignment horizontal="center"/>
    </xf>
    <xf numFmtId="0" fontId="58" fillId="24" borderId="43" xfId="116" applyNumberFormat="1" applyBorder="1" applyAlignment="1"/>
    <xf numFmtId="0" fontId="47" fillId="0" borderId="17" xfId="112" applyNumberFormat="1" applyFill="1" applyBorder="1" applyAlignment="1"/>
    <xf numFmtId="0" fontId="47" fillId="0" borderId="18" xfId="112" applyNumberFormat="1" applyFill="1" applyBorder="1" applyAlignment="1"/>
    <xf numFmtId="164" fontId="47" fillId="0" borderId="39" xfId="112" applyNumberFormat="1" applyFill="1" applyBorder="1" applyAlignment="1">
      <alignment horizontal="center"/>
    </xf>
    <xf numFmtId="0" fontId="47" fillId="0" borderId="40" xfId="112" applyNumberFormat="1" applyFill="1" applyBorder="1" applyAlignment="1"/>
    <xf numFmtId="164" fontId="38" fillId="24" borderId="0" xfId="1" applyNumberFormat="1" applyFont="1" applyBorder="1" applyAlignment="1">
      <alignment horizontal="center"/>
    </xf>
    <xf numFmtId="0" fontId="4" fillId="0" borderId="0" xfId="118" applyAlignment="1"/>
    <xf numFmtId="0" fontId="4" fillId="27" borderId="0" xfId="118" applyFont="1" applyFill="1" applyAlignment="1">
      <alignment horizontal="center"/>
    </xf>
    <xf numFmtId="0" fontId="4" fillId="0" borderId="0" xfId="118" applyNumberFormat="1" applyAlignment="1">
      <alignment horizontal="left"/>
    </xf>
    <xf numFmtId="0" fontId="4" fillId="27" borderId="0" xfId="118" applyNumberFormat="1" applyFont="1" applyFill="1" applyAlignment="1">
      <alignment horizontal="center"/>
    </xf>
    <xf numFmtId="0" fontId="4" fillId="0" borderId="0" xfId="118" applyNumberFormat="1" applyFont="1" applyAlignment="1">
      <alignment horizontal="left"/>
    </xf>
    <xf numFmtId="165" fontId="4" fillId="0" borderId="0" xfId="118" applyNumberFormat="1" applyAlignment="1" applyProtection="1">
      <alignment wrapText="1"/>
      <protection locked="0"/>
    </xf>
    <xf numFmtId="164" fontId="38" fillId="24" borderId="14" xfId="1" applyNumberFormat="1" applyFont="1" applyBorder="1" applyAlignment="1">
      <alignment horizontal="center"/>
    </xf>
    <xf numFmtId="4" fontId="4" fillId="0" borderId="19" xfId="118" applyNumberFormat="1" applyBorder="1" applyAlignment="1" applyProtection="1">
      <alignment horizontal="left"/>
      <protection locked="0"/>
    </xf>
    <xf numFmtId="165" fontId="59" fillId="0" borderId="0" xfId="118" applyNumberFormat="1" applyFont="1" applyAlignment="1" applyProtection="1">
      <alignment wrapText="1"/>
      <protection locked="0"/>
    </xf>
    <xf numFmtId="165" fontId="4" fillId="0" borderId="0" xfId="118" applyNumberFormat="1" applyFont="1" applyAlignment="1" applyProtection="1">
      <alignment wrapText="1"/>
      <protection locked="0"/>
    </xf>
    <xf numFmtId="165" fontId="45" fillId="0" borderId="0" xfId="111" applyNumberFormat="1" applyAlignment="1" applyProtection="1">
      <alignment wrapText="1"/>
      <protection locked="0"/>
    </xf>
  </cellXfs>
  <cellStyles count="1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5 2" xfId="119"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46" t="s">
        <v>28</v>
      </c>
    </row>
    <row r="2" spans="1:1" ht="13.5" customHeight="1" x14ac:dyDescent="0.2">
      <c r="A2" s="46"/>
    </row>
    <row r="3" spans="1:1" ht="69" customHeight="1" x14ac:dyDescent="0.2">
      <c r="A3" s="60" t="s">
        <v>31</v>
      </c>
    </row>
    <row r="4" spans="1:1" ht="15" x14ac:dyDescent="0.2">
      <c r="A4" s="48"/>
    </row>
    <row r="5" spans="1:1" ht="18" x14ac:dyDescent="0.2">
      <c r="A5" s="258" t="s">
        <v>16</v>
      </c>
    </row>
    <row r="6" spans="1:1" ht="15.75" x14ac:dyDescent="0.2">
      <c r="A6" s="45" t="s">
        <v>17</v>
      </c>
    </row>
    <row r="7" spans="1:1" ht="15" x14ac:dyDescent="0.2">
      <c r="A7" s="61" t="s">
        <v>136</v>
      </c>
    </row>
    <row r="9" spans="1:1" ht="51.75" customHeight="1" x14ac:dyDescent="0.2">
      <c r="A9" s="61" t="s">
        <v>93</v>
      </c>
    </row>
    <row r="11" spans="1:1" ht="75.75" customHeight="1" x14ac:dyDescent="0.2">
      <c r="A11" s="61" t="s">
        <v>160</v>
      </c>
    </row>
    <row r="12" spans="1:1" ht="12" customHeight="1" x14ac:dyDescent="0.2">
      <c r="A12" s="51"/>
    </row>
    <row r="13" spans="1:1" ht="38.25" customHeight="1" x14ac:dyDescent="0.2">
      <c r="A13" s="61" t="s">
        <v>91</v>
      </c>
    </row>
    <row r="14" spans="1:1" ht="8.25" customHeight="1" x14ac:dyDescent="0.2">
      <c r="A14" s="51"/>
    </row>
    <row r="15" spans="1:1" ht="15" x14ac:dyDescent="0.2">
      <c r="A15" s="51" t="s">
        <v>29</v>
      </c>
    </row>
    <row r="16" spans="1:1" ht="15" x14ac:dyDescent="0.2">
      <c r="A16" s="51"/>
    </row>
    <row r="17" spans="1:1" ht="15.75" x14ac:dyDescent="0.2">
      <c r="A17" s="227" t="s">
        <v>18</v>
      </c>
    </row>
    <row r="18" spans="1:1" ht="36" customHeight="1" x14ac:dyDescent="0.2">
      <c r="A18" s="61" t="s">
        <v>132</v>
      </c>
    </row>
    <row r="19" spans="1:1" ht="30" x14ac:dyDescent="0.2">
      <c r="A19" s="60" t="s">
        <v>133</v>
      </c>
    </row>
    <row r="20" spans="1:1" ht="15" x14ac:dyDescent="0.2">
      <c r="A20" s="60"/>
    </row>
    <row r="21" spans="1:1" ht="72" customHeight="1" x14ac:dyDescent="0.2">
      <c r="A21" s="61" t="s">
        <v>127</v>
      </c>
    </row>
    <row r="22" spans="1:1" ht="15" x14ac:dyDescent="0.2">
      <c r="A22" s="51"/>
    </row>
    <row r="23" spans="1:1" ht="15.75" x14ac:dyDescent="0.2">
      <c r="A23" s="45" t="s">
        <v>30</v>
      </c>
    </row>
    <row r="24" spans="1:1" ht="15" x14ac:dyDescent="0.2">
      <c r="A24" s="44" t="s">
        <v>161</v>
      </c>
    </row>
    <row r="25" spans="1:1" ht="15" x14ac:dyDescent="0.2">
      <c r="A25" s="51"/>
    </row>
    <row r="26" spans="1:1" ht="15.75" x14ac:dyDescent="0.2">
      <c r="A26" s="45" t="s">
        <v>90</v>
      </c>
    </row>
    <row r="27" spans="1:1" ht="25.5" customHeight="1" x14ac:dyDescent="0.2">
      <c r="A27" s="61" t="s">
        <v>143</v>
      </c>
    </row>
    <row r="28" spans="1:1" ht="15" x14ac:dyDescent="0.2">
      <c r="A28" s="51"/>
    </row>
    <row r="29" spans="1:1" ht="15" x14ac:dyDescent="0.2">
      <c r="A29" s="51"/>
    </row>
    <row r="30" spans="1:1" ht="15" x14ac:dyDescent="0.2">
      <c r="A30" s="51"/>
    </row>
    <row r="31" spans="1:1" ht="15" x14ac:dyDescent="0.2">
      <c r="A31" s="51"/>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85"/>
  <sheetViews>
    <sheetView showGridLines="0" tabSelected="1" view="pageLayout" zoomScaleNormal="100" zoomScaleSheetLayoutView="100" workbookViewId="0">
      <selection activeCell="F65" sqref="F65"/>
    </sheetView>
  </sheetViews>
  <sheetFormatPr defaultRowHeight="12.75" x14ac:dyDescent="0.2"/>
  <cols>
    <col min="1" max="1" width="5.7109375" style="149" customWidth="1"/>
    <col min="2" max="2" width="31.140625" style="149" customWidth="1"/>
    <col min="3" max="3" width="12.85546875" style="149" customWidth="1"/>
    <col min="4" max="4" width="13.7109375" style="25" customWidth="1"/>
    <col min="5" max="5" width="10.7109375" style="16" customWidth="1"/>
    <col min="6" max="6" width="12.42578125" style="1" customWidth="1"/>
    <col min="7" max="7" width="13.85546875" style="1" customWidth="1"/>
  </cols>
  <sheetData>
    <row r="1" spans="1:7" x14ac:dyDescent="0.2">
      <c r="A1" s="351"/>
      <c r="B1" s="351"/>
      <c r="C1" s="350" t="s">
        <v>9</v>
      </c>
      <c r="D1" s="350"/>
      <c r="G1" s="10"/>
    </row>
    <row r="2" spans="1:7" x14ac:dyDescent="0.2">
      <c r="A2" s="349"/>
      <c r="B2" s="349"/>
      <c r="C2" s="158" t="s">
        <v>218</v>
      </c>
      <c r="D2" s="158"/>
      <c r="F2" s="2"/>
      <c r="G2" s="11"/>
    </row>
    <row r="3" spans="1:7" x14ac:dyDescent="0.2">
      <c r="A3" s="352"/>
      <c r="B3" s="349"/>
      <c r="C3" s="148"/>
      <c r="D3" s="26"/>
      <c r="F3" s="2"/>
      <c r="G3" s="11"/>
    </row>
    <row r="4" spans="1:7" x14ac:dyDescent="0.2">
      <c r="A4" s="149" t="s">
        <v>10</v>
      </c>
      <c r="D4" s="149"/>
      <c r="F4" s="2"/>
      <c r="G4" s="11"/>
    </row>
    <row r="5" spans="1:7" ht="22.5" x14ac:dyDescent="0.2">
      <c r="A5" s="20" t="s">
        <v>0</v>
      </c>
      <c r="B5" s="311" t="s">
        <v>1</v>
      </c>
      <c r="C5" s="312" t="s">
        <v>8</v>
      </c>
      <c r="D5" s="312" t="s">
        <v>3</v>
      </c>
      <c r="E5" s="313" t="s">
        <v>2</v>
      </c>
      <c r="F5" s="306" t="s">
        <v>4</v>
      </c>
      <c r="G5" s="307" t="s">
        <v>5</v>
      </c>
    </row>
    <row r="6" spans="1:7" x14ac:dyDescent="0.2">
      <c r="A6" s="310">
        <v>1</v>
      </c>
      <c r="B6" s="319" t="s">
        <v>241</v>
      </c>
      <c r="C6" s="308" t="s">
        <v>178</v>
      </c>
      <c r="D6" s="316" t="s">
        <v>6</v>
      </c>
      <c r="E6" s="317">
        <v>10</v>
      </c>
      <c r="F6" s="314">
        <v>0</v>
      </c>
      <c r="G6" s="315">
        <f>ROUND(E6*F6,2)</f>
        <v>0</v>
      </c>
    </row>
    <row r="7" spans="1:7" x14ac:dyDescent="0.2">
      <c r="A7" s="309">
        <v>2</v>
      </c>
      <c r="B7" s="308" t="s">
        <v>224</v>
      </c>
      <c r="C7" s="308" t="s">
        <v>179</v>
      </c>
      <c r="D7" s="308" t="s">
        <v>6</v>
      </c>
      <c r="E7" s="320">
        <v>50</v>
      </c>
      <c r="F7" s="314">
        <v>0</v>
      </c>
      <c r="G7" s="315">
        <f t="shared" ref="G7:G65" si="0">ROUND(E7*F7,2)</f>
        <v>0</v>
      </c>
    </row>
    <row r="8" spans="1:7" x14ac:dyDescent="0.2">
      <c r="A8" s="310">
        <v>3</v>
      </c>
      <c r="B8" s="308" t="s">
        <v>225</v>
      </c>
      <c r="C8" s="33" t="s">
        <v>180</v>
      </c>
      <c r="D8" s="316" t="s">
        <v>6</v>
      </c>
      <c r="E8" s="317">
        <v>5</v>
      </c>
      <c r="F8" s="314">
        <v>0</v>
      </c>
      <c r="G8" s="315">
        <f>ROUND(E8*F8,2)</f>
        <v>0</v>
      </c>
    </row>
    <row r="9" spans="1:7" x14ac:dyDescent="0.2">
      <c r="A9" s="310">
        <v>4</v>
      </c>
      <c r="B9" s="308" t="s">
        <v>229</v>
      </c>
      <c r="C9" s="308" t="s">
        <v>181</v>
      </c>
      <c r="D9" s="308" t="s">
        <v>6</v>
      </c>
      <c r="E9" s="320">
        <v>5</v>
      </c>
      <c r="F9" s="314">
        <v>0</v>
      </c>
      <c r="G9" s="315">
        <f>ROUND(E9*F9,2)</f>
        <v>0</v>
      </c>
    </row>
    <row r="10" spans="1:7" x14ac:dyDescent="0.2">
      <c r="A10" s="310">
        <v>5</v>
      </c>
      <c r="B10" s="308" t="s">
        <v>230</v>
      </c>
      <c r="C10" s="308" t="s">
        <v>182</v>
      </c>
      <c r="D10" s="308" t="s">
        <v>6</v>
      </c>
      <c r="E10" s="320">
        <v>15</v>
      </c>
      <c r="F10" s="314">
        <v>0</v>
      </c>
      <c r="G10" s="315">
        <f t="shared" si="0"/>
        <v>0</v>
      </c>
    </row>
    <row r="11" spans="1:7" x14ac:dyDescent="0.2">
      <c r="A11" s="310">
        <v>6</v>
      </c>
      <c r="B11" s="308" t="s">
        <v>242</v>
      </c>
      <c r="C11" s="308" t="s">
        <v>183</v>
      </c>
      <c r="D11" s="308" t="s">
        <v>6</v>
      </c>
      <c r="E11" s="320">
        <v>5</v>
      </c>
      <c r="F11" s="314">
        <v>0</v>
      </c>
      <c r="G11" s="315">
        <f>ROUND(E11*F11,2)</f>
        <v>0</v>
      </c>
    </row>
    <row r="12" spans="1:7" x14ac:dyDescent="0.2">
      <c r="A12" s="310">
        <v>7</v>
      </c>
      <c r="B12" s="308" t="s">
        <v>231</v>
      </c>
      <c r="C12" s="308" t="s">
        <v>184</v>
      </c>
      <c r="D12" s="308" t="s">
        <v>6</v>
      </c>
      <c r="E12" s="320">
        <v>15</v>
      </c>
      <c r="F12" s="314">
        <v>0</v>
      </c>
      <c r="G12" s="315">
        <f t="shared" si="0"/>
        <v>0</v>
      </c>
    </row>
    <row r="13" spans="1:7" x14ac:dyDescent="0.2">
      <c r="A13" s="310">
        <v>8</v>
      </c>
      <c r="B13" s="308" t="s">
        <v>232</v>
      </c>
      <c r="C13" s="308" t="s">
        <v>185</v>
      </c>
      <c r="D13" s="308" t="s">
        <v>6</v>
      </c>
      <c r="E13" s="320">
        <v>50</v>
      </c>
      <c r="F13" s="314">
        <v>0</v>
      </c>
      <c r="G13" s="315">
        <f t="shared" si="0"/>
        <v>0</v>
      </c>
    </row>
    <row r="14" spans="1:7" x14ac:dyDescent="0.2">
      <c r="A14" s="310">
        <f t="shared" ref="A14:A65" si="1">A13+1</f>
        <v>9</v>
      </c>
      <c r="B14" s="308" t="s">
        <v>233</v>
      </c>
      <c r="C14" s="308" t="s">
        <v>186</v>
      </c>
      <c r="D14" s="308" t="s">
        <v>6</v>
      </c>
      <c r="E14" s="320">
        <v>30</v>
      </c>
      <c r="F14" s="314">
        <v>0</v>
      </c>
      <c r="G14" s="315">
        <f t="shared" si="0"/>
        <v>0</v>
      </c>
    </row>
    <row r="15" spans="1:7" x14ac:dyDescent="0.2">
      <c r="A15" s="310">
        <v>10</v>
      </c>
      <c r="B15" s="308" t="s">
        <v>226</v>
      </c>
      <c r="C15" s="33" t="s">
        <v>187</v>
      </c>
      <c r="D15" s="316" t="s">
        <v>6</v>
      </c>
      <c r="E15" s="317">
        <v>5</v>
      </c>
      <c r="F15" s="314">
        <v>0</v>
      </c>
      <c r="G15" s="315">
        <f>ROUND(E15*F15,2)</f>
        <v>0</v>
      </c>
    </row>
    <row r="16" spans="1:7" x14ac:dyDescent="0.2">
      <c r="A16" s="310">
        <v>11</v>
      </c>
      <c r="B16" s="308" t="s">
        <v>234</v>
      </c>
      <c r="C16" s="308" t="s">
        <v>188</v>
      </c>
      <c r="D16" s="308" t="s">
        <v>6</v>
      </c>
      <c r="E16" s="320">
        <v>5</v>
      </c>
      <c r="F16" s="314">
        <v>0</v>
      </c>
      <c r="G16" s="315">
        <f t="shared" si="0"/>
        <v>0</v>
      </c>
    </row>
    <row r="17" spans="1:7" x14ac:dyDescent="0.2">
      <c r="A17" s="310">
        <v>12</v>
      </c>
      <c r="B17" s="308" t="s">
        <v>240</v>
      </c>
      <c r="C17" s="308" t="s">
        <v>189</v>
      </c>
      <c r="D17" s="308" t="s">
        <v>6</v>
      </c>
      <c r="E17" s="320">
        <v>5</v>
      </c>
      <c r="F17" s="314">
        <v>0</v>
      </c>
      <c r="G17" s="315">
        <f>ROUND(E17*F17,2)</f>
        <v>0</v>
      </c>
    </row>
    <row r="18" spans="1:7" x14ac:dyDescent="0.2">
      <c r="A18" s="310">
        <v>13</v>
      </c>
      <c r="B18" s="308" t="s">
        <v>235</v>
      </c>
      <c r="C18" s="308" t="s">
        <v>190</v>
      </c>
      <c r="D18" s="308" t="s">
        <v>6</v>
      </c>
      <c r="E18" s="320">
        <v>5</v>
      </c>
      <c r="F18" s="314">
        <v>0</v>
      </c>
      <c r="G18" s="315">
        <f>ROUND(E18*F18,2)</f>
        <v>0</v>
      </c>
    </row>
    <row r="19" spans="1:7" x14ac:dyDescent="0.2">
      <c r="A19" s="310">
        <v>14</v>
      </c>
      <c r="B19" s="308" t="s">
        <v>236</v>
      </c>
      <c r="C19" s="308" t="s">
        <v>191</v>
      </c>
      <c r="D19" s="308" t="s">
        <v>6</v>
      </c>
      <c r="E19" s="320">
        <v>5</v>
      </c>
      <c r="F19" s="314">
        <v>0</v>
      </c>
      <c r="G19" s="315">
        <f t="shared" si="0"/>
        <v>0</v>
      </c>
    </row>
    <row r="20" spans="1:7" ht="12.75" customHeight="1" x14ac:dyDescent="0.2">
      <c r="A20" s="310">
        <v>15</v>
      </c>
      <c r="B20" s="308" t="s">
        <v>243</v>
      </c>
      <c r="C20" s="308" t="s">
        <v>192</v>
      </c>
      <c r="D20" s="308" t="s">
        <v>6</v>
      </c>
      <c r="E20" s="320">
        <v>5</v>
      </c>
      <c r="F20" s="314">
        <v>0</v>
      </c>
      <c r="G20" s="315">
        <f>ROUND(E20*F20,2)</f>
        <v>0</v>
      </c>
    </row>
    <row r="21" spans="1:7" x14ac:dyDescent="0.2">
      <c r="A21" s="310">
        <v>16</v>
      </c>
      <c r="B21" s="308" t="s">
        <v>244</v>
      </c>
      <c r="C21" s="33" t="s">
        <v>193</v>
      </c>
      <c r="D21" s="316" t="s">
        <v>6</v>
      </c>
      <c r="E21" s="317">
        <v>5</v>
      </c>
      <c r="F21" s="314">
        <v>0</v>
      </c>
      <c r="G21" s="315">
        <f>ROUND(E21*F21,2)</f>
        <v>0</v>
      </c>
    </row>
    <row r="22" spans="1:7" x14ac:dyDescent="0.2">
      <c r="A22" s="310">
        <v>17</v>
      </c>
      <c r="B22" s="308" t="s">
        <v>237</v>
      </c>
      <c r="C22" s="308" t="s">
        <v>280</v>
      </c>
      <c r="D22" s="308" t="s">
        <v>6</v>
      </c>
      <c r="E22" s="320">
        <v>35</v>
      </c>
      <c r="F22" s="314">
        <v>0</v>
      </c>
      <c r="G22" s="315">
        <f t="shared" si="0"/>
        <v>0</v>
      </c>
    </row>
    <row r="23" spans="1:7" x14ac:dyDescent="0.2">
      <c r="A23" s="310">
        <v>18</v>
      </c>
      <c r="B23" s="308" t="s">
        <v>245</v>
      </c>
      <c r="C23" s="308" t="s">
        <v>194</v>
      </c>
      <c r="D23" s="308" t="s">
        <v>6</v>
      </c>
      <c r="E23" s="320">
        <v>5</v>
      </c>
      <c r="F23" s="314">
        <v>0</v>
      </c>
      <c r="G23" s="315">
        <f t="shared" ref="G23" si="2">ROUND(E23*F23,2)</f>
        <v>0</v>
      </c>
    </row>
    <row r="24" spans="1:7" x14ac:dyDescent="0.2">
      <c r="A24" s="310">
        <v>19</v>
      </c>
      <c r="B24" s="308" t="s">
        <v>238</v>
      </c>
      <c r="C24" s="308" t="s">
        <v>195</v>
      </c>
      <c r="D24" s="308" t="s">
        <v>6</v>
      </c>
      <c r="E24" s="320">
        <v>5</v>
      </c>
      <c r="F24" s="314">
        <v>0</v>
      </c>
      <c r="G24" s="315">
        <f t="shared" si="0"/>
        <v>0</v>
      </c>
    </row>
    <row r="25" spans="1:7" ht="13.5" customHeight="1" x14ac:dyDescent="0.2">
      <c r="A25" s="310">
        <v>20</v>
      </c>
      <c r="B25" s="318" t="s">
        <v>246</v>
      </c>
      <c r="C25" s="318" t="s">
        <v>196</v>
      </c>
      <c r="D25" s="318" t="s">
        <v>6</v>
      </c>
      <c r="E25" s="321">
        <v>10</v>
      </c>
      <c r="F25" s="314">
        <v>0</v>
      </c>
      <c r="G25" s="315">
        <f t="shared" ref="G25" si="3">ROUND(E25*F25,2)</f>
        <v>0</v>
      </c>
    </row>
    <row r="26" spans="1:7" x14ac:dyDescent="0.2">
      <c r="A26" s="310">
        <v>21</v>
      </c>
      <c r="B26" s="308" t="s">
        <v>247</v>
      </c>
      <c r="C26" s="308" t="s">
        <v>197</v>
      </c>
      <c r="D26" s="308" t="s">
        <v>6</v>
      </c>
      <c r="E26" s="320">
        <v>5</v>
      </c>
      <c r="F26" s="314">
        <v>0</v>
      </c>
      <c r="G26" s="315">
        <f>ROUND(E26*F26,2)</f>
        <v>0</v>
      </c>
    </row>
    <row r="27" spans="1:7" x14ac:dyDescent="0.2">
      <c r="A27" s="310">
        <v>22</v>
      </c>
      <c r="B27" s="308" t="s">
        <v>239</v>
      </c>
      <c r="C27" s="308" t="s">
        <v>198</v>
      </c>
      <c r="D27" s="308" t="s">
        <v>6</v>
      </c>
      <c r="E27" s="320">
        <v>5</v>
      </c>
      <c r="F27" s="314">
        <v>0</v>
      </c>
      <c r="G27" s="315">
        <f t="shared" si="0"/>
        <v>0</v>
      </c>
    </row>
    <row r="28" spans="1:7" x14ac:dyDescent="0.2">
      <c r="A28" s="310">
        <v>23</v>
      </c>
      <c r="B28" s="308" t="s">
        <v>248</v>
      </c>
      <c r="C28" s="308" t="s">
        <v>199</v>
      </c>
      <c r="D28" s="308" t="s">
        <v>6</v>
      </c>
      <c r="E28" s="320">
        <v>15</v>
      </c>
      <c r="F28" s="314">
        <v>0</v>
      </c>
      <c r="G28" s="315">
        <f>ROUND(E28*F28,2)</f>
        <v>0</v>
      </c>
    </row>
    <row r="29" spans="1:7" x14ac:dyDescent="0.2">
      <c r="A29" s="310">
        <v>24</v>
      </c>
      <c r="B29" s="308" t="s">
        <v>221</v>
      </c>
      <c r="C29" s="308" t="s">
        <v>200</v>
      </c>
      <c r="D29" s="308" t="s">
        <v>6</v>
      </c>
      <c r="E29" s="320">
        <v>15</v>
      </c>
      <c r="F29" s="314">
        <v>0</v>
      </c>
      <c r="G29" s="315">
        <f t="shared" si="0"/>
        <v>0</v>
      </c>
    </row>
    <row r="30" spans="1:7" x14ac:dyDescent="0.2">
      <c r="A30" s="310">
        <v>25</v>
      </c>
      <c r="B30" s="308" t="s">
        <v>222</v>
      </c>
      <c r="C30" s="308" t="s">
        <v>201</v>
      </c>
      <c r="D30" s="308" t="s">
        <v>6</v>
      </c>
      <c r="E30" s="320">
        <v>50</v>
      </c>
      <c r="F30" s="314">
        <v>0</v>
      </c>
      <c r="G30" s="315">
        <f t="shared" si="0"/>
        <v>0</v>
      </c>
    </row>
    <row r="31" spans="1:7" x14ac:dyDescent="0.2">
      <c r="A31" s="310">
        <v>26</v>
      </c>
      <c r="B31" s="318" t="s">
        <v>249</v>
      </c>
      <c r="C31" s="308" t="s">
        <v>281</v>
      </c>
      <c r="D31" s="318" t="s">
        <v>6</v>
      </c>
      <c r="E31" s="321">
        <v>5</v>
      </c>
      <c r="F31" s="314">
        <v>0</v>
      </c>
      <c r="G31" s="315">
        <f>ROUND(E31*F31,2)</f>
        <v>0</v>
      </c>
    </row>
    <row r="32" spans="1:7" x14ac:dyDescent="0.2">
      <c r="A32" s="310">
        <v>27</v>
      </c>
      <c r="B32" s="308" t="s">
        <v>252</v>
      </c>
      <c r="C32" s="308" t="s">
        <v>202</v>
      </c>
      <c r="D32" s="308" t="s">
        <v>6</v>
      </c>
      <c r="E32" s="320">
        <v>5</v>
      </c>
      <c r="F32" s="314">
        <v>0</v>
      </c>
      <c r="G32" s="315">
        <f t="shared" si="0"/>
        <v>0</v>
      </c>
    </row>
    <row r="33" spans="1:7" ht="12.75" customHeight="1" x14ac:dyDescent="0.2">
      <c r="A33" s="310">
        <v>28</v>
      </c>
      <c r="B33" s="308" t="s">
        <v>250</v>
      </c>
      <c r="C33" s="308" t="s">
        <v>282</v>
      </c>
      <c r="D33" s="308" t="s">
        <v>6</v>
      </c>
      <c r="E33" s="320">
        <v>25</v>
      </c>
      <c r="F33" s="314">
        <v>0</v>
      </c>
      <c r="G33" s="315">
        <f>ROUND(E33*F33,2)</f>
        <v>0</v>
      </c>
    </row>
    <row r="34" spans="1:7" x14ac:dyDescent="0.2">
      <c r="A34" s="310">
        <v>29</v>
      </c>
      <c r="B34" s="308" t="s">
        <v>253</v>
      </c>
      <c r="C34" s="308" t="s">
        <v>203</v>
      </c>
      <c r="D34" s="308" t="s">
        <v>6</v>
      </c>
      <c r="E34" s="320">
        <v>20</v>
      </c>
      <c r="F34" s="314">
        <v>0</v>
      </c>
      <c r="G34" s="315">
        <f t="shared" si="0"/>
        <v>0</v>
      </c>
    </row>
    <row r="35" spans="1:7" x14ac:dyDescent="0.2">
      <c r="A35" s="310">
        <v>30</v>
      </c>
      <c r="B35" s="308" t="s">
        <v>251</v>
      </c>
      <c r="C35" s="308" t="s">
        <v>204</v>
      </c>
      <c r="D35" s="308" t="s">
        <v>6</v>
      </c>
      <c r="E35" s="320">
        <v>15</v>
      </c>
      <c r="F35" s="314">
        <v>0</v>
      </c>
      <c r="G35" s="315">
        <f>ROUND(E35*F35,2)</f>
        <v>0</v>
      </c>
    </row>
    <row r="36" spans="1:7" x14ac:dyDescent="0.2">
      <c r="A36" s="310">
        <v>31</v>
      </c>
      <c r="B36" s="308" t="s">
        <v>254</v>
      </c>
      <c r="C36" s="308" t="s">
        <v>283</v>
      </c>
      <c r="D36" s="308" t="s">
        <v>6</v>
      </c>
      <c r="E36" s="320">
        <v>5</v>
      </c>
      <c r="F36" s="314">
        <v>0</v>
      </c>
      <c r="G36" s="315">
        <f t="shared" si="0"/>
        <v>0</v>
      </c>
    </row>
    <row r="37" spans="1:7" x14ac:dyDescent="0.2">
      <c r="A37" s="310">
        <v>32</v>
      </c>
      <c r="B37" s="308" t="s">
        <v>255</v>
      </c>
      <c r="C37" s="308" t="s">
        <v>284</v>
      </c>
      <c r="D37" s="308" t="s">
        <v>6</v>
      </c>
      <c r="E37" s="320">
        <v>5</v>
      </c>
      <c r="F37" s="314">
        <v>0</v>
      </c>
      <c r="G37" s="315">
        <f t="shared" si="0"/>
        <v>0</v>
      </c>
    </row>
    <row r="38" spans="1:7" x14ac:dyDescent="0.2">
      <c r="A38" s="310">
        <v>33</v>
      </c>
      <c r="B38" s="308" t="s">
        <v>256</v>
      </c>
      <c r="C38" s="308" t="s">
        <v>205</v>
      </c>
      <c r="D38" s="308" t="s">
        <v>6</v>
      </c>
      <c r="E38" s="320">
        <v>5</v>
      </c>
      <c r="F38" s="314">
        <v>0</v>
      </c>
      <c r="G38" s="315">
        <f t="shared" si="0"/>
        <v>0</v>
      </c>
    </row>
    <row r="39" spans="1:7" x14ac:dyDescent="0.2">
      <c r="A39" s="310">
        <v>34</v>
      </c>
      <c r="B39" s="308" t="s">
        <v>257</v>
      </c>
      <c r="C39" s="308" t="s">
        <v>223</v>
      </c>
      <c r="D39" s="308" t="s">
        <v>6</v>
      </c>
      <c r="E39" s="320">
        <v>5</v>
      </c>
      <c r="F39" s="314">
        <v>0</v>
      </c>
      <c r="G39" s="315">
        <f t="shared" si="0"/>
        <v>0</v>
      </c>
    </row>
    <row r="40" spans="1:7" x14ac:dyDescent="0.2">
      <c r="A40" s="310">
        <f t="shared" si="1"/>
        <v>35</v>
      </c>
      <c r="B40" s="308" t="s">
        <v>258</v>
      </c>
      <c r="C40" s="308" t="s">
        <v>206</v>
      </c>
      <c r="D40" s="308" t="s">
        <v>6</v>
      </c>
      <c r="E40" s="320">
        <v>5</v>
      </c>
      <c r="F40" s="314">
        <v>0</v>
      </c>
      <c r="G40" s="315">
        <f t="shared" si="0"/>
        <v>0</v>
      </c>
    </row>
    <row r="41" spans="1:7" ht="12.75" customHeight="1" x14ac:dyDescent="0.2">
      <c r="A41" s="310">
        <f t="shared" si="1"/>
        <v>36</v>
      </c>
      <c r="B41" s="308" t="s">
        <v>259</v>
      </c>
      <c r="C41" s="308" t="s">
        <v>285</v>
      </c>
      <c r="D41" s="308" t="s">
        <v>6</v>
      </c>
      <c r="E41" s="320">
        <v>5</v>
      </c>
      <c r="F41" s="314">
        <v>0</v>
      </c>
      <c r="G41" s="315">
        <f t="shared" si="0"/>
        <v>0</v>
      </c>
    </row>
    <row r="42" spans="1:7" x14ac:dyDescent="0.2">
      <c r="A42" s="310">
        <f t="shared" si="1"/>
        <v>37</v>
      </c>
      <c r="B42" s="308" t="s">
        <v>260</v>
      </c>
      <c r="C42" s="308" t="s">
        <v>286</v>
      </c>
      <c r="D42" s="308" t="s">
        <v>6</v>
      </c>
      <c r="E42" s="320">
        <v>5</v>
      </c>
      <c r="F42" s="314">
        <v>0</v>
      </c>
      <c r="G42" s="315">
        <f t="shared" si="0"/>
        <v>0</v>
      </c>
    </row>
    <row r="43" spans="1:7" x14ac:dyDescent="0.2">
      <c r="A43" s="310">
        <f t="shared" si="1"/>
        <v>38</v>
      </c>
      <c r="B43" s="308" t="s">
        <v>261</v>
      </c>
      <c r="C43" s="308" t="s">
        <v>207</v>
      </c>
      <c r="D43" s="308" t="s">
        <v>6</v>
      </c>
      <c r="E43" s="320">
        <v>5</v>
      </c>
      <c r="F43" s="314">
        <v>0</v>
      </c>
      <c r="G43" s="315">
        <f t="shared" si="0"/>
        <v>0</v>
      </c>
    </row>
    <row r="44" spans="1:7" x14ac:dyDescent="0.2">
      <c r="A44" s="310">
        <v>39</v>
      </c>
      <c r="B44" s="308" t="s">
        <v>262</v>
      </c>
      <c r="C44" s="308" t="s">
        <v>208</v>
      </c>
      <c r="D44" s="308" t="s">
        <v>6</v>
      </c>
      <c r="E44" s="320">
        <v>5</v>
      </c>
      <c r="F44" s="314">
        <v>0</v>
      </c>
      <c r="G44" s="315">
        <f t="shared" si="0"/>
        <v>0</v>
      </c>
    </row>
    <row r="45" spans="1:7" x14ac:dyDescent="0.2">
      <c r="A45" s="310">
        <v>40</v>
      </c>
      <c r="B45" s="308" t="s">
        <v>263</v>
      </c>
      <c r="C45" s="308" t="s">
        <v>209</v>
      </c>
      <c r="D45" s="308" t="s">
        <v>6</v>
      </c>
      <c r="E45" s="320">
        <v>70</v>
      </c>
      <c r="F45" s="314">
        <v>0</v>
      </c>
      <c r="G45" s="315">
        <f t="shared" si="0"/>
        <v>0</v>
      </c>
    </row>
    <row r="46" spans="1:7" x14ac:dyDescent="0.2">
      <c r="A46" s="310">
        <v>41</v>
      </c>
      <c r="B46" s="308" t="s">
        <v>264</v>
      </c>
      <c r="C46" s="308" t="s">
        <v>210</v>
      </c>
      <c r="D46" s="308" t="s">
        <v>6</v>
      </c>
      <c r="E46" s="320">
        <v>5</v>
      </c>
      <c r="F46" s="314">
        <v>0</v>
      </c>
      <c r="G46" s="315">
        <f t="shared" si="0"/>
        <v>0</v>
      </c>
    </row>
    <row r="47" spans="1:7" x14ac:dyDescent="0.2">
      <c r="A47" s="310">
        <f t="shared" si="1"/>
        <v>42</v>
      </c>
      <c r="B47" s="308" t="s">
        <v>265</v>
      </c>
      <c r="C47" s="308" t="s">
        <v>211</v>
      </c>
      <c r="D47" s="308" t="s">
        <v>6</v>
      </c>
      <c r="E47" s="320">
        <v>5</v>
      </c>
      <c r="F47" s="314">
        <v>0</v>
      </c>
      <c r="G47" s="315">
        <f t="shared" si="0"/>
        <v>0</v>
      </c>
    </row>
    <row r="48" spans="1:7" x14ac:dyDescent="0.2">
      <c r="A48" s="310">
        <f t="shared" si="1"/>
        <v>43</v>
      </c>
      <c r="B48" s="308" t="s">
        <v>266</v>
      </c>
      <c r="C48" s="308" t="s">
        <v>212</v>
      </c>
      <c r="D48" s="308" t="s">
        <v>6</v>
      </c>
      <c r="E48" s="320">
        <v>5</v>
      </c>
      <c r="F48" s="314">
        <v>0</v>
      </c>
      <c r="G48" s="315">
        <f t="shared" si="0"/>
        <v>0</v>
      </c>
    </row>
    <row r="49" spans="1:7" x14ac:dyDescent="0.2">
      <c r="A49" s="310">
        <f t="shared" si="1"/>
        <v>44</v>
      </c>
      <c r="B49" s="308" t="s">
        <v>267</v>
      </c>
      <c r="C49" s="308" t="s">
        <v>213</v>
      </c>
      <c r="D49" s="308" t="s">
        <v>6</v>
      </c>
      <c r="E49" s="320">
        <v>5</v>
      </c>
      <c r="F49" s="314">
        <v>0</v>
      </c>
      <c r="G49" s="315">
        <f t="shared" si="0"/>
        <v>0</v>
      </c>
    </row>
    <row r="50" spans="1:7" x14ac:dyDescent="0.2">
      <c r="A50" s="310">
        <f t="shared" si="1"/>
        <v>45</v>
      </c>
      <c r="B50" s="308" t="s">
        <v>268</v>
      </c>
      <c r="C50" s="308" t="s">
        <v>214</v>
      </c>
      <c r="D50" s="308" t="s">
        <v>6</v>
      </c>
      <c r="E50" s="320">
        <v>65</v>
      </c>
      <c r="F50" s="314">
        <v>0</v>
      </c>
      <c r="G50" s="315">
        <f t="shared" si="0"/>
        <v>0</v>
      </c>
    </row>
    <row r="51" spans="1:7" x14ac:dyDescent="0.2">
      <c r="A51" s="310">
        <f t="shared" si="1"/>
        <v>46</v>
      </c>
      <c r="B51" s="308" t="s">
        <v>269</v>
      </c>
      <c r="C51" s="308" t="s">
        <v>215</v>
      </c>
      <c r="D51" s="308" t="s">
        <v>6</v>
      </c>
      <c r="E51" s="320">
        <v>15</v>
      </c>
      <c r="F51" s="314">
        <v>0</v>
      </c>
      <c r="G51" s="315">
        <f t="shared" si="0"/>
        <v>0</v>
      </c>
    </row>
    <row r="52" spans="1:7" x14ac:dyDescent="0.2">
      <c r="A52" s="310">
        <f t="shared" si="1"/>
        <v>47</v>
      </c>
      <c r="B52" s="308" t="s">
        <v>227</v>
      </c>
      <c r="C52" s="308" t="s">
        <v>216</v>
      </c>
      <c r="D52" s="308" t="s">
        <v>6</v>
      </c>
      <c r="E52" s="320">
        <v>170</v>
      </c>
      <c r="F52" s="314">
        <v>0</v>
      </c>
      <c r="G52" s="315">
        <f t="shared" si="0"/>
        <v>0</v>
      </c>
    </row>
    <row r="53" spans="1:7" x14ac:dyDescent="0.2">
      <c r="A53" s="310">
        <f t="shared" si="1"/>
        <v>48</v>
      </c>
      <c r="B53" s="308" t="s">
        <v>270</v>
      </c>
      <c r="C53" s="308" t="s">
        <v>217</v>
      </c>
      <c r="D53" s="308" t="s">
        <v>6</v>
      </c>
      <c r="E53" s="320">
        <v>5</v>
      </c>
      <c r="F53" s="314">
        <v>0</v>
      </c>
      <c r="G53" s="315">
        <f t="shared" si="0"/>
        <v>0</v>
      </c>
    </row>
    <row r="54" spans="1:7" x14ac:dyDescent="0.2">
      <c r="A54" s="310">
        <f t="shared" si="1"/>
        <v>49</v>
      </c>
      <c r="B54" s="308" t="s">
        <v>228</v>
      </c>
      <c r="C54" s="308" t="s">
        <v>287</v>
      </c>
      <c r="D54" s="308" t="s">
        <v>6</v>
      </c>
      <c r="E54" s="320">
        <v>5</v>
      </c>
      <c r="F54" s="314">
        <v>0</v>
      </c>
      <c r="G54" s="315">
        <f>ROUND(E54*F54,2)</f>
        <v>0</v>
      </c>
    </row>
    <row r="55" spans="1:7" x14ac:dyDescent="0.2">
      <c r="A55" s="310">
        <v>51</v>
      </c>
      <c r="B55" s="308" t="s">
        <v>271</v>
      </c>
      <c r="C55" s="33" t="s">
        <v>288</v>
      </c>
      <c r="D55" s="316" t="s">
        <v>6</v>
      </c>
      <c r="E55" s="317">
        <v>5</v>
      </c>
      <c r="F55" s="314">
        <v>0</v>
      </c>
      <c r="G55" s="315">
        <f t="shared" si="0"/>
        <v>0</v>
      </c>
    </row>
    <row r="56" spans="1:7" x14ac:dyDescent="0.2">
      <c r="A56" s="310">
        <v>52</v>
      </c>
      <c r="B56" s="308" t="s">
        <v>272</v>
      </c>
      <c r="C56" s="33" t="s">
        <v>289</v>
      </c>
      <c r="D56" s="316" t="s">
        <v>6</v>
      </c>
      <c r="E56" s="317">
        <v>5</v>
      </c>
      <c r="F56" s="314">
        <v>0</v>
      </c>
      <c r="G56" s="315">
        <f t="shared" si="0"/>
        <v>0</v>
      </c>
    </row>
    <row r="57" spans="1:7" x14ac:dyDescent="0.2">
      <c r="A57" s="310">
        <v>53</v>
      </c>
      <c r="B57" s="308" t="s">
        <v>278</v>
      </c>
      <c r="C57" s="33" t="s">
        <v>290</v>
      </c>
      <c r="D57" s="316" t="s">
        <v>6</v>
      </c>
      <c r="E57" s="317">
        <v>5</v>
      </c>
      <c r="F57" s="314">
        <v>0</v>
      </c>
      <c r="G57" s="315">
        <f t="shared" si="0"/>
        <v>0</v>
      </c>
    </row>
    <row r="58" spans="1:7" x14ac:dyDescent="0.2">
      <c r="A58" s="310">
        <v>54</v>
      </c>
      <c r="B58" s="319" t="s">
        <v>279</v>
      </c>
      <c r="C58" s="33" t="s">
        <v>291</v>
      </c>
      <c r="D58" s="316" t="s">
        <v>6</v>
      </c>
      <c r="E58" s="317">
        <v>5</v>
      </c>
      <c r="F58" s="314">
        <v>0</v>
      </c>
      <c r="G58" s="315">
        <f t="shared" si="0"/>
        <v>0</v>
      </c>
    </row>
    <row r="59" spans="1:7" x14ac:dyDescent="0.2">
      <c r="A59" s="310">
        <f t="shared" si="1"/>
        <v>55</v>
      </c>
      <c r="B59" s="319" t="s">
        <v>277</v>
      </c>
      <c r="C59" s="33" t="s">
        <v>292</v>
      </c>
      <c r="D59" s="316" t="s">
        <v>6</v>
      </c>
      <c r="E59" s="317">
        <v>5</v>
      </c>
      <c r="F59" s="314">
        <v>0</v>
      </c>
      <c r="G59" s="315">
        <f t="shared" si="0"/>
        <v>0</v>
      </c>
    </row>
    <row r="60" spans="1:7" x14ac:dyDescent="0.2">
      <c r="A60" s="310">
        <f t="shared" si="1"/>
        <v>56</v>
      </c>
      <c r="B60" s="319" t="s">
        <v>273</v>
      </c>
      <c r="C60" s="33" t="s">
        <v>293</v>
      </c>
      <c r="D60" s="316" t="s">
        <v>6</v>
      </c>
      <c r="E60" s="317">
        <v>5</v>
      </c>
      <c r="F60" s="314">
        <v>0</v>
      </c>
      <c r="G60" s="315">
        <f t="shared" si="0"/>
        <v>0</v>
      </c>
    </row>
    <row r="61" spans="1:7" x14ac:dyDescent="0.2">
      <c r="A61" s="310">
        <f t="shared" si="1"/>
        <v>57</v>
      </c>
      <c r="B61" s="319" t="s">
        <v>274</v>
      </c>
      <c r="C61" s="33" t="s">
        <v>294</v>
      </c>
      <c r="D61" s="316" t="s">
        <v>6</v>
      </c>
      <c r="E61" s="317">
        <v>5</v>
      </c>
      <c r="F61" s="314">
        <v>0</v>
      </c>
      <c r="G61" s="315">
        <f t="shared" si="0"/>
        <v>0</v>
      </c>
    </row>
    <row r="62" spans="1:7" ht="12" customHeight="1" x14ac:dyDescent="0.2">
      <c r="A62" s="310">
        <v>58</v>
      </c>
      <c r="B62" s="319" t="s">
        <v>276</v>
      </c>
      <c r="C62" s="33" t="s">
        <v>295</v>
      </c>
      <c r="D62" s="316" t="s">
        <v>6</v>
      </c>
      <c r="E62" s="317">
        <v>5</v>
      </c>
      <c r="F62" s="314">
        <v>0</v>
      </c>
      <c r="G62" s="315">
        <f t="shared" si="0"/>
        <v>0</v>
      </c>
    </row>
    <row r="63" spans="1:7" x14ac:dyDescent="0.2">
      <c r="A63" s="310">
        <v>59</v>
      </c>
      <c r="B63" s="319" t="s">
        <v>275</v>
      </c>
      <c r="C63" s="33" t="s">
        <v>296</v>
      </c>
      <c r="D63" s="316" t="s">
        <v>6</v>
      </c>
      <c r="E63" s="317">
        <v>10</v>
      </c>
      <c r="F63" s="314">
        <v>0</v>
      </c>
      <c r="G63" s="315">
        <f t="shared" si="0"/>
        <v>0</v>
      </c>
    </row>
    <row r="64" spans="1:7" x14ac:dyDescent="0.2">
      <c r="A64" s="310">
        <v>60</v>
      </c>
      <c r="B64" s="33" t="s">
        <v>219</v>
      </c>
      <c r="C64" s="33" t="s">
        <v>297</v>
      </c>
      <c r="D64" s="316" t="s">
        <v>6</v>
      </c>
      <c r="E64" s="317">
        <v>5</v>
      </c>
      <c r="F64" s="314">
        <v>0</v>
      </c>
      <c r="G64" s="315">
        <f t="shared" si="0"/>
        <v>0</v>
      </c>
    </row>
    <row r="65" spans="1:7" x14ac:dyDescent="0.2">
      <c r="A65" s="322">
        <f t="shared" si="1"/>
        <v>61</v>
      </c>
      <c r="B65" s="33" t="s">
        <v>220</v>
      </c>
      <c r="C65" s="33" t="s">
        <v>298</v>
      </c>
      <c r="D65" s="316" t="s">
        <v>6</v>
      </c>
      <c r="E65" s="317">
        <v>5</v>
      </c>
      <c r="F65" s="314">
        <v>0</v>
      </c>
      <c r="G65" s="315">
        <f t="shared" si="0"/>
        <v>0</v>
      </c>
    </row>
    <row r="66" spans="1:7" ht="14.25" x14ac:dyDescent="0.2">
      <c r="A66" s="326"/>
      <c r="B66" s="327"/>
      <c r="C66" s="327"/>
      <c r="D66" s="337"/>
      <c r="E66" s="334"/>
      <c r="F66" s="353"/>
      <c r="G66" s="354"/>
    </row>
    <row r="67" spans="1:7" ht="14.25" x14ac:dyDescent="0.2">
      <c r="A67" s="326" t="s">
        <v>299</v>
      </c>
      <c r="B67" s="324"/>
      <c r="C67" s="347"/>
      <c r="D67" s="337"/>
      <c r="E67" s="334"/>
      <c r="F67" s="355">
        <f>SUM(G6:G65)</f>
        <v>0</v>
      </c>
      <c r="G67" s="356"/>
    </row>
    <row r="68" spans="1:7" ht="14.25" x14ac:dyDescent="0.2">
      <c r="A68" s="329"/>
      <c r="B68" s="330"/>
      <c r="C68" s="330"/>
      <c r="D68" s="348"/>
      <c r="E68" s="335"/>
      <c r="F68" s="331"/>
      <c r="G68" s="323"/>
    </row>
    <row r="69" spans="1:7" x14ac:dyDescent="0.2">
      <c r="A69" s="339"/>
      <c r="B69" s="328"/>
      <c r="C69" s="328"/>
      <c r="D69" s="338"/>
      <c r="E69" s="333"/>
      <c r="F69" s="325"/>
      <c r="G69" s="344"/>
    </row>
    <row r="70" spans="1:7" x14ac:dyDescent="0.2">
      <c r="A70" s="340"/>
      <c r="B70" s="328"/>
      <c r="C70" s="328"/>
      <c r="D70" s="338"/>
      <c r="E70" s="336"/>
      <c r="F70" s="332"/>
      <c r="G70" s="345"/>
    </row>
    <row r="71" spans="1:7" x14ac:dyDescent="0.2">
      <c r="A71" s="340"/>
      <c r="B71" s="328"/>
      <c r="C71" s="328"/>
      <c r="D71" s="338"/>
      <c r="E71" s="357" t="s">
        <v>7</v>
      </c>
      <c r="F71" s="357"/>
      <c r="G71" s="346"/>
    </row>
    <row r="72" spans="1:7" x14ac:dyDescent="0.2">
      <c r="A72" s="341"/>
      <c r="B72" s="342"/>
      <c r="C72" s="342"/>
      <c r="D72" s="343"/>
      <c r="E72" s="336"/>
      <c r="F72" s="332"/>
      <c r="G72" s="345"/>
    </row>
    <row r="73" spans="1:7" x14ac:dyDescent="0.2">
      <c r="A73" s="8"/>
      <c r="B73" s="358"/>
      <c r="C73" s="358"/>
      <c r="D73" s="358"/>
      <c r="E73" s="358"/>
      <c r="F73" s="9"/>
      <c r="G73" s="9"/>
    </row>
    <row r="74" spans="1:7" x14ac:dyDescent="0.2">
      <c r="A74" s="8"/>
      <c r="B74" s="358"/>
      <c r="C74" s="358"/>
      <c r="D74" s="358"/>
      <c r="E74" s="358"/>
      <c r="F74" s="9"/>
      <c r="G74" s="9"/>
    </row>
    <row r="75" spans="1:7" x14ac:dyDescent="0.2">
      <c r="A75" s="8"/>
      <c r="B75" s="358"/>
      <c r="C75" s="358"/>
      <c r="D75" s="358"/>
      <c r="E75" s="358"/>
      <c r="F75" s="9"/>
      <c r="G75" s="9"/>
    </row>
    <row r="76" spans="1:7" x14ac:dyDescent="0.2">
      <c r="A76" s="8"/>
      <c r="B76" s="358"/>
      <c r="C76" s="358"/>
      <c r="D76" s="358"/>
      <c r="E76" s="358"/>
      <c r="F76" s="9"/>
      <c r="G76" s="9"/>
    </row>
    <row r="77" spans="1:7" x14ac:dyDescent="0.2">
      <c r="A77" s="8"/>
      <c r="B77" s="358"/>
      <c r="C77" s="358"/>
      <c r="D77" s="358"/>
      <c r="E77" s="358"/>
      <c r="F77" s="9"/>
      <c r="G77" s="9"/>
    </row>
    <row r="78" spans="1:7" x14ac:dyDescent="0.2">
      <c r="A78" s="8"/>
      <c r="B78" s="358"/>
      <c r="C78" s="358"/>
      <c r="D78" s="358"/>
      <c r="E78" s="358"/>
      <c r="F78" s="9"/>
      <c r="G78" s="9"/>
    </row>
    <row r="79" spans="1:7" x14ac:dyDescent="0.2">
      <c r="A79" s="8"/>
      <c r="B79" s="358"/>
      <c r="C79" s="358"/>
      <c r="D79" s="358"/>
      <c r="E79" s="358"/>
      <c r="F79" s="9"/>
      <c r="G79" s="9"/>
    </row>
    <row r="80" spans="1:7" x14ac:dyDescent="0.2">
      <c r="A80" s="8"/>
      <c r="B80" s="358"/>
      <c r="C80" s="358"/>
      <c r="D80" s="358"/>
      <c r="E80" s="358"/>
      <c r="F80" s="9"/>
      <c r="G80" s="9"/>
    </row>
    <row r="81" spans="1:7" x14ac:dyDescent="0.2">
      <c r="A81" s="8"/>
      <c r="B81" s="358"/>
      <c r="C81" s="358"/>
      <c r="D81" s="358"/>
      <c r="E81" s="358"/>
      <c r="F81" s="9"/>
      <c r="G81" s="9"/>
    </row>
    <row r="82" spans="1:7" x14ac:dyDescent="0.2">
      <c r="A82" s="8"/>
      <c r="B82" s="358"/>
      <c r="C82" s="358"/>
      <c r="D82" s="358"/>
      <c r="E82" s="358"/>
      <c r="F82" s="9"/>
      <c r="G82" s="9"/>
    </row>
    <row r="83" spans="1:7" x14ac:dyDescent="0.2">
      <c r="A83" s="8"/>
      <c r="B83" s="358"/>
      <c r="C83" s="358"/>
      <c r="D83" s="358"/>
      <c r="E83" s="358"/>
      <c r="F83" s="9"/>
      <c r="G83" s="9"/>
    </row>
    <row r="84" spans="1:7" x14ac:dyDescent="0.2">
      <c r="A84" s="8"/>
      <c r="B84" s="358"/>
      <c r="C84" s="358"/>
      <c r="D84" s="358"/>
      <c r="E84" s="358"/>
      <c r="F84" s="9"/>
      <c r="G84" s="9"/>
    </row>
    <row r="85" spans="1:7" x14ac:dyDescent="0.2">
      <c r="A85" s="8"/>
    </row>
  </sheetData>
  <sheetProtection password="CDB6" sheet="1" objects="1" scenarios="1" selectLockedCells="1"/>
  <mergeCells count="19">
    <mergeCell ref="F67:G67"/>
    <mergeCell ref="E71:F71"/>
    <mergeCell ref="B84:E84"/>
    <mergeCell ref="B77:E77"/>
    <mergeCell ref="B78:E78"/>
    <mergeCell ref="B81:E81"/>
    <mergeCell ref="B82:E82"/>
    <mergeCell ref="B80:E80"/>
    <mergeCell ref="B79:E79"/>
    <mergeCell ref="B75:E75"/>
    <mergeCell ref="B83:E83"/>
    <mergeCell ref="B76:E76"/>
    <mergeCell ref="B73:E73"/>
    <mergeCell ref="B74:E74"/>
    <mergeCell ref="A2:B2"/>
    <mergeCell ref="C1:D1"/>
    <mergeCell ref="A1:B1"/>
    <mergeCell ref="A3:B3"/>
    <mergeCell ref="F66:G66"/>
  </mergeCells>
  <phoneticPr fontId="0" type="noConversion"/>
  <dataValidations xWindow="726" yWindow="537"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65"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No.56-2021
&amp;C                     &amp;R Bid Submission
Page &amp;P           </oddHeader>
  </headerFooter>
  <rowBreaks count="1" manualBreakCount="1">
    <brk id="42"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topLeftCell="A7" zoomScaleNormal="100" zoomScaleSheetLayoutView="80" workbookViewId="0">
      <selection activeCell="I14" sqref="I14"/>
    </sheetView>
  </sheetViews>
  <sheetFormatPr defaultRowHeight="12.75" x14ac:dyDescent="0.2"/>
  <cols>
    <col min="1" max="1" width="5.7109375" style="30" customWidth="1"/>
    <col min="2" max="2" width="22.28515625" style="30" customWidth="1"/>
    <col min="3" max="3" width="12.5703125" style="30" customWidth="1"/>
    <col min="4" max="4" width="9.85546875" style="25" customWidth="1"/>
    <col min="5" max="5" width="14.5703125" style="16" customWidth="1"/>
    <col min="6" max="6" width="13.140625" style="1" customWidth="1"/>
    <col min="7" max="7" width="15.7109375" customWidth="1"/>
  </cols>
  <sheetData>
    <row r="1" spans="1:7" x14ac:dyDescent="0.2">
      <c r="A1" s="57"/>
      <c r="B1" s="57"/>
      <c r="C1" s="350" t="s">
        <v>9</v>
      </c>
      <c r="D1" s="350"/>
      <c r="E1" s="350"/>
      <c r="F1" s="10"/>
    </row>
    <row r="2" spans="1:7" x14ac:dyDescent="0.2">
      <c r="A2" s="349"/>
      <c r="B2" s="349"/>
      <c r="C2" s="361" t="s">
        <v>142</v>
      </c>
      <c r="D2" s="361"/>
      <c r="E2" s="361"/>
      <c r="F2" s="11"/>
    </row>
    <row r="3" spans="1:7" x14ac:dyDescent="0.2">
      <c r="A3" s="58"/>
      <c r="B3" s="58"/>
      <c r="C3" s="59"/>
      <c r="D3" s="26"/>
      <c r="F3" s="11"/>
    </row>
    <row r="4" spans="1:7" x14ac:dyDescent="0.2">
      <c r="A4" s="57" t="s">
        <v>10</v>
      </c>
      <c r="B4" s="57"/>
      <c r="C4" s="57"/>
      <c r="F4" s="11"/>
    </row>
    <row r="5" spans="1:7" ht="22.5" x14ac:dyDescent="0.2">
      <c r="A5" s="20" t="s">
        <v>0</v>
      </c>
      <c r="B5" s="20" t="s">
        <v>1</v>
      </c>
      <c r="C5" s="21" t="s">
        <v>8</v>
      </c>
      <c r="D5" s="21" t="s">
        <v>3</v>
      </c>
      <c r="E5" s="22" t="s">
        <v>2</v>
      </c>
      <c r="F5" s="362" t="s">
        <v>5</v>
      </c>
      <c r="G5" s="363"/>
    </row>
    <row r="6" spans="1:7" ht="21.75" customHeight="1" x14ac:dyDescent="0.2">
      <c r="A6" s="36">
        <v>1</v>
      </c>
      <c r="B6" s="33"/>
      <c r="C6" s="33"/>
      <c r="D6" s="34" t="s">
        <v>13</v>
      </c>
      <c r="E6" s="35">
        <v>1</v>
      </c>
      <c r="F6" s="364">
        <v>0</v>
      </c>
      <c r="G6" s="365"/>
    </row>
    <row r="7" spans="1:7" ht="25.5" customHeight="1" x14ac:dyDescent="0.2">
      <c r="A7" s="14">
        <f>A6+1</f>
        <v>2</v>
      </c>
      <c r="B7" s="15" t="s">
        <v>12</v>
      </c>
      <c r="C7" s="15"/>
      <c r="D7" s="27" t="s">
        <v>13</v>
      </c>
      <c r="E7" s="32">
        <v>1</v>
      </c>
      <c r="F7" s="364">
        <v>0</v>
      </c>
      <c r="G7" s="365"/>
    </row>
    <row r="8" spans="1:7" ht="14.25" x14ac:dyDescent="0.2">
      <c r="A8" s="135"/>
      <c r="B8" s="135"/>
      <c r="C8" s="135"/>
      <c r="D8" s="136"/>
      <c r="E8" s="137"/>
      <c r="F8" s="359"/>
      <c r="G8" s="359"/>
    </row>
    <row r="9" spans="1:7" x14ac:dyDescent="0.2">
      <c r="A9" s="132"/>
      <c r="B9" s="132"/>
      <c r="C9" s="132"/>
      <c r="D9" s="138"/>
      <c r="E9" s="128"/>
      <c r="F9" s="10"/>
      <c r="G9" s="129"/>
    </row>
    <row r="10" spans="1:7" ht="14.25" x14ac:dyDescent="0.2">
      <c r="A10" s="134" t="s">
        <v>11</v>
      </c>
      <c r="B10" s="132"/>
      <c r="C10" s="132"/>
      <c r="D10" s="131"/>
      <c r="E10" s="360">
        <f>SUM(F6:G9)</f>
        <v>0</v>
      </c>
      <c r="F10" s="360"/>
      <c r="G10" s="360"/>
    </row>
    <row r="11" spans="1:7" ht="14.25" x14ac:dyDescent="0.2">
      <c r="A11" s="131"/>
      <c r="B11" s="132"/>
      <c r="C11" s="132"/>
      <c r="D11" s="131"/>
      <c r="E11" s="139"/>
      <c r="F11" s="139"/>
      <c r="G11" s="139"/>
    </row>
    <row r="12" spans="1:7" x14ac:dyDescent="0.2">
      <c r="A12" s="140"/>
      <c r="B12" s="140"/>
      <c r="C12" s="140"/>
      <c r="D12" s="141"/>
      <c r="E12" s="142"/>
      <c r="F12" s="143"/>
      <c r="G12" s="144"/>
    </row>
    <row r="13" spans="1:7" x14ac:dyDescent="0.2">
      <c r="A13" s="132"/>
      <c r="B13" s="132"/>
      <c r="C13" s="132"/>
      <c r="D13" s="138"/>
      <c r="E13" s="128"/>
      <c r="F13" s="10"/>
      <c r="G13" s="129"/>
    </row>
    <row r="14" spans="1:7" x14ac:dyDescent="0.2">
      <c r="A14" s="132"/>
      <c r="B14" s="132"/>
      <c r="C14" s="132"/>
      <c r="D14" s="138"/>
      <c r="E14" s="128"/>
      <c r="F14" s="10"/>
      <c r="G14" s="129"/>
    </row>
    <row r="15" spans="1:7" x14ac:dyDescent="0.2">
      <c r="A15" s="145"/>
      <c r="B15" s="132"/>
      <c r="C15" s="132"/>
      <c r="D15" s="138"/>
      <c r="E15" s="128"/>
      <c r="F15" s="10"/>
      <c r="G15" s="129"/>
    </row>
    <row r="16" spans="1:7" x14ac:dyDescent="0.2">
      <c r="A16" s="146" t="s">
        <v>14</v>
      </c>
      <c r="B16" s="132"/>
      <c r="C16" s="132"/>
      <c r="D16" s="138"/>
      <c r="E16" s="128"/>
      <c r="F16" s="11"/>
      <c r="G16" s="11"/>
    </row>
    <row r="17" spans="1:7" ht="22.5" x14ac:dyDescent="0.2">
      <c r="A17" s="20" t="s">
        <v>0</v>
      </c>
      <c r="B17" s="20" t="s">
        <v>1</v>
      </c>
      <c r="C17" s="21" t="s">
        <v>8</v>
      </c>
      <c r="D17" s="21" t="s">
        <v>3</v>
      </c>
      <c r="E17" s="22" t="s">
        <v>2</v>
      </c>
      <c r="F17" s="23" t="s">
        <v>4</v>
      </c>
      <c r="G17" s="24" t="s">
        <v>5</v>
      </c>
    </row>
    <row r="18" spans="1:7" x14ac:dyDescent="0.2">
      <c r="A18" s="37">
        <v>1</v>
      </c>
      <c r="B18" s="38"/>
      <c r="C18" s="38"/>
      <c r="D18" s="39" t="s">
        <v>6</v>
      </c>
      <c r="E18" s="147">
        <v>0</v>
      </c>
      <c r="F18" s="40">
        <v>0</v>
      </c>
      <c r="G18" s="41">
        <f>ROUND(E18*F18,2)</f>
        <v>0</v>
      </c>
    </row>
    <row r="19" spans="1:7" x14ac:dyDescent="0.2">
      <c r="A19" s="42">
        <f>A18+1</f>
        <v>2</v>
      </c>
      <c r="B19" s="43"/>
      <c r="C19" s="43"/>
      <c r="D19" s="39" t="s">
        <v>6</v>
      </c>
      <c r="E19" s="151">
        <v>0</v>
      </c>
      <c r="F19" s="40">
        <v>0</v>
      </c>
      <c r="G19" s="41">
        <f t="shared" ref="G19:G26" si="0">ROUND(E19*F19,2)</f>
        <v>0</v>
      </c>
    </row>
    <row r="20" spans="1:7" x14ac:dyDescent="0.2">
      <c r="A20" s="42">
        <f t="shared" ref="A20:A26" si="1">A19+1</f>
        <v>3</v>
      </c>
      <c r="B20" s="43"/>
      <c r="C20" s="43"/>
      <c r="D20" s="39" t="s">
        <v>6</v>
      </c>
      <c r="E20" s="151">
        <v>0</v>
      </c>
      <c r="F20" s="40">
        <v>0</v>
      </c>
      <c r="G20" s="41">
        <f t="shared" si="0"/>
        <v>0</v>
      </c>
    </row>
    <row r="21" spans="1:7" x14ac:dyDescent="0.2">
      <c r="A21" s="42">
        <f t="shared" si="1"/>
        <v>4</v>
      </c>
      <c r="B21" s="43"/>
      <c r="C21" s="43"/>
      <c r="D21" s="39" t="s">
        <v>6</v>
      </c>
      <c r="E21" s="151">
        <v>0</v>
      </c>
      <c r="F21" s="40">
        <v>0</v>
      </c>
      <c r="G21" s="41">
        <f t="shared" si="0"/>
        <v>0</v>
      </c>
    </row>
    <row r="22" spans="1:7" x14ac:dyDescent="0.2">
      <c r="A22" s="42">
        <f t="shared" si="1"/>
        <v>5</v>
      </c>
      <c r="B22" s="43"/>
      <c r="C22" s="43"/>
      <c r="D22" s="39" t="s">
        <v>6</v>
      </c>
      <c r="E22" s="151">
        <v>0</v>
      </c>
      <c r="F22" s="40">
        <v>0</v>
      </c>
      <c r="G22" s="41">
        <f t="shared" si="0"/>
        <v>0</v>
      </c>
    </row>
    <row r="23" spans="1:7" x14ac:dyDescent="0.2">
      <c r="A23" s="42">
        <f t="shared" si="1"/>
        <v>6</v>
      </c>
      <c r="B23" s="43"/>
      <c r="C23" s="43"/>
      <c r="D23" s="39" t="s">
        <v>6</v>
      </c>
      <c r="E23" s="151">
        <v>0</v>
      </c>
      <c r="F23" s="40">
        <v>0</v>
      </c>
      <c r="G23" s="41">
        <f t="shared" si="0"/>
        <v>0</v>
      </c>
    </row>
    <row r="24" spans="1:7" x14ac:dyDescent="0.2">
      <c r="A24" s="42">
        <f t="shared" si="1"/>
        <v>7</v>
      </c>
      <c r="B24" s="43"/>
      <c r="C24" s="43"/>
      <c r="D24" s="39" t="s">
        <v>6</v>
      </c>
      <c r="E24" s="151">
        <v>0</v>
      </c>
      <c r="F24" s="40">
        <v>0</v>
      </c>
      <c r="G24" s="41">
        <f t="shared" si="0"/>
        <v>0</v>
      </c>
    </row>
    <row r="25" spans="1:7" x14ac:dyDescent="0.2">
      <c r="A25" s="42">
        <f t="shared" si="1"/>
        <v>8</v>
      </c>
      <c r="B25" s="43"/>
      <c r="C25" s="43"/>
      <c r="D25" s="39" t="s">
        <v>6</v>
      </c>
      <c r="E25" s="151">
        <v>0</v>
      </c>
      <c r="F25" s="40">
        <v>0</v>
      </c>
      <c r="G25" s="41">
        <f t="shared" si="0"/>
        <v>0</v>
      </c>
    </row>
    <row r="26" spans="1:7" x14ac:dyDescent="0.2">
      <c r="A26" s="42">
        <f t="shared" si="1"/>
        <v>9</v>
      </c>
      <c r="B26" s="43"/>
      <c r="C26" s="43"/>
      <c r="D26" s="39" t="s">
        <v>6</v>
      </c>
      <c r="E26" s="151">
        <v>0</v>
      </c>
      <c r="F26" s="40">
        <v>0</v>
      </c>
      <c r="G26" s="41">
        <f t="shared" si="0"/>
        <v>0</v>
      </c>
    </row>
    <row r="27" spans="1:7" x14ac:dyDescent="0.2">
      <c r="A27" s="133"/>
      <c r="B27" s="122"/>
      <c r="C27" s="122"/>
      <c r="D27" s="123"/>
      <c r="E27" s="128"/>
      <c r="F27" s="125"/>
      <c r="G27" s="129"/>
    </row>
    <row r="28" spans="1:7" x14ac:dyDescent="0.2">
      <c r="A28" s="121"/>
      <c r="B28" s="122"/>
      <c r="C28" s="122"/>
      <c r="D28" s="123"/>
      <c r="E28" s="128"/>
      <c r="F28" s="125"/>
      <c r="G28" s="129"/>
    </row>
    <row r="29" spans="1:7" x14ac:dyDescent="0.2">
      <c r="A29" s="121"/>
      <c r="B29" s="122"/>
      <c r="C29" s="122"/>
      <c r="D29" s="123"/>
      <c r="E29" s="128"/>
      <c r="F29" s="125"/>
      <c r="G29" s="129"/>
    </row>
    <row r="30" spans="1:7" ht="14.25" x14ac:dyDescent="0.2">
      <c r="A30" s="134"/>
      <c r="B30" s="132"/>
      <c r="C30" s="132"/>
      <c r="D30" s="131"/>
      <c r="E30" s="360"/>
      <c r="F30" s="360"/>
      <c r="G30" s="360"/>
    </row>
    <row r="31" spans="1:7" ht="14.25" x14ac:dyDescent="0.2">
      <c r="A31" s="131"/>
      <c r="B31" s="132"/>
      <c r="C31" s="132"/>
      <c r="D31" s="131"/>
      <c r="E31" s="120"/>
      <c r="F31" s="120"/>
      <c r="G31" s="120"/>
    </row>
    <row r="32" spans="1:7" x14ac:dyDescent="0.2">
      <c r="A32" s="121"/>
      <c r="B32" s="122"/>
      <c r="C32" s="122"/>
      <c r="D32" s="123"/>
    </row>
    <row r="33" spans="1:7" ht="25.5" customHeight="1" x14ac:dyDescent="0.2">
      <c r="A33" s="121"/>
      <c r="B33" s="122"/>
      <c r="C33" s="122"/>
      <c r="D33" s="123"/>
      <c r="E33" s="130"/>
      <c r="F33" s="130"/>
      <c r="G33" s="130"/>
    </row>
    <row r="34" spans="1:7" x14ac:dyDescent="0.2">
      <c r="A34" s="121"/>
      <c r="B34" s="122"/>
      <c r="C34" s="122"/>
      <c r="D34" s="123"/>
      <c r="E34" s="124" t="s">
        <v>7</v>
      </c>
      <c r="F34" s="124"/>
      <c r="G34" s="125"/>
    </row>
    <row r="35" spans="1:7" x14ac:dyDescent="0.2">
      <c r="A35" s="121"/>
      <c r="B35" s="126"/>
      <c r="C35" s="126"/>
      <c r="D35" s="127"/>
      <c r="E35" s="128"/>
      <c r="F35" s="10"/>
      <c r="G35" s="129"/>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topLeftCell="A22" zoomScaleNormal="100" zoomScaleSheetLayoutView="75" workbookViewId="0">
      <selection activeCell="B8" sqref="B8"/>
    </sheetView>
  </sheetViews>
  <sheetFormatPr defaultColWidth="13.5703125" defaultRowHeight="15" x14ac:dyDescent="0.2"/>
  <cols>
    <col min="1" max="1" width="11.28515625" style="162" customWidth="1"/>
    <col min="2" max="2" width="47.28515625" style="159" customWidth="1"/>
    <col min="3" max="3" width="16.42578125" style="161" customWidth="1"/>
    <col min="4" max="4" width="8.7109375" style="159" customWidth="1"/>
    <col min="5" max="5" width="15.140625" style="159" customWidth="1"/>
    <col min="6" max="6" width="15.140625" style="160" customWidth="1"/>
    <col min="7" max="7" width="21.5703125" style="160" customWidth="1"/>
    <col min="8" max="8" width="15.5703125" style="159" customWidth="1"/>
    <col min="9" max="9" width="33.85546875" style="159" customWidth="1"/>
    <col min="10" max="16384" width="13.5703125" style="159"/>
  </cols>
  <sheetData>
    <row r="1" spans="1:7" ht="15.75" x14ac:dyDescent="0.2">
      <c r="A1" s="176" t="s">
        <v>32</v>
      </c>
      <c r="B1" s="174"/>
      <c r="C1" s="255"/>
      <c r="D1" s="174"/>
      <c r="E1" s="174"/>
      <c r="F1" s="175"/>
      <c r="G1" s="174"/>
    </row>
    <row r="2" spans="1:7" x14ac:dyDescent="0.2">
      <c r="A2" s="173"/>
      <c r="B2" s="171"/>
      <c r="C2" s="257" t="s">
        <v>141</v>
      </c>
      <c r="D2" s="171"/>
      <c r="E2" s="171"/>
      <c r="F2" s="172"/>
      <c r="G2" s="171"/>
    </row>
    <row r="3" spans="1:7" x14ac:dyDescent="0.2">
      <c r="A3" s="240" t="s">
        <v>10</v>
      </c>
      <c r="B3" s="241"/>
      <c r="C3" s="241"/>
      <c r="D3" s="241"/>
      <c r="E3" s="241"/>
      <c r="F3" s="242"/>
      <c r="G3" s="243"/>
    </row>
    <row r="4" spans="1:7" x14ac:dyDescent="0.2">
      <c r="A4" s="244" t="s">
        <v>35</v>
      </c>
      <c r="B4" s="245" t="s">
        <v>36</v>
      </c>
      <c r="C4" s="246" t="s">
        <v>37</v>
      </c>
      <c r="D4" s="247" t="s">
        <v>38</v>
      </c>
      <c r="E4" s="247" t="s">
        <v>39</v>
      </c>
      <c r="F4" s="256" t="s">
        <v>40</v>
      </c>
      <c r="G4" s="246" t="s">
        <v>41</v>
      </c>
    </row>
    <row r="5" spans="1:7" ht="15.75" thickBot="1" x14ac:dyDescent="0.25">
      <c r="A5" s="248"/>
      <c r="B5" s="249"/>
      <c r="C5" s="250" t="s">
        <v>42</v>
      </c>
      <c r="D5" s="251"/>
      <c r="E5" s="252" t="s">
        <v>43</v>
      </c>
      <c r="F5" s="253"/>
      <c r="G5" s="254"/>
    </row>
    <row r="6" spans="1:7" ht="30" customHeight="1" thickTop="1" thickBot="1" x14ac:dyDescent="0.25">
      <c r="A6" s="366" t="s">
        <v>152</v>
      </c>
      <c r="B6" s="367"/>
      <c r="C6" s="367"/>
      <c r="D6" s="367"/>
      <c r="E6" s="368"/>
      <c r="F6" s="170"/>
      <c r="G6" s="222"/>
    </row>
    <row r="7" spans="1:7" s="169" customFormat="1" ht="30" customHeight="1" thickTop="1" x14ac:dyDescent="0.2">
      <c r="A7" s="177" t="s">
        <v>151</v>
      </c>
      <c r="B7" s="230" t="s">
        <v>153</v>
      </c>
      <c r="C7" s="231"/>
      <c r="D7" s="231"/>
      <c r="E7" s="231"/>
      <c r="F7" s="231"/>
      <c r="G7" s="232"/>
    </row>
    <row r="8" spans="1:7" x14ac:dyDescent="0.2">
      <c r="A8" s="178">
        <v>1</v>
      </c>
      <c r="B8" s="201"/>
      <c r="C8" s="202"/>
      <c r="D8" s="203"/>
      <c r="E8" s="203"/>
      <c r="F8" s="229">
        <v>0</v>
      </c>
      <c r="G8" s="223">
        <f>ROUND(E8*F8,2)</f>
        <v>0</v>
      </c>
    </row>
    <row r="9" spans="1:7" x14ac:dyDescent="0.2">
      <c r="A9" s="178">
        <f>A8+1</f>
        <v>2</v>
      </c>
      <c r="B9" s="204"/>
      <c r="C9" s="205"/>
      <c r="D9" s="206"/>
      <c r="E9" s="205"/>
      <c r="F9" s="197">
        <v>0</v>
      </c>
      <c r="G9" s="223">
        <f t="shared" ref="G9:G14" si="0">ROUND(E9*F9,2)</f>
        <v>0</v>
      </c>
    </row>
    <row r="10" spans="1:7" x14ac:dyDescent="0.2">
      <c r="A10" s="178">
        <f t="shared" ref="A10:A14" si="1">A9+1</f>
        <v>3</v>
      </c>
      <c r="B10" s="204"/>
      <c r="C10" s="205"/>
      <c r="D10" s="207"/>
      <c r="E10" s="208"/>
      <c r="F10" s="197">
        <v>0</v>
      </c>
      <c r="G10" s="223">
        <f t="shared" si="0"/>
        <v>0</v>
      </c>
    </row>
    <row r="11" spans="1:7" x14ac:dyDescent="0.2">
      <c r="A11" s="178">
        <f t="shared" si="1"/>
        <v>4</v>
      </c>
      <c r="B11" s="204"/>
      <c r="C11" s="205"/>
      <c r="D11" s="207"/>
      <c r="E11" s="208"/>
      <c r="F11" s="197">
        <v>0</v>
      </c>
      <c r="G11" s="223">
        <f t="shared" si="0"/>
        <v>0</v>
      </c>
    </row>
    <row r="12" spans="1:7" x14ac:dyDescent="0.2">
      <c r="A12" s="178">
        <f t="shared" si="1"/>
        <v>5</v>
      </c>
      <c r="B12" s="204"/>
      <c r="C12" s="205"/>
      <c r="D12" s="207"/>
      <c r="E12" s="208"/>
      <c r="F12" s="197">
        <v>0</v>
      </c>
      <c r="G12" s="223">
        <f t="shared" si="0"/>
        <v>0</v>
      </c>
    </row>
    <row r="13" spans="1:7" x14ac:dyDescent="0.2">
      <c r="A13" s="178">
        <f t="shared" si="1"/>
        <v>6</v>
      </c>
      <c r="B13" s="204"/>
      <c r="C13" s="205"/>
      <c r="D13" s="206"/>
      <c r="E13" s="205"/>
      <c r="F13" s="197">
        <v>0</v>
      </c>
      <c r="G13" s="223">
        <f t="shared" si="0"/>
        <v>0</v>
      </c>
    </row>
    <row r="14" spans="1:7" x14ac:dyDescent="0.2">
      <c r="A14" s="178">
        <f t="shared" si="1"/>
        <v>7</v>
      </c>
      <c r="B14" s="209"/>
      <c r="C14" s="210"/>
      <c r="D14" s="211"/>
      <c r="E14" s="212"/>
      <c r="F14" s="238">
        <v>0</v>
      </c>
      <c r="G14" s="223">
        <f t="shared" si="0"/>
        <v>0</v>
      </c>
    </row>
    <row r="15" spans="1:7" ht="15.75" thickBot="1" x14ac:dyDescent="0.25">
      <c r="A15" s="179" t="s">
        <v>151</v>
      </c>
      <c r="B15" s="369"/>
      <c r="C15" s="370"/>
      <c r="D15" s="370"/>
      <c r="E15" s="370"/>
      <c r="F15" s="236" t="s">
        <v>144</v>
      </c>
      <c r="G15" s="237">
        <f>SUM(G8:G14)</f>
        <v>0</v>
      </c>
    </row>
    <row r="16" spans="1:7" ht="30" customHeight="1" thickTop="1" thickBot="1" x14ac:dyDescent="0.25">
      <c r="A16" s="374" t="s">
        <v>154</v>
      </c>
      <c r="B16" s="374"/>
      <c r="C16" s="374"/>
      <c r="D16" s="374"/>
      <c r="E16" s="374"/>
      <c r="F16" s="374"/>
      <c r="G16" s="375"/>
    </row>
    <row r="17" spans="1:7" s="169" customFormat="1" ht="30" customHeight="1" thickTop="1" x14ac:dyDescent="0.2">
      <c r="A17" s="177" t="s">
        <v>150</v>
      </c>
      <c r="B17" s="371" t="s">
        <v>153</v>
      </c>
      <c r="C17" s="372"/>
      <c r="D17" s="372"/>
      <c r="E17" s="372"/>
      <c r="F17" s="372"/>
      <c r="G17" s="373"/>
    </row>
    <row r="18" spans="1:7" x14ac:dyDescent="0.2">
      <c r="A18" s="178">
        <v>8</v>
      </c>
      <c r="B18" s="201"/>
      <c r="C18" s="202"/>
      <c r="D18" s="203"/>
      <c r="E18" s="203"/>
      <c r="F18" s="198">
        <v>0</v>
      </c>
      <c r="G18" s="223">
        <f t="shared" ref="G18:G26" si="2">ROUND(E18*F18,2)</f>
        <v>0</v>
      </c>
    </row>
    <row r="19" spans="1:7" x14ac:dyDescent="0.2">
      <c r="A19" s="178">
        <f>A18+1</f>
        <v>9</v>
      </c>
      <c r="B19" s="204"/>
      <c r="C19" s="205"/>
      <c r="D19" s="206"/>
      <c r="E19" s="205"/>
      <c r="F19" s="199">
        <v>0</v>
      </c>
      <c r="G19" s="223">
        <f t="shared" si="2"/>
        <v>0</v>
      </c>
    </row>
    <row r="20" spans="1:7" x14ac:dyDescent="0.2">
      <c r="A20" s="178">
        <f t="shared" ref="A20:A26" si="3">A19+1</f>
        <v>10</v>
      </c>
      <c r="B20" s="204"/>
      <c r="C20" s="205"/>
      <c r="D20" s="207"/>
      <c r="E20" s="208"/>
      <c r="F20" s="199">
        <v>0</v>
      </c>
      <c r="G20" s="223">
        <f t="shared" si="2"/>
        <v>0</v>
      </c>
    </row>
    <row r="21" spans="1:7" x14ac:dyDescent="0.2">
      <c r="A21" s="178">
        <f t="shared" si="3"/>
        <v>11</v>
      </c>
      <c r="B21" s="204"/>
      <c r="C21" s="205"/>
      <c r="D21" s="208"/>
      <c r="E21" s="208"/>
      <c r="F21" s="199">
        <v>0</v>
      </c>
      <c r="G21" s="223">
        <f t="shared" si="2"/>
        <v>0</v>
      </c>
    </row>
    <row r="22" spans="1:7" x14ac:dyDescent="0.2">
      <c r="A22" s="178">
        <f t="shared" si="3"/>
        <v>12</v>
      </c>
      <c r="B22" s="204"/>
      <c r="C22" s="205"/>
      <c r="D22" s="207"/>
      <c r="E22" s="208"/>
      <c r="F22" s="199">
        <v>0</v>
      </c>
      <c r="G22" s="223">
        <f t="shared" si="2"/>
        <v>0</v>
      </c>
    </row>
    <row r="23" spans="1:7" x14ac:dyDescent="0.2">
      <c r="A23" s="178">
        <f t="shared" si="3"/>
        <v>13</v>
      </c>
      <c r="B23" s="204"/>
      <c r="C23" s="205"/>
      <c r="D23" s="207"/>
      <c r="E23" s="208"/>
      <c r="F23" s="199">
        <v>0</v>
      </c>
      <c r="G23" s="223">
        <f t="shared" si="2"/>
        <v>0</v>
      </c>
    </row>
    <row r="24" spans="1:7" x14ac:dyDescent="0.2">
      <c r="A24" s="178">
        <f t="shared" si="3"/>
        <v>14</v>
      </c>
      <c r="B24" s="204"/>
      <c r="C24" s="205"/>
      <c r="D24" s="207"/>
      <c r="E24" s="208"/>
      <c r="F24" s="199">
        <v>0</v>
      </c>
      <c r="G24" s="223">
        <f t="shared" si="2"/>
        <v>0</v>
      </c>
    </row>
    <row r="25" spans="1:7" x14ac:dyDescent="0.2">
      <c r="A25" s="178">
        <f t="shared" si="3"/>
        <v>15</v>
      </c>
      <c r="B25" s="204"/>
      <c r="C25" s="205"/>
      <c r="D25" s="206"/>
      <c r="E25" s="205"/>
      <c r="F25" s="199">
        <v>0</v>
      </c>
      <c r="G25" s="223">
        <f t="shared" si="2"/>
        <v>0</v>
      </c>
    </row>
    <row r="26" spans="1:7" x14ac:dyDescent="0.2">
      <c r="A26" s="178">
        <f t="shared" si="3"/>
        <v>16</v>
      </c>
      <c r="B26" s="213"/>
      <c r="C26" s="214"/>
      <c r="D26" s="215"/>
      <c r="E26" s="216"/>
      <c r="F26" s="200">
        <v>0</v>
      </c>
      <c r="G26" s="223">
        <f t="shared" si="2"/>
        <v>0</v>
      </c>
    </row>
    <row r="27" spans="1:7" s="169" customFormat="1" ht="15.75" thickBot="1" x14ac:dyDescent="0.25">
      <c r="A27" s="179" t="s">
        <v>150</v>
      </c>
      <c r="B27" s="381"/>
      <c r="C27" s="382"/>
      <c r="D27" s="382"/>
      <c r="E27" s="382"/>
      <c r="F27" s="239" t="s">
        <v>144</v>
      </c>
      <c r="G27" s="237">
        <f>SUM(G18:G26)</f>
        <v>0</v>
      </c>
    </row>
    <row r="28" spans="1:7" s="169" customFormat="1" ht="30" customHeight="1" thickTop="1" thickBot="1" x14ac:dyDescent="0.25">
      <c r="A28" s="376" t="s">
        <v>155</v>
      </c>
      <c r="B28" s="376"/>
      <c r="C28" s="376"/>
      <c r="D28" s="376"/>
      <c r="E28" s="376"/>
      <c r="F28" s="377"/>
      <c r="G28" s="378"/>
    </row>
    <row r="29" spans="1:7" s="169" customFormat="1" ht="30" customHeight="1" thickTop="1" x14ac:dyDescent="0.2">
      <c r="A29" s="234" t="s">
        <v>149</v>
      </c>
      <c r="B29" s="371" t="s">
        <v>153</v>
      </c>
      <c r="C29" s="372"/>
      <c r="D29" s="372"/>
      <c r="E29" s="372"/>
      <c r="F29" s="372"/>
      <c r="G29" s="373"/>
    </row>
    <row r="30" spans="1:7" x14ac:dyDescent="0.2">
      <c r="A30" s="178">
        <v>17</v>
      </c>
      <c r="B30" s="219"/>
      <c r="C30" s="205"/>
      <c r="D30" s="208"/>
      <c r="E30" s="208"/>
      <c r="F30" s="199">
        <v>0</v>
      </c>
      <c r="G30" s="223">
        <f t="shared" ref="G30:G38" si="4">ROUND(E30*F30,2)</f>
        <v>0</v>
      </c>
    </row>
    <row r="31" spans="1:7" x14ac:dyDescent="0.2">
      <c r="A31" s="178">
        <f>A30+1</f>
        <v>18</v>
      </c>
      <c r="B31" s="220"/>
      <c r="C31" s="205"/>
      <c r="D31" s="206"/>
      <c r="E31" s="205"/>
      <c r="F31" s="199">
        <v>0</v>
      </c>
      <c r="G31" s="223">
        <f t="shared" si="4"/>
        <v>0</v>
      </c>
    </row>
    <row r="32" spans="1:7" x14ac:dyDescent="0.2">
      <c r="A32" s="178">
        <f t="shared" ref="A32:A38" si="5">A31+1</f>
        <v>19</v>
      </c>
      <c r="B32" s="220"/>
      <c r="C32" s="205"/>
      <c r="D32" s="207"/>
      <c r="E32" s="208"/>
      <c r="F32" s="199">
        <v>0</v>
      </c>
      <c r="G32" s="223">
        <f t="shared" si="4"/>
        <v>0</v>
      </c>
    </row>
    <row r="33" spans="1:7" x14ac:dyDescent="0.2">
      <c r="A33" s="178">
        <f t="shared" si="5"/>
        <v>20</v>
      </c>
      <c r="B33" s="220"/>
      <c r="C33" s="205"/>
      <c r="D33" s="208"/>
      <c r="E33" s="208"/>
      <c r="F33" s="199">
        <v>0</v>
      </c>
      <c r="G33" s="223">
        <f t="shared" si="4"/>
        <v>0</v>
      </c>
    </row>
    <row r="34" spans="1:7" x14ac:dyDescent="0.2">
      <c r="A34" s="178">
        <f t="shared" si="5"/>
        <v>21</v>
      </c>
      <c r="B34" s="220"/>
      <c r="C34" s="205"/>
      <c r="D34" s="207"/>
      <c r="E34" s="208"/>
      <c r="F34" s="199">
        <v>0</v>
      </c>
      <c r="G34" s="223">
        <f t="shared" si="4"/>
        <v>0</v>
      </c>
    </row>
    <row r="35" spans="1:7" x14ac:dyDescent="0.2">
      <c r="A35" s="178">
        <f t="shared" si="5"/>
        <v>22</v>
      </c>
      <c r="B35" s="220"/>
      <c r="C35" s="205"/>
      <c r="D35" s="207"/>
      <c r="E35" s="208"/>
      <c r="F35" s="199">
        <v>0</v>
      </c>
      <c r="G35" s="223">
        <f t="shared" si="4"/>
        <v>0</v>
      </c>
    </row>
    <row r="36" spans="1:7" x14ac:dyDescent="0.2">
      <c r="A36" s="178">
        <f t="shared" si="5"/>
        <v>23</v>
      </c>
      <c r="B36" s="220"/>
      <c r="C36" s="205"/>
      <c r="D36" s="207"/>
      <c r="E36" s="208"/>
      <c r="F36" s="199">
        <v>0</v>
      </c>
      <c r="G36" s="223">
        <f t="shared" si="4"/>
        <v>0</v>
      </c>
    </row>
    <row r="37" spans="1:7" x14ac:dyDescent="0.2">
      <c r="A37" s="178">
        <f t="shared" si="5"/>
        <v>24</v>
      </c>
      <c r="B37" s="220"/>
      <c r="C37" s="205"/>
      <c r="D37" s="206"/>
      <c r="E37" s="205"/>
      <c r="F37" s="199">
        <v>0</v>
      </c>
      <c r="G37" s="223">
        <f t="shared" si="4"/>
        <v>0</v>
      </c>
    </row>
    <row r="38" spans="1:7" x14ac:dyDescent="0.2">
      <c r="A38" s="178">
        <f t="shared" si="5"/>
        <v>25</v>
      </c>
      <c r="B38" s="221"/>
      <c r="C38" s="210"/>
      <c r="D38" s="211"/>
      <c r="E38" s="212"/>
      <c r="F38" s="200">
        <v>0</v>
      </c>
      <c r="G38" s="223">
        <f t="shared" si="4"/>
        <v>0</v>
      </c>
    </row>
    <row r="39" spans="1:7" s="169" customFormat="1" ht="15.75" thickBot="1" x14ac:dyDescent="0.25">
      <c r="A39" s="179" t="s">
        <v>149</v>
      </c>
      <c r="B39" s="369"/>
      <c r="C39" s="370"/>
      <c r="D39" s="370"/>
      <c r="E39" s="370"/>
      <c r="F39" s="239" t="s">
        <v>144</v>
      </c>
      <c r="G39" s="237">
        <f>SUM(G30:G38)</f>
        <v>0</v>
      </c>
    </row>
    <row r="40" spans="1:7" s="169" customFormat="1" ht="30" customHeight="1" thickTop="1" thickBot="1" x14ac:dyDescent="0.25">
      <c r="A40" s="374" t="s">
        <v>156</v>
      </c>
      <c r="B40" s="374"/>
      <c r="C40" s="374"/>
      <c r="D40" s="374"/>
      <c r="E40" s="374"/>
      <c r="F40" s="374"/>
      <c r="G40" s="375"/>
    </row>
    <row r="41" spans="1:7" s="169" customFormat="1" ht="15.75" thickTop="1" x14ac:dyDescent="0.2">
      <c r="A41" s="181" t="s">
        <v>148</v>
      </c>
      <c r="B41" s="371" t="s">
        <v>153</v>
      </c>
      <c r="C41" s="372"/>
      <c r="D41" s="372"/>
      <c r="E41" s="372"/>
      <c r="F41" s="372"/>
      <c r="G41" s="373"/>
    </row>
    <row r="42" spans="1:7" s="169" customFormat="1" x14ac:dyDescent="0.2">
      <c r="A42" s="182">
        <v>26</v>
      </c>
      <c r="B42" s="217"/>
      <c r="C42" s="205"/>
      <c r="D42" s="208"/>
      <c r="E42" s="208"/>
      <c r="F42" s="199">
        <v>0</v>
      </c>
      <c r="G42" s="223">
        <f t="shared" ref="G42:G48" si="6">ROUND(E42*F42,2)</f>
        <v>0</v>
      </c>
    </row>
    <row r="43" spans="1:7" x14ac:dyDescent="0.2">
      <c r="A43" s="182">
        <f>A42+1</f>
        <v>27</v>
      </c>
      <c r="B43" s="217"/>
      <c r="C43" s="205"/>
      <c r="D43" s="208"/>
      <c r="E43" s="208"/>
      <c r="F43" s="199">
        <v>0</v>
      </c>
      <c r="G43" s="223">
        <f t="shared" si="6"/>
        <v>0</v>
      </c>
    </row>
    <row r="44" spans="1:7" x14ac:dyDescent="0.2">
      <c r="A44" s="182">
        <f t="shared" ref="A44:A48" si="7">A43+1</f>
        <v>28</v>
      </c>
      <c r="B44" s="217"/>
      <c r="C44" s="205"/>
      <c r="D44" s="206"/>
      <c r="E44" s="205"/>
      <c r="F44" s="199">
        <v>0</v>
      </c>
      <c r="G44" s="223">
        <f t="shared" si="6"/>
        <v>0</v>
      </c>
    </row>
    <row r="45" spans="1:7" x14ac:dyDescent="0.2">
      <c r="A45" s="182">
        <f t="shared" si="7"/>
        <v>29</v>
      </c>
      <c r="B45" s="217"/>
      <c r="C45" s="205"/>
      <c r="D45" s="206"/>
      <c r="E45" s="205"/>
      <c r="F45" s="199">
        <v>0</v>
      </c>
      <c r="G45" s="223">
        <f t="shared" si="6"/>
        <v>0</v>
      </c>
    </row>
    <row r="46" spans="1:7" x14ac:dyDescent="0.2">
      <c r="A46" s="182">
        <f t="shared" si="7"/>
        <v>30</v>
      </c>
      <c r="B46" s="217"/>
      <c r="C46" s="205"/>
      <c r="D46" s="206"/>
      <c r="E46" s="205"/>
      <c r="F46" s="199">
        <v>0</v>
      </c>
      <c r="G46" s="223">
        <f t="shared" si="6"/>
        <v>0</v>
      </c>
    </row>
    <row r="47" spans="1:7" x14ac:dyDescent="0.2">
      <c r="A47" s="182">
        <f t="shared" si="7"/>
        <v>31</v>
      </c>
      <c r="B47" s="217"/>
      <c r="C47" s="205"/>
      <c r="D47" s="206"/>
      <c r="E47" s="205"/>
      <c r="F47" s="199">
        <v>0</v>
      </c>
      <c r="G47" s="223">
        <f t="shared" si="6"/>
        <v>0</v>
      </c>
    </row>
    <row r="48" spans="1:7" x14ac:dyDescent="0.2">
      <c r="A48" s="182">
        <f t="shared" si="7"/>
        <v>32</v>
      </c>
      <c r="B48" s="218"/>
      <c r="C48" s="210"/>
      <c r="D48" s="211"/>
      <c r="E48" s="212"/>
      <c r="F48" s="200">
        <v>0</v>
      </c>
      <c r="G48" s="223">
        <f t="shared" si="6"/>
        <v>0</v>
      </c>
    </row>
    <row r="49" spans="1:7" s="169" customFormat="1" ht="15.75" thickBot="1" x14ac:dyDescent="0.25">
      <c r="A49" s="235" t="s">
        <v>148</v>
      </c>
      <c r="B49" s="383"/>
      <c r="C49" s="370"/>
      <c r="D49" s="370"/>
      <c r="E49" s="384"/>
      <c r="F49" s="236" t="s">
        <v>144</v>
      </c>
      <c r="G49" s="228">
        <f>SUM(G42:G48)</f>
        <v>0</v>
      </c>
    </row>
    <row r="50" spans="1:7" ht="36.75" customHeight="1" thickTop="1" x14ac:dyDescent="0.2">
      <c r="A50" s="385" t="s">
        <v>157</v>
      </c>
      <c r="B50" s="386"/>
      <c r="C50" s="386"/>
      <c r="D50" s="386"/>
      <c r="E50" s="386"/>
      <c r="F50" s="386"/>
      <c r="G50" s="387"/>
    </row>
    <row r="51" spans="1:7" x14ac:dyDescent="0.2">
      <c r="A51" s="183" t="s">
        <v>147</v>
      </c>
      <c r="B51" s="371" t="s">
        <v>153</v>
      </c>
      <c r="C51" s="372"/>
      <c r="D51" s="372"/>
      <c r="E51" s="372"/>
      <c r="F51" s="372"/>
      <c r="G51" s="373"/>
    </row>
    <row r="52" spans="1:7" s="169" customFormat="1" x14ac:dyDescent="0.2">
      <c r="A52" s="178">
        <v>33</v>
      </c>
      <c r="B52" s="219"/>
      <c r="C52" s="205"/>
      <c r="D52" s="208"/>
      <c r="E52" s="208"/>
      <c r="F52" s="199">
        <v>0</v>
      </c>
      <c r="G52" s="223">
        <f t="shared" ref="G52:G61" si="8">ROUND(E52*F52,2)</f>
        <v>0</v>
      </c>
    </row>
    <row r="53" spans="1:7" x14ac:dyDescent="0.2">
      <c r="A53" s="178">
        <f>A52+1</f>
        <v>34</v>
      </c>
      <c r="B53" s="219"/>
      <c r="C53" s="205"/>
      <c r="D53" s="208"/>
      <c r="E53" s="208"/>
      <c r="F53" s="199">
        <v>0</v>
      </c>
      <c r="G53" s="223">
        <f t="shared" si="8"/>
        <v>0</v>
      </c>
    </row>
    <row r="54" spans="1:7" x14ac:dyDescent="0.2">
      <c r="A54" s="178">
        <f t="shared" ref="A54:A61" si="9">A53+1</f>
        <v>35</v>
      </c>
      <c r="B54" s="220"/>
      <c r="C54" s="205"/>
      <c r="D54" s="206"/>
      <c r="E54" s="205"/>
      <c r="F54" s="199">
        <v>0</v>
      </c>
      <c r="G54" s="223">
        <f t="shared" si="8"/>
        <v>0</v>
      </c>
    </row>
    <row r="55" spans="1:7" x14ac:dyDescent="0.2">
      <c r="A55" s="178">
        <f t="shared" si="9"/>
        <v>36</v>
      </c>
      <c r="B55" s="220"/>
      <c r="C55" s="205"/>
      <c r="D55" s="207"/>
      <c r="E55" s="208"/>
      <c r="F55" s="199">
        <v>0</v>
      </c>
      <c r="G55" s="223">
        <f t="shared" si="8"/>
        <v>0</v>
      </c>
    </row>
    <row r="56" spans="1:7" x14ac:dyDescent="0.2">
      <c r="A56" s="178">
        <f t="shared" si="9"/>
        <v>37</v>
      </c>
      <c r="B56" s="220"/>
      <c r="C56" s="205"/>
      <c r="D56" s="208"/>
      <c r="E56" s="208"/>
      <c r="F56" s="199">
        <v>0</v>
      </c>
      <c r="G56" s="223">
        <f t="shared" si="8"/>
        <v>0</v>
      </c>
    </row>
    <row r="57" spans="1:7" x14ac:dyDescent="0.2">
      <c r="A57" s="178">
        <f t="shared" si="9"/>
        <v>38</v>
      </c>
      <c r="B57" s="220"/>
      <c r="C57" s="205"/>
      <c r="D57" s="207"/>
      <c r="E57" s="208"/>
      <c r="F57" s="199">
        <v>0</v>
      </c>
      <c r="G57" s="223">
        <f t="shared" si="8"/>
        <v>0</v>
      </c>
    </row>
    <row r="58" spans="1:7" x14ac:dyDescent="0.2">
      <c r="A58" s="178">
        <f t="shared" si="9"/>
        <v>39</v>
      </c>
      <c r="B58" s="220"/>
      <c r="C58" s="205"/>
      <c r="D58" s="207"/>
      <c r="E58" s="208"/>
      <c r="F58" s="199">
        <v>0</v>
      </c>
      <c r="G58" s="223">
        <f t="shared" si="8"/>
        <v>0</v>
      </c>
    </row>
    <row r="59" spans="1:7" x14ac:dyDescent="0.2">
      <c r="A59" s="178">
        <f t="shared" si="9"/>
        <v>40</v>
      </c>
      <c r="B59" s="220"/>
      <c r="C59" s="205"/>
      <c r="D59" s="207"/>
      <c r="E59" s="208"/>
      <c r="F59" s="199">
        <v>0</v>
      </c>
      <c r="G59" s="223">
        <f t="shared" si="8"/>
        <v>0</v>
      </c>
    </row>
    <row r="60" spans="1:7" x14ac:dyDescent="0.2">
      <c r="A60" s="178">
        <f t="shared" si="9"/>
        <v>41</v>
      </c>
      <c r="B60" s="220"/>
      <c r="C60" s="205"/>
      <c r="D60" s="206"/>
      <c r="E60" s="205"/>
      <c r="F60" s="199">
        <v>0</v>
      </c>
      <c r="G60" s="223">
        <f t="shared" si="8"/>
        <v>0</v>
      </c>
    </row>
    <row r="61" spans="1:7" x14ac:dyDescent="0.2">
      <c r="A61" s="178">
        <f t="shared" si="9"/>
        <v>42</v>
      </c>
      <c r="B61" s="221"/>
      <c r="C61" s="210"/>
      <c r="D61" s="211"/>
      <c r="E61" s="212"/>
      <c r="F61" s="200">
        <v>0</v>
      </c>
      <c r="G61" s="223">
        <f t="shared" si="8"/>
        <v>0</v>
      </c>
    </row>
    <row r="62" spans="1:7" s="169" customFormat="1" ht="15.75" thickBot="1" x14ac:dyDescent="0.25">
      <c r="A62" s="179" t="s">
        <v>147</v>
      </c>
      <c r="B62" s="369"/>
      <c r="C62" s="370"/>
      <c r="D62" s="370"/>
      <c r="E62" s="370"/>
      <c r="F62" s="236" t="s">
        <v>144</v>
      </c>
      <c r="G62" s="237">
        <f>SUM(G52:G61)</f>
        <v>0</v>
      </c>
    </row>
    <row r="63" spans="1:7" s="169" customFormat="1" ht="30" customHeight="1" thickTop="1" x14ac:dyDescent="0.2">
      <c r="A63" s="388" t="s">
        <v>158</v>
      </c>
      <c r="B63" s="389"/>
      <c r="C63" s="389"/>
      <c r="D63" s="389"/>
      <c r="E63" s="389"/>
      <c r="F63" s="389"/>
      <c r="G63" s="390"/>
    </row>
    <row r="64" spans="1:7" s="169" customFormat="1" ht="30" customHeight="1" x14ac:dyDescent="0.2">
      <c r="A64" s="233" t="s">
        <v>146</v>
      </c>
      <c r="B64" s="371" t="s">
        <v>153</v>
      </c>
      <c r="C64" s="372"/>
      <c r="D64" s="372"/>
      <c r="E64" s="372"/>
      <c r="F64" s="372"/>
      <c r="G64" s="373"/>
    </row>
    <row r="65" spans="1:7" x14ac:dyDescent="0.2">
      <c r="A65" s="178">
        <v>43</v>
      </c>
      <c r="B65" s="201"/>
      <c r="C65" s="202"/>
      <c r="D65" s="203"/>
      <c r="E65" s="203"/>
      <c r="F65" s="198">
        <v>0</v>
      </c>
      <c r="G65" s="223">
        <f t="shared" ref="G65:G75" si="10">ROUND(E65*F65,2)</f>
        <v>0</v>
      </c>
    </row>
    <row r="66" spans="1:7" x14ac:dyDescent="0.2">
      <c r="A66" s="178">
        <f>A65+1</f>
        <v>44</v>
      </c>
      <c r="B66" s="204"/>
      <c r="C66" s="205"/>
      <c r="D66" s="206"/>
      <c r="E66" s="205"/>
      <c r="F66" s="199">
        <v>0</v>
      </c>
      <c r="G66" s="223">
        <f t="shared" si="10"/>
        <v>0</v>
      </c>
    </row>
    <row r="67" spans="1:7" x14ac:dyDescent="0.2">
      <c r="A67" s="178">
        <f t="shared" ref="A67:A75" si="11">A66+1</f>
        <v>45</v>
      </c>
      <c r="B67" s="204"/>
      <c r="C67" s="205"/>
      <c r="D67" s="207"/>
      <c r="E67" s="208"/>
      <c r="F67" s="199">
        <v>0</v>
      </c>
      <c r="G67" s="223">
        <f t="shared" si="10"/>
        <v>0</v>
      </c>
    </row>
    <row r="68" spans="1:7" x14ac:dyDescent="0.2">
      <c r="A68" s="178">
        <f t="shared" si="11"/>
        <v>46</v>
      </c>
      <c r="B68" s="204"/>
      <c r="C68" s="205"/>
      <c r="D68" s="208"/>
      <c r="E68" s="208"/>
      <c r="F68" s="199">
        <v>0</v>
      </c>
      <c r="G68" s="223">
        <f t="shared" si="10"/>
        <v>0</v>
      </c>
    </row>
    <row r="69" spans="1:7" x14ac:dyDescent="0.2">
      <c r="A69" s="178">
        <f t="shared" si="11"/>
        <v>47</v>
      </c>
      <c r="B69" s="204"/>
      <c r="C69" s="205"/>
      <c r="D69" s="207"/>
      <c r="E69" s="208"/>
      <c r="F69" s="199">
        <v>0</v>
      </c>
      <c r="G69" s="223">
        <f t="shared" si="10"/>
        <v>0</v>
      </c>
    </row>
    <row r="70" spans="1:7" x14ac:dyDescent="0.2">
      <c r="A70" s="178">
        <f t="shared" si="11"/>
        <v>48</v>
      </c>
      <c r="B70" s="204"/>
      <c r="C70" s="205"/>
      <c r="D70" s="207"/>
      <c r="E70" s="208"/>
      <c r="F70" s="199">
        <v>0</v>
      </c>
      <c r="G70" s="223">
        <f t="shared" si="10"/>
        <v>0</v>
      </c>
    </row>
    <row r="71" spans="1:7" x14ac:dyDescent="0.2">
      <c r="A71" s="178">
        <f t="shared" si="11"/>
        <v>49</v>
      </c>
      <c r="B71" s="204"/>
      <c r="C71" s="205"/>
      <c r="D71" s="207"/>
      <c r="E71" s="208"/>
      <c r="F71" s="199">
        <v>0</v>
      </c>
      <c r="G71" s="223">
        <f t="shared" si="10"/>
        <v>0</v>
      </c>
    </row>
    <row r="72" spans="1:7" x14ac:dyDescent="0.2">
      <c r="A72" s="178">
        <f t="shared" si="11"/>
        <v>50</v>
      </c>
      <c r="B72" s="204"/>
      <c r="C72" s="205"/>
      <c r="D72" s="206"/>
      <c r="E72" s="205"/>
      <c r="F72" s="199">
        <v>0</v>
      </c>
      <c r="G72" s="223">
        <f t="shared" si="10"/>
        <v>0</v>
      </c>
    </row>
    <row r="73" spans="1:7" x14ac:dyDescent="0.2">
      <c r="A73" s="178">
        <f t="shared" si="11"/>
        <v>51</v>
      </c>
      <c r="B73" s="204"/>
      <c r="C73" s="205"/>
      <c r="D73" s="206"/>
      <c r="E73" s="205"/>
      <c r="F73" s="199">
        <v>0</v>
      </c>
      <c r="G73" s="223">
        <f t="shared" si="10"/>
        <v>0</v>
      </c>
    </row>
    <row r="74" spans="1:7" x14ac:dyDescent="0.2">
      <c r="A74" s="178">
        <f t="shared" si="11"/>
        <v>52</v>
      </c>
      <c r="B74" s="204"/>
      <c r="C74" s="205"/>
      <c r="D74" s="207"/>
      <c r="E74" s="208"/>
      <c r="F74" s="199">
        <v>0</v>
      </c>
      <c r="G74" s="223">
        <f t="shared" si="10"/>
        <v>0</v>
      </c>
    </row>
    <row r="75" spans="1:7" x14ac:dyDescent="0.2">
      <c r="A75" s="178">
        <f t="shared" si="11"/>
        <v>53</v>
      </c>
      <c r="B75" s="213"/>
      <c r="C75" s="214"/>
      <c r="D75" s="215"/>
      <c r="E75" s="216"/>
      <c r="F75" s="200">
        <v>0</v>
      </c>
      <c r="G75" s="223">
        <f t="shared" si="10"/>
        <v>0</v>
      </c>
    </row>
    <row r="76" spans="1:7" s="169" customFormat="1" ht="15.75" thickBot="1" x14ac:dyDescent="0.25">
      <c r="A76" s="179" t="str">
        <f>A64</f>
        <v>F</v>
      </c>
      <c r="B76" s="381"/>
      <c r="C76" s="382"/>
      <c r="D76" s="382"/>
      <c r="E76" s="382"/>
      <c r="F76" s="236" t="s">
        <v>144</v>
      </c>
      <c r="G76" s="237">
        <f>SUM(G65:G75)</f>
        <v>0</v>
      </c>
    </row>
    <row r="77" spans="1:7" ht="36" customHeight="1" thickTop="1" x14ac:dyDescent="0.2">
      <c r="A77" s="184"/>
      <c r="B77" s="185" t="s">
        <v>145</v>
      </c>
      <c r="C77" s="186"/>
      <c r="D77" s="186"/>
      <c r="E77" s="186"/>
      <c r="F77" s="186"/>
      <c r="G77" s="224"/>
    </row>
    <row r="78" spans="1:7" s="169" customFormat="1" ht="32.1" customHeight="1" x14ac:dyDescent="0.2">
      <c r="A78" s="379" t="s">
        <v>159</v>
      </c>
      <c r="B78" s="380"/>
      <c r="C78" s="380"/>
      <c r="D78" s="380"/>
      <c r="E78" s="380"/>
      <c r="F78" s="187"/>
      <c r="G78" s="225"/>
    </row>
    <row r="79" spans="1:7" ht="30" customHeight="1" thickBot="1" x14ac:dyDescent="0.25">
      <c r="A79" s="179" t="str">
        <f>A7</f>
        <v>A</v>
      </c>
      <c r="B79" s="391" t="str">
        <f>B7</f>
        <v xml:space="preserve">(INSERT TYPE OF Goods or Services) </v>
      </c>
      <c r="C79" s="382"/>
      <c r="D79" s="382"/>
      <c r="E79" s="392"/>
      <c r="F79" s="180" t="s">
        <v>144</v>
      </c>
      <c r="G79" s="226">
        <f>G15</f>
        <v>0</v>
      </c>
    </row>
    <row r="80" spans="1:7" ht="30" customHeight="1" thickTop="1" thickBot="1" x14ac:dyDescent="0.25">
      <c r="A80" s="179" t="str">
        <f>A17</f>
        <v>B</v>
      </c>
      <c r="B80" s="393" t="str">
        <f>B17</f>
        <v xml:space="preserve">(INSERT TYPE OF Goods or Services) </v>
      </c>
      <c r="C80" s="394"/>
      <c r="D80" s="394"/>
      <c r="E80" s="395"/>
      <c r="F80" s="180" t="s">
        <v>144</v>
      </c>
      <c r="G80" s="226">
        <f>G27</f>
        <v>0</v>
      </c>
    </row>
    <row r="81" spans="1:7" ht="30" customHeight="1" thickTop="1" thickBot="1" x14ac:dyDescent="0.25">
      <c r="A81" s="179" t="str">
        <f>A29</f>
        <v>C</v>
      </c>
      <c r="B81" s="393" t="str">
        <f>B29</f>
        <v xml:space="preserve">(INSERT TYPE OF Goods or Services) </v>
      </c>
      <c r="C81" s="394"/>
      <c r="D81" s="394"/>
      <c r="E81" s="395"/>
      <c r="F81" s="180" t="s">
        <v>144</v>
      </c>
      <c r="G81" s="226">
        <f>G39</f>
        <v>0</v>
      </c>
    </row>
    <row r="82" spans="1:7" ht="30" customHeight="1" thickTop="1" thickBot="1" x14ac:dyDescent="0.25">
      <c r="A82" s="179" t="str">
        <f>A41</f>
        <v>D</v>
      </c>
      <c r="B82" s="393" t="str">
        <f>+B41</f>
        <v xml:space="preserve">(INSERT TYPE OF Goods or Services) </v>
      </c>
      <c r="C82" s="394"/>
      <c r="D82" s="394"/>
      <c r="E82" s="395"/>
      <c r="F82" s="180" t="s">
        <v>144</v>
      </c>
      <c r="G82" s="226">
        <f>G49</f>
        <v>0</v>
      </c>
    </row>
    <row r="83" spans="1:7" ht="30" customHeight="1" thickTop="1" thickBot="1" x14ac:dyDescent="0.25">
      <c r="A83" s="179" t="str">
        <f>A51</f>
        <v>E</v>
      </c>
      <c r="B83" s="188" t="str">
        <f>B51</f>
        <v xml:space="preserve">(INSERT TYPE OF Goods or Services) </v>
      </c>
      <c r="C83" s="189"/>
      <c r="D83" s="189"/>
      <c r="E83" s="189"/>
      <c r="F83" s="180" t="s">
        <v>144</v>
      </c>
      <c r="G83" s="226">
        <f>G62</f>
        <v>0</v>
      </c>
    </row>
    <row r="84" spans="1:7" ht="30" customHeight="1" thickTop="1" thickBot="1" x14ac:dyDescent="0.25">
      <c r="A84" s="190" t="str">
        <f>A64</f>
        <v>F</v>
      </c>
      <c r="B84" s="188" t="str">
        <f>+B64</f>
        <v xml:space="preserve">(INSERT TYPE OF Goods or Services) </v>
      </c>
      <c r="C84" s="189"/>
      <c r="D84" s="189"/>
      <c r="E84" s="189"/>
      <c r="F84" s="180" t="s">
        <v>144</v>
      </c>
      <c r="G84" s="226">
        <f>G76</f>
        <v>0</v>
      </c>
    </row>
    <row r="85" spans="1:7" ht="22.5" customHeight="1" thickTop="1" thickBot="1" x14ac:dyDescent="0.25">
      <c r="A85" s="191"/>
      <c r="B85" s="192"/>
      <c r="C85" s="193"/>
      <c r="D85" s="194"/>
      <c r="E85" s="194"/>
      <c r="F85" s="195"/>
      <c r="G85" s="196"/>
    </row>
    <row r="86" spans="1:7" s="168" customFormat="1" ht="37.9" customHeight="1" thickTop="1" x14ac:dyDescent="0.2">
      <c r="A86" s="396" t="s">
        <v>89</v>
      </c>
      <c r="B86" s="397"/>
      <c r="C86" s="397"/>
      <c r="D86" s="397"/>
      <c r="E86" s="397"/>
      <c r="F86" s="398">
        <f>SUM(G79:G84)</f>
        <v>0</v>
      </c>
      <c r="G86" s="399"/>
    </row>
    <row r="87" spans="1:7" ht="15.75" customHeight="1" x14ac:dyDescent="0.2">
      <c r="A87" s="167"/>
      <c r="B87" s="165"/>
      <c r="C87" s="166"/>
      <c r="D87" s="165"/>
      <c r="E87" s="165"/>
      <c r="F87" s="164"/>
      <c r="G87" s="163"/>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31" zoomScale="75" zoomScaleNormal="100" zoomScaleSheetLayoutView="75" workbookViewId="0">
      <selection activeCell="B35" sqref="B35:H35"/>
    </sheetView>
  </sheetViews>
  <sheetFormatPr defaultColWidth="13.5703125" defaultRowHeight="15" x14ac:dyDescent="0.2"/>
  <cols>
    <col min="1" max="1" width="14.42578125" style="117" hidden="1" customWidth="1"/>
    <col min="2" max="2" width="11.28515625" style="72" customWidth="1"/>
    <col min="3" max="3" width="47.28515625" style="66" customWidth="1"/>
    <col min="4" max="4" width="16.42578125" style="118" customWidth="1"/>
    <col min="5" max="5" width="8.7109375" style="66" customWidth="1"/>
    <col min="6" max="6" width="15.140625" style="119" customWidth="1"/>
    <col min="7" max="7" width="15.140625" style="117" customWidth="1"/>
    <col min="8" max="8" width="21.5703125" style="117" customWidth="1"/>
    <col min="9" max="9" width="16.5703125" style="66" customWidth="1"/>
    <col min="10" max="10" width="48.28515625" style="66" customWidth="1"/>
    <col min="11" max="16384" width="13.5703125" style="66"/>
  </cols>
  <sheetData>
    <row r="1" spans="1:10" ht="15.75" x14ac:dyDescent="0.2">
      <c r="A1" s="62"/>
      <c r="B1" s="63" t="s">
        <v>32</v>
      </c>
      <c r="C1" s="64"/>
      <c r="D1" s="64"/>
      <c r="E1" s="64"/>
      <c r="F1" s="65"/>
      <c r="G1" s="62"/>
      <c r="H1" s="64"/>
    </row>
    <row r="2" spans="1:10" x14ac:dyDescent="0.2">
      <c r="A2" s="67"/>
      <c r="B2" s="68" t="s">
        <v>33</v>
      </c>
      <c r="C2" s="69"/>
      <c r="D2" s="69"/>
      <c r="E2" s="69"/>
      <c r="F2" s="70"/>
      <c r="G2" s="67"/>
      <c r="H2" s="69"/>
    </row>
    <row r="3" spans="1:10" x14ac:dyDescent="0.2">
      <c r="A3" s="71"/>
      <c r="B3" s="72" t="s">
        <v>10</v>
      </c>
      <c r="C3" s="73"/>
      <c r="D3" s="73"/>
      <c r="E3" s="73"/>
      <c r="F3" s="74"/>
      <c r="G3" s="75"/>
      <c r="H3" s="76"/>
    </row>
    <row r="4" spans="1:10" x14ac:dyDescent="0.2">
      <c r="A4" s="77" t="s">
        <v>34</v>
      </c>
      <c r="B4" s="78" t="s">
        <v>35</v>
      </c>
      <c r="C4" s="79" t="s">
        <v>36</v>
      </c>
      <c r="D4" s="80" t="s">
        <v>37</v>
      </c>
      <c r="E4" s="81" t="s">
        <v>38</v>
      </c>
      <c r="F4" s="82" t="s">
        <v>39</v>
      </c>
      <c r="G4" s="83" t="s">
        <v>40</v>
      </c>
      <c r="H4" s="81" t="s">
        <v>41</v>
      </c>
    </row>
    <row r="5" spans="1:10" ht="15.75" thickBot="1" x14ac:dyDescent="0.25">
      <c r="A5" s="84"/>
      <c r="B5" s="85"/>
      <c r="C5" s="86"/>
      <c r="D5" s="87" t="s">
        <v>42</v>
      </c>
      <c r="E5" s="88"/>
      <c r="F5" s="89" t="s">
        <v>43</v>
      </c>
      <c r="G5" s="90"/>
      <c r="H5" s="91"/>
    </row>
    <row r="6" spans="1:10" ht="36" customHeight="1" thickTop="1" x14ac:dyDescent="0.2">
      <c r="A6" s="93" t="s">
        <v>45</v>
      </c>
      <c r="B6" s="94">
        <v>1</v>
      </c>
      <c r="C6" s="95" t="s">
        <v>96</v>
      </c>
      <c r="D6" s="96" t="s">
        <v>46</v>
      </c>
      <c r="E6" s="97" t="s">
        <v>47</v>
      </c>
      <c r="F6" s="98">
        <v>15500</v>
      </c>
      <c r="G6" s="99"/>
      <c r="H6" s="100">
        <f>ROUND(G6*F6,2)</f>
        <v>0</v>
      </c>
      <c r="I6" s="101"/>
      <c r="J6" s="102"/>
    </row>
    <row r="7" spans="1:10" ht="36" customHeight="1" x14ac:dyDescent="0.2">
      <c r="A7" s="93"/>
      <c r="B7" s="94">
        <v>2</v>
      </c>
      <c r="C7" s="95" t="s">
        <v>97</v>
      </c>
      <c r="D7" s="96" t="s">
        <v>48</v>
      </c>
      <c r="E7" s="97" t="s">
        <v>49</v>
      </c>
      <c r="F7" s="98">
        <v>40</v>
      </c>
      <c r="G7" s="99"/>
      <c r="H7" s="100">
        <f t="shared" ref="H7:H34" si="0">ROUND(G7*F7,2)</f>
        <v>0</v>
      </c>
      <c r="I7" s="101"/>
      <c r="J7" s="102"/>
    </row>
    <row r="8" spans="1:10" ht="36" customHeight="1" x14ac:dyDescent="0.2">
      <c r="A8" s="103" t="s">
        <v>50</v>
      </c>
      <c r="B8" s="94">
        <v>3</v>
      </c>
      <c r="C8" s="95" t="s">
        <v>98</v>
      </c>
      <c r="D8" s="96" t="s">
        <v>51</v>
      </c>
      <c r="E8" s="97" t="s">
        <v>52</v>
      </c>
      <c r="F8" s="98">
        <v>18500</v>
      </c>
      <c r="G8" s="99"/>
      <c r="H8" s="100">
        <f t="shared" si="0"/>
        <v>0</v>
      </c>
      <c r="I8" s="101"/>
      <c r="J8" s="102"/>
    </row>
    <row r="9" spans="1:10" ht="36" customHeight="1" x14ac:dyDescent="0.2">
      <c r="A9" s="103" t="s">
        <v>53</v>
      </c>
      <c r="B9" s="94">
        <v>4</v>
      </c>
      <c r="C9" s="95" t="s">
        <v>99</v>
      </c>
      <c r="D9" s="96" t="s">
        <v>51</v>
      </c>
      <c r="E9" s="97" t="s">
        <v>47</v>
      </c>
      <c r="F9" s="98">
        <v>2000</v>
      </c>
      <c r="G9" s="99"/>
      <c r="H9" s="100">
        <f t="shared" si="0"/>
        <v>0</v>
      </c>
    </row>
    <row r="10" spans="1:10" ht="36" customHeight="1" x14ac:dyDescent="0.2">
      <c r="A10" s="93" t="s">
        <v>54</v>
      </c>
      <c r="B10" s="94">
        <v>5</v>
      </c>
      <c r="C10" s="95" t="s">
        <v>100</v>
      </c>
      <c r="D10" s="96" t="s">
        <v>51</v>
      </c>
      <c r="E10" s="97" t="s">
        <v>52</v>
      </c>
      <c r="F10" s="98">
        <v>350</v>
      </c>
      <c r="G10" s="99"/>
      <c r="H10" s="100">
        <f t="shared" si="0"/>
        <v>0</v>
      </c>
    </row>
    <row r="11" spans="1:10" ht="36" customHeight="1" x14ac:dyDescent="0.2">
      <c r="A11" s="103" t="s">
        <v>55</v>
      </c>
      <c r="B11" s="94">
        <v>6</v>
      </c>
      <c r="C11" s="95" t="s">
        <v>101</v>
      </c>
      <c r="D11" s="105" t="s">
        <v>56</v>
      </c>
      <c r="E11" s="97" t="s">
        <v>52</v>
      </c>
      <c r="F11" s="98">
        <v>17500</v>
      </c>
      <c r="G11" s="99"/>
      <c r="H11" s="100">
        <f t="shared" si="0"/>
        <v>0</v>
      </c>
    </row>
    <row r="12" spans="1:10" ht="36" customHeight="1" x14ac:dyDescent="0.2">
      <c r="A12" s="103" t="s">
        <v>57</v>
      </c>
      <c r="B12" s="94">
        <v>7</v>
      </c>
      <c r="C12" s="95" t="s">
        <v>102</v>
      </c>
      <c r="D12" s="105" t="s">
        <v>58</v>
      </c>
      <c r="E12" s="97" t="s">
        <v>52</v>
      </c>
      <c r="F12" s="98">
        <v>5300</v>
      </c>
      <c r="G12" s="99"/>
      <c r="H12" s="100">
        <f t="shared" si="0"/>
        <v>0</v>
      </c>
    </row>
    <row r="13" spans="1:10" ht="36" customHeight="1" x14ac:dyDescent="0.2">
      <c r="A13" s="106" t="s">
        <v>59</v>
      </c>
      <c r="B13" s="94">
        <v>8</v>
      </c>
      <c r="C13" s="95" t="s">
        <v>103</v>
      </c>
      <c r="D13" s="105" t="s">
        <v>44</v>
      </c>
      <c r="E13" s="97" t="s">
        <v>6</v>
      </c>
      <c r="F13" s="98">
        <v>10</v>
      </c>
      <c r="G13" s="99"/>
      <c r="H13" s="100">
        <f t="shared" si="0"/>
        <v>0</v>
      </c>
      <c r="I13" s="101"/>
      <c r="J13" s="102"/>
    </row>
    <row r="14" spans="1:10" ht="36" customHeight="1" x14ac:dyDescent="0.2">
      <c r="A14" s="106" t="s">
        <v>61</v>
      </c>
      <c r="B14" s="94">
        <v>9</v>
      </c>
      <c r="C14" s="95" t="s">
        <v>104</v>
      </c>
      <c r="D14" s="105" t="s">
        <v>60</v>
      </c>
      <c r="E14" s="97" t="s">
        <v>52</v>
      </c>
      <c r="F14" s="98">
        <v>100</v>
      </c>
      <c r="G14" s="99"/>
      <c r="H14" s="100">
        <f t="shared" si="0"/>
        <v>0</v>
      </c>
    </row>
    <row r="15" spans="1:10" ht="36" customHeight="1" x14ac:dyDescent="0.2">
      <c r="A15" s="106" t="s">
        <v>62</v>
      </c>
      <c r="B15" s="94">
        <v>10</v>
      </c>
      <c r="C15" s="95" t="s">
        <v>105</v>
      </c>
      <c r="D15" s="105" t="s">
        <v>63</v>
      </c>
      <c r="E15" s="97" t="s">
        <v>6</v>
      </c>
      <c r="F15" s="107">
        <v>54</v>
      </c>
      <c r="G15" s="99"/>
      <c r="H15" s="100">
        <f t="shared" si="0"/>
        <v>0</v>
      </c>
    </row>
    <row r="16" spans="1:10" ht="36" customHeight="1" x14ac:dyDescent="0.2">
      <c r="A16" s="106"/>
      <c r="B16" s="94">
        <v>11</v>
      </c>
      <c r="C16" s="95" t="s">
        <v>106</v>
      </c>
      <c r="D16" s="105" t="s">
        <v>64</v>
      </c>
      <c r="E16" s="97" t="s">
        <v>6</v>
      </c>
      <c r="F16" s="107">
        <v>3</v>
      </c>
      <c r="G16" s="99"/>
      <c r="H16" s="100">
        <f t="shared" si="0"/>
        <v>0</v>
      </c>
    </row>
    <row r="17" spans="1:8" ht="36" customHeight="1" x14ac:dyDescent="0.2">
      <c r="A17" s="108"/>
      <c r="B17" s="94">
        <v>12</v>
      </c>
      <c r="C17" s="95" t="s">
        <v>107</v>
      </c>
      <c r="D17" s="105" t="s">
        <v>65</v>
      </c>
      <c r="E17" s="97" t="s">
        <v>6</v>
      </c>
      <c r="F17" s="107">
        <v>5</v>
      </c>
      <c r="G17" s="99"/>
      <c r="H17" s="100">
        <f t="shared" si="0"/>
        <v>0</v>
      </c>
    </row>
    <row r="18" spans="1:8" ht="36" customHeight="1" x14ac:dyDescent="0.2">
      <c r="A18" s="93" t="s">
        <v>66</v>
      </c>
      <c r="B18" s="94">
        <v>14</v>
      </c>
      <c r="C18" s="95" t="s">
        <v>108</v>
      </c>
      <c r="D18" s="105" t="s">
        <v>44</v>
      </c>
      <c r="E18" s="97" t="s">
        <v>52</v>
      </c>
      <c r="F18" s="107">
        <v>12200</v>
      </c>
      <c r="G18" s="99"/>
      <c r="H18" s="100">
        <f t="shared" si="0"/>
        <v>0</v>
      </c>
    </row>
    <row r="19" spans="1:8" ht="36" customHeight="1" x14ac:dyDescent="0.2">
      <c r="A19" s="93" t="s">
        <v>67</v>
      </c>
      <c r="B19" s="94">
        <v>15</v>
      </c>
      <c r="C19" s="95" t="s">
        <v>109</v>
      </c>
      <c r="D19" s="105" t="s">
        <v>44</v>
      </c>
      <c r="E19" s="97" t="s">
        <v>52</v>
      </c>
      <c r="F19" s="107">
        <v>850</v>
      </c>
      <c r="G19" s="99"/>
      <c r="H19" s="100">
        <f t="shared" si="0"/>
        <v>0</v>
      </c>
    </row>
    <row r="20" spans="1:8" ht="36" customHeight="1" x14ac:dyDescent="0.2">
      <c r="A20" s="109" t="s">
        <v>68</v>
      </c>
      <c r="B20" s="94">
        <v>16</v>
      </c>
      <c r="C20" s="95" t="s">
        <v>110</v>
      </c>
      <c r="D20" s="105" t="s">
        <v>69</v>
      </c>
      <c r="E20" s="97" t="s">
        <v>52</v>
      </c>
      <c r="F20" s="107">
        <v>50</v>
      </c>
      <c r="G20" s="99"/>
      <c r="H20" s="100">
        <f t="shared" si="0"/>
        <v>0</v>
      </c>
    </row>
    <row r="21" spans="1:8" ht="36" customHeight="1" x14ac:dyDescent="0.2">
      <c r="A21" s="109" t="s">
        <v>70</v>
      </c>
      <c r="B21" s="94">
        <v>17</v>
      </c>
      <c r="C21" s="95" t="s">
        <v>111</v>
      </c>
      <c r="D21" s="105" t="s">
        <v>71</v>
      </c>
      <c r="E21" s="97" t="s">
        <v>52</v>
      </c>
      <c r="F21" s="107">
        <v>50</v>
      </c>
      <c r="G21" s="99"/>
      <c r="H21" s="100">
        <f t="shared" si="0"/>
        <v>0</v>
      </c>
    </row>
    <row r="22" spans="1:8" ht="36" customHeight="1" x14ac:dyDescent="0.2">
      <c r="A22" s="93" t="s">
        <v>73</v>
      </c>
      <c r="B22" s="94">
        <v>19</v>
      </c>
      <c r="C22" s="95" t="s">
        <v>112</v>
      </c>
      <c r="D22" s="105" t="s">
        <v>72</v>
      </c>
      <c r="E22" s="97" t="s">
        <v>6</v>
      </c>
      <c r="F22" s="107">
        <v>1</v>
      </c>
      <c r="G22" s="99"/>
      <c r="H22" s="100">
        <f t="shared" si="0"/>
        <v>0</v>
      </c>
    </row>
    <row r="23" spans="1:8" ht="36" customHeight="1" x14ac:dyDescent="0.2">
      <c r="A23" s="93" t="s">
        <v>73</v>
      </c>
      <c r="B23" s="94">
        <v>20</v>
      </c>
      <c r="C23" s="95" t="s">
        <v>113</v>
      </c>
      <c r="D23" s="105" t="s">
        <v>72</v>
      </c>
      <c r="E23" s="97" t="s">
        <v>6</v>
      </c>
      <c r="F23" s="107">
        <v>19</v>
      </c>
      <c r="G23" s="99"/>
      <c r="H23" s="100">
        <f t="shared" si="0"/>
        <v>0</v>
      </c>
    </row>
    <row r="24" spans="1:8" ht="36" customHeight="1" x14ac:dyDescent="0.2">
      <c r="A24" s="93"/>
      <c r="B24" s="94">
        <v>21</v>
      </c>
      <c r="C24" s="95" t="s">
        <v>114</v>
      </c>
      <c r="D24" s="105" t="s">
        <v>74</v>
      </c>
      <c r="E24" s="97" t="s">
        <v>6</v>
      </c>
      <c r="F24" s="107">
        <v>2</v>
      </c>
      <c r="G24" s="99"/>
      <c r="H24" s="100">
        <f t="shared" si="0"/>
        <v>0</v>
      </c>
    </row>
    <row r="25" spans="1:8" ht="36" customHeight="1" x14ac:dyDescent="0.2">
      <c r="A25" s="93" t="s">
        <v>75</v>
      </c>
      <c r="B25" s="94">
        <v>22</v>
      </c>
      <c r="C25" s="95" t="s">
        <v>115</v>
      </c>
      <c r="D25" s="105" t="s">
        <v>83</v>
      </c>
      <c r="E25" s="97" t="s">
        <v>6</v>
      </c>
      <c r="F25" s="107">
        <v>1</v>
      </c>
      <c r="G25" s="99"/>
      <c r="H25" s="100">
        <f t="shared" si="0"/>
        <v>0</v>
      </c>
    </row>
    <row r="26" spans="1:8" ht="36" customHeight="1" x14ac:dyDescent="0.2">
      <c r="A26" s="93" t="s">
        <v>77</v>
      </c>
      <c r="B26" s="94">
        <v>23</v>
      </c>
      <c r="C26" s="95" t="s">
        <v>116</v>
      </c>
      <c r="D26" s="105" t="s">
        <v>76</v>
      </c>
      <c r="E26" s="97" t="s">
        <v>6</v>
      </c>
      <c r="F26" s="107">
        <v>17</v>
      </c>
      <c r="G26" s="99"/>
      <c r="H26" s="100">
        <f t="shared" si="0"/>
        <v>0</v>
      </c>
    </row>
    <row r="27" spans="1:8" ht="36" customHeight="1" x14ac:dyDescent="0.2">
      <c r="A27" s="93" t="s">
        <v>78</v>
      </c>
      <c r="B27" s="94">
        <v>25</v>
      </c>
      <c r="C27" s="95" t="s">
        <v>117</v>
      </c>
      <c r="D27" s="105" t="s">
        <v>79</v>
      </c>
      <c r="E27" s="97" t="s">
        <v>6</v>
      </c>
      <c r="F27" s="107">
        <v>11</v>
      </c>
      <c r="G27" s="99"/>
      <c r="H27" s="100">
        <f t="shared" si="0"/>
        <v>0</v>
      </c>
    </row>
    <row r="28" spans="1:8" ht="36" customHeight="1" x14ac:dyDescent="0.2">
      <c r="A28" s="93" t="s">
        <v>81</v>
      </c>
      <c r="B28" s="94">
        <v>26</v>
      </c>
      <c r="C28" s="95" t="s">
        <v>118</v>
      </c>
      <c r="D28" s="105" t="s">
        <v>79</v>
      </c>
      <c r="E28" s="97" t="s">
        <v>6</v>
      </c>
      <c r="F28" s="107">
        <v>2</v>
      </c>
      <c r="G28" s="99"/>
      <c r="H28" s="100">
        <f t="shared" si="0"/>
        <v>0</v>
      </c>
    </row>
    <row r="29" spans="1:8" ht="36" customHeight="1" x14ac:dyDescent="0.2">
      <c r="A29" s="93"/>
      <c r="B29" s="94">
        <v>27</v>
      </c>
      <c r="C29" s="95" t="s">
        <v>119</v>
      </c>
      <c r="D29" s="105" t="s">
        <v>76</v>
      </c>
      <c r="E29" s="97" t="s">
        <v>80</v>
      </c>
      <c r="F29" s="107">
        <v>2</v>
      </c>
      <c r="G29" s="99"/>
      <c r="H29" s="100">
        <f t="shared" si="0"/>
        <v>0</v>
      </c>
    </row>
    <row r="30" spans="1:8" ht="36" customHeight="1" x14ac:dyDescent="0.2">
      <c r="A30" s="93"/>
      <c r="B30" s="94">
        <v>28</v>
      </c>
      <c r="C30" s="95" t="s">
        <v>120</v>
      </c>
      <c r="D30" s="105" t="s">
        <v>76</v>
      </c>
      <c r="E30" s="97" t="s">
        <v>6</v>
      </c>
      <c r="F30" s="107">
        <v>10</v>
      </c>
      <c r="G30" s="99"/>
      <c r="H30" s="100">
        <f t="shared" si="0"/>
        <v>0</v>
      </c>
    </row>
    <row r="31" spans="1:8" ht="36" customHeight="1" x14ac:dyDescent="0.2">
      <c r="A31" s="93" t="s">
        <v>82</v>
      </c>
      <c r="B31" s="94">
        <v>29</v>
      </c>
      <c r="C31" s="95" t="s">
        <v>121</v>
      </c>
      <c r="D31" s="105" t="s">
        <v>79</v>
      </c>
      <c r="E31" s="97" t="s">
        <v>6</v>
      </c>
      <c r="F31" s="107">
        <v>32</v>
      </c>
      <c r="G31" s="99"/>
      <c r="H31" s="100">
        <f t="shared" si="0"/>
        <v>0</v>
      </c>
    </row>
    <row r="32" spans="1:8" ht="36" customHeight="1" x14ac:dyDescent="0.2">
      <c r="A32" s="106" t="s">
        <v>84</v>
      </c>
      <c r="B32" s="94">
        <v>31</v>
      </c>
      <c r="C32" s="95" t="s">
        <v>85</v>
      </c>
      <c r="D32" s="105" t="s">
        <v>86</v>
      </c>
      <c r="E32" s="97" t="s">
        <v>124</v>
      </c>
      <c r="F32" s="107">
        <v>250</v>
      </c>
      <c r="G32" s="104"/>
      <c r="H32" s="100">
        <f t="shared" si="0"/>
        <v>0</v>
      </c>
    </row>
    <row r="33" spans="1:8" ht="36" customHeight="1" x14ac:dyDescent="0.2">
      <c r="A33" s="106" t="s">
        <v>87</v>
      </c>
      <c r="B33" s="94">
        <v>32</v>
      </c>
      <c r="C33" s="95" t="s">
        <v>122</v>
      </c>
      <c r="D33" s="105"/>
      <c r="E33" s="97" t="s">
        <v>52</v>
      </c>
      <c r="F33" s="98">
        <v>100</v>
      </c>
      <c r="G33" s="99"/>
      <c r="H33" s="100">
        <f t="shared" si="0"/>
        <v>0</v>
      </c>
    </row>
    <row r="34" spans="1:8" ht="36" customHeight="1" thickBot="1" x14ac:dyDescent="0.25">
      <c r="A34" s="106" t="s">
        <v>88</v>
      </c>
      <c r="B34" s="94">
        <v>33</v>
      </c>
      <c r="C34" s="95" t="s">
        <v>123</v>
      </c>
      <c r="D34" s="105"/>
      <c r="E34" s="97" t="s">
        <v>52</v>
      </c>
      <c r="F34" s="98">
        <v>250</v>
      </c>
      <c r="G34" s="99"/>
      <c r="H34" s="100">
        <f t="shared" si="0"/>
        <v>0</v>
      </c>
    </row>
    <row r="35" spans="1:8" s="73" customFormat="1" ht="48" customHeight="1" thickTop="1" x14ac:dyDescent="0.2">
      <c r="A35" s="92"/>
      <c r="B35" s="400" t="s">
        <v>89</v>
      </c>
      <c r="C35" s="401"/>
      <c r="D35" s="401"/>
      <c r="E35" s="401"/>
      <c r="F35" s="401"/>
      <c r="G35" s="402"/>
      <c r="H35" s="403"/>
    </row>
    <row r="36" spans="1:8" ht="15.95" customHeight="1" x14ac:dyDescent="0.2">
      <c r="A36" s="110"/>
      <c r="B36" s="111"/>
      <c r="C36" s="112"/>
      <c r="D36" s="113"/>
      <c r="E36" s="112"/>
      <c r="F36" s="114"/>
      <c r="G36" s="115"/>
      <c r="H36" s="116"/>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68" customWidth="1"/>
    <col min="2" max="2" width="28.5703125" style="268" customWidth="1"/>
    <col min="3" max="3" width="12.5703125" style="268" customWidth="1"/>
    <col min="4" max="4" width="13.7109375" style="269" customWidth="1"/>
    <col min="5" max="5" width="10.7109375" style="260" customWidth="1"/>
    <col min="6" max="6" width="12.42578125" style="261" customWidth="1"/>
    <col min="7" max="7" width="13.85546875" style="261" customWidth="1"/>
    <col min="8" max="16384" width="9.140625" style="263"/>
  </cols>
  <sheetData>
    <row r="1" spans="1:7" x14ac:dyDescent="0.2">
      <c r="A1" s="405"/>
      <c r="B1" s="405"/>
      <c r="C1" s="406" t="s">
        <v>162</v>
      </c>
      <c r="D1" s="406"/>
      <c r="G1" s="262"/>
    </row>
    <row r="2" spans="1:7" x14ac:dyDescent="0.2">
      <c r="A2" s="407"/>
      <c r="B2" s="407"/>
      <c r="C2" s="408" t="s">
        <v>163</v>
      </c>
      <c r="D2" s="408"/>
      <c r="F2" s="264"/>
      <c r="G2" s="265"/>
    </row>
    <row r="3" spans="1:7" x14ac:dyDescent="0.2">
      <c r="A3" s="409"/>
      <c r="B3" s="407"/>
      <c r="C3" s="266"/>
      <c r="D3" s="267"/>
      <c r="F3" s="264"/>
      <c r="G3" s="265"/>
    </row>
    <row r="4" spans="1:7" x14ac:dyDescent="0.2">
      <c r="A4" s="268" t="s">
        <v>10</v>
      </c>
      <c r="F4" s="264"/>
      <c r="G4" s="265"/>
    </row>
    <row r="5" spans="1:7" ht="22.5" x14ac:dyDescent="0.2">
      <c r="A5" s="270" t="s">
        <v>0</v>
      </c>
      <c r="B5" s="270" t="s">
        <v>1</v>
      </c>
      <c r="C5" s="271" t="s">
        <v>8</v>
      </c>
      <c r="D5" s="271" t="s">
        <v>3</v>
      </c>
      <c r="E5" s="272" t="s">
        <v>2</v>
      </c>
      <c r="F5" s="273" t="s">
        <v>4</v>
      </c>
      <c r="G5" s="274" t="s">
        <v>5</v>
      </c>
    </row>
    <row r="6" spans="1:7" x14ac:dyDescent="0.2">
      <c r="A6" s="275">
        <v>1</v>
      </c>
      <c r="B6" s="276" t="s">
        <v>164</v>
      </c>
      <c r="C6" s="277" t="s">
        <v>165</v>
      </c>
      <c r="D6" s="277" t="s">
        <v>6</v>
      </c>
      <c r="E6" s="278">
        <v>1</v>
      </c>
      <c r="F6" s="279"/>
      <c r="G6" s="280">
        <f>ROUND(E6*F6,3)</f>
        <v>0</v>
      </c>
    </row>
    <row r="7" spans="1:7" x14ac:dyDescent="0.2">
      <c r="A7" s="281">
        <f>A6+1</f>
        <v>2</v>
      </c>
      <c r="B7" s="282" t="s">
        <v>166</v>
      </c>
      <c r="C7" s="283" t="s">
        <v>167</v>
      </c>
      <c r="D7" s="277" t="s">
        <v>6</v>
      </c>
      <c r="E7" s="278">
        <v>2</v>
      </c>
      <c r="F7" s="279"/>
      <c r="G7" s="280">
        <f>ROUND(E7*F7,3)</f>
        <v>0</v>
      </c>
    </row>
    <row r="8" spans="1:7" ht="13.5" thickBot="1" x14ac:dyDescent="0.25">
      <c r="A8" s="281">
        <f>A7+1</f>
        <v>3</v>
      </c>
      <c r="B8" s="284" t="s">
        <v>168</v>
      </c>
      <c r="C8" s="283" t="s">
        <v>169</v>
      </c>
      <c r="D8" s="277" t="s">
        <v>6</v>
      </c>
      <c r="E8" s="278">
        <v>3</v>
      </c>
      <c r="F8" s="279"/>
      <c r="G8" s="280">
        <f>ROUND(E8*F8,3)</f>
        <v>0</v>
      </c>
    </row>
    <row r="9" spans="1:7" ht="15" thickTop="1" x14ac:dyDescent="0.2">
      <c r="A9" s="3"/>
      <c r="B9" s="4"/>
      <c r="C9" s="4"/>
      <c r="D9" s="28"/>
      <c r="E9" s="17"/>
      <c r="F9" s="12"/>
      <c r="G9" s="31"/>
    </row>
    <row r="10" spans="1:7" ht="14.25" x14ac:dyDescent="0.2">
      <c r="A10" s="285" t="s">
        <v>170</v>
      </c>
      <c r="B10" s="286"/>
      <c r="C10" s="286"/>
      <c r="D10" s="287"/>
      <c r="E10" s="18"/>
      <c r="F10" s="404"/>
      <c r="G10" s="354"/>
    </row>
    <row r="11" spans="1:7" ht="14.25" x14ac:dyDescent="0.2">
      <c r="A11" s="5" t="s">
        <v>171</v>
      </c>
      <c r="C11" s="288"/>
      <c r="D11" s="29"/>
      <c r="E11" s="18"/>
      <c r="F11" s="411">
        <f>SUM(G6:G8)</f>
        <v>0</v>
      </c>
      <c r="G11" s="356"/>
    </row>
    <row r="12" spans="1:7" ht="14.25" x14ac:dyDescent="0.2">
      <c r="A12" s="6"/>
      <c r="B12" s="7"/>
      <c r="C12" s="7"/>
      <c r="D12" s="150"/>
      <c r="E12" s="19"/>
      <c r="F12" s="13"/>
      <c r="G12" s="7"/>
    </row>
    <row r="13" spans="1:7" x14ac:dyDescent="0.2">
      <c r="A13" s="289"/>
      <c r="B13" s="290"/>
      <c r="C13" s="290"/>
      <c r="D13" s="291"/>
      <c r="E13" s="292"/>
      <c r="F13" s="293"/>
      <c r="G13" s="294"/>
    </row>
    <row r="14" spans="1:7" x14ac:dyDescent="0.2">
      <c r="A14" s="295"/>
      <c r="B14" s="290"/>
      <c r="C14" s="290"/>
      <c r="D14" s="291"/>
      <c r="E14" s="296"/>
      <c r="F14" s="297"/>
      <c r="G14" s="298"/>
    </row>
    <row r="15" spans="1:7" x14ac:dyDescent="0.2">
      <c r="A15" s="295"/>
      <c r="B15" s="290"/>
      <c r="C15" s="290"/>
      <c r="D15" s="291"/>
      <c r="E15" s="412" t="s">
        <v>7</v>
      </c>
      <c r="F15" s="412"/>
      <c r="G15" s="299"/>
    </row>
    <row r="16" spans="1:7" x14ac:dyDescent="0.2">
      <c r="A16" s="300"/>
      <c r="B16" s="301"/>
      <c r="C16" s="301"/>
      <c r="D16" s="302"/>
      <c r="E16" s="296"/>
      <c r="F16" s="297"/>
      <c r="G16" s="298"/>
    </row>
    <row r="18" spans="1:7" x14ac:dyDescent="0.2">
      <c r="A18" s="303"/>
    </row>
    <row r="19" spans="1:7" x14ac:dyDescent="0.2">
      <c r="A19" s="304"/>
      <c r="B19" s="410"/>
      <c r="C19" s="410"/>
      <c r="D19" s="410"/>
      <c r="E19" s="410"/>
      <c r="F19" s="305"/>
      <c r="G19" s="305"/>
    </row>
    <row r="20" spans="1:7" x14ac:dyDescent="0.2">
      <c r="A20" s="304"/>
      <c r="B20" s="410"/>
      <c r="C20" s="410"/>
      <c r="D20" s="410"/>
      <c r="E20" s="410"/>
      <c r="F20" s="305"/>
      <c r="G20" s="305"/>
    </row>
    <row r="21" spans="1:7" x14ac:dyDescent="0.2">
      <c r="A21" s="304"/>
      <c r="B21" s="410"/>
      <c r="C21" s="410"/>
      <c r="D21" s="410"/>
      <c r="E21" s="410"/>
      <c r="F21" s="305"/>
      <c r="G21" s="305"/>
    </row>
    <row r="22" spans="1:7" ht="15" x14ac:dyDescent="0.25">
      <c r="A22" s="304"/>
      <c r="B22" s="413" t="s">
        <v>172</v>
      </c>
      <c r="C22" s="413"/>
      <c r="D22" s="413"/>
      <c r="E22" s="413"/>
      <c r="F22" s="305"/>
      <c r="G22" s="305"/>
    </row>
    <row r="23" spans="1:7" ht="43.5" customHeight="1" x14ac:dyDescent="0.2">
      <c r="A23" s="304"/>
      <c r="B23" s="414" t="s">
        <v>173</v>
      </c>
      <c r="C23" s="410"/>
      <c r="D23" s="410"/>
      <c r="E23" s="410"/>
      <c r="F23" s="305"/>
      <c r="G23" s="305"/>
    </row>
    <row r="24" spans="1:7" ht="22.5" customHeight="1" x14ac:dyDescent="0.2">
      <c r="A24" s="304"/>
      <c r="B24" s="414" t="s">
        <v>174</v>
      </c>
      <c r="C24" s="410"/>
      <c r="D24" s="410"/>
      <c r="E24" s="410"/>
      <c r="F24" s="305"/>
      <c r="G24" s="305"/>
    </row>
    <row r="25" spans="1:7" ht="32.25" customHeight="1" x14ac:dyDescent="0.2">
      <c r="A25" s="304"/>
      <c r="B25" s="414" t="s">
        <v>175</v>
      </c>
      <c r="C25" s="410"/>
      <c r="D25" s="410"/>
      <c r="E25" s="410"/>
      <c r="F25" s="305"/>
      <c r="G25" s="305"/>
    </row>
    <row r="26" spans="1:7" ht="42.75" customHeight="1" x14ac:dyDescent="0.2">
      <c r="A26" s="304"/>
      <c r="B26" s="414" t="s">
        <v>176</v>
      </c>
      <c r="C26" s="410"/>
      <c r="D26" s="410"/>
      <c r="E26" s="410"/>
      <c r="F26" s="305"/>
      <c r="G26" s="305"/>
    </row>
    <row r="27" spans="1:7" ht="23.25" customHeight="1" x14ac:dyDescent="0.2">
      <c r="A27" s="304"/>
      <c r="B27" s="415" t="s">
        <v>177</v>
      </c>
      <c r="C27" s="415"/>
      <c r="D27" s="415"/>
      <c r="E27" s="415"/>
      <c r="F27" s="305"/>
      <c r="G27" s="305"/>
    </row>
    <row r="28" spans="1:7" x14ac:dyDescent="0.2">
      <c r="A28" s="304"/>
      <c r="F28" s="305"/>
      <c r="G28" s="305"/>
    </row>
    <row r="29" spans="1:7" x14ac:dyDescent="0.2">
      <c r="A29" s="304"/>
      <c r="B29" s="410"/>
      <c r="C29" s="410"/>
      <c r="D29" s="410"/>
      <c r="E29" s="410"/>
      <c r="F29" s="305"/>
      <c r="G29" s="305"/>
    </row>
    <row r="30" spans="1:7" x14ac:dyDescent="0.2">
      <c r="A30" s="304"/>
      <c r="B30" s="410"/>
      <c r="C30" s="410"/>
      <c r="D30" s="410"/>
      <c r="E30" s="410"/>
      <c r="F30" s="305"/>
      <c r="G30" s="305"/>
    </row>
    <row r="31" spans="1:7" x14ac:dyDescent="0.2">
      <c r="A31" s="304"/>
      <c r="B31" s="410"/>
      <c r="C31" s="410"/>
      <c r="D31" s="410"/>
      <c r="E31" s="410"/>
      <c r="F31" s="305"/>
      <c r="G31" s="305"/>
    </row>
    <row r="32" spans="1:7" x14ac:dyDescent="0.2">
      <c r="A32" s="304"/>
      <c r="B32" s="410"/>
      <c r="C32" s="410"/>
      <c r="D32" s="410"/>
      <c r="E32" s="410"/>
      <c r="F32" s="305"/>
      <c r="G32" s="305"/>
    </row>
    <row r="33" spans="1:7" x14ac:dyDescent="0.2">
      <c r="A33" s="304"/>
      <c r="B33" s="410"/>
      <c r="C33" s="410"/>
      <c r="D33" s="410"/>
      <c r="E33" s="410"/>
      <c r="F33" s="305"/>
      <c r="G33" s="305"/>
    </row>
    <row r="34" spans="1:7" x14ac:dyDescent="0.2">
      <c r="A34" s="304"/>
      <c r="B34" s="410"/>
      <c r="C34" s="410"/>
      <c r="D34" s="410"/>
      <c r="E34" s="410"/>
      <c r="F34" s="305"/>
      <c r="G34" s="305"/>
    </row>
    <row r="35" spans="1:7" x14ac:dyDescent="0.2">
      <c r="A35" s="304"/>
      <c r="B35" s="410"/>
      <c r="C35" s="410"/>
      <c r="D35" s="410"/>
      <c r="E35" s="410"/>
      <c r="F35" s="305"/>
      <c r="G35" s="305"/>
    </row>
    <row r="36" spans="1:7" x14ac:dyDescent="0.2">
      <c r="A36" s="304"/>
      <c r="B36" s="410"/>
      <c r="C36" s="410"/>
      <c r="D36" s="410"/>
      <c r="E36" s="410"/>
      <c r="F36" s="305"/>
      <c r="G36" s="305"/>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50" customWidth="1"/>
    <col min="2" max="2" width="23.42578125" style="53" customWidth="1"/>
    <col min="3" max="16384" width="11.42578125" style="47"/>
  </cols>
  <sheetData>
    <row r="1" spans="1:2" ht="20.25" x14ac:dyDescent="0.3">
      <c r="A1" s="46" t="s">
        <v>125</v>
      </c>
      <c r="B1" s="54"/>
    </row>
    <row r="2" spans="1:2" ht="20.25" x14ac:dyDescent="0.25">
      <c r="A2" s="46"/>
    </row>
    <row r="3" spans="1:2" ht="21" customHeight="1" x14ac:dyDescent="0.2">
      <c r="A3" s="152" t="s">
        <v>134</v>
      </c>
      <c r="B3" s="55"/>
    </row>
    <row r="4" spans="1:2" ht="18" x14ac:dyDescent="0.2">
      <c r="A4" s="49" t="s">
        <v>15</v>
      </c>
      <c r="B4" s="55"/>
    </row>
    <row r="5" spans="1:2" ht="15" customHeight="1" x14ac:dyDescent="0.2">
      <c r="A5" s="51"/>
      <c r="B5" s="55"/>
    </row>
    <row r="6" spans="1:2" ht="24.6" customHeight="1" x14ac:dyDescent="0.2">
      <c r="A6" s="258" t="s">
        <v>27</v>
      </c>
      <c r="B6" s="55"/>
    </row>
    <row r="7" spans="1:2" ht="45.75" customHeight="1" x14ac:dyDescent="0.2">
      <c r="A7" s="153" t="s">
        <v>26</v>
      </c>
      <c r="B7" s="55"/>
    </row>
    <row r="8" spans="1:2" ht="58.9" customHeight="1" x14ac:dyDescent="0.2">
      <c r="A8" s="153" t="s">
        <v>25</v>
      </c>
      <c r="B8" s="56"/>
    </row>
    <row r="9" spans="1:2" ht="21" customHeight="1" x14ac:dyDescent="0.25">
      <c r="A9" s="259" t="s">
        <v>24</v>
      </c>
      <c r="B9" s="55"/>
    </row>
    <row r="10" spans="1:2" s="52" customFormat="1" ht="45" customHeight="1" x14ac:dyDescent="0.25">
      <c r="A10" s="155" t="s">
        <v>135</v>
      </c>
      <c r="B10" s="55"/>
    </row>
    <row r="11" spans="1:2" ht="21" customHeight="1" x14ac:dyDescent="0.25">
      <c r="A11" s="259" t="s">
        <v>23</v>
      </c>
      <c r="B11" s="55"/>
    </row>
    <row r="12" spans="1:2" ht="53.25" customHeight="1" x14ac:dyDescent="0.2">
      <c r="A12" s="153" t="s">
        <v>22</v>
      </c>
      <c r="B12" s="55"/>
    </row>
    <row r="13" spans="1:2" ht="50.25" customHeight="1" x14ac:dyDescent="0.2">
      <c r="A13" s="155" t="s">
        <v>92</v>
      </c>
      <c r="B13" s="55"/>
    </row>
    <row r="14" spans="1:2" ht="18" customHeight="1" x14ac:dyDescent="0.2">
      <c r="A14" s="155"/>
      <c r="B14" s="55"/>
    </row>
    <row r="15" spans="1:2" ht="18" x14ac:dyDescent="0.25">
      <c r="A15" s="259" t="s">
        <v>129</v>
      </c>
    </row>
    <row r="16" spans="1:2" ht="60.75" customHeight="1" x14ac:dyDescent="0.25">
      <c r="A16" s="155" t="s">
        <v>128</v>
      </c>
    </row>
    <row r="17" spans="1:1" x14ac:dyDescent="0.25">
      <c r="A17" s="155" t="s">
        <v>94</v>
      </c>
    </row>
    <row r="18" spans="1:1" x14ac:dyDescent="0.25">
      <c r="A18" s="155" t="s">
        <v>95</v>
      </c>
    </row>
    <row r="19" spans="1:1" x14ac:dyDescent="0.25">
      <c r="A19" s="155" t="s">
        <v>131</v>
      </c>
    </row>
    <row r="20" spans="1:1" x14ac:dyDescent="0.25">
      <c r="A20" s="155" t="s">
        <v>130</v>
      </c>
    </row>
    <row r="21" spans="1:1" ht="31.5" x14ac:dyDescent="0.25">
      <c r="A21" s="155" t="s">
        <v>140</v>
      </c>
    </row>
    <row r="22" spans="1:1" x14ac:dyDescent="0.25">
      <c r="A22" s="156"/>
    </row>
    <row r="23" spans="1:1" x14ac:dyDescent="0.25">
      <c r="A23" s="156"/>
    </row>
    <row r="24" spans="1:1" x14ac:dyDescent="0.25">
      <c r="A24" s="156"/>
    </row>
    <row r="25" spans="1:1" x14ac:dyDescent="0.25">
      <c r="A25" s="156"/>
    </row>
    <row r="26" spans="1:1" x14ac:dyDescent="0.25">
      <c r="A26" s="156"/>
    </row>
    <row r="27" spans="1:1" x14ac:dyDescent="0.25">
      <c r="A27" s="156"/>
    </row>
    <row r="28" spans="1:1" x14ac:dyDescent="0.25">
      <c r="A28" s="156"/>
    </row>
    <row r="29" spans="1:1" x14ac:dyDescent="0.25">
      <c r="A29" s="156"/>
    </row>
    <row r="30" spans="1:1" x14ac:dyDescent="0.25">
      <c r="A30" s="156"/>
    </row>
    <row r="31" spans="1:1" x14ac:dyDescent="0.25">
      <c r="A31" s="156"/>
    </row>
    <row r="32" spans="1:1" x14ac:dyDescent="0.25">
      <c r="A32" s="156"/>
    </row>
    <row r="33" spans="1:2" x14ac:dyDescent="0.25">
      <c r="A33" s="156"/>
    </row>
    <row r="34" spans="1:2" x14ac:dyDescent="0.25">
      <c r="A34" s="156"/>
    </row>
    <row r="35" spans="1:2" x14ac:dyDescent="0.25">
      <c r="A35" s="156"/>
    </row>
    <row r="36" spans="1:2" x14ac:dyDescent="0.25">
      <c r="A36" s="156"/>
    </row>
    <row r="37" spans="1:2" x14ac:dyDescent="0.25">
      <c r="A37" s="156"/>
    </row>
    <row r="38" spans="1:2" x14ac:dyDescent="0.25">
      <c r="A38" s="156"/>
    </row>
    <row r="39" spans="1:2" x14ac:dyDescent="0.25">
      <c r="A39" s="156"/>
    </row>
    <row r="40" spans="1:2" x14ac:dyDescent="0.25">
      <c r="A40" s="156"/>
    </row>
    <row r="41" spans="1:2" ht="18" x14ac:dyDescent="0.25">
      <c r="A41" s="154" t="s">
        <v>126</v>
      </c>
    </row>
    <row r="42" spans="1:2" ht="13.5" customHeight="1" x14ac:dyDescent="0.25">
      <c r="A42" s="155"/>
    </row>
    <row r="43" spans="1:2" ht="58.5" customHeight="1" x14ac:dyDescent="0.25">
      <c r="A43" s="155" t="s">
        <v>137</v>
      </c>
    </row>
    <row r="44" spans="1:2" ht="15.75" customHeight="1" x14ac:dyDescent="0.25">
      <c r="A44" s="157"/>
      <c r="B44" s="55"/>
    </row>
    <row r="45" spans="1:2" ht="20.25" customHeight="1" x14ac:dyDescent="0.25">
      <c r="A45" s="259" t="s">
        <v>21</v>
      </c>
      <c r="B45" s="55"/>
    </row>
    <row r="46" spans="1:2" ht="30" x14ac:dyDescent="0.2">
      <c r="A46" s="155" t="s">
        <v>20</v>
      </c>
      <c r="B46" s="55"/>
    </row>
    <row r="47" spans="1:2" ht="64.5" customHeight="1" x14ac:dyDescent="0.2">
      <c r="A47" s="155" t="s">
        <v>138</v>
      </c>
      <c r="B47" s="55"/>
    </row>
    <row r="48" spans="1:2" x14ac:dyDescent="0.25">
      <c r="A48" s="156"/>
    </row>
    <row r="49" spans="1:1" ht="18" x14ac:dyDescent="0.25">
      <c r="A49" s="259" t="s">
        <v>19</v>
      </c>
    </row>
    <row r="50" spans="1:1" ht="36" customHeight="1" x14ac:dyDescent="0.25">
      <c r="A50" s="155"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Martin, Ron</cp:lastModifiedBy>
  <cp:lastPrinted>2021-02-02T17:34:44Z</cp:lastPrinted>
  <dcterms:created xsi:type="dcterms:W3CDTF">1999-10-18T14:40:40Z</dcterms:created>
  <dcterms:modified xsi:type="dcterms:W3CDTF">2021-02-03T15:53:31Z</dcterms:modified>
</cp:coreProperties>
</file>