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MS\21-0107-001\"/>
    </mc:Choice>
  </mc:AlternateContent>
  <xr:revisionPtr revIDLastSave="0" documentId="13_ncr:1_{E52B1B31-56FE-45A9-899B-6721C94409CD}" xr6:coauthVersionLast="47" xr6:coauthVersionMax="47" xr10:uidLastSave="{00000000-0000-0000-0000-000000000000}"/>
  <workbookProtection workbookAlgorithmName="SHA-512" workbookHashValue="3OHS3C9JI6SDJvpYmziAsiUZMQRINUBcNnWQgC5PFvRgz/R3u4sXahcslsGjZBJHBr3JvCJcy7ffoCFJJC8rDg==" workbookSaltValue="8kRIzoz8xwuz5souS+4ksQ==" workbookSpinCount="100000" lockStructure="1"/>
  <bookViews>
    <workbookView xWindow="-120" yWindow="-120" windowWidth="20730" windowHeight="11160" xr2:uid="{00000000-000D-0000-FFFF-FFFF00000000}"/>
  </bookViews>
  <sheets>
    <sheet name="Lump Sum Price 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ntractTitle" localSheetId="0">'Lump Sum Price '!$B$64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'!$A$1:$F$79</definedName>
    <definedName name="Print_Area_1" localSheetId="0">'Lump Sum Price '!$A$64:$F$70</definedName>
    <definedName name="Print_Area_1">#REF!</definedName>
    <definedName name="Print_Area_2" localSheetId="0">#REF!</definedName>
    <definedName name="Print_Area_2">#REF!</definedName>
    <definedName name="_xlnm.Print_Titles" localSheetId="0">'Lump Sum Price 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9" l="1"/>
  <c r="F63" i="9"/>
  <c r="F59" i="9"/>
  <c r="F53" i="9" l="1"/>
  <c r="F44" i="9"/>
  <c r="F39" i="9"/>
  <c r="F27" i="9"/>
  <c r="F64" i="9" l="1"/>
  <c r="F67" i="9" s="1"/>
  <c r="A6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<sst xmlns="http://schemas.openxmlformats.org/spreadsheetml/2006/main" count="156" uniqueCount="84">
  <si>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</si>
  <si>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</si>
  <si>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</si>
  <si>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</si>
  <si>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</si>
  <si>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</si>
  <si>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</si>
  <si>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Quantity</t>
  </si>
  <si>
    <t>Amount</t>
  </si>
  <si>
    <t>1.0</t>
  </si>
  <si>
    <t>General:</t>
  </si>
  <si>
    <t>Project management</t>
  </si>
  <si>
    <t>Division 01</t>
  </si>
  <si>
    <t>Lump Sum</t>
  </si>
  <si>
    <t>Submittals</t>
  </si>
  <si>
    <t>Division 01, Section 013300</t>
  </si>
  <si>
    <t>Commissioning</t>
  </si>
  <si>
    <t>Appendix E</t>
  </si>
  <si>
    <t>Owner Training</t>
  </si>
  <si>
    <t>O&amp;M Manual / As-built Drawings</t>
  </si>
  <si>
    <t>Temp. Facilities (Office Trailer / Storage / Washrooms, etc)</t>
  </si>
  <si>
    <t>Division 01, Section 015100</t>
  </si>
  <si>
    <t>Mobilization / demobilization</t>
  </si>
  <si>
    <t>Heating / Hoarding</t>
  </si>
  <si>
    <t>Permits</t>
  </si>
  <si>
    <t>1.10</t>
  </si>
  <si>
    <t>Coordination of Sub-trades</t>
  </si>
  <si>
    <t>Lead Abatement</t>
  </si>
  <si>
    <t>Division 02, Section 028310</t>
  </si>
  <si>
    <t>Scaffolding</t>
  </si>
  <si>
    <t>Standard Warranty</t>
  </si>
  <si>
    <t>D29</t>
  </si>
  <si>
    <t>5 - Extended Warranty for Wrap System and Termination Collars</t>
  </si>
  <si>
    <t>Misc.</t>
  </si>
  <si>
    <t>-</t>
  </si>
  <si>
    <t>Sub-Total</t>
  </si>
  <si>
    <t>2.0</t>
  </si>
  <si>
    <t>Mechanical:</t>
  </si>
  <si>
    <t>RAS Piping Replacement</t>
  </si>
  <si>
    <t>Division 23</t>
  </si>
  <si>
    <t>WAS Piping Replacement</t>
  </si>
  <si>
    <t>Mock-up test spools / Testing</t>
  </si>
  <si>
    <t>3.0</t>
  </si>
  <si>
    <t>CFRP Composite Pipe Wrap Repair:</t>
  </si>
  <si>
    <t>Engineering  / Design</t>
  </si>
  <si>
    <t>Division 23, Section 232110</t>
  </si>
  <si>
    <t>Mobilization</t>
  </si>
  <si>
    <t>Initial Leak Repairs</t>
  </si>
  <si>
    <t>Mock-up Spools Wrap / Testing</t>
  </si>
  <si>
    <t>Wrap Repair – RAS Piping</t>
  </si>
  <si>
    <t>Wrap Repair – WAS Header</t>
  </si>
  <si>
    <t>Flame &amp; Smoke Coating</t>
  </si>
  <si>
    <t>Documentation/ QA &amp; QC / Testing</t>
  </si>
  <si>
    <t>3.10</t>
  </si>
  <si>
    <t>On-site Inspection</t>
  </si>
  <si>
    <t xml:space="preserve">Demobilization </t>
  </si>
  <si>
    <t>4.0</t>
  </si>
  <si>
    <t xml:space="preserve">Electrical  </t>
  </si>
  <si>
    <t>RAS System - Flowmeters Installation</t>
  </si>
  <si>
    <t>Division 26</t>
  </si>
  <si>
    <t>WAS System - Flowmeters Installation</t>
  </si>
  <si>
    <t xml:space="preserve">Relocate/Replace Electrical Cables, Raceway, Supports, etc. </t>
  </si>
  <si>
    <t>5.0</t>
  </si>
  <si>
    <t>Structural</t>
  </si>
  <si>
    <t>Pipe supports</t>
  </si>
  <si>
    <t>Division 05</t>
  </si>
  <si>
    <t>Pipe Support Coatings</t>
  </si>
  <si>
    <t>Concrete</t>
  </si>
  <si>
    <t>Division 03</t>
  </si>
  <si>
    <t>Scanning</t>
  </si>
  <si>
    <t>Floor Repairs</t>
  </si>
  <si>
    <t>Testing/Test Reports</t>
  </si>
  <si>
    <t>Standardized Goods: Indicate base costs for material supply under the following standardization agreements. Any material mark-up or installation costs, as applicable, shall be included in other line items above.</t>
  </si>
  <si>
    <t>Standardized Instrumentation - Base Cost</t>
  </si>
  <si>
    <t>RAS System - Flowmeters</t>
  </si>
  <si>
    <t>WAS System - Flowmeters</t>
  </si>
  <si>
    <t>Allowances</t>
  </si>
  <si>
    <t>Cash Allowance</t>
  </si>
  <si>
    <t>E4</t>
  </si>
  <si>
    <t>TOTAL</t>
  </si>
  <si>
    <t>Applicable MRST (PST)</t>
  </si>
  <si>
    <t>TOTAL BID PRICE, including MRST (GST extra) (in numbers)  $</t>
  </si>
  <si>
    <t>Name of Bidder</t>
  </si>
  <si>
    <t>B11.2.2, 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</si>
</sst>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.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79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0" xfId="0" applyNumberFormat="1" applyBorder="1" applyAlignment="1" applyProtection="1"/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37" fillId="24" borderId="0" xfId="1" applyNumberFormat="1" applyFont="1" applyBorder="1" applyAlignment="1" applyProtection="1"/>
    <xf numFmtId="0" fontId="37" fillId="24" borderId="16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0" fontId="0" fillId="0" borderId="16" xfId="0" applyBorder="1" applyAlignment="1" applyProtection="1"/>
    <xf numFmtId="0" fontId="0" fillId="0" borderId="16" xfId="0" applyBorder="1" applyAlignment="1" applyProtection="1">
      <alignment horizontal="center"/>
    </xf>
    <xf numFmtId="0" fontId="0" fillId="0" borderId="0" xfId="0" applyBorder="1" applyAlignment="1" applyProtection="1"/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 wrapText="1"/>
    </xf>
    <xf numFmtId="3" fontId="0" fillId="0" borderId="11" xfId="0" applyNumberFormat="1" applyBorder="1" applyAlignment="1" applyProtection="1">
      <alignment horizontal="center" vertical="center"/>
    </xf>
    <xf numFmtId="4" fontId="1" fillId="0" borderId="13" xfId="0" applyNumberFormat="1" applyFont="1" applyBorder="1" applyAlignment="1" applyProtection="1">
      <alignment horizontal="center" wrapText="1"/>
    </xf>
    <xf numFmtId="44" fontId="1" fillId="0" borderId="13" xfId="117" applyFont="1" applyBorder="1" applyAlignment="1" applyProtection="1">
      <alignment horizontal="center" wrapText="1"/>
    </xf>
    <xf numFmtId="44" fontId="37" fillId="24" borderId="16" xfId="117" applyFont="1" applyFill="1" applyBorder="1" applyAlignment="1" applyProtection="1">
      <alignment horizontal="center"/>
    </xf>
    <xf numFmtId="44" fontId="37" fillId="24" borderId="0" xfId="117" applyFont="1" applyFill="1" applyBorder="1" applyAlignment="1" applyProtection="1">
      <alignment horizontal="left"/>
    </xf>
    <xf numFmtId="44" fontId="0" fillId="0" borderId="14" xfId="117" applyFont="1" applyBorder="1" applyAlignment="1" applyProtection="1">
      <alignment horizontal="right"/>
    </xf>
    <xf numFmtId="44" fontId="40" fillId="0" borderId="13" xfId="117" applyFont="1" applyBorder="1" applyAlignment="1" applyProtection="1">
      <alignment horizontal="center" wrapText="1"/>
    </xf>
    <xf numFmtId="44" fontId="40" fillId="0" borderId="18" xfId="117" applyFont="1" applyBorder="1" applyAlignment="1" applyProtection="1">
      <alignment horizontal="center" wrapText="1"/>
    </xf>
    <xf numFmtId="44" fontId="40" fillId="0" borderId="13" xfId="117" applyFont="1" applyBorder="1" applyAlignment="1" applyProtection="1">
      <alignment horizontal="right" wrapText="1"/>
    </xf>
    <xf numFmtId="175" fontId="40" fillId="0" borderId="12" xfId="0" quotePrefix="1" applyNumberFormat="1" applyFont="1" applyFill="1" applyBorder="1" applyAlignment="1" applyProtection="1">
      <alignment horizontal="left" wrapText="1"/>
    </xf>
    <xf numFmtId="0" fontId="40" fillId="0" borderId="12" xfId="0" applyFont="1" applyFill="1" applyBorder="1" applyAlignment="1" applyProtection="1">
      <alignment horizontal="left" wrapText="1"/>
    </xf>
    <xf numFmtId="0" fontId="1" fillId="0" borderId="12" xfId="0" applyFont="1" applyFill="1" applyBorder="1" applyAlignment="1" applyProtection="1">
      <alignment horizontal="center" wrapText="1"/>
    </xf>
    <xf numFmtId="4" fontId="1" fillId="0" borderId="12" xfId="0" applyNumberFormat="1" applyFont="1" applyFill="1" applyBorder="1" applyAlignment="1" applyProtection="1">
      <alignment horizontal="center" wrapText="1"/>
    </xf>
    <xf numFmtId="0" fontId="1" fillId="0" borderId="13" xfId="0" quotePrefix="1" applyFont="1" applyFill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left" wrapText="1"/>
    </xf>
    <xf numFmtId="3" fontId="1" fillId="0" borderId="12" xfId="0" applyNumberFormat="1" applyFont="1" applyFill="1" applyBorder="1" applyAlignment="1" applyProtection="1">
      <alignment horizontal="center" wrapText="1"/>
    </xf>
    <xf numFmtId="0" fontId="1" fillId="0" borderId="18" xfId="0" applyFont="1" applyBorder="1" applyAlignment="1" applyProtection="1">
      <alignment horizontal="left" wrapText="1"/>
    </xf>
    <xf numFmtId="0" fontId="1" fillId="0" borderId="18" xfId="0" applyFont="1" applyBorder="1" applyAlignment="1" applyProtection="1">
      <alignment horizontal="center" wrapText="1"/>
    </xf>
    <xf numFmtId="0" fontId="2" fillId="0" borderId="17" xfId="0" applyFont="1" applyBorder="1" applyAlignment="1" applyProtection="1">
      <alignment horizontal="right" wrapText="1"/>
    </xf>
    <xf numFmtId="175" fontId="40" fillId="0" borderId="13" xfId="0" quotePrefix="1" applyNumberFormat="1" applyFont="1" applyFill="1" applyBorder="1" applyAlignment="1" applyProtection="1">
      <alignment horizontal="left" wrapText="1"/>
    </xf>
    <xf numFmtId="175" fontId="1" fillId="0" borderId="13" xfId="0" quotePrefix="1" applyNumberFormat="1" applyFont="1" applyFill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40" fillId="0" borderId="12" xfId="0" quotePrefix="1" applyFont="1" applyBorder="1" applyAlignment="1" applyProtection="1">
      <alignment horizontal="left" wrapText="1"/>
    </xf>
    <xf numFmtId="0" fontId="40" fillId="0" borderId="12" xfId="0" applyFont="1" applyBorder="1" applyAlignment="1" applyProtection="1">
      <alignment horizontal="left" wrapText="1"/>
    </xf>
    <xf numFmtId="0" fontId="1" fillId="0" borderId="13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vertical="center" wrapText="1"/>
    </xf>
    <xf numFmtId="3" fontId="1" fillId="0" borderId="12" xfId="0" applyNumberFormat="1" applyFont="1" applyBorder="1" applyAlignment="1" applyProtection="1">
      <alignment horizontal="center" wrapText="1"/>
    </xf>
    <xf numFmtId="0" fontId="1" fillId="0" borderId="12" xfId="0" quotePrefix="1" applyFont="1" applyBorder="1" applyAlignment="1" applyProtection="1">
      <alignment horizontal="center" wrapText="1"/>
    </xf>
    <xf numFmtId="0" fontId="1" fillId="0" borderId="13" xfId="0" quotePrefix="1" applyFont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vertical="center" wrapText="1"/>
    </xf>
    <xf numFmtId="0" fontId="2" fillId="0" borderId="17" xfId="0" applyFont="1" applyBorder="1" applyAlignment="1" applyProtection="1">
      <alignment horizontal="right" vertical="center" wrapText="1"/>
    </xf>
    <xf numFmtId="0" fontId="40" fillId="0" borderId="18" xfId="0" applyFont="1" applyBorder="1" applyAlignment="1" applyProtection="1">
      <alignment horizontal="left" wrapText="1"/>
    </xf>
    <xf numFmtId="0" fontId="2" fillId="0" borderId="18" xfId="0" applyFont="1" applyBorder="1" applyAlignment="1" applyProtection="1">
      <alignment horizontal="right" wrapText="1"/>
    </xf>
    <xf numFmtId="44" fontId="2" fillId="0" borderId="13" xfId="117" applyFont="1" applyBorder="1" applyAlignment="1" applyProtection="1"/>
    <xf numFmtId="0" fontId="2" fillId="0" borderId="0" xfId="0" applyFont="1" applyProtection="1"/>
    <xf numFmtId="4" fontId="0" fillId="0" borderId="14" xfId="0" applyNumberFormat="1" applyBorder="1" applyAlignment="1" applyProtection="1">
      <alignment horizontal="left" wrapText="1"/>
    </xf>
    <xf numFmtId="44" fontId="1" fillId="25" borderId="13" xfId="117" applyFont="1" applyFill="1" applyBorder="1" applyAlignment="1" applyProtection="1">
      <alignment horizontal="center" wrapText="1"/>
      <protection locked="0"/>
    </xf>
    <xf numFmtId="44" fontId="1" fillId="0" borderId="13" xfId="117" applyFont="1" applyFill="1" applyBorder="1" applyAlignment="1" applyProtection="1">
      <alignment horizontal="right" wrapText="1"/>
    </xf>
    <xf numFmtId="0" fontId="0" fillId="0" borderId="0" xfId="0" applyNumberFormat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Alignment="1" applyProtection="1"/>
    <xf numFmtId="0" fontId="1" fillId="0" borderId="13" xfId="0" applyFont="1" applyBorder="1" applyAlignment="1" applyProtection="1">
      <alignment horizontal="left" wrapText="1"/>
    </xf>
    <xf numFmtId="0" fontId="0" fillId="0" borderId="0" xfId="0" applyNumberFormat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37" fillId="24" borderId="15" xfId="1" applyNumberFormat="1" applyFont="1" applyBorder="1" applyAlignment="1" applyProtection="1">
      <alignment wrapText="1"/>
    </xf>
    <xf numFmtId="0" fontId="37" fillId="24" borderId="0" xfId="1" applyNumberFormat="1" applyFont="1" applyBorder="1" applyAlignment="1" applyProtection="1">
      <alignment wrapText="1"/>
    </xf>
    <xf numFmtId="0" fontId="0" fillId="0" borderId="0" xfId="0" applyAlignment="1" applyProtection="1"/>
    <xf numFmtId="0" fontId="1" fillId="0" borderId="13" xfId="0" applyFont="1" applyBorder="1" applyAlignment="1" applyProtection="1">
      <alignment horizontal="left" wrapText="1"/>
    </xf>
    <xf numFmtId="0" fontId="0" fillId="0" borderId="18" xfId="0" applyBorder="1" applyAlignment="1" applyProtection="1">
      <alignment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9"/>
  <sheetViews>
    <sheetView showGridLines="0" tabSelected="1" showWhiteSpace="0" view="pageLayout" topLeftCell="A31" zoomScaleNormal="100" zoomScaleSheetLayoutView="80" workbookViewId="0">
      <selection activeCell="F65" sqref="F65"/>
    </sheetView>
  </sheetViews>
  <sheetFormatPr defaultColWidth="9" defaultRowHeight="12.75" x14ac:dyDescent="0.2"/>
  <cols>
    <col min="1" max="1" width="5.7109375" style="68" customWidth="1"/>
    <col min="2" max="2" width="22.28515625" style="68" customWidth="1"/>
    <col min="3" max="3" width="12.5703125" style="68" customWidth="1"/>
    <col min="4" max="4" width="9.85546875" style="45" customWidth="1"/>
    <col min="5" max="5" width="14.5703125" style="8" customWidth="1"/>
    <col min="6" max="6" width="29.140625" style="1" customWidth="1"/>
    <col min="7" max="16384" width="9" style="43"/>
  </cols>
  <sheetData>
    <row r="1" spans="1:6" x14ac:dyDescent="0.2">
      <c r="C1" s="72" t="s">
        <v>0</v>
      </c>
      <c r="D1" s="72"/>
      <c r="E1" s="72"/>
    </row>
    <row r="2" spans="1:6" x14ac:dyDescent="0.2">
      <c r="A2" s="70"/>
      <c r="B2" s="70"/>
      <c r="C2" s="73" t="s">
        <v>1</v>
      </c>
      <c r="D2" s="73"/>
      <c r="E2" s="73"/>
      <c r="F2" s="2"/>
    </row>
    <row r="3" spans="1:6" x14ac:dyDescent="0.2">
      <c r="A3" s="65"/>
      <c r="B3" s="65"/>
      <c r="C3" s="67"/>
      <c r="D3" s="44"/>
      <c r="F3" s="2"/>
    </row>
    <row r="4" spans="1:6" x14ac:dyDescent="0.2">
      <c r="A4" s="68" t="s">
        <v>2</v>
      </c>
      <c r="F4" s="2"/>
    </row>
    <row r="5" spans="1:6" ht="22.5" x14ac:dyDescent="0.2">
      <c r="A5" s="46" t="s">
        <v>3</v>
      </c>
      <c r="B5" s="46" t="s">
        <v>4</v>
      </c>
      <c r="C5" s="47" t="s">
        <v>5</v>
      </c>
      <c r="D5" s="47" t="s">
        <v>6</v>
      </c>
      <c r="E5" s="48" t="s">
        <v>7</v>
      </c>
      <c r="F5" s="22" t="s">
        <v>8</v>
      </c>
    </row>
    <row r="6" spans="1:6" x14ac:dyDescent="0.2">
      <c r="A6" s="49" t="s">
        <v>9</v>
      </c>
      <c r="B6" s="50" t="s">
        <v>10</v>
      </c>
      <c r="C6" s="47"/>
      <c r="D6" s="47"/>
      <c r="E6" s="48"/>
      <c r="F6" s="22"/>
    </row>
    <row r="7" spans="1:6" x14ac:dyDescent="0.2">
      <c r="A7" s="51">
        <v>1.1000000000000001</v>
      </c>
      <c r="B7" s="52" t="s">
        <v>11</v>
      </c>
      <c r="C7" s="47" t="s">
        <v>12</v>
      </c>
      <c r="D7" s="47" t="s">
        <v>13</v>
      </c>
      <c r="E7" s="53">
        <v>1</v>
      </c>
      <c r="F7" s="63">
        <v>0</v>
      </c>
    </row>
    <row r="8" spans="1:6" ht="22.5" x14ac:dyDescent="0.2">
      <c r="A8" s="51">
        <v>1.2</v>
      </c>
      <c r="B8" s="52" t="s">
        <v>14</v>
      </c>
      <c r="C8" s="54" t="s">
        <v>15</v>
      </c>
      <c r="D8" s="47" t="s">
        <v>13</v>
      </c>
      <c r="E8" s="53">
        <v>1</v>
      </c>
      <c r="F8" s="63">
        <v>0</v>
      </c>
    </row>
    <row r="9" spans="1:6" x14ac:dyDescent="0.2">
      <c r="A9" s="51">
        <v>1.3</v>
      </c>
      <c r="B9" s="52" t="s">
        <v>16</v>
      </c>
      <c r="C9" s="47" t="s">
        <v>17</v>
      </c>
      <c r="D9" s="47" t="s">
        <v>13</v>
      </c>
      <c r="E9" s="53">
        <v>1</v>
      </c>
      <c r="F9" s="63">
        <v>0</v>
      </c>
    </row>
    <row r="10" spans="1:6" x14ac:dyDescent="0.2">
      <c r="A10" s="51">
        <v>1.4</v>
      </c>
      <c r="B10" s="52" t="s">
        <v>18</v>
      </c>
      <c r="C10" s="47" t="s">
        <v>12</v>
      </c>
      <c r="D10" s="47" t="s">
        <v>13</v>
      </c>
      <c r="E10" s="53">
        <v>1</v>
      </c>
      <c r="F10" s="63">
        <v>0</v>
      </c>
    </row>
    <row r="11" spans="1:6" ht="24.6" customHeight="1" x14ac:dyDescent="0.2">
      <c r="A11" s="51">
        <v>1.5</v>
      </c>
      <c r="B11" s="52" t="s">
        <v>19</v>
      </c>
      <c r="C11" s="47" t="s">
        <v>12</v>
      </c>
      <c r="D11" s="47" t="s">
        <v>13</v>
      </c>
      <c r="E11" s="53">
        <v>1</v>
      </c>
      <c r="F11" s="63">
        <v>0</v>
      </c>
    </row>
    <row r="12" spans="1:6" ht="22.5" x14ac:dyDescent="0.2">
      <c r="A12" s="51">
        <v>1.6</v>
      </c>
      <c r="B12" s="52" t="s">
        <v>20</v>
      </c>
      <c r="C12" s="54" t="s">
        <v>21</v>
      </c>
      <c r="D12" s="47" t="s">
        <v>13</v>
      </c>
      <c r="E12" s="53">
        <v>1</v>
      </c>
      <c r="F12" s="63">
        <v>0</v>
      </c>
    </row>
    <row r="13" spans="1:6" x14ac:dyDescent="0.2">
      <c r="A13" s="51">
        <v>1.7</v>
      </c>
      <c r="B13" s="52" t="s">
        <v>22</v>
      </c>
      <c r="C13" s="47" t="s">
        <v>12</v>
      </c>
      <c r="D13" s="47" t="s">
        <v>13</v>
      </c>
      <c r="E13" s="53">
        <v>1</v>
      </c>
      <c r="F13" s="63">
        <v>0</v>
      </c>
    </row>
    <row r="14" spans="1:6" x14ac:dyDescent="0.2">
      <c r="A14" s="51">
        <v>1.8</v>
      </c>
      <c r="B14" s="52" t="s">
        <v>23</v>
      </c>
      <c r="C14" s="47" t="s">
        <v>12</v>
      </c>
      <c r="D14" s="47" t="s">
        <v>13</v>
      </c>
      <c r="E14" s="53">
        <v>1</v>
      </c>
      <c r="F14" s="63">
        <v>0</v>
      </c>
    </row>
    <row r="15" spans="1:6" x14ac:dyDescent="0.2">
      <c r="A15" s="51">
        <v>1.9</v>
      </c>
      <c r="B15" s="52" t="s">
        <v>24</v>
      </c>
      <c r="C15" s="47" t="s">
        <v>12</v>
      </c>
      <c r="D15" s="47" t="s">
        <v>13</v>
      </c>
      <c r="E15" s="53">
        <v>1</v>
      </c>
      <c r="F15" s="63">
        <v>0</v>
      </c>
    </row>
    <row r="16" spans="1:6" x14ac:dyDescent="0.2">
      <c r="A16" s="55" t="s">
        <v>25</v>
      </c>
      <c r="B16" s="52" t="s">
        <v>26</v>
      </c>
      <c r="C16" s="47" t="s">
        <v>12</v>
      </c>
      <c r="D16" s="47" t="s">
        <v>13</v>
      </c>
      <c r="E16" s="53">
        <v>1</v>
      </c>
      <c r="F16" s="63">
        <v>0</v>
      </c>
    </row>
    <row r="17" spans="1:6" ht="22.5" x14ac:dyDescent="0.2">
      <c r="A17" s="51">
        <v>1.1100000000000001</v>
      </c>
      <c r="B17" s="52" t="s">
        <v>27</v>
      </c>
      <c r="C17" s="54" t="s">
        <v>28</v>
      </c>
      <c r="D17" s="47" t="s">
        <v>13</v>
      </c>
      <c r="E17" s="53">
        <v>1</v>
      </c>
      <c r="F17" s="63">
        <v>0</v>
      </c>
    </row>
    <row r="18" spans="1:6" x14ac:dyDescent="0.2">
      <c r="A18" s="51">
        <v>1.1200000000000001</v>
      </c>
      <c r="B18" s="52" t="s">
        <v>29</v>
      </c>
      <c r="C18" s="47" t="s">
        <v>12</v>
      </c>
      <c r="D18" s="47" t="s">
        <v>13</v>
      </c>
      <c r="E18" s="53">
        <v>1</v>
      </c>
      <c r="F18" s="63">
        <v>0</v>
      </c>
    </row>
    <row r="19" spans="1:6" x14ac:dyDescent="0.2">
      <c r="A19" s="51">
        <v>1.1299999999999999</v>
      </c>
      <c r="B19" s="52" t="s">
        <v>30</v>
      </c>
      <c r="C19" s="47" t="s">
        <v>31</v>
      </c>
      <c r="D19" s="47" t="s">
        <v>13</v>
      </c>
      <c r="E19" s="53">
        <v>1</v>
      </c>
      <c r="F19" s="63">
        <v>0</v>
      </c>
    </row>
    <row r="20" spans="1:6" ht="33.75" x14ac:dyDescent="0.2">
      <c r="A20" s="51">
        <v>1.1399999999999999</v>
      </c>
      <c r="B20" s="52" t="s">
        <v>32</v>
      </c>
      <c r="C20" s="47" t="s">
        <v>31</v>
      </c>
      <c r="D20" s="47" t="s">
        <v>13</v>
      </c>
      <c r="E20" s="53">
        <v>1</v>
      </c>
      <c r="F20" s="63">
        <v>0</v>
      </c>
    </row>
    <row r="21" spans="1:6" x14ac:dyDescent="0.2">
      <c r="A21" s="47">
        <v>1.1499999999999999</v>
      </c>
      <c r="B21" s="46" t="s">
        <v>33</v>
      </c>
      <c r="C21" s="47" t="s">
        <v>34</v>
      </c>
      <c r="D21" s="47" t="s">
        <v>13</v>
      </c>
      <c r="E21" s="53">
        <v>1</v>
      </c>
      <c r="F21" s="63">
        <v>0</v>
      </c>
    </row>
    <row r="22" spans="1:6" ht="25.5" customHeight="1" x14ac:dyDescent="0.2">
      <c r="A22" s="69"/>
      <c r="B22" s="37"/>
      <c r="C22" s="38"/>
      <c r="D22" s="38"/>
      <c r="E22" s="39" t="s">
        <v>35</v>
      </c>
      <c r="F22" s="27">
        <f>SUM(F7:F21)</f>
        <v>0</v>
      </c>
    </row>
    <row r="23" spans="1:6" x14ac:dyDescent="0.2">
      <c r="A23" s="49" t="s">
        <v>36</v>
      </c>
      <c r="B23" s="50" t="s">
        <v>37</v>
      </c>
      <c r="C23" s="47"/>
      <c r="D23" s="47"/>
      <c r="E23" s="48"/>
      <c r="F23" s="23"/>
    </row>
    <row r="24" spans="1:6" x14ac:dyDescent="0.2">
      <c r="A24" s="51">
        <v>2.1</v>
      </c>
      <c r="B24" s="52" t="s">
        <v>38</v>
      </c>
      <c r="C24" s="47" t="s">
        <v>39</v>
      </c>
      <c r="D24" s="47" t="s">
        <v>13</v>
      </c>
      <c r="E24" s="53">
        <v>1</v>
      </c>
      <c r="F24" s="63"/>
    </row>
    <row r="25" spans="1:6" x14ac:dyDescent="0.2">
      <c r="A25" s="51">
        <v>2.2000000000000002</v>
      </c>
      <c r="B25" s="52" t="s">
        <v>40</v>
      </c>
      <c r="C25" s="47" t="s">
        <v>39</v>
      </c>
      <c r="D25" s="47" t="s">
        <v>13</v>
      </c>
      <c r="E25" s="53">
        <v>1</v>
      </c>
      <c r="F25" s="63"/>
    </row>
    <row r="26" spans="1:6" x14ac:dyDescent="0.2">
      <c r="A26" s="51">
        <v>2.2999999999999998</v>
      </c>
      <c r="B26" s="52" t="s">
        <v>41</v>
      </c>
      <c r="C26" s="47" t="s">
        <v>39</v>
      </c>
      <c r="D26" s="47" t="s">
        <v>13</v>
      </c>
      <c r="E26" s="53">
        <v>1</v>
      </c>
      <c r="F26" s="63"/>
    </row>
    <row r="27" spans="1:6" ht="25.5" customHeight="1" x14ac:dyDescent="0.2">
      <c r="A27" s="69"/>
      <c r="B27" s="37"/>
      <c r="C27" s="38"/>
      <c r="D27" s="38"/>
      <c r="E27" s="39" t="s">
        <v>35</v>
      </c>
      <c r="F27" s="27">
        <f>SUM(F24:F26)</f>
        <v>0</v>
      </c>
    </row>
    <row r="28" spans="1:6" ht="22.5" x14ac:dyDescent="0.2">
      <c r="A28" s="49" t="s">
        <v>42</v>
      </c>
      <c r="B28" s="50" t="s">
        <v>43</v>
      </c>
      <c r="C28" s="47"/>
      <c r="D28" s="47"/>
      <c r="E28" s="48"/>
      <c r="F28" s="23"/>
    </row>
    <row r="29" spans="1:6" ht="22.5" x14ac:dyDescent="0.2">
      <c r="A29" s="51">
        <v>3.1</v>
      </c>
      <c r="B29" s="52" t="s">
        <v>44</v>
      </c>
      <c r="C29" s="47" t="s">
        <v>45</v>
      </c>
      <c r="D29" s="47" t="s">
        <v>13</v>
      </c>
      <c r="E29" s="53">
        <v>1</v>
      </c>
      <c r="F29" s="63"/>
    </row>
    <row r="30" spans="1:6" ht="22.5" x14ac:dyDescent="0.2">
      <c r="A30" s="51">
        <v>3.2</v>
      </c>
      <c r="B30" s="52" t="s">
        <v>46</v>
      </c>
      <c r="C30" s="47" t="s">
        <v>45</v>
      </c>
      <c r="D30" s="47" t="s">
        <v>13</v>
      </c>
      <c r="E30" s="53">
        <v>1</v>
      </c>
      <c r="F30" s="63"/>
    </row>
    <row r="31" spans="1:6" ht="22.5" x14ac:dyDescent="0.2">
      <c r="A31" s="51">
        <v>3.4</v>
      </c>
      <c r="B31" s="52" t="s">
        <v>47</v>
      </c>
      <c r="C31" s="47" t="s">
        <v>45</v>
      </c>
      <c r="D31" s="47" t="s">
        <v>13</v>
      </c>
      <c r="E31" s="53">
        <v>1</v>
      </c>
      <c r="F31" s="63"/>
    </row>
    <row r="32" spans="1:6" ht="22.5" x14ac:dyDescent="0.2">
      <c r="A32" s="51">
        <v>3.5</v>
      </c>
      <c r="B32" s="52" t="s">
        <v>48</v>
      </c>
      <c r="C32" s="47" t="s">
        <v>45</v>
      </c>
      <c r="D32" s="47" t="s">
        <v>13</v>
      </c>
      <c r="E32" s="53">
        <v>1</v>
      </c>
      <c r="F32" s="63"/>
    </row>
    <row r="33" spans="1:6" ht="22.5" x14ac:dyDescent="0.2">
      <c r="A33" s="51">
        <v>3.6</v>
      </c>
      <c r="B33" s="52" t="s">
        <v>49</v>
      </c>
      <c r="C33" s="47" t="s">
        <v>45</v>
      </c>
      <c r="D33" s="47" t="s">
        <v>13</v>
      </c>
      <c r="E33" s="53">
        <v>1</v>
      </c>
      <c r="F33" s="63"/>
    </row>
    <row r="34" spans="1:6" ht="22.5" x14ac:dyDescent="0.2">
      <c r="A34" s="51">
        <v>3.7</v>
      </c>
      <c r="B34" s="52" t="s">
        <v>50</v>
      </c>
      <c r="C34" s="47" t="s">
        <v>45</v>
      </c>
      <c r="D34" s="47" t="s">
        <v>13</v>
      </c>
      <c r="E34" s="53">
        <v>1</v>
      </c>
      <c r="F34" s="63"/>
    </row>
    <row r="35" spans="1:6" ht="22.5" x14ac:dyDescent="0.2">
      <c r="A35" s="51">
        <v>3.8</v>
      </c>
      <c r="B35" s="52" t="s">
        <v>51</v>
      </c>
      <c r="C35" s="47" t="s">
        <v>45</v>
      </c>
      <c r="D35" s="47" t="s">
        <v>13</v>
      </c>
      <c r="E35" s="53">
        <v>1</v>
      </c>
      <c r="F35" s="63"/>
    </row>
    <row r="36" spans="1:6" ht="22.5" x14ac:dyDescent="0.2">
      <c r="A36" s="51">
        <v>3.9</v>
      </c>
      <c r="B36" s="52" t="s">
        <v>52</v>
      </c>
      <c r="C36" s="47" t="s">
        <v>45</v>
      </c>
      <c r="D36" s="47" t="s">
        <v>13</v>
      </c>
      <c r="E36" s="53">
        <v>1</v>
      </c>
      <c r="F36" s="63"/>
    </row>
    <row r="37" spans="1:6" ht="22.5" x14ac:dyDescent="0.2">
      <c r="A37" s="55" t="s">
        <v>53</v>
      </c>
      <c r="B37" s="52" t="s">
        <v>54</v>
      </c>
      <c r="C37" s="47" t="s">
        <v>45</v>
      </c>
      <c r="D37" s="47" t="s">
        <v>13</v>
      </c>
      <c r="E37" s="53">
        <v>1</v>
      </c>
      <c r="F37" s="63"/>
    </row>
    <row r="38" spans="1:6" ht="22.5" x14ac:dyDescent="0.2">
      <c r="A38" s="51">
        <v>3.11</v>
      </c>
      <c r="B38" s="52" t="s">
        <v>55</v>
      </c>
      <c r="C38" s="47" t="s">
        <v>45</v>
      </c>
      <c r="D38" s="47" t="s">
        <v>13</v>
      </c>
      <c r="E38" s="53">
        <v>1</v>
      </c>
      <c r="F38" s="63"/>
    </row>
    <row r="39" spans="1:6" ht="24.75" customHeight="1" x14ac:dyDescent="0.2">
      <c r="A39" s="69"/>
      <c r="B39" s="37"/>
      <c r="C39" s="38"/>
      <c r="D39" s="38"/>
      <c r="E39" s="39" t="s">
        <v>35</v>
      </c>
      <c r="F39" s="27">
        <f>SUM(F29:F38)</f>
        <v>0</v>
      </c>
    </row>
    <row r="40" spans="1:6" x14ac:dyDescent="0.2">
      <c r="A40" s="49" t="s">
        <v>56</v>
      </c>
      <c r="B40" s="50" t="s">
        <v>57</v>
      </c>
      <c r="C40" s="47"/>
      <c r="D40" s="47"/>
      <c r="E40" s="48"/>
      <c r="F40" s="23"/>
    </row>
    <row r="41" spans="1:6" ht="22.5" x14ac:dyDescent="0.2">
      <c r="A41" s="55">
        <v>4.0999999999999996</v>
      </c>
      <c r="B41" s="56" t="s">
        <v>58</v>
      </c>
      <c r="C41" s="47" t="s">
        <v>59</v>
      </c>
      <c r="D41" s="47" t="s">
        <v>13</v>
      </c>
      <c r="E41" s="53">
        <v>1</v>
      </c>
      <c r="F41" s="63"/>
    </row>
    <row r="42" spans="1:6" ht="22.5" x14ac:dyDescent="0.2">
      <c r="A42" s="55">
        <v>4.2</v>
      </c>
      <c r="B42" s="56" t="s">
        <v>60</v>
      </c>
      <c r="C42" s="47" t="s">
        <v>59</v>
      </c>
      <c r="D42" s="47" t="s">
        <v>13</v>
      </c>
      <c r="E42" s="53">
        <v>1</v>
      </c>
      <c r="F42" s="63"/>
    </row>
    <row r="43" spans="1:6" ht="33.75" x14ac:dyDescent="0.2">
      <c r="A43" s="55">
        <v>4.3</v>
      </c>
      <c r="B43" s="56" t="s">
        <v>61</v>
      </c>
      <c r="C43" s="47" t="s">
        <v>59</v>
      </c>
      <c r="D43" s="47" t="s">
        <v>13</v>
      </c>
      <c r="E43" s="53">
        <v>1</v>
      </c>
      <c r="F43" s="63"/>
    </row>
    <row r="44" spans="1:6" ht="21" customHeight="1" x14ac:dyDescent="0.2">
      <c r="A44" s="69"/>
      <c r="B44" s="37"/>
      <c r="C44" s="38"/>
      <c r="D44" s="38"/>
      <c r="E44" s="57" t="s">
        <v>35</v>
      </c>
      <c r="F44" s="27">
        <f>SUM(F41:F43)</f>
        <v>0</v>
      </c>
    </row>
    <row r="45" spans="1:6" x14ac:dyDescent="0.2">
      <c r="A45" s="49"/>
      <c r="B45" s="50"/>
      <c r="C45" s="47"/>
      <c r="D45" s="47"/>
      <c r="E45" s="48"/>
      <c r="F45" s="23"/>
    </row>
    <row r="46" spans="1:6" x14ac:dyDescent="0.2">
      <c r="A46" s="49" t="s">
        <v>62</v>
      </c>
      <c r="B46" s="50" t="s">
        <v>63</v>
      </c>
      <c r="C46" s="47"/>
      <c r="D46" s="47"/>
      <c r="E46" s="48"/>
      <c r="F46" s="23"/>
    </row>
    <row r="47" spans="1:6" x14ac:dyDescent="0.2">
      <c r="A47" s="54">
        <v>5.0999999999999996</v>
      </c>
      <c r="B47" s="46" t="s">
        <v>64</v>
      </c>
      <c r="C47" s="47" t="s">
        <v>65</v>
      </c>
      <c r="D47" s="47" t="s">
        <v>13</v>
      </c>
      <c r="E47" s="53">
        <v>1</v>
      </c>
      <c r="F47" s="63"/>
    </row>
    <row r="48" spans="1:6" x14ac:dyDescent="0.2">
      <c r="A48" s="54">
        <v>5.2</v>
      </c>
      <c r="B48" s="46" t="s">
        <v>66</v>
      </c>
      <c r="C48" s="47" t="s">
        <v>34</v>
      </c>
      <c r="D48" s="47" t="s">
        <v>13</v>
      </c>
      <c r="E48" s="53">
        <v>1</v>
      </c>
      <c r="F48" s="63"/>
    </row>
    <row r="49" spans="1:6" x14ac:dyDescent="0.2">
      <c r="A49" s="54">
        <v>5.3</v>
      </c>
      <c r="B49" s="46" t="s">
        <v>67</v>
      </c>
      <c r="C49" s="47" t="s">
        <v>68</v>
      </c>
      <c r="D49" s="47" t="s">
        <v>13</v>
      </c>
      <c r="E49" s="53">
        <v>1</v>
      </c>
      <c r="F49" s="63"/>
    </row>
    <row r="50" spans="1:6" x14ac:dyDescent="0.2">
      <c r="A50" s="47">
        <v>5.4</v>
      </c>
      <c r="B50" s="46" t="s">
        <v>69</v>
      </c>
      <c r="C50" s="47" t="s">
        <v>34</v>
      </c>
      <c r="D50" s="47" t="s">
        <v>13</v>
      </c>
      <c r="E50" s="53">
        <v>1</v>
      </c>
      <c r="F50" s="63"/>
    </row>
    <row r="51" spans="1:6" x14ac:dyDescent="0.2">
      <c r="A51" s="47">
        <v>5.5</v>
      </c>
      <c r="B51" s="46" t="s">
        <v>70</v>
      </c>
      <c r="C51" s="47" t="s">
        <v>34</v>
      </c>
      <c r="D51" s="47" t="s">
        <v>13</v>
      </c>
      <c r="E51" s="53">
        <v>1</v>
      </c>
      <c r="F51" s="63"/>
    </row>
    <row r="52" spans="1:6" x14ac:dyDescent="0.2">
      <c r="A52" s="47">
        <v>5.6</v>
      </c>
      <c r="B52" s="46" t="s">
        <v>71</v>
      </c>
      <c r="C52" s="47" t="s">
        <v>68</v>
      </c>
      <c r="D52" s="47" t="s">
        <v>13</v>
      </c>
      <c r="E52" s="53">
        <v>1</v>
      </c>
      <c r="F52" s="63"/>
    </row>
    <row r="53" spans="1:6" ht="27" customHeight="1" x14ac:dyDescent="0.2">
      <c r="A53" s="69"/>
      <c r="B53" s="37"/>
      <c r="C53" s="38"/>
      <c r="D53" s="38"/>
      <c r="E53" s="39" t="s">
        <v>35</v>
      </c>
      <c r="F53" s="27">
        <f>SUM(F47:F52)</f>
        <v>0</v>
      </c>
    </row>
    <row r="54" spans="1:6" ht="16.5" customHeight="1" x14ac:dyDescent="0.2">
      <c r="A54" s="69"/>
      <c r="B54" s="58"/>
      <c r="C54" s="38"/>
      <c r="D54" s="38"/>
      <c r="E54" s="59"/>
      <c r="F54" s="28"/>
    </row>
    <row r="55" spans="1:6" ht="27" customHeight="1" x14ac:dyDescent="0.2">
      <c r="A55" s="77" t="s">
        <v>72</v>
      </c>
      <c r="B55" s="78"/>
      <c r="C55" s="78"/>
      <c r="D55" s="78"/>
      <c r="E55" s="78"/>
      <c r="F55" s="78"/>
    </row>
    <row r="56" spans="1:6" ht="38.25" customHeight="1" x14ac:dyDescent="0.2">
      <c r="A56" s="30">
        <v>6</v>
      </c>
      <c r="B56" s="31" t="s">
        <v>73</v>
      </c>
      <c r="C56" s="32"/>
      <c r="D56" s="32"/>
      <c r="E56" s="33"/>
      <c r="F56" s="23"/>
    </row>
    <row r="57" spans="1:6" ht="14.25" customHeight="1" x14ac:dyDescent="0.2">
      <c r="A57" s="34">
        <v>6.1</v>
      </c>
      <c r="B57" s="35" t="s">
        <v>74</v>
      </c>
      <c r="C57" s="32" t="s">
        <v>83</v>
      </c>
      <c r="D57" s="32" t="s">
        <v>13</v>
      </c>
      <c r="E57" s="36">
        <v>1</v>
      </c>
      <c r="F57" s="63"/>
    </row>
    <row r="58" spans="1:6" ht="13.5" customHeight="1" x14ac:dyDescent="0.2">
      <c r="A58" s="34">
        <v>6.2</v>
      </c>
      <c r="B58" s="35" t="s">
        <v>75</v>
      </c>
      <c r="C58" s="32" t="s">
        <v>83</v>
      </c>
      <c r="D58" s="32" t="s">
        <v>13</v>
      </c>
      <c r="E58" s="36">
        <v>1</v>
      </c>
      <c r="F58" s="63"/>
    </row>
    <row r="59" spans="1:6" ht="22.5" customHeight="1" x14ac:dyDescent="0.2">
      <c r="A59" s="69"/>
      <c r="B59" s="37"/>
      <c r="C59" s="38"/>
      <c r="D59" s="38"/>
      <c r="E59" s="39" t="s">
        <v>35</v>
      </c>
      <c r="F59" s="27">
        <f>SUM(F56:F58)</f>
        <v>0</v>
      </c>
    </row>
    <row r="60" spans="1:6" ht="13.5" customHeight="1" x14ac:dyDescent="0.2">
      <c r="A60" s="34"/>
      <c r="B60" s="35"/>
      <c r="C60" s="32"/>
      <c r="D60" s="32"/>
      <c r="E60" s="36"/>
      <c r="F60" s="23"/>
    </row>
    <row r="61" spans="1:6" ht="13.5" customHeight="1" x14ac:dyDescent="0.2">
      <c r="A61" s="40">
        <v>7</v>
      </c>
      <c r="B61" s="31" t="s">
        <v>76</v>
      </c>
      <c r="C61" s="32"/>
      <c r="D61" s="32"/>
      <c r="E61" s="36"/>
      <c r="F61" s="23"/>
    </row>
    <row r="62" spans="1:6" ht="13.5" customHeight="1" x14ac:dyDescent="0.2">
      <c r="A62" s="41">
        <v>7.1</v>
      </c>
      <c r="B62" s="35" t="s">
        <v>77</v>
      </c>
      <c r="C62" s="32" t="s">
        <v>78</v>
      </c>
      <c r="D62" s="32" t="s">
        <v>13</v>
      </c>
      <c r="E62" s="36">
        <v>1</v>
      </c>
      <c r="F62" s="64">
        <v>600000</v>
      </c>
    </row>
    <row r="63" spans="1:6" ht="18.75" customHeight="1" x14ac:dyDescent="0.2">
      <c r="A63" s="69"/>
      <c r="B63" s="37"/>
      <c r="C63" s="38"/>
      <c r="D63" s="38"/>
      <c r="E63" s="39" t="s">
        <v>35</v>
      </c>
      <c r="F63" s="29">
        <f>SUM(F60:F62)</f>
        <v>600000</v>
      </c>
    </row>
    <row r="64" spans="1:6" s="61" customFormat="1" ht="36.75" customHeight="1" x14ac:dyDescent="0.2">
      <c r="A64" s="69"/>
      <c r="B64" s="37"/>
      <c r="C64" s="38"/>
      <c r="D64" s="38"/>
      <c r="E64" s="39" t="s">
        <v>79</v>
      </c>
      <c r="F64" s="60">
        <f>SUM(F63,F59,F53,F44,F39,F27,F22)</f>
        <v>600000</v>
      </c>
    </row>
    <row r="65" spans="1:6" ht="25.5" customHeight="1" x14ac:dyDescent="0.2">
      <c r="A65" s="19">
        <f>A64+1</f>
        <v>1</v>
      </c>
      <c r="B65" s="20" t="s">
        <v>80</v>
      </c>
      <c r="C65" s="20"/>
      <c r="D65" s="42" t="s">
        <v>13</v>
      </c>
      <c r="E65" s="21">
        <v>1</v>
      </c>
      <c r="F65" s="63"/>
    </row>
    <row r="66" spans="1:6" ht="14.25" x14ac:dyDescent="0.2">
      <c r="A66" s="10"/>
      <c r="B66" s="10"/>
      <c r="C66" s="10"/>
      <c r="D66" s="11"/>
      <c r="E66" s="12"/>
      <c r="F66" s="24"/>
    </row>
    <row r="67" spans="1:6" ht="36.75" customHeight="1" x14ac:dyDescent="0.2">
      <c r="A67" s="74" t="s">
        <v>81</v>
      </c>
      <c r="B67" s="75"/>
      <c r="C67" s="75"/>
      <c r="D67" s="75"/>
      <c r="E67" s="76"/>
      <c r="F67" s="25">
        <f>SUM(F64:F66)</f>
        <v>600000</v>
      </c>
    </row>
    <row r="68" spans="1:6" ht="14.25" x14ac:dyDescent="0.2">
      <c r="A68" s="9"/>
      <c r="D68" s="9"/>
      <c r="E68" s="66"/>
      <c r="F68" s="25"/>
    </row>
    <row r="69" spans="1:6" x14ac:dyDescent="0.2">
      <c r="A69" s="13"/>
      <c r="B69" s="13"/>
      <c r="C69" s="13"/>
      <c r="D69" s="14"/>
      <c r="E69" s="15"/>
      <c r="F69" s="26"/>
    </row>
    <row r="70" spans="1:6" x14ac:dyDescent="0.2">
      <c r="A70" s="16"/>
      <c r="B70" s="16"/>
      <c r="C70" s="16"/>
      <c r="D70" s="17"/>
    </row>
    <row r="71" spans="1:6" x14ac:dyDescent="0.2">
      <c r="A71" s="3"/>
      <c r="B71" s="6"/>
      <c r="C71" s="6"/>
      <c r="D71" s="7"/>
      <c r="F71" s="5"/>
    </row>
    <row r="72" spans="1:6" x14ac:dyDescent="0.2">
      <c r="A72" s="3"/>
      <c r="B72" s="6"/>
      <c r="C72" s="6"/>
      <c r="D72" s="7"/>
      <c r="F72" s="5"/>
    </row>
    <row r="73" spans="1:6" x14ac:dyDescent="0.2">
      <c r="A73" s="3"/>
      <c r="B73" s="6"/>
      <c r="C73" s="6"/>
      <c r="D73" s="7"/>
      <c r="F73" s="5"/>
    </row>
    <row r="74" spans="1:6" ht="14.25" x14ac:dyDescent="0.2">
      <c r="A74" s="9"/>
      <c r="B74" s="18"/>
      <c r="C74" s="18"/>
      <c r="D74" s="9"/>
      <c r="E74" s="71"/>
      <c r="F74" s="71"/>
    </row>
    <row r="75" spans="1:6" ht="14.25" x14ac:dyDescent="0.2">
      <c r="A75" s="9"/>
      <c r="B75" s="18"/>
      <c r="C75" s="18"/>
      <c r="D75" s="9"/>
      <c r="E75" s="66"/>
      <c r="F75" s="66"/>
    </row>
    <row r="76" spans="1:6" x14ac:dyDescent="0.2">
      <c r="A76" s="3"/>
      <c r="B76" s="6"/>
      <c r="C76" s="6"/>
      <c r="D76" s="7"/>
    </row>
    <row r="77" spans="1:6" ht="25.5" customHeight="1" x14ac:dyDescent="0.2">
      <c r="A77" s="3"/>
      <c r="B77" s="6"/>
      <c r="C77" s="6"/>
      <c r="D77" s="7"/>
      <c r="E77" s="62"/>
      <c r="F77" s="62"/>
    </row>
    <row r="78" spans="1:6" x14ac:dyDescent="0.2">
      <c r="A78" s="3"/>
      <c r="B78" s="6"/>
      <c r="C78" s="6"/>
      <c r="D78" s="7"/>
      <c r="E78" s="4" t="s">
        <v>82</v>
      </c>
      <c r="F78" s="4"/>
    </row>
    <row r="79" spans="1:6" x14ac:dyDescent="0.2">
      <c r="A79" s="3"/>
      <c r="B79" s="6"/>
      <c r="C79" s="6"/>
      <c r="D79" s="7"/>
    </row>
  </sheetData>
  <sheetProtection algorithmName="SHA-512" hashValue="9S+pxu4pLMb3r3u1kHXY9/Q3YHQzFj5wNdRWsDFsJefnC/Mfve58esCL/Zol2Vk5VgLilpTIRqTbeMhCaW2ApA==" saltValue="yYZ7YqQPDq+DefYkhg6G7Q==" spinCount="100000" sheet="1" objects="1" scenarios="1" selectLockedCells="1"/>
  <mergeCells count="6">
    <mergeCell ref="A2:B2"/>
    <mergeCell ref="E74:F74"/>
    <mergeCell ref="C1:E1"/>
    <mergeCell ref="C2:E2"/>
    <mergeCell ref="A67:E67"/>
    <mergeCell ref="A55:F55"/>
  </mergeCells>
  <dataValidations count="1">
    <dataValidation type="decimal" operator="equal" allowBlank="1" showInputMessage="1" showErrorMessage="1" sqref="F64" xr:uid="{00000000-0002-0000-0200-000001000000}">
      <formula1>IF(#REF!&gt;=0.01,ROUND(#REF!,2),0.01)</formula1>
    </dataValidation>
  </dataValidations>
  <pageMargins left="0.51181102362204722" right="0.51181102362204722" top="0.70866141732283472" bottom="0.74803149606299213" header="0.23622047244094491" footer="0.23622047244094491"/>
  <pageSetup fitToHeight="0" orientation="portrait" r:id="rId1"/>
  <headerFooter alignWithMargins="0">
    <oddHeader>&amp;LThe City of Winnipeg
Tender No. 538-2021
&amp;C                     &amp;R Bid Submission
            Page &amp;P of &amp;N</oddHeader>
    <oddFooter xml:space="preserve">&amp;R____________________________
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Lump Sum Price </vt:lpstr>
      <vt:lpstr>Sheet1</vt:lpstr>
      <vt:lpstr>'Lump Sum Price '!ContractTitle</vt:lpstr>
      <vt:lpstr>'Lump Sum Price '!Print_Area</vt:lpstr>
      <vt:lpstr>'Lump Sum Price '!Print_Area_1</vt:lpstr>
      <vt:lpstr>'Lump Sum Price 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Prasan Silva</cp:lastModifiedBy>
  <cp:revision/>
  <dcterms:created xsi:type="dcterms:W3CDTF">1999-10-18T14:40:40Z</dcterms:created>
  <dcterms:modified xsi:type="dcterms:W3CDTF">2021-09-29T17:10:07Z</dcterms:modified>
  <cp:category/>
  <cp:contentStatus/>
</cp:coreProperties>
</file>