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esignBranch\ PROJECT MANAGEMENT\05 Bid Opportunities\Bids 2021\310-2021 Clara Hughes Park Playground Redevelopment\Bid Opportunity or RFP\Addenda\Addendum 2\"/>
    </mc:Choice>
  </mc:AlternateContent>
  <xr:revisionPtr revIDLastSave="0" documentId="13_ncr:1_{861BC8D5-8FB2-408F-B7CC-848418724A18}" xr6:coauthVersionLast="36" xr6:coauthVersionMax="36" xr10:uidLastSave="{00000000-0000-0000-0000-000000000000}"/>
  <bookViews>
    <workbookView xWindow="0" yWindow="-20" windowWidth="12800" windowHeight="695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prices'!$A$5:$G$33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prices'!$A$1:$G$41</definedName>
    <definedName name="Print_Area_1">'Unit prices'!$A$6:$G$41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21" i="2" l="1"/>
  <c r="A20" i="2"/>
  <c r="G20" i="2"/>
  <c r="G7" i="2" l="1"/>
  <c r="G28" i="2"/>
  <c r="G27" i="2"/>
  <c r="A9" i="2"/>
  <c r="A10" i="2" s="1"/>
  <c r="A11" i="2" s="1"/>
  <c r="A12" i="2" s="1"/>
  <c r="A13" i="2" s="1"/>
  <c r="G30" i="2"/>
  <c r="G32" i="2"/>
  <c r="G18" i="2"/>
  <c r="G23" i="2"/>
  <c r="G16" i="2"/>
  <c r="G17" i="2"/>
  <c r="G12" i="2"/>
  <c r="G11" i="2"/>
  <c r="G10" i="2"/>
  <c r="G8" i="2"/>
  <c r="G9" i="2"/>
  <c r="A14" i="2" l="1"/>
  <c r="A15" i="2" s="1"/>
  <c r="A16" i="2" s="1"/>
  <c r="A17" i="2" s="1"/>
  <c r="A18" i="2" s="1"/>
  <c r="A19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G13" i="2"/>
  <c r="G14" i="2" l="1"/>
  <c r="G31" i="2"/>
  <c r="G26" i="2"/>
  <c r="G25" i="2"/>
  <c r="G24" i="2"/>
  <c r="G22" i="2"/>
  <c r="G29" i="2"/>
  <c r="G21" i="2"/>
  <c r="G19" i="2"/>
  <c r="G15" i="2"/>
  <c r="G33" i="2" l="1"/>
  <c r="F3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<sst xmlns="http://schemas.openxmlformats.org/spreadsheetml/2006/main" count="94" uniqueCount="59">
  <si>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</si>
  <si>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</si>
  <si>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</si>
  <si>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</si>
  <si>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</si>
  <si>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</si>
  <si>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</si>
  <si>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</si>
  <si>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UNIT PRICES</t>
  </si>
  <si>
    <t>LS</t>
  </si>
  <si>
    <t>E12</t>
  </si>
  <si>
    <t>TOTAL BID PRICE (GST extra) (in numbers)</t>
  </si>
  <si>
    <t>SM</t>
  </si>
  <si>
    <t>CM</t>
  </si>
  <si>
    <t>LM</t>
  </si>
  <si>
    <t>E17</t>
  </si>
  <si>
    <t>E14</t>
  </si>
  <si>
    <t>E13</t>
  </si>
  <si>
    <t>E11</t>
  </si>
  <si>
    <t>(See B.10 "Prices" clause in tender document)</t>
  </si>
  <si>
    <t>EA</t>
  </si>
  <si>
    <t>E19</t>
  </si>
  <si>
    <t>E15</t>
  </si>
  <si>
    <t>E16</t>
  </si>
  <si>
    <t xml:space="preserve">Excavation of existing safety surface </t>
  </si>
  <si>
    <t>Supply and Install concrete play edging</t>
  </si>
  <si>
    <t>Supply and Install soil and sod</t>
  </si>
  <si>
    <t>Pick Up and Install waste receptacles</t>
  </si>
  <si>
    <t>Pick Up and Install picnic table</t>
  </si>
  <si>
    <t>Pick Up and Install park signs</t>
  </si>
  <si>
    <t>Pick Up and Install benches</t>
  </si>
  <si>
    <t>E18</t>
  </si>
  <si>
    <t>E20</t>
  </si>
  <si>
    <t>Remove existing fencing including posts</t>
  </si>
  <si>
    <t>Remove existing fencing minus posts</t>
  </si>
  <si>
    <t>E10</t>
  </si>
  <si>
    <t>Tree removal</t>
  </si>
  <si>
    <t>Excavate for new play area</t>
  </si>
  <si>
    <t>Clearing and grubbing</t>
  </si>
  <si>
    <t xml:space="preserve">Earthworks and grading </t>
  </si>
  <si>
    <t>Supply and Install subsurface Drainage to CB with granular cap</t>
  </si>
  <si>
    <t>Supply and Install subsurface Drainage to CB</t>
  </si>
  <si>
    <t>Supply and Install engineered wood fibre safety surfacing</t>
  </si>
  <si>
    <t>Supply and Install 125mm reinforced concrete pathway</t>
  </si>
  <si>
    <t>Pick Up and Install accessible picnic table</t>
  </si>
  <si>
    <t>Supply and Install 42” tall chain link fence on existing posts</t>
  </si>
  <si>
    <t>Supply and Install baffle gates and chain link vehicle gate</t>
  </si>
  <si>
    <t>Supply and Install plastic catch pits</t>
  </si>
  <si>
    <t>E21</t>
  </si>
  <si>
    <t>E22</t>
  </si>
  <si>
    <t>Supply and Install 8' tall, two-bay Swing set</t>
  </si>
  <si>
    <t>Supply and Install 6’ tall, 1 bay 5” Arch Swing Set</t>
  </si>
  <si>
    <t>Supply and Install 5 -12 play equipment</t>
  </si>
  <si>
    <t>Supply and Install 2 - 5 play equipment</t>
  </si>
  <si>
    <t>Construction safety fence</t>
  </si>
  <si>
    <t>E9</t>
  </si>
  <si>
    <t>Salvage and re-install existing dedication plinth and plaque</t>
  </si>
  <si>
    <t>BUDGET: $360,000</t>
  </si>
  <si>
    <t>FORM B (R2) 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</si>
</sst>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5" xfId="0" applyNumberFormat="1" applyBorder="1" applyAlignment="1" applyProtection="1">
      <alignment horizontal="right"/>
      <protection locked="0"/>
    </xf>
    <xf numFmtId="4" fontId="0" fillId="0" borderId="26" xfId="0" applyNumberFormat="1" applyBorder="1" applyAlignment="1" applyProtection="1">
      <alignment horizontal="right"/>
    </xf>
    <xf numFmtId="164" fontId="0" fillId="0" borderId="27" xfId="0" applyNumberFormat="1" applyBorder="1" applyAlignment="1" applyProtection="1"/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" fillId="25" borderId="12" xfId="0" applyFont="1" applyFill="1" applyBorder="1" applyAlignment="1">
      <alignment vertical="center" wrapText="1"/>
    </xf>
    <xf numFmtId="1" fontId="41" fillId="0" borderId="12" xfId="0" applyNumberFormat="1" applyFont="1" applyFill="1" applyBorder="1" applyAlignment="1">
      <alignment horizontal="center" vertical="center" wrapText="1"/>
    </xf>
    <xf numFmtId="1" fontId="40" fillId="0" borderId="12" xfId="0" applyNumberFormat="1" applyFont="1" applyFill="1" applyBorder="1" applyAlignment="1">
      <alignment horizontal="center" vertical="center"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2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left"/>
    </xf>
    <xf numFmtId="164" fontId="0" fillId="0" borderId="16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164" fontId="0" fillId="0" borderId="23" xfId="0" applyNumberFormat="1" applyBorder="1" applyAlignment="1" applyProtection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1"/>
  <sheetViews>
    <sheetView showGridLines="0" tabSelected="1" view="pageLayout" zoomScaleNormal="100" zoomScaleSheetLayoutView="85" workbookViewId="0">
      <selection activeCell="I3" sqref="I3"/>
    </sheetView>
  </sheetViews>
  <sheetFormatPr defaultRowHeight="12.5" x14ac:dyDescent="0.25"/>
  <cols>
    <col min="1" max="1" width="5.7265625" style="35" customWidth="1"/>
    <col min="2" max="2" width="31.1796875" style="35" customWidth="1"/>
    <col min="3" max="3" width="12.54296875" style="35" customWidth="1"/>
    <col min="4" max="4" width="13.7265625" style="18" customWidth="1"/>
    <col min="5" max="5" width="10.7265625" style="13" customWidth="1"/>
    <col min="6" max="6" width="12.453125" style="1" customWidth="1"/>
    <col min="7" max="7" width="13.81640625" style="1" customWidth="1"/>
  </cols>
  <sheetData>
    <row r="1" spans="1:7" x14ac:dyDescent="0.25">
      <c r="A1" s="64"/>
      <c r="B1" s="64"/>
      <c r="C1" s="63" t="s">
        <v>58</v>
      </c>
      <c r="D1" s="63"/>
      <c r="G1" s="8"/>
    </row>
    <row r="2" spans="1:7" x14ac:dyDescent="0.25">
      <c r="A2" s="62"/>
      <c r="B2" s="62"/>
      <c r="C2" s="38" t="s">
        <v>19</v>
      </c>
      <c r="D2" s="38"/>
      <c r="E2" s="32"/>
      <c r="F2" s="9"/>
      <c r="G2" s="9"/>
    </row>
    <row r="3" spans="1:7" ht="13" x14ac:dyDescent="0.3">
      <c r="A3" s="67" t="s">
        <v>57</v>
      </c>
      <c r="B3" s="68"/>
      <c r="C3" s="39"/>
      <c r="D3" s="40"/>
      <c r="E3" s="32"/>
      <c r="F3" s="9"/>
      <c r="G3" s="9"/>
    </row>
    <row r="4" spans="1:7" x14ac:dyDescent="0.25">
      <c r="A4" s="33" t="s">
        <v>8</v>
      </c>
      <c r="B4" s="33"/>
      <c r="C4" s="33"/>
      <c r="D4" s="34"/>
      <c r="E4" s="32"/>
      <c r="F4" s="9"/>
      <c r="G4" s="9"/>
    </row>
    <row r="5" spans="1:7" ht="20.5" x14ac:dyDescent="0.25">
      <c r="A5" s="41" t="s">
        <v>0</v>
      </c>
      <c r="B5" s="41" t="s">
        <v>1</v>
      </c>
      <c r="C5" s="42" t="s">
        <v>7</v>
      </c>
      <c r="D5" s="42" t="s">
        <v>3</v>
      </c>
      <c r="E5" s="43" t="s">
        <v>2</v>
      </c>
      <c r="F5" s="17" t="s">
        <v>4</v>
      </c>
      <c r="G5" s="17" t="s">
        <v>5</v>
      </c>
    </row>
    <row r="6" spans="1:7" x14ac:dyDescent="0.25">
      <c r="A6" s="69"/>
      <c r="B6" s="70"/>
      <c r="C6" s="70"/>
      <c r="D6" s="70"/>
      <c r="E6" s="70"/>
      <c r="F6" s="70"/>
      <c r="G6" s="71"/>
    </row>
    <row r="7" spans="1:7" ht="13" x14ac:dyDescent="0.25">
      <c r="A7" s="31">
        <v>1</v>
      </c>
      <c r="B7" s="52" t="s">
        <v>54</v>
      </c>
      <c r="C7" s="53" t="s">
        <v>55</v>
      </c>
      <c r="D7" s="54" t="s">
        <v>14</v>
      </c>
      <c r="E7" s="55">
        <v>148</v>
      </c>
      <c r="F7" s="29">
        <v>0</v>
      </c>
      <c r="G7" s="30">
        <f t="shared" ref="G7" si="0">ROUND(E7*F7,2)</f>
        <v>0</v>
      </c>
    </row>
    <row r="8" spans="1:7" ht="25" x14ac:dyDescent="0.25">
      <c r="A8" s="31">
        <v>1</v>
      </c>
      <c r="B8" s="52" t="s">
        <v>33</v>
      </c>
      <c r="C8" s="53" t="s">
        <v>35</v>
      </c>
      <c r="D8" s="54" t="s">
        <v>14</v>
      </c>
      <c r="E8" s="55">
        <v>38</v>
      </c>
      <c r="F8" s="29">
        <v>0</v>
      </c>
      <c r="G8" s="30">
        <f t="shared" ref="G8" si="1">ROUND(E8*F8,2)</f>
        <v>0</v>
      </c>
    </row>
    <row r="9" spans="1:7" ht="13" x14ac:dyDescent="0.25">
      <c r="A9" s="31">
        <f t="shared" ref="A9:A13" si="2">A8+1</f>
        <v>2</v>
      </c>
      <c r="B9" s="52" t="s">
        <v>34</v>
      </c>
      <c r="C9" s="53" t="s">
        <v>35</v>
      </c>
      <c r="D9" s="54" t="s">
        <v>14</v>
      </c>
      <c r="E9" s="55">
        <v>360</v>
      </c>
      <c r="F9" s="29">
        <v>0</v>
      </c>
      <c r="G9" s="30">
        <f t="shared" ref="G9:G12" si="3">ROUND(E9*F9,2)</f>
        <v>0</v>
      </c>
    </row>
    <row r="10" spans="1:7" ht="13" x14ac:dyDescent="0.25">
      <c r="A10" s="31">
        <f t="shared" si="2"/>
        <v>3</v>
      </c>
      <c r="B10" s="52" t="s">
        <v>36</v>
      </c>
      <c r="C10" s="53" t="s">
        <v>18</v>
      </c>
      <c r="D10" s="54" t="s">
        <v>9</v>
      </c>
      <c r="E10" s="55">
        <v>1</v>
      </c>
      <c r="F10" s="29">
        <v>0</v>
      </c>
      <c r="G10" s="30">
        <f t="shared" si="3"/>
        <v>0</v>
      </c>
    </row>
    <row r="11" spans="1:7" ht="13" x14ac:dyDescent="0.25">
      <c r="A11" s="31">
        <f t="shared" si="2"/>
        <v>4</v>
      </c>
      <c r="B11" s="52" t="s">
        <v>38</v>
      </c>
      <c r="C11" s="53" t="s">
        <v>10</v>
      </c>
      <c r="D11" s="54" t="s">
        <v>9</v>
      </c>
      <c r="E11" s="55">
        <v>1</v>
      </c>
      <c r="F11" s="29">
        <v>0</v>
      </c>
      <c r="G11" s="30">
        <f t="shared" si="3"/>
        <v>0</v>
      </c>
    </row>
    <row r="12" spans="1:7" ht="13" x14ac:dyDescent="0.25">
      <c r="A12" s="31">
        <f t="shared" si="2"/>
        <v>5</v>
      </c>
      <c r="B12" s="52" t="s">
        <v>24</v>
      </c>
      <c r="C12" s="53" t="s">
        <v>17</v>
      </c>
      <c r="D12" s="54" t="s">
        <v>13</v>
      </c>
      <c r="E12" s="55">
        <v>160</v>
      </c>
      <c r="F12" s="29">
        <v>0</v>
      </c>
      <c r="G12" s="30">
        <f t="shared" si="3"/>
        <v>0</v>
      </c>
    </row>
    <row r="13" spans="1:7" ht="13" x14ac:dyDescent="0.25">
      <c r="A13" s="31">
        <f t="shared" si="2"/>
        <v>6</v>
      </c>
      <c r="B13" s="52" t="s">
        <v>37</v>
      </c>
      <c r="C13" s="53" t="s">
        <v>17</v>
      </c>
      <c r="D13" s="54" t="s">
        <v>13</v>
      </c>
      <c r="E13" s="55">
        <v>60</v>
      </c>
      <c r="F13" s="29">
        <v>0</v>
      </c>
      <c r="G13" s="30">
        <f t="shared" ref="G13" si="4">ROUND(E13*F13,2)</f>
        <v>0</v>
      </c>
    </row>
    <row r="14" spans="1:7" ht="13" x14ac:dyDescent="0.25">
      <c r="A14" s="31">
        <f>A13+1</f>
        <v>7</v>
      </c>
      <c r="B14" s="52" t="s">
        <v>39</v>
      </c>
      <c r="C14" s="53" t="s">
        <v>17</v>
      </c>
      <c r="D14" s="54" t="s">
        <v>12</v>
      </c>
      <c r="E14" s="55">
        <v>2500</v>
      </c>
      <c r="F14" s="29">
        <v>0</v>
      </c>
      <c r="G14" s="30">
        <f t="shared" ref="G14" si="5">ROUND(E14*F14,2)</f>
        <v>0</v>
      </c>
    </row>
    <row r="15" spans="1:7" ht="25" x14ac:dyDescent="0.25">
      <c r="A15" s="31">
        <f t="shared" ref="A15:A33" si="6">A14+1</f>
        <v>8</v>
      </c>
      <c r="B15" s="52" t="s">
        <v>25</v>
      </c>
      <c r="C15" s="53" t="s">
        <v>16</v>
      </c>
      <c r="D15" s="54" t="s">
        <v>14</v>
      </c>
      <c r="E15" s="55">
        <v>87</v>
      </c>
      <c r="F15" s="29">
        <v>0</v>
      </c>
      <c r="G15" s="30">
        <f t="shared" ref="G15:G32" si="7">ROUND(E15*F15,2)</f>
        <v>0</v>
      </c>
    </row>
    <row r="16" spans="1:7" ht="25" x14ac:dyDescent="0.25">
      <c r="A16" s="31">
        <f t="shared" si="6"/>
        <v>9</v>
      </c>
      <c r="B16" s="52" t="s">
        <v>40</v>
      </c>
      <c r="C16" s="53" t="s">
        <v>22</v>
      </c>
      <c r="D16" s="54" t="s">
        <v>14</v>
      </c>
      <c r="E16" s="55">
        <v>180</v>
      </c>
      <c r="F16" s="29">
        <v>0</v>
      </c>
      <c r="G16" s="30">
        <f t="shared" si="7"/>
        <v>0</v>
      </c>
    </row>
    <row r="17" spans="1:7" ht="25" x14ac:dyDescent="0.25">
      <c r="A17" s="31">
        <f t="shared" si="6"/>
        <v>10</v>
      </c>
      <c r="B17" s="52" t="s">
        <v>41</v>
      </c>
      <c r="C17" s="53" t="s">
        <v>22</v>
      </c>
      <c r="D17" s="54" t="s">
        <v>14</v>
      </c>
      <c r="E17" s="55">
        <v>76</v>
      </c>
      <c r="F17" s="29">
        <v>0</v>
      </c>
      <c r="G17" s="30">
        <f t="shared" ref="G17:G18" si="8">ROUND(E17*F17,2)</f>
        <v>0</v>
      </c>
    </row>
    <row r="18" spans="1:7" ht="13" x14ac:dyDescent="0.25">
      <c r="A18" s="31">
        <f t="shared" si="6"/>
        <v>11</v>
      </c>
      <c r="B18" s="52" t="s">
        <v>47</v>
      </c>
      <c r="C18" s="53" t="s">
        <v>22</v>
      </c>
      <c r="D18" s="54" t="s">
        <v>20</v>
      </c>
      <c r="E18" s="55">
        <v>4</v>
      </c>
      <c r="F18" s="29">
        <v>0</v>
      </c>
      <c r="G18" s="30">
        <f t="shared" si="8"/>
        <v>0</v>
      </c>
    </row>
    <row r="19" spans="1:7" ht="25" x14ac:dyDescent="0.25">
      <c r="A19" s="31">
        <f t="shared" si="6"/>
        <v>12</v>
      </c>
      <c r="B19" s="52" t="s">
        <v>42</v>
      </c>
      <c r="C19" s="53" t="s">
        <v>23</v>
      </c>
      <c r="D19" s="54" t="s">
        <v>12</v>
      </c>
      <c r="E19" s="55">
        <v>442</v>
      </c>
      <c r="F19" s="29">
        <v>0</v>
      </c>
      <c r="G19" s="30">
        <f t="shared" si="7"/>
        <v>0</v>
      </c>
    </row>
    <row r="20" spans="1:7" ht="25" x14ac:dyDescent="0.25">
      <c r="A20" s="31">
        <f t="shared" si="6"/>
        <v>13</v>
      </c>
      <c r="B20" s="56" t="s">
        <v>43</v>
      </c>
      <c r="C20" s="53" t="s">
        <v>15</v>
      </c>
      <c r="D20" s="54" t="s">
        <v>12</v>
      </c>
      <c r="E20" s="58">
        <v>149</v>
      </c>
      <c r="F20" s="29">
        <v>0</v>
      </c>
      <c r="G20" s="30">
        <f t="shared" ref="G20" si="9">ROUND(E20*F20,2)</f>
        <v>0</v>
      </c>
    </row>
    <row r="21" spans="1:7" ht="25" x14ac:dyDescent="0.25">
      <c r="A21" s="31">
        <f t="shared" si="6"/>
        <v>14</v>
      </c>
      <c r="B21" s="56" t="s">
        <v>56</v>
      </c>
      <c r="C21" s="53" t="s">
        <v>15</v>
      </c>
      <c r="D21" s="54" t="s">
        <v>9</v>
      </c>
      <c r="E21" s="55">
        <v>1</v>
      </c>
      <c r="F21" s="29">
        <v>0</v>
      </c>
      <c r="G21" s="30">
        <f t="shared" si="7"/>
        <v>0</v>
      </c>
    </row>
    <row r="22" spans="1:7" ht="13" x14ac:dyDescent="0.25">
      <c r="A22" s="31">
        <f t="shared" si="6"/>
        <v>15</v>
      </c>
      <c r="B22" s="52" t="s">
        <v>27</v>
      </c>
      <c r="C22" s="53" t="s">
        <v>31</v>
      </c>
      <c r="D22" s="54" t="s">
        <v>20</v>
      </c>
      <c r="E22" s="55">
        <v>2</v>
      </c>
      <c r="F22" s="29">
        <v>0</v>
      </c>
      <c r="G22" s="30">
        <f t="shared" si="7"/>
        <v>0</v>
      </c>
    </row>
    <row r="23" spans="1:7" ht="25" x14ac:dyDescent="0.25">
      <c r="A23" s="31">
        <f t="shared" si="6"/>
        <v>16</v>
      </c>
      <c r="B23" s="52" t="s">
        <v>44</v>
      </c>
      <c r="C23" s="53" t="s">
        <v>31</v>
      </c>
      <c r="D23" s="54" t="s">
        <v>20</v>
      </c>
      <c r="E23" s="55">
        <v>1</v>
      </c>
      <c r="F23" s="29">
        <v>0</v>
      </c>
      <c r="G23" s="30">
        <f t="shared" ref="G23" si="10">ROUND(E23*F23,2)</f>
        <v>0</v>
      </c>
    </row>
    <row r="24" spans="1:7" ht="13" x14ac:dyDescent="0.25">
      <c r="A24" s="31">
        <f t="shared" si="6"/>
        <v>17</v>
      </c>
      <c r="B24" s="52" t="s">
        <v>28</v>
      </c>
      <c r="C24" s="53" t="s">
        <v>31</v>
      </c>
      <c r="D24" s="54" t="s">
        <v>20</v>
      </c>
      <c r="E24" s="55">
        <v>1</v>
      </c>
      <c r="F24" s="29">
        <v>0</v>
      </c>
      <c r="G24" s="30">
        <f t="shared" si="7"/>
        <v>0</v>
      </c>
    </row>
    <row r="25" spans="1:7" ht="13" x14ac:dyDescent="0.25">
      <c r="A25" s="31">
        <f t="shared" si="6"/>
        <v>18</v>
      </c>
      <c r="B25" s="52" t="s">
        <v>29</v>
      </c>
      <c r="C25" s="53" t="s">
        <v>31</v>
      </c>
      <c r="D25" s="54" t="s">
        <v>20</v>
      </c>
      <c r="E25" s="55">
        <v>2</v>
      </c>
      <c r="F25" s="29">
        <v>0</v>
      </c>
      <c r="G25" s="30">
        <f t="shared" si="7"/>
        <v>0</v>
      </c>
    </row>
    <row r="26" spans="1:7" ht="13" x14ac:dyDescent="0.25">
      <c r="A26" s="31">
        <f t="shared" si="6"/>
        <v>19</v>
      </c>
      <c r="B26" s="52" t="s">
        <v>30</v>
      </c>
      <c r="C26" s="53" t="s">
        <v>31</v>
      </c>
      <c r="D26" s="54" t="s">
        <v>20</v>
      </c>
      <c r="E26" s="55">
        <v>4</v>
      </c>
      <c r="F26" s="29">
        <v>0</v>
      </c>
      <c r="G26" s="30">
        <f t="shared" si="7"/>
        <v>0</v>
      </c>
    </row>
    <row r="27" spans="1:7" ht="26" customHeight="1" x14ac:dyDescent="0.25">
      <c r="A27" s="31">
        <f t="shared" si="6"/>
        <v>20</v>
      </c>
      <c r="B27" s="52" t="s">
        <v>45</v>
      </c>
      <c r="C27" s="53" t="s">
        <v>21</v>
      </c>
      <c r="D27" s="54" t="s">
        <v>14</v>
      </c>
      <c r="E27" s="57">
        <v>356</v>
      </c>
      <c r="F27" s="29">
        <v>0</v>
      </c>
      <c r="G27" s="30">
        <f t="shared" ref="G27:G28" si="11">ROUND(E27*F27,2)</f>
        <v>0</v>
      </c>
    </row>
    <row r="28" spans="1:7" ht="26" customHeight="1" x14ac:dyDescent="0.25">
      <c r="A28" s="31">
        <f t="shared" si="6"/>
        <v>21</v>
      </c>
      <c r="B28" s="52" t="s">
        <v>46</v>
      </c>
      <c r="C28" s="53" t="s">
        <v>21</v>
      </c>
      <c r="D28" s="54" t="s">
        <v>9</v>
      </c>
      <c r="E28" s="55">
        <v>1</v>
      </c>
      <c r="F28" s="29">
        <v>0</v>
      </c>
      <c r="G28" s="30">
        <f t="shared" si="11"/>
        <v>0</v>
      </c>
    </row>
    <row r="29" spans="1:7" ht="13" x14ac:dyDescent="0.25">
      <c r="A29" s="31">
        <f t="shared" si="6"/>
        <v>22</v>
      </c>
      <c r="B29" s="52" t="s">
        <v>26</v>
      </c>
      <c r="C29" s="53" t="s">
        <v>32</v>
      </c>
      <c r="D29" s="54" t="s">
        <v>12</v>
      </c>
      <c r="E29" s="55">
        <v>4634</v>
      </c>
      <c r="F29" s="29">
        <v>0</v>
      </c>
      <c r="G29" s="30">
        <f>ROUND(E29*F29,2)</f>
        <v>0</v>
      </c>
    </row>
    <row r="30" spans="1:7" ht="25" x14ac:dyDescent="0.25">
      <c r="A30" s="31">
        <f t="shared" si="6"/>
        <v>23</v>
      </c>
      <c r="B30" s="52" t="s">
        <v>53</v>
      </c>
      <c r="C30" s="53" t="s">
        <v>48</v>
      </c>
      <c r="D30" s="54" t="s">
        <v>9</v>
      </c>
      <c r="E30" s="55">
        <v>1</v>
      </c>
      <c r="F30" s="29">
        <v>0</v>
      </c>
      <c r="G30" s="30">
        <f t="shared" ref="G30" si="12">ROUND(E30*F30,2)</f>
        <v>0</v>
      </c>
    </row>
    <row r="31" spans="1:7" ht="25" x14ac:dyDescent="0.25">
      <c r="A31" s="31">
        <f t="shared" si="6"/>
        <v>24</v>
      </c>
      <c r="B31" s="52" t="s">
        <v>52</v>
      </c>
      <c r="C31" s="53" t="s">
        <v>48</v>
      </c>
      <c r="D31" s="54" t="s">
        <v>9</v>
      </c>
      <c r="E31" s="55">
        <v>1</v>
      </c>
      <c r="F31" s="29">
        <v>0</v>
      </c>
      <c r="G31" s="30">
        <f t="shared" si="7"/>
        <v>0</v>
      </c>
    </row>
    <row r="32" spans="1:7" ht="25" x14ac:dyDescent="0.25">
      <c r="A32" s="31">
        <f t="shared" si="6"/>
        <v>25</v>
      </c>
      <c r="B32" s="52" t="s">
        <v>50</v>
      </c>
      <c r="C32" s="53" t="s">
        <v>49</v>
      </c>
      <c r="D32" s="54" t="s">
        <v>9</v>
      </c>
      <c r="E32" s="55">
        <v>1</v>
      </c>
      <c r="F32" s="29">
        <v>0</v>
      </c>
      <c r="G32" s="30">
        <f t="shared" si="7"/>
        <v>0</v>
      </c>
    </row>
    <row r="33" spans="1:7" ht="25.5" thickBot="1" x14ac:dyDescent="0.3">
      <c r="A33" s="31">
        <f t="shared" si="6"/>
        <v>26</v>
      </c>
      <c r="B33" s="52" t="s">
        <v>51</v>
      </c>
      <c r="C33" s="53" t="s">
        <v>49</v>
      </c>
      <c r="D33" s="54" t="s">
        <v>9</v>
      </c>
      <c r="E33" s="55">
        <v>1</v>
      </c>
      <c r="F33" s="29">
        <v>0</v>
      </c>
      <c r="G33" s="30">
        <f t="shared" ref="G33" si="13">ROUND(E33*F33,2)</f>
        <v>0</v>
      </c>
    </row>
    <row r="34" spans="1:7" ht="14.5" thickTop="1" x14ac:dyDescent="0.3">
      <c r="A34" s="44"/>
      <c r="B34" s="45"/>
      <c r="C34" s="45"/>
      <c r="D34" s="46"/>
      <c r="E34" s="47"/>
      <c r="F34" s="48"/>
      <c r="G34" s="49"/>
    </row>
    <row r="35" spans="1:7" ht="14" x14ac:dyDescent="0.3">
      <c r="A35" s="3"/>
      <c r="B35" s="4"/>
      <c r="C35" s="4"/>
      <c r="D35" s="19"/>
      <c r="E35" s="14"/>
      <c r="F35" s="65"/>
      <c r="G35" s="66"/>
    </row>
    <row r="36" spans="1:7" ht="14" x14ac:dyDescent="0.3">
      <c r="A36" s="3" t="s">
        <v>11</v>
      </c>
      <c r="B36" s="37"/>
      <c r="C36" s="50"/>
      <c r="D36" s="19"/>
      <c r="E36" s="14"/>
      <c r="F36" s="59">
        <f>SUM(G6:G33)</f>
        <v>0</v>
      </c>
      <c r="G36" s="60"/>
    </row>
    <row r="37" spans="1:7" ht="14" x14ac:dyDescent="0.3">
      <c r="A37" s="6"/>
      <c r="B37" s="7"/>
      <c r="C37" s="7"/>
      <c r="D37" s="36"/>
      <c r="E37" s="15"/>
      <c r="F37" s="10"/>
      <c r="G37" s="7"/>
    </row>
    <row r="38" spans="1:7" x14ac:dyDescent="0.25">
      <c r="A38" s="21"/>
      <c r="B38" s="51"/>
      <c r="C38" s="5"/>
      <c r="D38" s="20"/>
      <c r="E38" s="12"/>
      <c r="F38" s="2"/>
      <c r="G38" s="26"/>
    </row>
    <row r="39" spans="1:7" x14ac:dyDescent="0.25">
      <c r="A39" s="22"/>
      <c r="B39" s="5"/>
      <c r="C39" s="5"/>
      <c r="D39" s="20"/>
      <c r="E39" s="16"/>
      <c r="F39" s="11"/>
      <c r="G39" s="27"/>
    </row>
    <row r="40" spans="1:7" x14ac:dyDescent="0.25">
      <c r="A40" s="22"/>
      <c r="B40" s="5"/>
      <c r="C40" s="5"/>
      <c r="D40" s="20"/>
      <c r="E40" s="61" t="s">
        <v>6</v>
      </c>
      <c r="F40" s="61"/>
      <c r="G40" s="28"/>
    </row>
    <row r="41" spans="1:7" x14ac:dyDescent="0.25">
      <c r="A41" s="23"/>
      <c r="B41" s="24"/>
      <c r="C41" s="24"/>
      <c r="D41" s="25"/>
      <c r="E41" s="16"/>
      <c r="F41" s="11"/>
      <c r="G41" s="27"/>
    </row>
  </sheetData>
  <sheetProtection algorithmName="SHA-512" hashValue="ffaRncRD82LTRll0wIju8m+YEt4kq/AlYhqb8VBcE3/TrBlOmRPgCdZ/K1UIJZZltyuESxl2JjZWotyRRym1NA==" saltValue="z3PV5Rp4bswu563AR0EEuQ==" spinCount="100000" sheet="1" objects="1" scenarios="1"/>
  <mergeCells count="8">
    <mergeCell ref="F36:G36"/>
    <mergeCell ref="E40:F40"/>
    <mergeCell ref="A2:B2"/>
    <mergeCell ref="C1:D1"/>
    <mergeCell ref="A1:B1"/>
    <mergeCell ref="F35:G35"/>
    <mergeCell ref="A3:B3"/>
    <mergeCell ref="A6:G6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33" xr:uid="{00000000-0002-0000-0100-000000000000}">
      <formula1>IF(F7&gt;=0.01,ROUND(F7,2),0.01)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No.310-2021
&amp;C                     &amp;R Bid Submission
Page &amp;P           </oddHeader>
    <oddFooter xml:space="preserve">&amp;R_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Macdonald, Ian</cp:lastModifiedBy>
  <cp:lastPrinted>2019-07-17T15:52:54Z</cp:lastPrinted>
  <dcterms:created xsi:type="dcterms:W3CDTF">1999-10-18T14:40:40Z</dcterms:created>
  <dcterms:modified xsi:type="dcterms:W3CDTF">2021-05-17T15:07:05Z</dcterms:modified>
</cp:coreProperties>
</file>