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upervisory and Managers\WPA Reports\Facilities and Operations\2021\Parkade Staff &amp; Management\"/>
    </mc:Choice>
  </mc:AlternateContent>
  <xr:revisionPtr revIDLastSave="0" documentId="13_ncr:1_{F443D472-A728-451A-8877-3A890F58A1BA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prices'!$A$6:$G$29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A7" i="2" l="1"/>
  <c r="F23" i="2" l="1"/>
  <c r="A8" i="2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<sst xmlns="http://schemas.openxmlformats.org/spreadsheetml/2006/main" count="57" uniqueCount="44">
  <si>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</si>
  <si>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</si>
  <si>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</si>
  <si>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</si>
  <si>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</si>
  <si>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</si>
  <si>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</si>
  <si>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</si>
  <si>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</si>
  <si>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</si>
  <si>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E15</t>
  </si>
  <si>
    <t>E12</t>
  </si>
  <si>
    <t>E19</t>
  </si>
  <si>
    <t>E22</t>
  </si>
  <si>
    <t>(See "Prices" clause in tender document)</t>
  </si>
  <si>
    <t>TOTAL BID PRICE (GST extra) (in numbers)</t>
  </si>
  <si>
    <t>Parkade Management Fee</t>
  </si>
  <si>
    <t>E11</t>
  </si>
  <si>
    <t>Month</t>
  </si>
  <si>
    <t>Parkade Booth Attendant</t>
  </si>
  <si>
    <t>Hour</t>
  </si>
  <si>
    <t>Parkade Booth Attendant Overtime</t>
  </si>
  <si>
    <t>Parkade Cleaning Staff</t>
  </si>
  <si>
    <t>E13</t>
  </si>
  <si>
    <t>Parkade Cleaning Staff Overtime</t>
  </si>
  <si>
    <t>Pipe Cleaning Staff</t>
  </si>
  <si>
    <t>E14</t>
  </si>
  <si>
    <t>Emergency Repairs and Maintenance</t>
  </si>
  <si>
    <t>Cash Allowance</t>
  </si>
  <si>
    <t>Parkade Miscellaneous Supplies</t>
  </si>
  <si>
    <t>E16</t>
  </si>
  <si>
    <t>Parkade System Equipment PMP</t>
  </si>
  <si>
    <t>E17</t>
  </si>
  <si>
    <t>Parkade System Support and Parkade Equipment Support</t>
  </si>
  <si>
    <t>E18</t>
  </si>
  <si>
    <t>Event Management Fee</t>
  </si>
  <si>
    <t>Event Supervisor</t>
  </si>
  <si>
    <t>E20</t>
  </si>
  <si>
    <t>Event Staff</t>
  </si>
  <si>
    <t>E21</t>
  </si>
  <si>
    <t>Event Supplies</t>
  </si>
  <si>
    <t>Financial Audit</t>
  </si>
  <si>
    <t>E23.4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</si>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</sst>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4" fontId="0" fillId="0" borderId="26" xfId="0" applyNumberFormat="1" applyBorder="1" applyAlignment="1" applyProtection="1">
      <alignment horizontal="righ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8"/>
  <sheetViews>
    <sheetView showGridLines="0" tabSelected="1" view="pageLayout" topLeftCell="A7" zoomScale="85" zoomScaleNormal="100" zoomScaleSheetLayoutView="100" zoomScalePageLayoutView="85" workbookViewId="0">
      <selection activeCell="F6" sqref="F6"/>
    </sheetView>
  </sheetViews>
  <sheetFormatPr defaultRowHeight="12.75" x14ac:dyDescent="0.2"/>
  <cols>
    <col min="1" max="1" width="5.7109375" style="51" customWidth="1"/>
    <col min="2" max="2" width="31.140625" style="51" customWidth="1"/>
    <col min="3" max="3" width="12.5703125" style="51" customWidth="1"/>
    <col min="4" max="4" width="13.7109375" style="27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8</v>
      </c>
      <c r="D1" s="59"/>
      <c r="G1" s="11"/>
    </row>
    <row r="2" spans="1:7" x14ac:dyDescent="0.2">
      <c r="A2" s="58"/>
      <c r="B2" s="58"/>
      <c r="C2" s="53" t="s">
        <v>14</v>
      </c>
      <c r="D2" s="53"/>
      <c r="F2" s="3"/>
      <c r="G2" s="12"/>
    </row>
    <row r="3" spans="1:7" x14ac:dyDescent="0.2">
      <c r="A3" s="63"/>
      <c r="B3" s="58"/>
      <c r="C3" s="50"/>
      <c r="D3" s="28"/>
      <c r="F3" s="3"/>
      <c r="G3" s="12"/>
    </row>
    <row r="4" spans="1:7" x14ac:dyDescent="0.2">
      <c r="A4" s="51" t="s">
        <v>9</v>
      </c>
      <c r="F4" s="3"/>
      <c r="G4" s="12"/>
    </row>
    <row r="5" spans="1:7" ht="22.5" x14ac:dyDescent="0.2">
      <c r="A5" s="22" t="s">
        <v>0</v>
      </c>
      <c r="B5" s="22" t="s">
        <v>1</v>
      </c>
      <c r="C5" s="23" t="s">
        <v>7</v>
      </c>
      <c r="D5" s="23" t="s">
        <v>3</v>
      </c>
      <c r="E5" s="24" t="s">
        <v>2</v>
      </c>
      <c r="F5" s="25" t="s">
        <v>4</v>
      </c>
      <c r="G5" s="26" t="s">
        <v>5</v>
      </c>
    </row>
    <row r="6" spans="1:7" x14ac:dyDescent="0.2">
      <c r="A6" s="41">
        <v>1</v>
      </c>
      <c r="B6" s="42" t="s">
        <v>16</v>
      </c>
      <c r="C6" s="42" t="s">
        <v>17</v>
      </c>
      <c r="D6" s="43" t="s">
        <v>18</v>
      </c>
      <c r="E6" s="49">
        <v>12</v>
      </c>
      <c r="F6" s="44"/>
      <c r="G6" s="45">
        <f>ROUND(E6*F6,2)</f>
        <v>0</v>
      </c>
    </row>
    <row r="7" spans="1:7" x14ac:dyDescent="0.2">
      <c r="A7" s="46">
        <f>A6+1</f>
        <v>2</v>
      </c>
      <c r="B7" s="47" t="s">
        <v>19</v>
      </c>
      <c r="C7" s="47" t="s">
        <v>11</v>
      </c>
      <c r="D7" s="43" t="s">
        <v>20</v>
      </c>
      <c r="E7" s="49">
        <v>8760</v>
      </c>
      <c r="F7" s="44"/>
      <c r="G7" s="45">
        <f t="shared" ref="G7:G20" si="0">ROUND(E7*F7,2)</f>
        <v>0</v>
      </c>
    </row>
    <row r="8" spans="1:7" x14ac:dyDescent="0.2">
      <c r="A8" s="46">
        <f t="shared" ref="A8:A20" si="1">A7+1</f>
        <v>3</v>
      </c>
      <c r="B8" s="47" t="s">
        <v>21</v>
      </c>
      <c r="C8" s="47" t="s">
        <v>11</v>
      </c>
      <c r="D8" s="43" t="s">
        <v>20</v>
      </c>
      <c r="E8" s="49">
        <v>336</v>
      </c>
      <c r="F8" s="44"/>
      <c r="G8" s="45">
        <f t="shared" si="0"/>
        <v>0</v>
      </c>
    </row>
    <row r="9" spans="1:7" x14ac:dyDescent="0.2">
      <c r="A9" s="46">
        <f t="shared" si="1"/>
        <v>4</v>
      </c>
      <c r="B9" s="47" t="s">
        <v>22</v>
      </c>
      <c r="C9" s="47" t="s">
        <v>23</v>
      </c>
      <c r="D9" s="43" t="s">
        <v>20</v>
      </c>
      <c r="E9" s="49">
        <v>2016</v>
      </c>
      <c r="F9" s="44"/>
      <c r="G9" s="45">
        <f t="shared" si="0"/>
        <v>0</v>
      </c>
    </row>
    <row r="10" spans="1:7" x14ac:dyDescent="0.2">
      <c r="A10" s="46">
        <f t="shared" si="1"/>
        <v>5</v>
      </c>
      <c r="B10" s="47" t="s">
        <v>24</v>
      </c>
      <c r="C10" s="47" t="s">
        <v>23</v>
      </c>
      <c r="D10" s="43" t="s">
        <v>20</v>
      </c>
      <c r="E10" s="49">
        <v>40</v>
      </c>
      <c r="F10" s="44"/>
      <c r="G10" s="45">
        <f t="shared" si="0"/>
        <v>0</v>
      </c>
    </row>
    <row r="11" spans="1:7" x14ac:dyDescent="0.2">
      <c r="A11" s="46">
        <f t="shared" si="1"/>
        <v>6</v>
      </c>
      <c r="B11" s="47" t="s">
        <v>25</v>
      </c>
      <c r="C11" s="47" t="s">
        <v>26</v>
      </c>
      <c r="D11" s="43" t="s">
        <v>20</v>
      </c>
      <c r="E11" s="49">
        <v>416</v>
      </c>
      <c r="F11" s="44"/>
      <c r="G11" s="45">
        <f t="shared" si="0"/>
        <v>0</v>
      </c>
    </row>
    <row r="12" spans="1:7" ht="25.5" x14ac:dyDescent="0.2">
      <c r="A12" s="46">
        <f t="shared" si="1"/>
        <v>7</v>
      </c>
      <c r="B12" s="47" t="s">
        <v>27</v>
      </c>
      <c r="C12" s="47" t="s">
        <v>10</v>
      </c>
      <c r="D12" s="43" t="s">
        <v>28</v>
      </c>
      <c r="E12" s="49">
        <v>1</v>
      </c>
      <c r="F12" s="54">
        <v>25000</v>
      </c>
      <c r="G12" s="45">
        <f t="shared" si="0"/>
        <v>25000</v>
      </c>
    </row>
    <row r="13" spans="1:7" ht="25.5" x14ac:dyDescent="0.2">
      <c r="A13" s="46">
        <f t="shared" si="1"/>
        <v>8</v>
      </c>
      <c r="B13" s="47" t="s">
        <v>29</v>
      </c>
      <c r="C13" s="47" t="s">
        <v>30</v>
      </c>
      <c r="D13" s="43" t="s">
        <v>28</v>
      </c>
      <c r="E13" s="49">
        <v>1</v>
      </c>
      <c r="F13" s="54">
        <v>6000</v>
      </c>
      <c r="G13" s="45">
        <f t="shared" si="0"/>
        <v>6000</v>
      </c>
    </row>
    <row r="14" spans="1:7" x14ac:dyDescent="0.2">
      <c r="A14" s="46">
        <f t="shared" si="1"/>
        <v>9</v>
      </c>
      <c r="B14" s="47" t="s">
        <v>31</v>
      </c>
      <c r="C14" s="47" t="s">
        <v>32</v>
      </c>
      <c r="D14" s="43" t="s">
        <v>18</v>
      </c>
      <c r="E14" s="49">
        <v>12</v>
      </c>
      <c r="F14" s="44"/>
      <c r="G14" s="45">
        <f t="shared" si="0"/>
        <v>0</v>
      </c>
    </row>
    <row r="15" spans="1:7" ht="25.5" x14ac:dyDescent="0.2">
      <c r="A15" s="46">
        <f>A14+1</f>
        <v>10</v>
      </c>
      <c r="B15" s="47" t="s">
        <v>33</v>
      </c>
      <c r="C15" s="47" t="s">
        <v>34</v>
      </c>
      <c r="D15" s="43" t="s">
        <v>20</v>
      </c>
      <c r="E15" s="49">
        <v>275</v>
      </c>
      <c r="F15" s="44"/>
      <c r="G15" s="45">
        <f t="shared" si="0"/>
        <v>0</v>
      </c>
    </row>
    <row r="16" spans="1:7" x14ac:dyDescent="0.2">
      <c r="A16" s="46">
        <f t="shared" si="1"/>
        <v>11</v>
      </c>
      <c r="B16" s="47" t="s">
        <v>35</v>
      </c>
      <c r="C16" s="47" t="s">
        <v>12</v>
      </c>
      <c r="D16" s="43" t="s">
        <v>18</v>
      </c>
      <c r="E16" s="49">
        <v>12</v>
      </c>
      <c r="F16" s="44"/>
      <c r="G16" s="45">
        <f t="shared" si="0"/>
        <v>0</v>
      </c>
    </row>
    <row r="17" spans="1:7" x14ac:dyDescent="0.2">
      <c r="A17" s="46">
        <f t="shared" si="1"/>
        <v>12</v>
      </c>
      <c r="B17" s="47" t="s">
        <v>36</v>
      </c>
      <c r="C17" s="47" t="s">
        <v>37</v>
      </c>
      <c r="D17" s="43" t="s">
        <v>20</v>
      </c>
      <c r="E17" s="49">
        <v>1960</v>
      </c>
      <c r="F17" s="44"/>
      <c r="G17" s="45">
        <f t="shared" si="0"/>
        <v>0</v>
      </c>
    </row>
    <row r="18" spans="1:7" x14ac:dyDescent="0.2">
      <c r="A18" s="46">
        <f t="shared" si="1"/>
        <v>13</v>
      </c>
      <c r="B18" s="47" t="s">
        <v>38</v>
      </c>
      <c r="C18" s="47" t="s">
        <v>39</v>
      </c>
      <c r="D18" s="43" t="s">
        <v>20</v>
      </c>
      <c r="E18" s="49">
        <v>9275</v>
      </c>
      <c r="F18" s="44"/>
      <c r="G18" s="45">
        <f t="shared" si="0"/>
        <v>0</v>
      </c>
    </row>
    <row r="19" spans="1:7" ht="25.5" x14ac:dyDescent="0.2">
      <c r="A19" s="46">
        <f t="shared" si="1"/>
        <v>14</v>
      </c>
      <c r="B19" s="47" t="s">
        <v>40</v>
      </c>
      <c r="C19" s="47" t="s">
        <v>13</v>
      </c>
      <c r="D19" s="43" t="s">
        <v>28</v>
      </c>
      <c r="E19" s="49">
        <v>1</v>
      </c>
      <c r="F19" s="54">
        <v>1500</v>
      </c>
      <c r="G19" s="45">
        <f t="shared" si="0"/>
        <v>1500</v>
      </c>
    </row>
    <row r="20" spans="1:7" ht="13.5" thickBot="1" x14ac:dyDescent="0.25">
      <c r="A20" s="46">
        <f t="shared" si="1"/>
        <v>15</v>
      </c>
      <c r="B20" s="47" t="s">
        <v>41</v>
      </c>
      <c r="C20" s="47" t="s">
        <v>42</v>
      </c>
      <c r="D20" s="43" t="s">
        <v>43</v>
      </c>
      <c r="E20" s="49">
        <v>1</v>
      </c>
      <c r="F20" s="44"/>
      <c r="G20" s="45">
        <f t="shared" si="0"/>
        <v>0</v>
      </c>
    </row>
    <row r="21" spans="1:7" ht="15" thickTop="1" x14ac:dyDescent="0.2">
      <c r="A21" s="4"/>
      <c r="B21" s="5"/>
      <c r="C21" s="5"/>
      <c r="D21" s="29"/>
      <c r="E21" s="18"/>
      <c r="F21" s="13"/>
      <c r="G21" s="40"/>
    </row>
    <row r="22" spans="1:7" ht="14.25" x14ac:dyDescent="0.2">
      <c r="A22" s="6"/>
      <c r="B22" s="7"/>
      <c r="C22" s="7"/>
      <c r="D22" s="30"/>
      <c r="E22" s="19"/>
      <c r="F22" s="61"/>
      <c r="G22" s="62"/>
    </row>
    <row r="23" spans="1:7" ht="14.25" x14ac:dyDescent="0.2">
      <c r="A23" s="6" t="s">
        <v>15</v>
      </c>
      <c r="C23" s="48"/>
      <c r="D23" s="30"/>
      <c r="E23" s="19"/>
      <c r="F23" s="55">
        <f>SUM(G6:G20)</f>
        <v>32500</v>
      </c>
      <c r="G23" s="56"/>
    </row>
    <row r="24" spans="1:7" ht="14.25" x14ac:dyDescent="0.2">
      <c r="A24" s="9"/>
      <c r="B24" s="10"/>
      <c r="C24" s="10"/>
      <c r="D24" s="52"/>
      <c r="E24" s="20"/>
      <c r="F24" s="14"/>
      <c r="G24" s="10"/>
    </row>
    <row r="25" spans="1:7" x14ac:dyDescent="0.2">
      <c r="A25" s="32"/>
      <c r="B25" s="8"/>
      <c r="C25" s="8"/>
      <c r="D25" s="31"/>
      <c r="E25" s="16"/>
      <c r="F25" s="2"/>
      <c r="G25" s="37"/>
    </row>
    <row r="26" spans="1:7" x14ac:dyDescent="0.2">
      <c r="A26" s="33"/>
      <c r="B26" s="8"/>
      <c r="C26" s="8"/>
      <c r="D26" s="31"/>
      <c r="E26" s="21"/>
      <c r="F26" s="15"/>
      <c r="G26" s="38"/>
    </row>
    <row r="27" spans="1:7" x14ac:dyDescent="0.2">
      <c r="A27" s="33"/>
      <c r="B27" s="8"/>
      <c r="C27" s="8"/>
      <c r="D27" s="31"/>
      <c r="E27" s="57" t="s">
        <v>6</v>
      </c>
      <c r="F27" s="57"/>
      <c r="G27" s="39"/>
    </row>
    <row r="28" spans="1:7" x14ac:dyDescent="0.2">
      <c r="A28" s="34"/>
      <c r="B28" s="35"/>
      <c r="C28" s="35"/>
      <c r="D28" s="36"/>
      <c r="E28" s="21"/>
      <c r="F28" s="15"/>
      <c r="G28" s="38"/>
    </row>
  </sheetData>
  <sheetProtection algorithmName="SHA-512" hashValue="HZCrJt0iiLrDAOmIknkQE7ucUwYTvI5Y8NBy30Y22W9TpCLiCkCpLJCQqTO1gyNk+dpq/UftIOMvwRt3MOWjyw==" saltValue="IzCAbRG1kuYl+704EL1/9w==" spinCount="100000" sheet="1" selectLockedCells="1"/>
  <mergeCells count="7">
    <mergeCell ref="F23:G23"/>
    <mergeCell ref="E27:F27"/>
    <mergeCell ref="A2:B2"/>
    <mergeCell ref="C1:D1"/>
    <mergeCell ref="A1:B1"/>
    <mergeCell ref="F22:G2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RFP No.288-2021
&amp;C                     &amp;R Bid Submission
Page &amp;N of &amp;N
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Oseghale, Ekie</dc:creator>
  <dc:description>Simple Electronic Bid Form TBP</dc:description>
  <cp:lastModifiedBy>Rob Pelletier</cp:lastModifiedBy>
  <cp:lastPrinted>2019-07-17T15:52:54Z</cp:lastPrinted>
  <dcterms:created xsi:type="dcterms:W3CDTF">1999-10-18T14:40:40Z</dcterms:created>
  <dcterms:modified xsi:type="dcterms:W3CDTF">2021-08-05T18:22:13Z</dcterms:modified>
</cp:coreProperties>
</file>