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1\284-2021\WORK IN PROGRESS\284-2021\"/>
    </mc:Choice>
  </mc:AlternateContent>
  <xr:revisionPtr revIDLastSave="0" documentId="13_ncr:1_{A9100AB6-BA12-4B47-8283-C7B5F6696997}" xr6:coauthVersionLast="36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284-2021_FORM B" sheetId="1" r:id="rId1"/>
  </sheets>
  <definedNames>
    <definedName name="_12TENDER_SUBMISSI">'284-2021_FORM B'!#REF!</definedName>
    <definedName name="_4PAGE_1_OF_13">'284-2021_FORM B'!#REF!</definedName>
    <definedName name="_8TENDER_NO._181">'284-2021_FORM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'284-2021_FORM B'!#REF!</definedName>
    <definedName name="_xlnm.Print_Area" localSheetId="0">'284-2021_FORM B'!$B$6:$H$323</definedName>
    <definedName name="_xlnm.Print_Titles" localSheetId="0">'284-2021_FORM B'!$1:$5</definedName>
    <definedName name="_xlnm.Print_Titles">'284-2021_FORM B'!$B$4:$IT$4</definedName>
    <definedName name="TEMP">'284-2021_FORM B'!#REF!</definedName>
    <definedName name="TESTHEAD">'284-2021_FORM B'!#REF!</definedName>
    <definedName name="XEVERYTHING">'284-2021_FORM B'!$B$1:$IT$144</definedName>
    <definedName name="XITEMS">'284-2021_FORM B'!$B$6:$IT$144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8" i="1" l="1"/>
  <c r="H218" i="1"/>
  <c r="H178" i="1"/>
  <c r="H36" i="1"/>
  <c r="H38" i="1"/>
  <c r="H87" i="1" l="1"/>
  <c r="H281" i="1"/>
  <c r="H280" i="1"/>
  <c r="H168" i="1"/>
  <c r="H167" i="1"/>
  <c r="H135" i="1"/>
  <c r="H89" i="1"/>
  <c r="H77" i="1"/>
  <c r="H28" i="1" l="1"/>
  <c r="H165" i="1" l="1"/>
  <c r="H124" i="1"/>
  <c r="H75" i="1"/>
  <c r="H13" i="1" l="1"/>
  <c r="H43" i="1" l="1"/>
  <c r="H33" i="1"/>
  <c r="H31" i="1"/>
  <c r="H52" i="1"/>
  <c r="H41" i="1" l="1"/>
  <c r="H40" i="1"/>
  <c r="H50" i="1" l="1"/>
  <c r="H22" i="1"/>
  <c r="H21" i="1"/>
  <c r="H20" i="1"/>
  <c r="H12" i="1" l="1"/>
  <c r="H10" i="1"/>
  <c r="H230" i="1" l="1"/>
  <c r="H290" i="1"/>
  <c r="H146" i="1" l="1"/>
  <c r="H118" i="1"/>
  <c r="H279" i="1" l="1"/>
  <c r="H219" i="1"/>
  <c r="H179" i="1"/>
  <c r="H134" i="1"/>
  <c r="H88" i="1"/>
  <c r="H201" i="1" l="1"/>
  <c r="H202" i="1"/>
  <c r="H56" i="1"/>
  <c r="H107" i="1"/>
  <c r="H17" i="1" l="1"/>
  <c r="H162" i="1" l="1"/>
  <c r="H227" i="1" l="1"/>
  <c r="H159" i="1" l="1"/>
  <c r="H138" i="1"/>
  <c r="H139" i="1"/>
  <c r="H69" i="1"/>
  <c r="H309" i="1" l="1"/>
  <c r="H308" i="1"/>
  <c r="H248" i="1"/>
  <c r="H247" i="1"/>
  <c r="H305" i="1"/>
  <c r="H304" i="1"/>
  <c r="H303" i="1"/>
  <c r="H302" i="1"/>
  <c r="H301" i="1"/>
  <c r="H299" i="1"/>
  <c r="H244" i="1"/>
  <c r="H243" i="1"/>
  <c r="H242" i="1"/>
  <c r="H241" i="1"/>
  <c r="H239" i="1"/>
  <c r="H190" i="1"/>
  <c r="H189" i="1"/>
  <c r="H188" i="1"/>
  <c r="H142" i="1"/>
  <c r="H141" i="1"/>
  <c r="H103" i="1"/>
  <c r="H102" i="1"/>
  <c r="H101" i="1"/>
  <c r="H297" i="1"/>
  <c r="H296" i="1"/>
  <c r="H295" i="1"/>
  <c r="H294" i="1"/>
  <c r="H293" i="1"/>
  <c r="H237" i="1"/>
  <c r="H236" i="1"/>
  <c r="H235" i="1"/>
  <c r="H234" i="1"/>
  <c r="H233" i="1"/>
  <c r="H186" i="1"/>
  <c r="H185" i="1"/>
  <c r="H184" i="1"/>
  <c r="H183" i="1"/>
  <c r="H99" i="1"/>
  <c r="H98" i="1"/>
  <c r="H97" i="1"/>
  <c r="H96" i="1"/>
  <c r="H95" i="1"/>
  <c r="H288" i="1"/>
  <c r="H286" i="1"/>
  <c r="H284" i="1"/>
  <c r="H277" i="1"/>
  <c r="H276" i="1"/>
  <c r="H275" i="1"/>
  <c r="H272" i="1"/>
  <c r="H271" i="1"/>
  <c r="H270" i="1"/>
  <c r="H269" i="1"/>
  <c r="H266" i="1"/>
  <c r="H265" i="1"/>
  <c r="H263" i="1"/>
  <c r="H261" i="1"/>
  <c r="H260" i="1"/>
  <c r="H259" i="1"/>
  <c r="H257" i="1"/>
  <c r="H256" i="1"/>
  <c r="H255" i="1"/>
  <c r="H226" i="1"/>
  <c r="H224" i="1"/>
  <c r="H222" i="1"/>
  <c r="H217" i="1"/>
  <c r="H216" i="1"/>
  <c r="H213" i="1"/>
  <c r="H212" i="1"/>
  <c r="H211" i="1"/>
  <c r="H210" i="1"/>
  <c r="H207" i="1"/>
  <c r="H206" i="1"/>
  <c r="H204" i="1"/>
  <c r="H200" i="1"/>
  <c r="H199" i="1"/>
  <c r="H197" i="1"/>
  <c r="H180" i="1"/>
  <c r="H177" i="1"/>
  <c r="H176" i="1"/>
  <c r="H173" i="1"/>
  <c r="H172" i="1"/>
  <c r="H171" i="1"/>
  <c r="H170" i="1"/>
  <c r="H164" i="1"/>
  <c r="H163" i="1"/>
  <c r="H161" i="1"/>
  <c r="H158" i="1"/>
  <c r="H157" i="1"/>
  <c r="H156" i="1"/>
  <c r="H154" i="1"/>
  <c r="H152" i="1"/>
  <c r="H151" i="1"/>
  <c r="H150" i="1"/>
  <c r="H148" i="1"/>
  <c r="H252" i="1"/>
  <c r="H194" i="1"/>
  <c r="H133" i="1"/>
  <c r="H132" i="1"/>
  <c r="H129" i="1"/>
  <c r="H128" i="1"/>
  <c r="H127" i="1"/>
  <c r="H123" i="1"/>
  <c r="H122" i="1"/>
  <c r="H120" i="1"/>
  <c r="H117" i="1"/>
  <c r="H116" i="1"/>
  <c r="H114" i="1"/>
  <c r="H112" i="1"/>
  <c r="H111" i="1"/>
  <c r="H109" i="1"/>
  <c r="H229" i="1"/>
  <c r="H92" i="1"/>
  <c r="H90" i="1"/>
  <c r="H86" i="1"/>
  <c r="H85" i="1"/>
  <c r="H82" i="1"/>
  <c r="H81" i="1"/>
  <c r="H80" i="1"/>
  <c r="H79" i="1"/>
  <c r="H74" i="1"/>
  <c r="H73" i="1"/>
  <c r="H71" i="1"/>
  <c r="H68" i="1"/>
  <c r="H67" i="1"/>
  <c r="H66" i="1"/>
  <c r="H64" i="1"/>
  <c r="H62" i="1"/>
  <c r="H61" i="1"/>
  <c r="H60" i="1"/>
  <c r="H58" i="1"/>
  <c r="H49" i="1" l="1"/>
  <c r="H46" i="1" l="1"/>
  <c r="H45" i="1"/>
  <c r="H27" i="1"/>
  <c r="H25" i="1"/>
  <c r="H16" i="1"/>
  <c r="H8" i="1" l="1"/>
  <c r="H53" i="1" s="1"/>
  <c r="H310" i="1" l="1"/>
  <c r="H320" i="1" s="1"/>
  <c r="C310" i="1"/>
  <c r="C320" i="1" s="1"/>
  <c r="B310" i="1"/>
  <c r="B320" i="1" s="1"/>
  <c r="H249" i="1"/>
  <c r="H319" i="1" s="1"/>
  <c r="C249" i="1"/>
  <c r="C319" i="1" s="1"/>
  <c r="B249" i="1"/>
  <c r="B319" i="1" s="1"/>
  <c r="C321" i="1" l="1"/>
  <c r="B321" i="1"/>
  <c r="C313" i="1"/>
  <c r="B313" i="1"/>
  <c r="H312" i="1"/>
  <c r="H313" i="1" s="1"/>
  <c r="H321" i="1" s="1"/>
  <c r="H191" i="1" l="1"/>
  <c r="H318" i="1" s="1"/>
  <c r="H143" i="1"/>
  <c r="H317" i="1" s="1"/>
  <c r="H104" i="1"/>
  <c r="H316" i="1" s="1"/>
  <c r="B318" i="1"/>
  <c r="B317" i="1"/>
  <c r="B316" i="1"/>
  <c r="B315" i="1"/>
  <c r="B191" i="1"/>
  <c r="B143" i="1"/>
  <c r="B104" i="1"/>
  <c r="B53" i="1"/>
  <c r="C318" i="1"/>
  <c r="C317" i="1"/>
  <c r="C316" i="1"/>
  <c r="C315" i="1"/>
  <c r="C191" i="1"/>
  <c r="C143" i="1"/>
  <c r="C104" i="1"/>
  <c r="C53" i="1"/>
  <c r="H315" i="1" l="1"/>
  <c r="G3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</commentList>
</comments>
</file>

<file path=xl/sharedStrings.xml><?xml version="1.0" encoding="utf-8"?>
<sst xmlns="http://schemas.openxmlformats.org/spreadsheetml/2006/main" count="1249" uniqueCount="367">
  <si>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</si>
  <si>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</si>
  <si>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</si>
  <si>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</si>
  <si>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</si>
  <si>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</si>
  <si>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</si>
  <si>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</si>
  <si>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</si>
  <si>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</si>
  <si>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</si>
  <si>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</si>
  <si>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</si>
  <si>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</si>
  <si>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</si>
  <si>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</si>
  <si>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</si>
  <si>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</si>
  <si>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</si>
  <si>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</si>
  <si>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</si>
  <si>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</si>
  <si>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</si>
  <si>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</si>
  <si>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</si>
  <si>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</si>
  <si>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</si>
  <si>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m²</t>
  </si>
  <si>
    <t>i)</t>
  </si>
  <si>
    <t>tonne</t>
  </si>
  <si>
    <t>A012</t>
  </si>
  <si>
    <t>Grading of Boulevards</t>
  </si>
  <si>
    <t>each</t>
  </si>
  <si>
    <t>ii)</t>
  </si>
  <si>
    <t>B094</t>
  </si>
  <si>
    <t>Drilled Dowels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</si>
  <si>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</si>
  <si>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</si>
  <si>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</si>
  <si>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</si>
  <si>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</si>
  <si>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</si>
  <si>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</si>
  <si>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</si>
  <si>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</si>
  <si>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</si>
  <si>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</si>
  <si>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</si>
  <si>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</si>
  <si>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</si>
  <si>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</si>
  <si>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</si>
  <si>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</si>
  <si>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</si>
  <si>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</si>
  <si>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Tie-ins and Approaches</t>
  </si>
  <si>
    <t>F009</t>
  </si>
  <si>
    <t>F010</t>
  </si>
  <si>
    <t>F011</t>
  </si>
  <si>
    <t>E023</t>
  </si>
  <si>
    <t>E024</t>
  </si>
  <si>
    <t>E025</t>
  </si>
  <si>
    <t>Adjustment of Valve Boxes</t>
  </si>
  <si>
    <t>Valve Box Extensions</t>
  </si>
  <si>
    <t>Adjustment of Curb Stop Boxes</t>
  </si>
  <si>
    <t xml:space="preserve">CW 3235-R9  </t>
  </si>
  <si>
    <t>100 mm Sidewalk</t>
  </si>
  <si>
    <t>a)</t>
  </si>
  <si>
    <t>b)</t>
  </si>
  <si>
    <t>c)</t>
  </si>
  <si>
    <t>B154rl</t>
  </si>
  <si>
    <t>B200</t>
  </si>
  <si>
    <t>Planing of Pavement</t>
  </si>
  <si>
    <t>B201</t>
  </si>
  <si>
    <t>Type IA</t>
  </si>
  <si>
    <t>CW 3250-R7</t>
  </si>
  <si>
    <t>51 mm</t>
  </si>
  <si>
    <t>CW 3510-R9</t>
  </si>
  <si>
    <t>G002</t>
  </si>
  <si>
    <t xml:space="preserve"> width &lt; 600 mm</t>
  </si>
  <si>
    <t xml:space="preserve"> width &gt; or = 600 mm</t>
  </si>
  <si>
    <t>B003</t>
  </si>
  <si>
    <t>Asphalt Pavement</t>
  </si>
  <si>
    <t xml:space="preserve">CW 3230-R8
</t>
  </si>
  <si>
    <t>B096</t>
  </si>
  <si>
    <t>28.6 mm Diameter</t>
  </si>
  <si>
    <t>Bullnose</t>
  </si>
  <si>
    <t>B190</t>
  </si>
  <si>
    <t xml:space="preserve">Construction of Asphaltic Concrete Overlay </t>
  </si>
  <si>
    <t>B193</t>
  </si>
  <si>
    <t>B194</t>
  </si>
  <si>
    <t>B195</t>
  </si>
  <si>
    <t>SD-227C</t>
  </si>
  <si>
    <t>Interlocking Paving Stones</t>
  </si>
  <si>
    <t>E026</t>
  </si>
  <si>
    <t>F028</t>
  </si>
  <si>
    <t>Adjustment of Traffic Signal Service Box Frames</t>
  </si>
  <si>
    <t>B.1</t>
  </si>
  <si>
    <t>C.3</t>
  </si>
  <si>
    <t>D.2</t>
  </si>
  <si>
    <t>F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</si>
  <si>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</si>
  <si>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</si>
  <si>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</si>
  <si>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</si>
  <si>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</si>
  <si>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</si>
  <si>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</si>
  <si>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</si>
  <si>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</si>
  <si>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</si>
  <si>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</si>
  <si>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</si>
  <si>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</si>
  <si>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</si>
  <si>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</si>
  <si>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</si>
  <si>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</si>
  <si>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</si>
  <si>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</si>
  <si>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</si>
  <si>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</si>
  <si>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</si>
  <si>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</si>
  <si>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</si>
  <si>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</si>
  <si>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</si>
  <si>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</si>
  <si>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</si>
  <si>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</si>
  <si>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</si>
  <si>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</si>
  <si>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B.8</t>
  </si>
  <si>
    <t>B121rl</t>
  </si>
  <si>
    <t>Greater than 20 sq.m.</t>
  </si>
  <si>
    <t>B.9</t>
  </si>
  <si>
    <t>B.12</t>
  </si>
  <si>
    <t>B.16</t>
  </si>
  <si>
    <t>C.5</t>
  </si>
  <si>
    <t>C.6</t>
  </si>
  <si>
    <t>D.1</t>
  </si>
  <si>
    <t>SD-205,
SD-206A</t>
  </si>
  <si>
    <t>AP-006 - Standard Frame for Manhole and Catch Basin</t>
  </si>
  <si>
    <t>AP-007 - Standard Solid Cover for Standard Frame</t>
  </si>
  <si>
    <t>E.1</t>
  </si>
  <si>
    <t>Less than 3 m</t>
  </si>
  <si>
    <t>D001</t>
  </si>
  <si>
    <t>Joint Sealing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</si>
  <si>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</si>
  <si>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</si>
  <si>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</si>
  <si>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</si>
  <si>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</si>
  <si>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</si>
  <si>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</si>
  <si>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</si>
  <si>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 xml:space="preserve">SOUTH BOUND &amp; NORTH BOUND ST MARY'S ROAD - FROM EUGENE STREET TO SOUTH SIDE QUEEN ELIZABETH WAY BRIDGE ABUTMENT, GOULET STREET FROM ST MARY'S ROAD TO 100m EAST OF ST MARY'S ROAD &amp; MARION STREET  FROM ST MARY'S ROAD TO NO. 60 MARION STREET </t>
  </si>
  <si>
    <t>NORTH BOUND MORAY STREET - FROM PORTAGE AVENUE TO NESS AVENUE &amp; SOUTH BOUND MORAY STREET FROM NO. 476 MORAY STREET TO NESS AVENUE</t>
  </si>
  <si>
    <t>CW 3110-R21</t>
  </si>
  <si>
    <t>B034-24</t>
  </si>
  <si>
    <t>Slab Replacement - Early Opening (24 hour)</t>
  </si>
  <si>
    <t>B040-24</t>
  </si>
  <si>
    <t>230 mm Concrete Pavement (Plain-Dowelled)</t>
  </si>
  <si>
    <t>B070-72</t>
  </si>
  <si>
    <t>B047-24</t>
  </si>
  <si>
    <t>Partial Slab Patches - Early Opening (24 hour)</t>
  </si>
  <si>
    <t>B052-24</t>
  </si>
  <si>
    <t>230 mm Concrete Pavement (Type A)</t>
  </si>
  <si>
    <t>B053-24</t>
  </si>
  <si>
    <t>230 mm Concrete Pavement (Type B)</t>
  </si>
  <si>
    <t>B055-24</t>
  </si>
  <si>
    <t>230 mm Concrete Pavement (Type D)</t>
  </si>
  <si>
    <t>B082-72</t>
  </si>
  <si>
    <t>B083-72</t>
  </si>
  <si>
    <t>B085-72</t>
  </si>
  <si>
    <t>CW 3410-R12</t>
  </si>
  <si>
    <t>E.10</t>
  </si>
  <si>
    <t>AP-008 - Standard Grated Cover for Standard Frame</t>
  </si>
  <si>
    <t>F.3</t>
  </si>
  <si>
    <t>F.5</t>
  </si>
  <si>
    <t>F.6</t>
  </si>
  <si>
    <t>B122rl</t>
  </si>
  <si>
    <t>3 m to 30 m</t>
  </si>
  <si>
    <t xml:space="preserve">c) </t>
  </si>
  <si>
    <t xml:space="preserve"> Greater than 30 m</t>
  </si>
  <si>
    <t>C052</t>
  </si>
  <si>
    <t>Partial Depth Concrete Repairs</t>
  </si>
  <si>
    <t>Diamond Grinding</t>
  </si>
  <si>
    <t>Tie-ins and Approaches - Shoulder Reconstruction</t>
  </si>
  <si>
    <t>B206</t>
  </si>
  <si>
    <t>Pavement Repair Fabric</t>
  </si>
  <si>
    <t xml:space="preserve">A.1 </t>
  </si>
  <si>
    <t>A.2</t>
  </si>
  <si>
    <t>A.3</t>
  </si>
  <si>
    <t>A.4</t>
  </si>
  <si>
    <t>A.5</t>
  </si>
  <si>
    <t>A.6</t>
  </si>
  <si>
    <t>A.7</t>
  </si>
  <si>
    <t>A.8</t>
  </si>
  <si>
    <t>A.9</t>
  </si>
  <si>
    <t>B.2</t>
  </si>
  <si>
    <t>B.3</t>
  </si>
  <si>
    <t>B.10</t>
  </si>
  <si>
    <t>B.11</t>
  </si>
  <si>
    <t>B.13</t>
  </si>
  <si>
    <t>B.14</t>
  </si>
  <si>
    <t>B.15</t>
  </si>
  <si>
    <t>C.1</t>
  </si>
  <si>
    <t>C.2</t>
  </si>
  <si>
    <t>C.4</t>
  </si>
  <si>
    <t>C.9</t>
  </si>
  <si>
    <t>C.10</t>
  </si>
  <si>
    <t>C.11</t>
  </si>
  <si>
    <t>C.12</t>
  </si>
  <si>
    <t>C.13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</si>
  <si>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</si>
  <si>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</si>
  <si>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</si>
  <si>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</si>
  <si>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</si>
  <si>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</si>
  <si>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</si>
  <si>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</si>
  <si>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</si>
  <si>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</si>
  <si>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</si>
  <si>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</si>
  <si>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</si>
  <si>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E.2</t>
  </si>
  <si>
    <t>E.3</t>
  </si>
  <si>
    <t>E.4</t>
  </si>
  <si>
    <t>E.5</t>
  </si>
  <si>
    <t>E.6</t>
  </si>
  <si>
    <t>E.7</t>
  </si>
  <si>
    <t>E.8</t>
  </si>
  <si>
    <t>E.9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</si>
  <si>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</si>
  <si>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</si>
  <si>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</si>
  <si>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</si>
  <si>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</si>
  <si>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</si>
  <si>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</si>
  <si>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</si>
  <si>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</si>
  <si>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</si>
  <si>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</si>
  <si>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F.2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</si>
  <si>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</si>
  <si>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</si>
  <si>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</si>
  <si>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</si>
  <si>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</si>
  <si>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</si>
  <si>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</si>
  <si>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</si>
  <si>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</si>
  <si>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</si>
  <si>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</si>
  <si>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</si>
  <si>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E2</t>
  </si>
  <si>
    <t>E10</t>
  </si>
  <si>
    <t>E12</t>
  </si>
  <si>
    <t>E13</t>
  </si>
  <si>
    <t>B184rl</t>
  </si>
  <si>
    <t>Curb Ramp (8-12 mm reveal ht, Integral)</t>
  </si>
  <si>
    <t>SD-229C,D</t>
  </si>
  <si>
    <t>B.7</t>
  </si>
  <si>
    <t>C.7</t>
  </si>
  <si>
    <t>C.8</t>
  </si>
  <si>
    <t>F.4</t>
  </si>
  <si>
    <t>D006</t>
  </si>
  <si>
    <t xml:space="preserve">Reflective Crack Maintenance </t>
  </si>
  <si>
    <t>SD-201</t>
  </si>
  <si>
    <t>G005</t>
  </si>
  <si>
    <t>Salt Tolerant Grass Seeding</t>
  </si>
  <si>
    <t>E17</t>
  </si>
  <si>
    <t>A007</t>
  </si>
  <si>
    <t>Supplying and Placing Sub-base Material</t>
  </si>
  <si>
    <t>A007A2</t>
  </si>
  <si>
    <t>A010</t>
  </si>
  <si>
    <t>Supplying and Placing Base Course Material</t>
  </si>
  <si>
    <t>A010A1</t>
  </si>
  <si>
    <t>Base Course Material - Granular A Limestone</t>
  </si>
  <si>
    <t>m³</t>
  </si>
  <si>
    <t>50 mm Granular A</t>
  </si>
  <si>
    <t>B155rlB</t>
  </si>
  <si>
    <t>Barrier (180 mm reveal ht, Dowelled)</t>
  </si>
  <si>
    <t>B169rl</t>
  </si>
  <si>
    <t>Mountable Curb (120 mm reveal ht Dowelled)</t>
  </si>
  <si>
    <t>E031</t>
  </si>
  <si>
    <t>AP-015 - Mountable Curb and Gutter Frame</t>
  </si>
  <si>
    <t>E031A</t>
  </si>
  <si>
    <t>AP-016 - Mountable Curb and Gutter Cover</t>
  </si>
  <si>
    <t>MISCELLANEOUS</t>
  </si>
  <si>
    <t>H012</t>
  </si>
  <si>
    <t>Random Stone Riprap</t>
  </si>
  <si>
    <t>CW 3615-R4</t>
  </si>
  <si>
    <t>E003</t>
  </si>
  <si>
    <t xml:space="preserve">Catch Basin  </t>
  </si>
  <si>
    <t>CW 2130-R12</t>
  </si>
  <si>
    <t>E004A</t>
  </si>
  <si>
    <t>SD-024, 1800 mm deep</t>
  </si>
  <si>
    <t>E006</t>
  </si>
  <si>
    <t xml:space="preserve">Catch Pit </t>
  </si>
  <si>
    <t>E007</t>
  </si>
  <si>
    <t>SD-023</t>
  </si>
  <si>
    <t>E034</t>
  </si>
  <si>
    <t>Connecting to Existing Catch Basin</t>
  </si>
  <si>
    <t>E035</t>
  </si>
  <si>
    <t>300 mm Drainage Connection Pipe</t>
  </si>
  <si>
    <t>E008</t>
  </si>
  <si>
    <t>Land Drainage Sewer</t>
  </si>
  <si>
    <t>E009</t>
  </si>
  <si>
    <t>300 mm, PVC</t>
  </si>
  <si>
    <t>E011</t>
  </si>
  <si>
    <t>Trenchless Installation, Class B Type Sand Bedding, Class 2 Backfill</t>
  </si>
  <si>
    <t>A.10</t>
  </si>
  <si>
    <t>A.11</t>
  </si>
  <si>
    <t>A.12</t>
  </si>
  <si>
    <t>A.13</t>
  </si>
  <si>
    <t>A.14</t>
  </si>
  <si>
    <t>A.15</t>
  </si>
  <si>
    <t>A.16</t>
  </si>
  <si>
    <t>A.17</t>
  </si>
  <si>
    <t>A.18</t>
  </si>
  <si>
    <t>B114A</t>
  </si>
  <si>
    <t>100 mm Sidewalk with Block Outs Renewal</t>
  </si>
  <si>
    <t>E15</t>
  </si>
  <si>
    <t>A.19</t>
  </si>
  <si>
    <t>B.17</t>
  </si>
  <si>
    <t>C.14</t>
  </si>
  <si>
    <t>D.16</t>
  </si>
  <si>
    <t>A.20</t>
  </si>
  <si>
    <t>Erosion Control Blanket</t>
  </si>
  <si>
    <t>E18</t>
  </si>
  <si>
    <t>B115rl</t>
  </si>
  <si>
    <t>Median Slab</t>
  </si>
  <si>
    <t>SD-227A</t>
  </si>
  <si>
    <t>B117rl</t>
  </si>
  <si>
    <t>Safety Median</t>
  </si>
  <si>
    <t>SD-226B</t>
  </si>
  <si>
    <t>B185rl</t>
  </si>
  <si>
    <t>SD-206B</t>
  </si>
  <si>
    <t>Safety Curb (180 mm reveal ht)</t>
  </si>
  <si>
    <t>B185rlA</t>
  </si>
  <si>
    <t>Splash Strip (180 mm reveal ht, Monolithic Barrier Curb,  750 mm width)</t>
  </si>
  <si>
    <t>SD-223A</t>
  </si>
  <si>
    <t>B185rlD</t>
  </si>
  <si>
    <t>Splash Strip, ( Separate, 600 mm width)</t>
  </si>
  <si>
    <t>SD-223B</t>
  </si>
  <si>
    <t>SD-203B</t>
  </si>
  <si>
    <t>B167rlB</t>
  </si>
  <si>
    <t>Modified Barrier (180 mm reveal ht, Dowelled)</t>
  </si>
  <si>
    <t>E010</t>
  </si>
  <si>
    <t>In a Trench, Class B Type Sand  Bedding, Class 2 Backfill</t>
  </si>
  <si>
    <t>350 mm, PVC</t>
  </si>
  <si>
    <t>WEST BOUND CHIEF PEGUIS TRAIL - FROM 250m WEST OF HENDERSON HIGHWAY TO MAIN STREET</t>
  </si>
  <si>
    <t xml:space="preserve">SOUTH BOUND QUEEN ELIZABETH WAY - FROM MAYFAIR AVENUE TO NORTH SIDE QUEEN ELIZABETH WAY BRIDGE ABUTMENT </t>
  </si>
  <si>
    <t>SOUTH BOUND MAIN STREET - FROM 180 MAIN STREET TO NORTH ABUTMENT ASSINIBOINE RIVER BRIDGE</t>
  </si>
  <si>
    <t>SOUTH BOUND ST ANNE'S ROAD - FROM MEADOWOOD DRIVE TO NOVAVISTA DRIVE</t>
  </si>
  <si>
    <t>E11</t>
  </si>
  <si>
    <t>Patching of Existing Pavement</t>
  </si>
  <si>
    <t>(SEE B10)</t>
  </si>
  <si>
    <t>B155rlB1</t>
  </si>
  <si>
    <t>B155rlB2</t>
  </si>
  <si>
    <t>B155rlB3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</si>
</sst>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Subtotal: &quot;#\ ###\ ##0.00;;&quot;Subtotal: Nil&quot;;@"/>
  </numFmts>
  <fonts count="54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10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8" fontId="11" fillId="0" borderId="2" applyFill="0">
      <alignment horizontal="right" vertical="top"/>
    </xf>
    <xf numFmtId="168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3" fontId="11" fillId="0" borderId="1" applyFill="0"/>
    <xf numFmtId="173" fontId="39" fillId="0" borderId="1" applyFill="0"/>
    <xf numFmtId="173" fontId="39" fillId="0" borderId="1" applyFill="0"/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7" fontId="11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39" fillId="0" borderId="1" applyFill="0">
      <alignment horizontal="right"/>
      <protection locked="0"/>
    </xf>
    <xf numFmtId="167" fontId="11" fillId="0" borderId="1" applyFill="0"/>
    <xf numFmtId="167" fontId="39" fillId="0" borderId="1" applyFill="0"/>
    <xf numFmtId="167" fontId="39" fillId="0" borderId="1" applyFill="0"/>
    <xf numFmtId="167" fontId="11" fillId="0" borderId="3" applyFill="0">
      <alignment horizontal="right"/>
    </xf>
    <xf numFmtId="167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0" fillId="0" borderId="0"/>
    <xf numFmtId="0" fontId="8" fillId="24" borderId="11" applyNumberFormat="0" applyFont="0" applyAlignment="0" applyProtection="0"/>
    <xf numFmtId="175" fontId="12" fillId="0" borderId="3" applyNumberFormat="0" applyFont="0" applyFill="0" applyBorder="0" applyAlignment="0" applyProtection="0">
      <alignment horizontal="center" vertical="top" wrapText="1"/>
    </xf>
    <xf numFmtId="175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2" fontId="18" fillId="0" borderId="0" applyFill="0">
      <alignment horizontal="centerContinuous" vertical="center"/>
    </xf>
    <xf numFmtId="172" fontId="46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0" fontId="19" fillId="0" borderId="0" applyFill="0">
      <alignment horizontal="left"/>
    </xf>
    <xf numFmtId="170" fontId="47" fillId="0" borderId="0" applyFill="0">
      <alignment horizontal="left"/>
    </xf>
    <xf numFmtId="171" fontId="20" fillId="0" borderId="0" applyFill="0">
      <alignment horizontal="right"/>
    </xf>
    <xf numFmtId="171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8" fillId="2" borderId="0"/>
  </cellStyleXfs>
  <cellXfs count="174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6" fontId="51" fillId="26" borderId="1" xfId="0" applyNumberFormat="1" applyFont="1" applyFill="1" applyBorder="1" applyAlignment="1" applyProtection="1">
      <alignment vertical="top"/>
      <protection locked="0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1" fillId="0" borderId="1" xfId="81" applyNumberFormat="1" applyFont="1" applyFill="1" applyBorder="1" applyAlignment="1" applyProtection="1">
      <alignment vertical="top"/>
    </xf>
    <xf numFmtId="1" fontId="51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49" xfId="81" applyNumberFormat="1" applyFont="1" applyBorder="1" applyAlignment="1">
      <alignment horizontal="center" vertical="center"/>
    </xf>
    <xf numFmtId="7" fontId="8" fillId="2" borderId="50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4" xfId="81" applyNumberFormat="1" applyFont="1" applyFill="1" applyBorder="1" applyAlignment="1" applyProtection="1">
      <alignment horizontal="center" vertical="top" wrapText="1"/>
    </xf>
    <xf numFmtId="7" fontId="8" fillId="2" borderId="40" xfId="81" applyNumberFormat="1" applyBorder="1" applyAlignment="1">
      <alignment horizontal="right" vertical="center"/>
    </xf>
    <xf numFmtId="0" fontId="2" fillId="2" borderId="51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2" xfId="81" applyNumberFormat="1" applyBorder="1" applyAlignment="1">
      <alignment horizontal="right" vertical="center"/>
    </xf>
    <xf numFmtId="4" fontId="51" fillId="26" borderId="1" xfId="0" applyNumberFormat="1" applyFont="1" applyFill="1" applyBorder="1" applyAlignment="1">
      <alignment horizontal="center" vertical="top" wrapText="1"/>
    </xf>
    <xf numFmtId="165" fontId="51" fillId="0" borderId="1" xfId="0" applyNumberFormat="1" applyFont="1" applyFill="1" applyBorder="1" applyAlignment="1">
      <alignment horizontal="left" vertical="top" wrapText="1"/>
    </xf>
    <xf numFmtId="164" fontId="51" fillId="0" borderId="1" xfId="0" applyNumberFormat="1" applyFont="1" applyFill="1" applyBorder="1" applyAlignment="1">
      <alignment horizontal="left" vertical="top" wrapText="1"/>
    </xf>
    <xf numFmtId="164" fontId="51" fillId="26" borderId="1" xfId="0" applyNumberFormat="1" applyFont="1" applyFill="1" applyBorder="1" applyAlignment="1">
      <alignment horizontal="center" vertical="top" wrapText="1"/>
    </xf>
    <xf numFmtId="0" fontId="51" fillId="0" borderId="1" xfId="0" applyFont="1" applyFill="1" applyBorder="1" applyAlignment="1">
      <alignment horizontal="center" vertical="top" wrapText="1"/>
    </xf>
    <xf numFmtId="1" fontId="51" fillId="0" borderId="1" xfId="0" applyNumberFormat="1" applyFont="1" applyFill="1" applyBorder="1" applyAlignment="1">
      <alignment horizontal="right" vertical="top"/>
    </xf>
    <xf numFmtId="166" fontId="51" fillId="0" borderId="1" xfId="0" applyNumberFormat="1" applyFont="1" applyFill="1" applyBorder="1" applyAlignment="1">
      <alignment vertical="top"/>
    </xf>
    <xf numFmtId="0" fontId="52" fillId="26" borderId="0" xfId="0" applyFont="1" applyFill="1"/>
    <xf numFmtId="4" fontId="51" fillId="26" borderId="1" xfId="0" applyNumberFormat="1" applyFont="1" applyFill="1" applyBorder="1" applyAlignment="1">
      <alignment horizontal="center" vertical="top"/>
    </xf>
    <xf numFmtId="164" fontId="51" fillId="0" borderId="1" xfId="0" applyNumberFormat="1" applyFont="1" applyFill="1" applyBorder="1" applyAlignment="1">
      <alignment horizontal="center" vertical="top" wrapText="1"/>
    </xf>
    <xf numFmtId="0" fontId="51" fillId="26" borderId="1" xfId="0" applyFont="1" applyFill="1" applyBorder="1" applyAlignment="1">
      <alignment vertical="center"/>
    </xf>
    <xf numFmtId="165" fontId="51" fillId="0" borderId="1" xfId="0" applyNumberFormat="1" applyFont="1" applyFill="1" applyBorder="1" applyAlignment="1">
      <alignment horizontal="center" vertical="top" wrapText="1"/>
    </xf>
    <xf numFmtId="165" fontId="51" fillId="0" borderId="1" xfId="0" applyNumberFormat="1" applyFont="1" applyFill="1" applyBorder="1" applyAlignment="1">
      <alignment horizontal="left" vertical="top"/>
    </xf>
    <xf numFmtId="0" fontId="52" fillId="0" borderId="0" xfId="0" applyFont="1" applyFill="1"/>
    <xf numFmtId="165" fontId="51" fillId="0" borderId="1" xfId="0" applyNumberFormat="1" applyFont="1" applyFill="1" applyBorder="1" applyAlignment="1">
      <alignment horizontal="right" vertical="top" wrapText="1"/>
    </xf>
    <xf numFmtId="1" fontId="51" fillId="0" borderId="1" xfId="0" applyNumberFormat="1" applyFont="1" applyFill="1" applyBorder="1" applyAlignment="1">
      <alignment horizontal="right" vertical="top" wrapText="1"/>
    </xf>
    <xf numFmtId="166" fontId="51" fillId="0" borderId="1" xfId="0" applyNumberFormat="1" applyFont="1" applyFill="1" applyBorder="1" applyAlignment="1">
      <alignment vertical="top" wrapText="1"/>
    </xf>
    <xf numFmtId="164" fontId="51" fillId="0" borderId="1" xfId="80" applyNumberFormat="1" applyFont="1" applyBorder="1" applyAlignment="1">
      <alignment vertical="top" wrapText="1"/>
    </xf>
    <xf numFmtId="164" fontId="51" fillId="0" borderId="1" xfId="80" applyNumberFormat="1" applyFont="1" applyBorder="1" applyAlignment="1">
      <alignment horizontal="center" vertical="top" wrapText="1"/>
    </xf>
    <xf numFmtId="0" fontId="52" fillId="26" borderId="0" xfId="0" applyFont="1" applyFill="1" applyAlignment="1">
      <alignment vertical="top"/>
    </xf>
    <xf numFmtId="164" fontId="51" fillId="0" borderId="1" xfId="80" applyNumberFormat="1" applyFont="1" applyBorder="1" applyAlignment="1">
      <alignment horizontal="left" vertical="top" wrapText="1"/>
    </xf>
    <xf numFmtId="1" fontId="51" fillId="0" borderId="35" xfId="0" applyNumberFormat="1" applyFont="1" applyFill="1" applyBorder="1" applyAlignment="1">
      <alignment horizontal="right" vertical="top" wrapText="1"/>
    </xf>
    <xf numFmtId="166" fontId="51" fillId="26" borderId="1" xfId="0" applyNumberFormat="1" applyFont="1" applyFill="1" applyBorder="1" applyAlignment="1">
      <alignment vertical="top"/>
    </xf>
    <xf numFmtId="165" fontId="51" fillId="26" borderId="1" xfId="0" applyNumberFormat="1" applyFont="1" applyFill="1" applyBorder="1" applyAlignment="1">
      <alignment horizontal="right" vertical="top" wrapText="1"/>
    </xf>
    <xf numFmtId="164" fontId="51" fillId="26" borderId="1" xfId="0" applyNumberFormat="1" applyFont="1" applyFill="1" applyBorder="1" applyAlignment="1">
      <alignment horizontal="left" vertical="top" wrapText="1"/>
    </xf>
    <xf numFmtId="0" fontId="51" fillId="26" borderId="1" xfId="0" applyFont="1" applyFill="1" applyBorder="1" applyAlignment="1">
      <alignment horizontal="center" vertical="top" wrapText="1"/>
    </xf>
    <xf numFmtId="1" fontId="51" fillId="26" borderId="1" xfId="0" applyNumberFormat="1" applyFont="1" applyFill="1" applyBorder="1" applyAlignment="1">
      <alignment horizontal="right" vertical="top"/>
    </xf>
    <xf numFmtId="165" fontId="8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76" fontId="51" fillId="26" borderId="1" xfId="0" applyNumberFormat="1" applyFont="1" applyFill="1" applyBorder="1" applyAlignment="1">
      <alignment horizontal="center" vertical="top"/>
    </xf>
    <xf numFmtId="4" fontId="51" fillId="26" borderId="1" xfId="80" applyNumberFormat="1" applyFont="1" applyFill="1" applyBorder="1" applyAlignment="1">
      <alignment horizontal="center" vertical="top" wrapText="1"/>
    </xf>
    <xf numFmtId="165" fontId="51" fillId="0" borderId="1" xfId="80" applyNumberFormat="1" applyFont="1" applyBorder="1" applyAlignment="1">
      <alignment horizontal="center" vertical="top" wrapText="1"/>
    </xf>
    <xf numFmtId="0" fontId="51" fillId="0" borderId="1" xfId="80" applyFont="1" applyBorder="1" applyAlignment="1">
      <alignment horizontal="center" vertical="top" wrapText="1"/>
    </xf>
    <xf numFmtId="0" fontId="0" fillId="2" borderId="19" xfId="0" applyBorder="1" applyAlignment="1">
      <alignment horizontal="left" vertical="top"/>
    </xf>
    <xf numFmtId="164" fontId="2" fillId="25" borderId="19" xfId="0" applyNumberFormat="1" applyFont="1" applyFill="1" applyBorder="1" applyAlignment="1">
      <alignment horizontal="left" vertical="center" wrapText="1"/>
    </xf>
    <xf numFmtId="0" fontId="0" fillId="2" borderId="20" xfId="0" applyBorder="1" applyAlignment="1">
      <alignment vertical="top"/>
    </xf>
    <xf numFmtId="0" fontId="0" fillId="2" borderId="20" xfId="0" applyBorder="1" applyAlignment="1">
      <alignment horizontal="center" vertical="top"/>
    </xf>
    <xf numFmtId="0" fontId="0" fillId="2" borderId="0" xfId="0"/>
    <xf numFmtId="164" fontId="51" fillId="0" borderId="1" xfId="0" applyNumberFormat="1" applyFont="1" applyFill="1" applyBorder="1" applyAlignment="1">
      <alignment vertical="top" wrapText="1"/>
    </xf>
    <xf numFmtId="4" fontId="8" fillId="26" borderId="1" xfId="0" applyNumberFormat="1" applyFont="1" applyFill="1" applyBorder="1" applyAlignment="1">
      <alignment horizontal="center" vertical="top"/>
    </xf>
    <xf numFmtId="165" fontId="8" fillId="26" borderId="1" xfId="0" applyNumberFormat="1" applyFont="1" applyFill="1" applyBorder="1" applyAlignment="1">
      <alignment horizontal="left" vertical="top" wrapText="1"/>
    </xf>
    <xf numFmtId="164" fontId="8" fillId="26" borderId="1" xfId="0" applyNumberFormat="1" applyFont="1" applyFill="1" applyBorder="1" applyAlignment="1">
      <alignment horizontal="left" vertical="top" wrapText="1"/>
    </xf>
    <xf numFmtId="0" fontId="8" fillId="26" borderId="1" xfId="0" applyFont="1" applyFill="1" applyBorder="1" applyAlignment="1">
      <alignment horizontal="center" vertical="top" wrapText="1"/>
    </xf>
    <xf numFmtId="1" fontId="8" fillId="26" borderId="1" xfId="0" applyNumberFormat="1" applyFont="1" applyFill="1" applyBorder="1" applyAlignment="1">
      <alignment horizontal="right" vertical="top" wrapText="1"/>
    </xf>
    <xf numFmtId="166" fontId="8" fillId="26" borderId="1" xfId="0" applyNumberFormat="1" applyFont="1" applyFill="1" applyBorder="1" applyAlignment="1" applyProtection="1">
      <alignment vertical="top"/>
      <protection locked="0"/>
    </xf>
    <xf numFmtId="166" fontId="8" fillId="26" borderId="1" xfId="0" applyNumberFormat="1" applyFont="1" applyFill="1" applyBorder="1" applyAlignment="1">
      <alignment vertical="top"/>
    </xf>
    <xf numFmtId="176" fontId="51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right" vertical="top"/>
    </xf>
    <xf numFmtId="166" fontId="8" fillId="0" borderId="1" xfId="0" applyNumberFormat="1" applyFont="1" applyFill="1" applyBorder="1" applyAlignment="1" applyProtection="1">
      <alignment vertical="top"/>
      <protection locked="0"/>
    </xf>
    <xf numFmtId="166" fontId="51" fillId="0" borderId="1" xfId="0" applyNumberFormat="1" applyFont="1" applyFill="1" applyBorder="1" applyAlignment="1" applyProtection="1">
      <alignment vertical="top"/>
      <protection locked="0"/>
    </xf>
    <xf numFmtId="0" fontId="51" fillId="0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right" vertical="top" wrapText="1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center" vertical="top"/>
    </xf>
    <xf numFmtId="164" fontId="6" fillId="0" borderId="19" xfId="0" applyNumberFormat="1" applyFont="1" applyFill="1" applyBorder="1" applyAlignment="1" applyProtection="1">
      <alignment horizontal="left" vertical="center"/>
    </xf>
    <xf numFmtId="166" fontId="51" fillId="0" borderId="1" xfId="81" applyNumberFormat="1" applyFont="1" applyFill="1" applyBorder="1" applyAlignment="1" applyProtection="1">
      <alignment vertical="top"/>
      <protection locked="0"/>
    </xf>
    <xf numFmtId="4" fontId="51" fillId="0" borderId="1" xfId="0" applyNumberFormat="1" applyFont="1" applyFill="1" applyBorder="1" applyAlignment="1">
      <alignment horizontal="center" vertical="top"/>
    </xf>
    <xf numFmtId="166" fontId="51" fillId="0" borderId="1" xfId="0" applyNumberFormat="1" applyFont="1" applyFill="1" applyBorder="1" applyAlignment="1" applyProtection="1">
      <alignment vertical="top"/>
    </xf>
    <xf numFmtId="166" fontId="51" fillId="26" borderId="1" xfId="0" applyNumberFormat="1" applyFont="1" applyFill="1" applyBorder="1" applyAlignment="1" applyProtection="1">
      <alignment vertical="top"/>
    </xf>
    <xf numFmtId="1" fontId="7" fillId="2" borderId="31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1" fontId="7" fillId="2" borderId="40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43" xfId="0" applyNumberFormat="1" applyBorder="1" applyAlignment="1"/>
    <xf numFmtId="0" fontId="0" fillId="2" borderId="44" xfId="0" applyNumberFormat="1" applyBorder="1" applyAlignment="1"/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3" fillId="2" borderId="40" xfId="0" applyNumberFormat="1" applyFont="1" applyBorder="1" applyAlignment="1">
      <alignment horizontal="left" vertical="center" wrapText="1"/>
    </xf>
    <xf numFmtId="1" fontId="3" fillId="2" borderId="46" xfId="0" applyNumberFormat="1" applyFont="1" applyBorder="1" applyAlignment="1">
      <alignment horizontal="left" vertical="center" wrapText="1"/>
    </xf>
    <xf numFmtId="0" fontId="0" fillId="2" borderId="47" xfId="0" applyNumberFormat="1" applyBorder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5" xfId="81" applyNumberFormat="1" applyBorder="1" applyAlignment="1">
      <alignment vertical="center" wrapText="1"/>
    </xf>
    <xf numFmtId="1" fontId="7" fillId="2" borderId="40" xfId="81" applyNumberFormat="1" applyFont="1" applyBorder="1" applyAlignment="1">
      <alignment horizontal="left" vertical="center" wrapText="1"/>
    </xf>
    <xf numFmtId="0" fontId="8" fillId="2" borderId="41" xfId="81" applyNumberFormat="1" applyBorder="1" applyAlignment="1">
      <alignment vertical="center" wrapText="1"/>
    </xf>
    <xf numFmtId="0" fontId="8" fillId="2" borderId="42" xfId="81" applyNumberFormat="1" applyBorder="1" applyAlignment="1">
      <alignment vertical="center" wrapText="1"/>
    </xf>
    <xf numFmtId="1" fontId="53" fillId="2" borderId="46" xfId="0" applyNumberFormat="1" applyFont="1" applyBorder="1" applyAlignment="1">
      <alignment horizontal="left" vertical="center" wrapText="1"/>
    </xf>
    <xf numFmtId="0" fontId="8" fillId="2" borderId="47" xfId="0" applyNumberFormat="1" applyFont="1" applyBorder="1" applyAlignment="1">
      <alignment vertical="center" wrapText="1"/>
    </xf>
    <xf numFmtId="0" fontId="8" fillId="2" borderId="48" xfId="0" applyNumberFormat="1" applyFont="1" applyBorder="1" applyAlignment="1">
      <alignment vertical="center" wrapText="1"/>
    </xf>
    <xf numFmtId="7" fontId="0" fillId="2" borderId="36" xfId="0" applyNumberFormat="1" applyBorder="1" applyAlignment="1">
      <alignment horizontal="center"/>
    </xf>
    <xf numFmtId="0" fontId="0" fillId="2" borderId="37" xfId="0" applyNumberFormat="1" applyBorder="1" applyAlignment="1"/>
    <xf numFmtId="1" fontId="7" fillId="0" borderId="40" xfId="0" applyNumberFormat="1" applyFont="1" applyFill="1" applyBorder="1" applyAlignment="1">
      <alignment horizontal="left" vertical="center" wrapText="1"/>
    </xf>
    <xf numFmtId="0" fontId="0" fillId="0" borderId="41" xfId="0" applyNumberFormat="1" applyFill="1" applyBorder="1" applyAlignment="1">
      <alignment vertical="center" wrapText="1"/>
    </xf>
    <xf numFmtId="0" fontId="0" fillId="0" borderId="42" xfId="0" applyNumberFormat="1" applyFill="1" applyBorder="1" applyAlignment="1">
      <alignment vertical="center" wrapText="1"/>
    </xf>
    <xf numFmtId="1" fontId="7" fillId="0" borderId="20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0" borderId="45" xfId="0" applyNumberFormat="1" applyFill="1" applyBorder="1" applyAlignment="1">
      <alignment vertical="center" wrapText="1"/>
    </xf>
    <xf numFmtId="1" fontId="53" fillId="2" borderId="47" xfId="0" applyNumberFormat="1" applyFont="1" applyBorder="1" applyAlignment="1">
      <alignment horizontal="left" vertical="center" wrapText="1"/>
    </xf>
    <xf numFmtId="1" fontId="53" fillId="2" borderId="48" xfId="0" applyNumberFormat="1" applyFont="1" applyBorder="1" applyAlignment="1">
      <alignment horizontal="left" vertical="center" wrapText="1"/>
    </xf>
  </cellXfs>
  <cellStyles count="11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3 2" xfId="109" xr:uid="{83329CC3-8C0B-4CBD-B96D-6D46C01AB5E7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5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323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8.109375" style="22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</cols>
  <sheetData>
    <row r="1" spans="1:8" ht="15.75" x14ac:dyDescent="0.2">
      <c r="A1" s="32"/>
      <c r="B1" s="30" t="s">
        <v>0</v>
      </c>
      <c r="C1" s="31"/>
      <c r="D1" s="31"/>
      <c r="E1" s="31"/>
      <c r="F1" s="31"/>
      <c r="G1" s="32"/>
      <c r="H1" s="31"/>
    </row>
    <row r="2" spans="1:8" x14ac:dyDescent="0.2">
      <c r="A2" s="29"/>
      <c r="B2" s="14" t="s">
        <v>363</v>
      </c>
      <c r="C2" s="2"/>
      <c r="D2" s="2"/>
      <c r="E2" s="2"/>
      <c r="F2" s="2"/>
      <c r="G2" s="29"/>
      <c r="H2" s="2"/>
    </row>
    <row r="3" spans="1:8" x14ac:dyDescent="0.2">
      <c r="A3" s="18"/>
      <c r="B3" s="13" t="s">
        <v>1</v>
      </c>
      <c r="C3" s="37"/>
      <c r="D3" s="37"/>
      <c r="E3" s="37"/>
      <c r="F3" s="37"/>
      <c r="G3" s="36"/>
      <c r="H3" s="35"/>
    </row>
    <row r="4" spans="1:8" x14ac:dyDescent="0.2">
      <c r="A4" s="54" t="s">
        <v>25</v>
      </c>
      <c r="B4" s="15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9" t="s">
        <v>8</v>
      </c>
      <c r="H4" s="5" t="s">
        <v>9</v>
      </c>
    </row>
    <row r="5" spans="1:8" ht="15.75" thickBot="1" x14ac:dyDescent="0.25">
      <c r="A5" s="24"/>
      <c r="B5" s="44"/>
      <c r="C5" s="45"/>
      <c r="D5" s="46" t="s">
        <v>10</v>
      </c>
      <c r="E5" s="47"/>
      <c r="F5" s="48" t="s">
        <v>11</v>
      </c>
      <c r="G5" s="49"/>
      <c r="H5" s="50"/>
    </row>
    <row r="6" spans="1:8" s="42" customFormat="1" ht="36" customHeight="1" thickTop="1" x14ac:dyDescent="0.2">
      <c r="A6" s="40"/>
      <c r="B6" s="39" t="s">
        <v>12</v>
      </c>
      <c r="C6" s="140" t="s">
        <v>357</v>
      </c>
      <c r="D6" s="141"/>
      <c r="E6" s="141"/>
      <c r="F6" s="142"/>
      <c r="G6" s="58"/>
      <c r="H6" s="59" t="s">
        <v>2</v>
      </c>
    </row>
    <row r="7" spans="1:8" ht="36" customHeight="1" x14ac:dyDescent="0.2">
      <c r="A7" s="20"/>
      <c r="B7" s="16"/>
      <c r="C7" s="33" t="s">
        <v>19</v>
      </c>
      <c r="D7" s="10"/>
      <c r="E7" s="8" t="s">
        <v>2</v>
      </c>
      <c r="F7" s="8" t="s">
        <v>2</v>
      </c>
      <c r="G7" s="20"/>
      <c r="H7" s="23"/>
    </row>
    <row r="8" spans="1:8" s="86" customFormat="1" ht="30" customHeight="1" x14ac:dyDescent="0.2">
      <c r="A8" s="79" t="s">
        <v>30</v>
      </c>
      <c r="B8" s="80" t="s">
        <v>191</v>
      </c>
      <c r="C8" s="81" t="s">
        <v>31</v>
      </c>
      <c r="D8" s="82" t="s">
        <v>158</v>
      </c>
      <c r="E8" s="83" t="s">
        <v>27</v>
      </c>
      <c r="F8" s="84">
        <v>2385</v>
      </c>
      <c r="G8" s="62"/>
      <c r="H8" s="85">
        <f t="shared" ref="H8" si="0">ROUND(G8*F8,2)</f>
        <v>0</v>
      </c>
    </row>
    <row r="9" spans="1:8" s="86" customFormat="1" ht="30" customHeight="1" x14ac:dyDescent="0.2">
      <c r="A9" s="109" t="s">
        <v>277</v>
      </c>
      <c r="B9" s="80" t="s">
        <v>192</v>
      </c>
      <c r="C9" s="81" t="s">
        <v>278</v>
      </c>
      <c r="D9" s="82" t="s">
        <v>158</v>
      </c>
      <c r="E9" s="83"/>
      <c r="F9" s="84"/>
      <c r="G9" s="89"/>
      <c r="H9" s="85"/>
    </row>
    <row r="10" spans="1:8" s="86" customFormat="1" ht="30" customHeight="1" x14ac:dyDescent="0.2">
      <c r="A10" s="109" t="s">
        <v>279</v>
      </c>
      <c r="B10" s="90" t="s">
        <v>28</v>
      </c>
      <c r="C10" s="81" t="s">
        <v>285</v>
      </c>
      <c r="D10" s="88" t="s">
        <v>2</v>
      </c>
      <c r="E10" s="83" t="s">
        <v>29</v>
      </c>
      <c r="F10" s="84">
        <v>95</v>
      </c>
      <c r="G10" s="62"/>
      <c r="H10" s="85">
        <f t="shared" ref="H10" si="1">ROUND(G10*F10,2)</f>
        <v>0</v>
      </c>
    </row>
    <row r="11" spans="1:8" s="86" customFormat="1" ht="36" customHeight="1" x14ac:dyDescent="0.2">
      <c r="A11" s="109" t="s">
        <v>280</v>
      </c>
      <c r="B11" s="80" t="s">
        <v>193</v>
      </c>
      <c r="C11" s="81" t="s">
        <v>281</v>
      </c>
      <c r="D11" s="82" t="s">
        <v>158</v>
      </c>
      <c r="E11" s="83"/>
      <c r="F11" s="84"/>
      <c r="G11" s="89"/>
      <c r="H11" s="85"/>
    </row>
    <row r="12" spans="1:8" s="86" customFormat="1" ht="36" customHeight="1" x14ac:dyDescent="0.2">
      <c r="A12" s="109" t="s">
        <v>282</v>
      </c>
      <c r="B12" s="90" t="s">
        <v>28</v>
      </c>
      <c r="C12" s="81" t="s">
        <v>283</v>
      </c>
      <c r="D12" s="88" t="s">
        <v>2</v>
      </c>
      <c r="E12" s="83" t="s">
        <v>284</v>
      </c>
      <c r="F12" s="84">
        <v>160</v>
      </c>
      <c r="G12" s="62"/>
      <c r="H12" s="85">
        <f t="shared" ref="H12:H13" si="2">ROUND(G12*F12,2)</f>
        <v>0</v>
      </c>
    </row>
    <row r="13" spans="1:8" s="92" customFormat="1" ht="30" customHeight="1" x14ac:dyDescent="0.2">
      <c r="A13" s="126"/>
      <c r="B13" s="80" t="s">
        <v>194</v>
      </c>
      <c r="C13" s="107" t="s">
        <v>334</v>
      </c>
      <c r="D13" s="108" t="s">
        <v>335</v>
      </c>
      <c r="E13" s="127" t="s">
        <v>27</v>
      </c>
      <c r="F13" s="128">
        <v>2385</v>
      </c>
      <c r="G13" s="129"/>
      <c r="H13" s="85">
        <f t="shared" si="2"/>
        <v>0</v>
      </c>
    </row>
    <row r="14" spans="1:8" ht="36" customHeight="1" x14ac:dyDescent="0.2">
      <c r="A14" s="20"/>
      <c r="B14" s="16"/>
      <c r="C14" s="34" t="s">
        <v>148</v>
      </c>
      <c r="D14" s="10"/>
      <c r="E14" s="7"/>
      <c r="F14" s="10"/>
      <c r="G14" s="20"/>
      <c r="H14" s="23"/>
    </row>
    <row r="15" spans="1:8" s="86" customFormat="1" ht="30" customHeight="1" x14ac:dyDescent="0.2">
      <c r="A15" s="87" t="s">
        <v>53</v>
      </c>
      <c r="B15" s="80" t="s">
        <v>195</v>
      </c>
      <c r="C15" s="81" t="s">
        <v>54</v>
      </c>
      <c r="D15" s="82" t="s">
        <v>158</v>
      </c>
      <c r="E15" s="83"/>
      <c r="F15" s="84"/>
      <c r="G15" s="89"/>
      <c r="H15" s="85"/>
    </row>
    <row r="16" spans="1:8" s="86" customFormat="1" ht="30" customHeight="1" x14ac:dyDescent="0.2">
      <c r="A16" s="87" t="s">
        <v>81</v>
      </c>
      <c r="B16" s="90" t="s">
        <v>28</v>
      </c>
      <c r="C16" s="81" t="s">
        <v>82</v>
      </c>
      <c r="D16" s="88" t="s">
        <v>2</v>
      </c>
      <c r="E16" s="83" t="s">
        <v>27</v>
      </c>
      <c r="F16" s="84">
        <v>1775</v>
      </c>
      <c r="G16" s="62"/>
      <c r="H16" s="85">
        <f>ROUND(G16*F16,2)</f>
        <v>0</v>
      </c>
    </row>
    <row r="17" spans="1:8" s="86" customFormat="1" ht="30" customHeight="1" x14ac:dyDescent="0.2">
      <c r="A17" s="87"/>
      <c r="B17" s="106" t="s">
        <v>196</v>
      </c>
      <c r="C17" s="107" t="s">
        <v>186</v>
      </c>
      <c r="D17" s="108" t="s">
        <v>261</v>
      </c>
      <c r="E17" s="83" t="s">
        <v>27</v>
      </c>
      <c r="F17" s="84">
        <v>100</v>
      </c>
      <c r="G17" s="62"/>
      <c r="H17" s="85">
        <f>ROUND(G17*F17,2)</f>
        <v>0</v>
      </c>
    </row>
    <row r="18" spans="1:8" s="86" customFormat="1" ht="30" customHeight="1" x14ac:dyDescent="0.2">
      <c r="A18" s="87" t="s">
        <v>70</v>
      </c>
      <c r="B18" s="80" t="s">
        <v>197</v>
      </c>
      <c r="C18" s="81" t="s">
        <v>44</v>
      </c>
      <c r="D18" s="88" t="s">
        <v>113</v>
      </c>
      <c r="E18" s="83"/>
      <c r="F18" s="84"/>
      <c r="G18" s="89"/>
      <c r="H18" s="85"/>
    </row>
    <row r="19" spans="1:8" s="86" customFormat="1" ht="30" customHeight="1" x14ac:dyDescent="0.2">
      <c r="A19" s="87" t="s">
        <v>286</v>
      </c>
      <c r="B19" s="90" t="s">
        <v>28</v>
      </c>
      <c r="C19" s="81" t="s">
        <v>287</v>
      </c>
      <c r="D19" s="88" t="s">
        <v>141</v>
      </c>
      <c r="E19" s="83"/>
      <c r="F19" s="84"/>
      <c r="G19" s="101"/>
      <c r="H19" s="85"/>
    </row>
    <row r="20" spans="1:8" s="86" customFormat="1" ht="30" customHeight="1" x14ac:dyDescent="0.2">
      <c r="A20" s="119" t="s">
        <v>364</v>
      </c>
      <c r="B20" s="102" t="s">
        <v>67</v>
      </c>
      <c r="C20" s="103" t="s">
        <v>145</v>
      </c>
      <c r="D20" s="82"/>
      <c r="E20" s="104" t="s">
        <v>42</v>
      </c>
      <c r="F20" s="105">
        <v>30</v>
      </c>
      <c r="G20" s="62"/>
      <c r="H20" s="101">
        <f>ROUND(G20*F20,2)</f>
        <v>0</v>
      </c>
    </row>
    <row r="21" spans="1:8" s="86" customFormat="1" ht="30" customHeight="1" x14ac:dyDescent="0.2">
      <c r="A21" s="119" t="s">
        <v>365</v>
      </c>
      <c r="B21" s="102" t="s">
        <v>68</v>
      </c>
      <c r="C21" s="103" t="s">
        <v>182</v>
      </c>
      <c r="D21" s="82"/>
      <c r="E21" s="104" t="s">
        <v>42</v>
      </c>
      <c r="F21" s="105">
        <v>20</v>
      </c>
      <c r="G21" s="62"/>
      <c r="H21" s="101">
        <f>ROUND(G21*F21,2)</f>
        <v>0</v>
      </c>
    </row>
    <row r="22" spans="1:8" s="86" customFormat="1" ht="36" customHeight="1" x14ac:dyDescent="0.2">
      <c r="A22" s="87" t="s">
        <v>288</v>
      </c>
      <c r="B22" s="90" t="s">
        <v>33</v>
      </c>
      <c r="C22" s="81" t="s">
        <v>289</v>
      </c>
      <c r="D22" s="88" t="s">
        <v>273</v>
      </c>
      <c r="E22" s="83" t="s">
        <v>42</v>
      </c>
      <c r="F22" s="84">
        <v>110</v>
      </c>
      <c r="G22" s="62"/>
      <c r="H22" s="85">
        <f t="shared" ref="H22" si="3">ROUND(G22*F22,2)</f>
        <v>0</v>
      </c>
    </row>
    <row r="23" spans="1:8" s="86" customFormat="1" ht="30" customHeight="1" x14ac:dyDescent="0.2">
      <c r="A23" s="87" t="s">
        <v>87</v>
      </c>
      <c r="B23" s="80" t="s">
        <v>198</v>
      </c>
      <c r="C23" s="81" t="s">
        <v>88</v>
      </c>
      <c r="D23" s="88" t="s">
        <v>175</v>
      </c>
      <c r="E23" s="92"/>
      <c r="F23" s="84"/>
      <c r="G23" s="89"/>
      <c r="H23" s="85"/>
    </row>
    <row r="24" spans="1:8" s="86" customFormat="1" ht="36" customHeight="1" x14ac:dyDescent="0.2">
      <c r="A24" s="87" t="s">
        <v>90</v>
      </c>
      <c r="B24" s="90" t="s">
        <v>28</v>
      </c>
      <c r="C24" s="81" t="s">
        <v>188</v>
      </c>
      <c r="D24" s="88"/>
      <c r="E24" s="83"/>
      <c r="F24" s="84"/>
      <c r="G24" s="89"/>
      <c r="H24" s="85"/>
    </row>
    <row r="25" spans="1:8" s="86" customFormat="1" ht="30" customHeight="1" x14ac:dyDescent="0.2">
      <c r="A25" s="87" t="s">
        <v>91</v>
      </c>
      <c r="B25" s="93" t="s">
        <v>67</v>
      </c>
      <c r="C25" s="81" t="s">
        <v>74</v>
      </c>
      <c r="D25" s="88"/>
      <c r="E25" s="83" t="s">
        <v>29</v>
      </c>
      <c r="F25" s="84">
        <v>435</v>
      </c>
      <c r="G25" s="62"/>
      <c r="H25" s="85">
        <f>ROUND(G25*F25,2)</f>
        <v>0</v>
      </c>
    </row>
    <row r="26" spans="1:8" ht="36" customHeight="1" x14ac:dyDescent="0.2">
      <c r="A26" s="20"/>
      <c r="B26" s="6"/>
      <c r="C26" s="34" t="s">
        <v>21</v>
      </c>
      <c r="D26" s="10"/>
      <c r="E26" s="9"/>
      <c r="F26" s="8"/>
      <c r="G26" s="20"/>
      <c r="H26" s="23"/>
    </row>
    <row r="27" spans="1:8" s="86" customFormat="1" ht="30" customHeight="1" x14ac:dyDescent="0.2">
      <c r="A27" s="79" t="s">
        <v>146</v>
      </c>
      <c r="B27" s="80" t="s">
        <v>199</v>
      </c>
      <c r="C27" s="81" t="s">
        <v>147</v>
      </c>
      <c r="D27" s="88" t="s">
        <v>75</v>
      </c>
      <c r="E27" s="83" t="s">
        <v>42</v>
      </c>
      <c r="F27" s="94">
        <v>900</v>
      </c>
      <c r="G27" s="130"/>
      <c r="H27" s="85">
        <f>ROUND(G27*F27,2)</f>
        <v>0</v>
      </c>
    </row>
    <row r="28" spans="1:8" s="86" customFormat="1" ht="30" customHeight="1" x14ac:dyDescent="0.2">
      <c r="A28" s="79" t="s">
        <v>271</v>
      </c>
      <c r="B28" s="80" t="s">
        <v>317</v>
      </c>
      <c r="C28" s="81" t="s">
        <v>272</v>
      </c>
      <c r="D28" s="88" t="s">
        <v>75</v>
      </c>
      <c r="E28" s="83" t="s">
        <v>42</v>
      </c>
      <c r="F28" s="94">
        <v>200</v>
      </c>
      <c r="G28" s="130"/>
      <c r="H28" s="85">
        <f t="shared" ref="H28" si="4">ROUND(G28*F28,2)</f>
        <v>0</v>
      </c>
    </row>
    <row r="29" spans="1:8" ht="36" customHeight="1" x14ac:dyDescent="0.2">
      <c r="A29" s="20"/>
      <c r="B29" s="6"/>
      <c r="C29" s="34" t="s">
        <v>22</v>
      </c>
      <c r="D29" s="10"/>
      <c r="E29" s="9"/>
      <c r="F29" s="8"/>
      <c r="G29" s="20"/>
      <c r="H29" s="23"/>
    </row>
    <row r="30" spans="1:8" s="86" customFormat="1" ht="30" customHeight="1" x14ac:dyDescent="0.2">
      <c r="A30" s="79" t="s">
        <v>298</v>
      </c>
      <c r="B30" s="80" t="s">
        <v>318</v>
      </c>
      <c r="C30" s="81" t="s">
        <v>299</v>
      </c>
      <c r="D30" s="88" t="s">
        <v>300</v>
      </c>
      <c r="E30" s="83"/>
      <c r="F30" s="94"/>
      <c r="G30" s="89"/>
      <c r="H30" s="95"/>
    </row>
    <row r="31" spans="1:8" s="86" customFormat="1" ht="30" customHeight="1" x14ac:dyDescent="0.2">
      <c r="A31" s="79" t="s">
        <v>301</v>
      </c>
      <c r="B31" s="90" t="s">
        <v>28</v>
      </c>
      <c r="C31" s="81" t="s">
        <v>302</v>
      </c>
      <c r="D31" s="88"/>
      <c r="E31" s="83" t="s">
        <v>32</v>
      </c>
      <c r="F31" s="94">
        <v>3</v>
      </c>
      <c r="G31" s="130"/>
      <c r="H31" s="85">
        <f>ROUND(G31*F31,2)</f>
        <v>0</v>
      </c>
    </row>
    <row r="32" spans="1:8" s="86" customFormat="1" ht="30" customHeight="1" x14ac:dyDescent="0.2">
      <c r="A32" s="79" t="s">
        <v>303</v>
      </c>
      <c r="B32" s="80" t="s">
        <v>319</v>
      </c>
      <c r="C32" s="81" t="s">
        <v>304</v>
      </c>
      <c r="D32" s="88" t="s">
        <v>300</v>
      </c>
      <c r="E32" s="83"/>
      <c r="F32" s="94"/>
      <c r="G32" s="131"/>
      <c r="H32" s="95"/>
    </row>
    <row r="33" spans="1:8" s="86" customFormat="1" ht="30" customHeight="1" x14ac:dyDescent="0.2">
      <c r="A33" s="79" t="s">
        <v>305</v>
      </c>
      <c r="B33" s="90" t="s">
        <v>28</v>
      </c>
      <c r="C33" s="81" t="s">
        <v>306</v>
      </c>
      <c r="D33" s="88"/>
      <c r="E33" s="83" t="s">
        <v>32</v>
      </c>
      <c r="F33" s="94">
        <v>1</v>
      </c>
      <c r="G33" s="130"/>
      <c r="H33" s="85">
        <f>ROUND(G33*F33,2)</f>
        <v>0</v>
      </c>
    </row>
    <row r="34" spans="1:8" s="86" customFormat="1" ht="30" customHeight="1" x14ac:dyDescent="0.2">
      <c r="A34" s="79" t="s">
        <v>311</v>
      </c>
      <c r="B34" s="80" t="s">
        <v>320</v>
      </c>
      <c r="C34" s="81" t="s">
        <v>312</v>
      </c>
      <c r="D34" s="88" t="s">
        <v>300</v>
      </c>
      <c r="E34" s="83"/>
      <c r="F34" s="94"/>
      <c r="G34" s="131"/>
      <c r="H34" s="95"/>
    </row>
    <row r="35" spans="1:8" s="86" customFormat="1" ht="30" customHeight="1" x14ac:dyDescent="0.2">
      <c r="A35" s="79" t="s">
        <v>313</v>
      </c>
      <c r="B35" s="90" t="s">
        <v>28</v>
      </c>
      <c r="C35" s="81" t="s">
        <v>314</v>
      </c>
      <c r="D35" s="88"/>
      <c r="E35" s="83"/>
      <c r="F35" s="94"/>
      <c r="G35" s="131"/>
      <c r="H35" s="95"/>
    </row>
    <row r="36" spans="1:8" s="86" customFormat="1" ht="36" customHeight="1" x14ac:dyDescent="0.2">
      <c r="A36" s="79" t="s">
        <v>354</v>
      </c>
      <c r="B36" s="93" t="s">
        <v>67</v>
      </c>
      <c r="C36" s="81" t="s">
        <v>355</v>
      </c>
      <c r="D36" s="88"/>
      <c r="E36" s="83" t="s">
        <v>42</v>
      </c>
      <c r="F36" s="94">
        <v>14</v>
      </c>
      <c r="G36" s="62"/>
      <c r="H36" s="85">
        <f>ROUND(G36*F36,2)</f>
        <v>0</v>
      </c>
    </row>
    <row r="37" spans="1:8" s="86" customFormat="1" ht="30" customHeight="1" x14ac:dyDescent="0.2">
      <c r="A37" s="79" t="s">
        <v>313</v>
      </c>
      <c r="B37" s="90" t="s">
        <v>33</v>
      </c>
      <c r="C37" s="81" t="s">
        <v>356</v>
      </c>
      <c r="D37" s="88"/>
      <c r="E37" s="83"/>
      <c r="F37" s="94"/>
      <c r="G37" s="131"/>
      <c r="H37" s="95"/>
    </row>
    <row r="38" spans="1:8" s="86" customFormat="1" ht="36" customHeight="1" x14ac:dyDescent="0.2">
      <c r="A38" s="79" t="s">
        <v>315</v>
      </c>
      <c r="B38" s="93" t="s">
        <v>67</v>
      </c>
      <c r="C38" s="81" t="s">
        <v>316</v>
      </c>
      <c r="D38" s="88"/>
      <c r="E38" s="83" t="s">
        <v>42</v>
      </c>
      <c r="F38" s="94">
        <v>21</v>
      </c>
      <c r="G38" s="130"/>
      <c r="H38" s="85">
        <f>ROUND(G38*F38,2)</f>
        <v>0</v>
      </c>
    </row>
    <row r="39" spans="1:8" s="98" customFormat="1" ht="30" customHeight="1" x14ac:dyDescent="0.2">
      <c r="A39" s="79" t="s">
        <v>59</v>
      </c>
      <c r="B39" s="80" t="s">
        <v>321</v>
      </c>
      <c r="C39" s="96" t="s">
        <v>121</v>
      </c>
      <c r="D39" s="97" t="s">
        <v>127</v>
      </c>
      <c r="E39" s="83"/>
      <c r="F39" s="94"/>
      <c r="G39" s="131"/>
      <c r="H39" s="95"/>
    </row>
    <row r="40" spans="1:8" s="86" customFormat="1" ht="30" customHeight="1" x14ac:dyDescent="0.2">
      <c r="A40" s="79" t="s">
        <v>290</v>
      </c>
      <c r="B40" s="90" t="s">
        <v>28</v>
      </c>
      <c r="C40" s="99" t="s">
        <v>291</v>
      </c>
      <c r="D40" s="88"/>
      <c r="E40" s="83" t="s">
        <v>32</v>
      </c>
      <c r="F40" s="94">
        <v>2</v>
      </c>
      <c r="G40" s="130"/>
      <c r="H40" s="85">
        <f t="shared" ref="H40:H41" si="5">ROUND(G40*F40,2)</f>
        <v>0</v>
      </c>
    </row>
    <row r="41" spans="1:8" s="86" customFormat="1" ht="30" customHeight="1" x14ac:dyDescent="0.2">
      <c r="A41" s="110" t="s">
        <v>292</v>
      </c>
      <c r="B41" s="111" t="s">
        <v>33</v>
      </c>
      <c r="C41" s="99" t="s">
        <v>293</v>
      </c>
      <c r="D41" s="97"/>
      <c r="E41" s="112" t="s">
        <v>32</v>
      </c>
      <c r="F41" s="94">
        <v>2</v>
      </c>
      <c r="G41" s="130"/>
      <c r="H41" s="85">
        <f t="shared" si="5"/>
        <v>0</v>
      </c>
    </row>
    <row r="42" spans="1:8" s="98" customFormat="1" ht="30" customHeight="1" x14ac:dyDescent="0.2">
      <c r="A42" s="79" t="s">
        <v>307</v>
      </c>
      <c r="B42" s="80" t="s">
        <v>322</v>
      </c>
      <c r="C42" s="118" t="s">
        <v>308</v>
      </c>
      <c r="D42" s="88" t="s">
        <v>300</v>
      </c>
      <c r="E42" s="83"/>
      <c r="F42" s="94"/>
      <c r="G42" s="138"/>
      <c r="H42" s="85"/>
    </row>
    <row r="43" spans="1:8" s="98" customFormat="1" ht="30" customHeight="1" x14ac:dyDescent="0.2">
      <c r="A43" s="79" t="s">
        <v>309</v>
      </c>
      <c r="B43" s="90" t="s">
        <v>28</v>
      </c>
      <c r="C43" s="118" t="s">
        <v>310</v>
      </c>
      <c r="D43" s="88"/>
      <c r="E43" s="83" t="s">
        <v>32</v>
      </c>
      <c r="F43" s="94">
        <v>2</v>
      </c>
      <c r="G43" s="130"/>
      <c r="H43" s="85">
        <f>ROUND(G43*F43,2)</f>
        <v>0</v>
      </c>
    </row>
    <row r="44" spans="1:8" ht="36" customHeight="1" x14ac:dyDescent="0.2">
      <c r="A44" s="20"/>
      <c r="B44" s="12"/>
      <c r="C44" s="34" t="s">
        <v>23</v>
      </c>
      <c r="D44" s="10"/>
      <c r="E44" s="9"/>
      <c r="F44" s="8"/>
      <c r="G44" s="20"/>
      <c r="H44" s="23"/>
    </row>
    <row r="45" spans="1:8" s="86" customFormat="1" ht="36" customHeight="1" x14ac:dyDescent="0.2">
      <c r="A45" s="79" t="s">
        <v>45</v>
      </c>
      <c r="B45" s="80" t="s">
        <v>323</v>
      </c>
      <c r="C45" s="99" t="s">
        <v>126</v>
      </c>
      <c r="D45" s="97" t="s">
        <v>127</v>
      </c>
      <c r="E45" s="83" t="s">
        <v>32</v>
      </c>
      <c r="F45" s="94">
        <v>8</v>
      </c>
      <c r="G45" s="62"/>
      <c r="H45" s="85">
        <f>ROUND(G45*F45,2)</f>
        <v>0</v>
      </c>
    </row>
    <row r="46" spans="1:8" s="86" customFormat="1" ht="30" customHeight="1" x14ac:dyDescent="0.2">
      <c r="A46" s="79" t="s">
        <v>56</v>
      </c>
      <c r="B46" s="80" t="s">
        <v>324</v>
      </c>
      <c r="C46" s="81" t="s">
        <v>62</v>
      </c>
      <c r="D46" s="97" t="s">
        <v>127</v>
      </c>
      <c r="E46" s="83" t="s">
        <v>32</v>
      </c>
      <c r="F46" s="94">
        <v>2</v>
      </c>
      <c r="G46" s="62"/>
      <c r="H46" s="85">
        <f t="shared" ref="H46" si="6">ROUND(G46*F46,2)</f>
        <v>0</v>
      </c>
    </row>
    <row r="47" spans="1:8" ht="30" customHeight="1" x14ac:dyDescent="0.2">
      <c r="A47" s="20"/>
      <c r="B47" s="16"/>
      <c r="C47" s="34" t="s">
        <v>24</v>
      </c>
      <c r="D47" s="10"/>
      <c r="E47" s="7"/>
      <c r="F47" s="10"/>
      <c r="G47" s="20"/>
      <c r="H47" s="23"/>
    </row>
    <row r="48" spans="1:8" s="86" customFormat="1" ht="30" customHeight="1" x14ac:dyDescent="0.2">
      <c r="A48" s="87" t="s">
        <v>49</v>
      </c>
      <c r="B48" s="80" t="s">
        <v>325</v>
      </c>
      <c r="C48" s="81" t="s">
        <v>50</v>
      </c>
      <c r="D48" s="88" t="s">
        <v>77</v>
      </c>
      <c r="E48" s="83"/>
      <c r="F48" s="84"/>
      <c r="G48" s="89"/>
      <c r="H48" s="85"/>
    </row>
    <row r="49" spans="1:8" s="86" customFormat="1" ht="30" customHeight="1" x14ac:dyDescent="0.2">
      <c r="A49" s="87" t="s">
        <v>51</v>
      </c>
      <c r="B49" s="90" t="s">
        <v>28</v>
      </c>
      <c r="C49" s="81" t="s">
        <v>80</v>
      </c>
      <c r="D49" s="88"/>
      <c r="E49" s="83" t="s">
        <v>27</v>
      </c>
      <c r="F49" s="84">
        <v>820</v>
      </c>
      <c r="G49" s="62"/>
      <c r="H49" s="85">
        <f>ROUND(G49*F49,2)</f>
        <v>0</v>
      </c>
    </row>
    <row r="50" spans="1:8" s="86" customFormat="1" ht="30" customHeight="1" x14ac:dyDescent="0.2">
      <c r="A50" s="87" t="s">
        <v>274</v>
      </c>
      <c r="B50" s="80" t="s">
        <v>329</v>
      </c>
      <c r="C50" s="81" t="s">
        <v>275</v>
      </c>
      <c r="D50" s="88" t="s">
        <v>276</v>
      </c>
      <c r="E50" s="83" t="s">
        <v>27</v>
      </c>
      <c r="F50" s="84">
        <v>1565</v>
      </c>
      <c r="G50" s="62"/>
      <c r="H50" s="85">
        <f>ROUND(G50*F50,2)</f>
        <v>0</v>
      </c>
    </row>
    <row r="51" spans="1:8" s="117" customFormat="1" ht="36" customHeight="1" x14ac:dyDescent="0.2">
      <c r="A51" s="20"/>
      <c r="B51" s="113"/>
      <c r="C51" s="114" t="s">
        <v>294</v>
      </c>
      <c r="D51" s="10"/>
      <c r="E51" s="115"/>
      <c r="F51" s="116"/>
      <c r="G51" s="139"/>
      <c r="H51" s="23"/>
    </row>
    <row r="52" spans="1:8" s="86" customFormat="1" ht="30" customHeight="1" x14ac:dyDescent="0.2">
      <c r="A52" s="87" t="s">
        <v>295</v>
      </c>
      <c r="B52" s="91" t="s">
        <v>333</v>
      </c>
      <c r="C52" s="81" t="s">
        <v>296</v>
      </c>
      <c r="D52" s="82" t="s">
        <v>297</v>
      </c>
      <c r="E52" s="83" t="s">
        <v>284</v>
      </c>
      <c r="F52" s="84">
        <v>3</v>
      </c>
      <c r="G52" s="62"/>
      <c r="H52" s="85">
        <f t="shared" ref="H52" si="7">ROUND(G52*F52,2)</f>
        <v>0</v>
      </c>
    </row>
    <row r="53" spans="1:8" ht="30" customHeight="1" thickBot="1" x14ac:dyDescent="0.25">
      <c r="A53" s="21"/>
      <c r="B53" s="38" t="str">
        <f>B6</f>
        <v>A</v>
      </c>
      <c r="C53" s="143" t="str">
        <f>C6</f>
        <v>WEST BOUND CHIEF PEGUIS TRAIL - FROM 250m WEST OF HENDERSON HIGHWAY TO MAIN STREET</v>
      </c>
      <c r="D53" s="144"/>
      <c r="E53" s="144"/>
      <c r="F53" s="145"/>
      <c r="G53" s="21" t="s">
        <v>17</v>
      </c>
      <c r="H53" s="21">
        <f>SUM(H6:H52)</f>
        <v>0</v>
      </c>
    </row>
    <row r="54" spans="1:8" s="42" customFormat="1" ht="80.099999999999994" customHeight="1" thickTop="1" x14ac:dyDescent="0.2">
      <c r="A54" s="40"/>
      <c r="B54" s="39" t="s">
        <v>13</v>
      </c>
      <c r="C54" s="148" t="s">
        <v>156</v>
      </c>
      <c r="D54" s="149"/>
      <c r="E54" s="149"/>
      <c r="F54" s="150"/>
      <c r="G54" s="40"/>
      <c r="H54" s="41"/>
    </row>
    <row r="55" spans="1:8" ht="36" customHeight="1" x14ac:dyDescent="0.2">
      <c r="A55" s="20"/>
      <c r="B55" s="16"/>
      <c r="C55" s="34" t="s">
        <v>148</v>
      </c>
      <c r="D55" s="10"/>
      <c r="E55" s="7"/>
      <c r="F55" s="10"/>
      <c r="G55" s="20"/>
      <c r="H55" s="23"/>
    </row>
    <row r="56" spans="1:8" s="86" customFormat="1" ht="30" customHeight="1" x14ac:dyDescent="0.2">
      <c r="A56" s="87"/>
      <c r="B56" s="106" t="s">
        <v>97</v>
      </c>
      <c r="C56" s="107" t="s">
        <v>187</v>
      </c>
      <c r="D56" s="108" t="s">
        <v>263</v>
      </c>
      <c r="E56" s="83" t="s">
        <v>27</v>
      </c>
      <c r="F56" s="84">
        <v>11310</v>
      </c>
      <c r="G56" s="62"/>
      <c r="H56" s="85">
        <f>ROUND(G56*F56,2)</f>
        <v>0</v>
      </c>
    </row>
    <row r="57" spans="1:8" s="86" customFormat="1" ht="30" customHeight="1" x14ac:dyDescent="0.2">
      <c r="A57" s="87" t="s">
        <v>159</v>
      </c>
      <c r="B57" s="80" t="s">
        <v>200</v>
      </c>
      <c r="C57" s="81" t="s">
        <v>160</v>
      </c>
      <c r="D57" s="88" t="s">
        <v>83</v>
      </c>
      <c r="E57" s="83"/>
      <c r="F57" s="84"/>
      <c r="G57" s="89"/>
      <c r="H57" s="85"/>
    </row>
    <row r="58" spans="1:8" s="86" customFormat="1" ht="36" customHeight="1" x14ac:dyDescent="0.2">
      <c r="A58" s="87" t="s">
        <v>161</v>
      </c>
      <c r="B58" s="90" t="s">
        <v>28</v>
      </c>
      <c r="C58" s="81" t="s">
        <v>162</v>
      </c>
      <c r="D58" s="88" t="s">
        <v>2</v>
      </c>
      <c r="E58" s="83" t="s">
        <v>27</v>
      </c>
      <c r="F58" s="84">
        <v>70</v>
      </c>
      <c r="G58" s="62"/>
      <c r="H58" s="85">
        <f>ROUND(G58*F58,2)</f>
        <v>0</v>
      </c>
    </row>
    <row r="59" spans="1:8" s="86" customFormat="1" ht="36" customHeight="1" x14ac:dyDescent="0.2">
      <c r="A59" s="87" t="s">
        <v>164</v>
      </c>
      <c r="B59" s="80" t="s">
        <v>201</v>
      </c>
      <c r="C59" s="81" t="s">
        <v>165</v>
      </c>
      <c r="D59" s="88" t="s">
        <v>83</v>
      </c>
      <c r="E59" s="83"/>
      <c r="F59" s="84"/>
      <c r="G59" s="89"/>
      <c r="H59" s="85"/>
    </row>
    <row r="60" spans="1:8" s="86" customFormat="1" ht="30" customHeight="1" x14ac:dyDescent="0.2">
      <c r="A60" s="87" t="s">
        <v>166</v>
      </c>
      <c r="B60" s="90" t="s">
        <v>28</v>
      </c>
      <c r="C60" s="81" t="s">
        <v>167</v>
      </c>
      <c r="D60" s="88" t="s">
        <v>2</v>
      </c>
      <c r="E60" s="83" t="s">
        <v>27</v>
      </c>
      <c r="F60" s="84">
        <v>15</v>
      </c>
      <c r="G60" s="62"/>
      <c r="H60" s="85">
        <f t="shared" ref="H60:H62" si="8">ROUND(G60*F60,2)</f>
        <v>0</v>
      </c>
    </row>
    <row r="61" spans="1:8" s="86" customFormat="1" ht="30" customHeight="1" x14ac:dyDescent="0.2">
      <c r="A61" s="87" t="s">
        <v>168</v>
      </c>
      <c r="B61" s="90" t="s">
        <v>33</v>
      </c>
      <c r="C61" s="81" t="s">
        <v>169</v>
      </c>
      <c r="D61" s="88" t="s">
        <v>2</v>
      </c>
      <c r="E61" s="83" t="s">
        <v>27</v>
      </c>
      <c r="F61" s="84">
        <v>45</v>
      </c>
      <c r="G61" s="62"/>
      <c r="H61" s="85">
        <f t="shared" si="8"/>
        <v>0</v>
      </c>
    </row>
    <row r="62" spans="1:8" s="86" customFormat="1" ht="30" customHeight="1" x14ac:dyDescent="0.2">
      <c r="A62" s="87" t="s">
        <v>170</v>
      </c>
      <c r="B62" s="90" t="s">
        <v>43</v>
      </c>
      <c r="C62" s="81" t="s">
        <v>171</v>
      </c>
      <c r="D62" s="88" t="s">
        <v>2</v>
      </c>
      <c r="E62" s="83" t="s">
        <v>27</v>
      </c>
      <c r="F62" s="84">
        <v>25</v>
      </c>
      <c r="G62" s="62"/>
      <c r="H62" s="85">
        <f t="shared" si="8"/>
        <v>0</v>
      </c>
    </row>
    <row r="63" spans="1:8" s="86" customFormat="1" ht="30" customHeight="1" x14ac:dyDescent="0.2">
      <c r="A63" s="87" t="s">
        <v>101</v>
      </c>
      <c r="B63" s="80" t="s">
        <v>129</v>
      </c>
      <c r="C63" s="81" t="s">
        <v>102</v>
      </c>
      <c r="D63" s="88" t="s">
        <v>83</v>
      </c>
      <c r="E63" s="83"/>
      <c r="F63" s="84"/>
      <c r="G63" s="89"/>
      <c r="H63" s="85"/>
    </row>
    <row r="64" spans="1:8" s="86" customFormat="1" ht="36" customHeight="1" x14ac:dyDescent="0.2">
      <c r="A64" s="87" t="s">
        <v>163</v>
      </c>
      <c r="B64" s="90" t="s">
        <v>28</v>
      </c>
      <c r="C64" s="81" t="s">
        <v>162</v>
      </c>
      <c r="D64" s="88" t="s">
        <v>2</v>
      </c>
      <c r="E64" s="83" t="s">
        <v>27</v>
      </c>
      <c r="F64" s="84">
        <v>110</v>
      </c>
      <c r="G64" s="62"/>
      <c r="H64" s="85">
        <f>ROUND(G64*F64,2)</f>
        <v>0</v>
      </c>
    </row>
    <row r="65" spans="1:8" s="86" customFormat="1" ht="36" customHeight="1" x14ac:dyDescent="0.2">
      <c r="A65" s="87" t="s">
        <v>103</v>
      </c>
      <c r="B65" s="91" t="s">
        <v>130</v>
      </c>
      <c r="C65" s="81" t="s">
        <v>104</v>
      </c>
      <c r="D65" s="88" t="s">
        <v>83</v>
      </c>
      <c r="E65" s="83"/>
      <c r="F65" s="84"/>
      <c r="G65" s="89"/>
      <c r="H65" s="85"/>
    </row>
    <row r="66" spans="1:8" s="86" customFormat="1" ht="30" customHeight="1" x14ac:dyDescent="0.2">
      <c r="A66" s="87" t="s">
        <v>172</v>
      </c>
      <c r="B66" s="90" t="s">
        <v>28</v>
      </c>
      <c r="C66" s="81" t="s">
        <v>167</v>
      </c>
      <c r="D66" s="88" t="s">
        <v>2</v>
      </c>
      <c r="E66" s="83" t="s">
        <v>27</v>
      </c>
      <c r="F66" s="84">
        <v>45</v>
      </c>
      <c r="G66" s="62"/>
      <c r="H66" s="85">
        <f t="shared" ref="H66:H69" si="9">ROUND(G66*F66,2)</f>
        <v>0</v>
      </c>
    </row>
    <row r="67" spans="1:8" s="86" customFormat="1" ht="30" customHeight="1" x14ac:dyDescent="0.2">
      <c r="A67" s="87" t="s">
        <v>173</v>
      </c>
      <c r="B67" s="90" t="s">
        <v>33</v>
      </c>
      <c r="C67" s="81" t="s">
        <v>169</v>
      </c>
      <c r="D67" s="88" t="s">
        <v>2</v>
      </c>
      <c r="E67" s="83" t="s">
        <v>27</v>
      </c>
      <c r="F67" s="84">
        <v>185</v>
      </c>
      <c r="G67" s="62"/>
      <c r="H67" s="85">
        <f t="shared" si="9"/>
        <v>0</v>
      </c>
    </row>
    <row r="68" spans="1:8" s="86" customFormat="1" ht="30" customHeight="1" x14ac:dyDescent="0.2">
      <c r="A68" s="87" t="s">
        <v>174</v>
      </c>
      <c r="B68" s="90" t="s">
        <v>43</v>
      </c>
      <c r="C68" s="81" t="s">
        <v>171</v>
      </c>
      <c r="D68" s="88" t="s">
        <v>2</v>
      </c>
      <c r="E68" s="83" t="s">
        <v>27</v>
      </c>
      <c r="F68" s="84">
        <v>85</v>
      </c>
      <c r="G68" s="62"/>
      <c r="H68" s="85">
        <f t="shared" si="9"/>
        <v>0</v>
      </c>
    </row>
    <row r="69" spans="1:8" s="86" customFormat="1" ht="30" customHeight="1" x14ac:dyDescent="0.2">
      <c r="A69" s="87"/>
      <c r="B69" s="106" t="s">
        <v>131</v>
      </c>
      <c r="C69" s="107" t="s">
        <v>186</v>
      </c>
      <c r="D69" s="108" t="s">
        <v>261</v>
      </c>
      <c r="E69" s="83" t="s">
        <v>27</v>
      </c>
      <c r="F69" s="128">
        <v>120</v>
      </c>
      <c r="G69" s="62"/>
      <c r="H69" s="85">
        <f t="shared" si="9"/>
        <v>0</v>
      </c>
    </row>
    <row r="70" spans="1:8" s="86" customFormat="1" ht="30" customHeight="1" x14ac:dyDescent="0.2">
      <c r="A70" s="87" t="s">
        <v>34</v>
      </c>
      <c r="B70" s="80" t="s">
        <v>267</v>
      </c>
      <c r="C70" s="81" t="s">
        <v>35</v>
      </c>
      <c r="D70" s="88" t="s">
        <v>83</v>
      </c>
      <c r="E70" s="83"/>
      <c r="F70" s="84"/>
      <c r="G70" s="89"/>
      <c r="H70" s="85"/>
    </row>
    <row r="71" spans="1:8" s="86" customFormat="1" ht="30" customHeight="1" x14ac:dyDescent="0.2">
      <c r="A71" s="87" t="s">
        <v>84</v>
      </c>
      <c r="B71" s="90" t="s">
        <v>28</v>
      </c>
      <c r="C71" s="81" t="s">
        <v>85</v>
      </c>
      <c r="D71" s="88" t="s">
        <v>2</v>
      </c>
      <c r="E71" s="83" t="s">
        <v>32</v>
      </c>
      <c r="F71" s="84">
        <v>380</v>
      </c>
      <c r="G71" s="62"/>
      <c r="H71" s="85">
        <f>ROUND(G71*F71,2)</f>
        <v>0</v>
      </c>
    </row>
    <row r="72" spans="1:8" s="86" customFormat="1" ht="30" customHeight="1" x14ac:dyDescent="0.2">
      <c r="A72" s="87" t="s">
        <v>36</v>
      </c>
      <c r="B72" s="80" t="s">
        <v>132</v>
      </c>
      <c r="C72" s="81" t="s">
        <v>37</v>
      </c>
      <c r="D72" s="88" t="s">
        <v>83</v>
      </c>
      <c r="E72" s="83"/>
      <c r="F72" s="84"/>
      <c r="G72" s="89"/>
      <c r="H72" s="85"/>
    </row>
    <row r="73" spans="1:8" s="86" customFormat="1" ht="30" customHeight="1" x14ac:dyDescent="0.2">
      <c r="A73" s="87" t="s">
        <v>38</v>
      </c>
      <c r="B73" s="90" t="s">
        <v>28</v>
      </c>
      <c r="C73" s="81" t="s">
        <v>39</v>
      </c>
      <c r="D73" s="88" t="s">
        <v>2</v>
      </c>
      <c r="E73" s="83" t="s">
        <v>32</v>
      </c>
      <c r="F73" s="84">
        <v>215</v>
      </c>
      <c r="G73" s="62"/>
      <c r="H73" s="85">
        <f>ROUND(G73*F73,2)</f>
        <v>0</v>
      </c>
    </row>
    <row r="74" spans="1:8" s="86" customFormat="1" ht="30" customHeight="1" x14ac:dyDescent="0.2">
      <c r="A74" s="87" t="s">
        <v>40</v>
      </c>
      <c r="B74" s="90" t="s">
        <v>33</v>
      </c>
      <c r="C74" s="81" t="s">
        <v>41</v>
      </c>
      <c r="D74" s="88" t="s">
        <v>2</v>
      </c>
      <c r="E74" s="83" t="s">
        <v>32</v>
      </c>
      <c r="F74" s="84">
        <v>235</v>
      </c>
      <c r="G74" s="62"/>
      <c r="H74" s="85">
        <f>ROUND(G74*F74,2)</f>
        <v>0</v>
      </c>
    </row>
    <row r="75" spans="1:8" s="86" customFormat="1" ht="30" customHeight="1" x14ac:dyDescent="0.2">
      <c r="A75" s="119" t="s">
        <v>326</v>
      </c>
      <c r="B75" s="120" t="s">
        <v>135</v>
      </c>
      <c r="C75" s="121" t="s">
        <v>327</v>
      </c>
      <c r="D75" s="82" t="s">
        <v>328</v>
      </c>
      <c r="E75" s="122" t="s">
        <v>27</v>
      </c>
      <c r="F75" s="132">
        <v>35</v>
      </c>
      <c r="G75" s="124"/>
      <c r="H75" s="125">
        <f>ROUND(G75*F75,2)</f>
        <v>0</v>
      </c>
    </row>
    <row r="76" spans="1:8" s="86" customFormat="1" ht="30" customHeight="1" x14ac:dyDescent="0.2">
      <c r="A76" s="87" t="s">
        <v>105</v>
      </c>
      <c r="B76" s="80" t="s">
        <v>202</v>
      </c>
      <c r="C76" s="81" t="s">
        <v>106</v>
      </c>
      <c r="D76" s="88" t="s">
        <v>65</v>
      </c>
      <c r="E76" s="83"/>
      <c r="F76" s="84"/>
      <c r="G76" s="89"/>
      <c r="H76" s="85"/>
    </row>
    <row r="77" spans="1:8" s="92" customFormat="1" ht="30" customHeight="1" x14ac:dyDescent="0.2">
      <c r="A77" s="137" t="s">
        <v>339</v>
      </c>
      <c r="B77" s="90" t="s">
        <v>28</v>
      </c>
      <c r="C77" s="81" t="s">
        <v>340</v>
      </c>
      <c r="D77" s="88" t="s">
        <v>341</v>
      </c>
      <c r="E77" s="83" t="s">
        <v>27</v>
      </c>
      <c r="F77" s="84">
        <v>35</v>
      </c>
      <c r="G77" s="130"/>
      <c r="H77" s="85">
        <f>ROUND(G77*F77,2)</f>
        <v>0</v>
      </c>
    </row>
    <row r="78" spans="1:8" s="86" customFormat="1" ht="30" customHeight="1" x14ac:dyDescent="0.2">
      <c r="A78" s="87" t="s">
        <v>107</v>
      </c>
      <c r="B78" s="90" t="s">
        <v>33</v>
      </c>
      <c r="C78" s="81" t="s">
        <v>66</v>
      </c>
      <c r="D78" s="88" t="s">
        <v>108</v>
      </c>
      <c r="E78" s="83"/>
      <c r="F78" s="84"/>
      <c r="G78" s="89"/>
      <c r="H78" s="85"/>
    </row>
    <row r="79" spans="1:8" s="86" customFormat="1" ht="30" customHeight="1" x14ac:dyDescent="0.2">
      <c r="A79" s="87" t="s">
        <v>109</v>
      </c>
      <c r="B79" s="93" t="s">
        <v>67</v>
      </c>
      <c r="C79" s="81" t="s">
        <v>110</v>
      </c>
      <c r="D79" s="88"/>
      <c r="E79" s="83" t="s">
        <v>27</v>
      </c>
      <c r="F79" s="84">
        <v>40</v>
      </c>
      <c r="G79" s="62"/>
      <c r="H79" s="85">
        <f t="shared" ref="H79:H82" si="10">ROUND(G79*F79,2)</f>
        <v>0</v>
      </c>
    </row>
    <row r="80" spans="1:8" s="86" customFormat="1" ht="30" customHeight="1" x14ac:dyDescent="0.2">
      <c r="A80" s="87" t="s">
        <v>111</v>
      </c>
      <c r="B80" s="93" t="s">
        <v>68</v>
      </c>
      <c r="C80" s="81" t="s">
        <v>112</v>
      </c>
      <c r="D80" s="88"/>
      <c r="E80" s="83" t="s">
        <v>27</v>
      </c>
      <c r="F80" s="84">
        <v>200</v>
      </c>
      <c r="G80" s="62"/>
      <c r="H80" s="85">
        <f t="shared" si="10"/>
        <v>0</v>
      </c>
    </row>
    <row r="81" spans="1:8" s="86" customFormat="1" ht="30" customHeight="1" x14ac:dyDescent="0.2">
      <c r="A81" s="87" t="s">
        <v>133</v>
      </c>
      <c r="B81" s="93" t="s">
        <v>69</v>
      </c>
      <c r="C81" s="81" t="s">
        <v>134</v>
      </c>
      <c r="D81" s="88" t="s">
        <v>2</v>
      </c>
      <c r="E81" s="83" t="s">
        <v>27</v>
      </c>
      <c r="F81" s="84">
        <v>90</v>
      </c>
      <c r="G81" s="62"/>
      <c r="H81" s="85">
        <f t="shared" si="10"/>
        <v>0</v>
      </c>
    </row>
    <row r="82" spans="1:8" s="86" customFormat="1" ht="30" customHeight="1" x14ac:dyDescent="0.2">
      <c r="A82" s="87" t="s">
        <v>181</v>
      </c>
      <c r="B82" s="90" t="s">
        <v>43</v>
      </c>
      <c r="C82" s="81" t="s">
        <v>86</v>
      </c>
      <c r="D82" s="88" t="s">
        <v>92</v>
      </c>
      <c r="E82" s="83" t="s">
        <v>27</v>
      </c>
      <c r="F82" s="84">
        <v>115</v>
      </c>
      <c r="G82" s="62"/>
      <c r="H82" s="85">
        <f t="shared" si="10"/>
        <v>0</v>
      </c>
    </row>
    <row r="83" spans="1:8" s="86" customFormat="1" ht="30" customHeight="1" x14ac:dyDescent="0.2">
      <c r="A83" s="87" t="s">
        <v>70</v>
      </c>
      <c r="B83" s="80" t="s">
        <v>203</v>
      </c>
      <c r="C83" s="81" t="s">
        <v>44</v>
      </c>
      <c r="D83" s="88" t="s">
        <v>113</v>
      </c>
      <c r="E83" s="83"/>
      <c r="F83" s="84"/>
      <c r="G83" s="89"/>
      <c r="H83" s="85"/>
    </row>
    <row r="84" spans="1:8" s="86" customFormat="1" ht="30" customHeight="1" x14ac:dyDescent="0.2">
      <c r="A84" s="87" t="s">
        <v>286</v>
      </c>
      <c r="B84" s="90" t="s">
        <v>28</v>
      </c>
      <c r="C84" s="81" t="s">
        <v>287</v>
      </c>
      <c r="D84" s="88" t="s">
        <v>141</v>
      </c>
      <c r="E84" s="83"/>
      <c r="F84" s="84"/>
      <c r="G84" s="101"/>
      <c r="H84" s="85"/>
    </row>
    <row r="85" spans="1:8" s="86" customFormat="1" ht="30" customHeight="1" x14ac:dyDescent="0.2">
      <c r="A85" s="119" t="s">
        <v>364</v>
      </c>
      <c r="B85" s="102" t="s">
        <v>67</v>
      </c>
      <c r="C85" s="103" t="s">
        <v>145</v>
      </c>
      <c r="D85" s="82"/>
      <c r="E85" s="104" t="s">
        <v>42</v>
      </c>
      <c r="F85" s="105">
        <v>25</v>
      </c>
      <c r="G85" s="62"/>
      <c r="H85" s="101">
        <f>ROUND(G85*F85,2)</f>
        <v>0</v>
      </c>
    </row>
    <row r="86" spans="1:8" s="86" customFormat="1" ht="30" customHeight="1" x14ac:dyDescent="0.2">
      <c r="A86" s="119" t="s">
        <v>365</v>
      </c>
      <c r="B86" s="102" t="s">
        <v>68</v>
      </c>
      <c r="C86" s="103" t="s">
        <v>182</v>
      </c>
      <c r="D86" s="82"/>
      <c r="E86" s="104" t="s">
        <v>42</v>
      </c>
      <c r="F86" s="105">
        <v>45</v>
      </c>
      <c r="G86" s="62"/>
      <c r="H86" s="101">
        <f>ROUND(G86*F86,2)</f>
        <v>0</v>
      </c>
    </row>
    <row r="87" spans="1:8" s="92" customFormat="1" ht="36" customHeight="1" x14ac:dyDescent="0.2">
      <c r="A87" s="137" t="s">
        <v>352</v>
      </c>
      <c r="B87" s="90" t="s">
        <v>33</v>
      </c>
      <c r="C87" s="81" t="s">
        <v>353</v>
      </c>
      <c r="D87" s="88" t="s">
        <v>351</v>
      </c>
      <c r="E87" s="83" t="s">
        <v>42</v>
      </c>
      <c r="F87" s="84">
        <v>60</v>
      </c>
      <c r="G87" s="130"/>
      <c r="H87" s="85">
        <f>ROUND(G87*F87,2)</f>
        <v>0</v>
      </c>
    </row>
    <row r="88" spans="1:8" s="86" customFormat="1" ht="30" customHeight="1" x14ac:dyDescent="0.2">
      <c r="A88" s="87" t="s">
        <v>264</v>
      </c>
      <c r="B88" s="90" t="s">
        <v>43</v>
      </c>
      <c r="C88" s="81" t="s">
        <v>265</v>
      </c>
      <c r="D88" s="88" t="s">
        <v>266</v>
      </c>
      <c r="E88" s="83" t="s">
        <v>42</v>
      </c>
      <c r="F88" s="84">
        <v>30</v>
      </c>
      <c r="G88" s="62"/>
      <c r="H88" s="85">
        <f t="shared" ref="H88:H89" si="11">ROUND(G88*F88,2)</f>
        <v>0</v>
      </c>
    </row>
    <row r="89" spans="1:8" s="92" customFormat="1" ht="30" customHeight="1" x14ac:dyDescent="0.2">
      <c r="A89" s="137" t="s">
        <v>342</v>
      </c>
      <c r="B89" s="90" t="s">
        <v>48</v>
      </c>
      <c r="C89" s="81" t="s">
        <v>344</v>
      </c>
      <c r="D89" s="88" t="s">
        <v>343</v>
      </c>
      <c r="E89" s="83" t="s">
        <v>42</v>
      </c>
      <c r="F89" s="84">
        <v>75</v>
      </c>
      <c r="G89" s="130"/>
      <c r="H89" s="85">
        <f t="shared" si="11"/>
        <v>0</v>
      </c>
    </row>
    <row r="90" spans="1:8" s="86" customFormat="1" ht="36" customHeight="1" x14ac:dyDescent="0.2">
      <c r="A90" s="87" t="s">
        <v>114</v>
      </c>
      <c r="B90" s="80" t="s">
        <v>136</v>
      </c>
      <c r="C90" s="81" t="s">
        <v>115</v>
      </c>
      <c r="D90" s="88" t="s">
        <v>116</v>
      </c>
      <c r="E90" s="83" t="s">
        <v>27</v>
      </c>
      <c r="F90" s="84">
        <v>110</v>
      </c>
      <c r="G90" s="62"/>
      <c r="H90" s="85">
        <f t="shared" ref="H90" si="12">ROUND(G90*F90,2)</f>
        <v>0</v>
      </c>
    </row>
    <row r="91" spans="1:8" ht="36" customHeight="1" x14ac:dyDescent="0.2">
      <c r="A91" s="20"/>
      <c r="B91" s="6"/>
      <c r="C91" s="34" t="s">
        <v>20</v>
      </c>
      <c r="D91" s="10"/>
      <c r="E91" s="8"/>
      <c r="F91" s="8"/>
      <c r="G91" s="20"/>
      <c r="H91" s="23"/>
    </row>
    <row r="92" spans="1:8" s="86" customFormat="1" ht="30" customHeight="1" x14ac:dyDescent="0.2">
      <c r="A92" s="79" t="s">
        <v>185</v>
      </c>
      <c r="B92" s="80" t="s">
        <v>204</v>
      </c>
      <c r="C92" s="81" t="s">
        <v>93</v>
      </c>
      <c r="D92" s="88" t="s">
        <v>116</v>
      </c>
      <c r="E92" s="83" t="s">
        <v>27</v>
      </c>
      <c r="F92" s="94">
        <v>60</v>
      </c>
      <c r="G92" s="62"/>
      <c r="H92" s="85">
        <f t="shared" ref="H92" si="13">ROUND(G92*F92,2)</f>
        <v>0</v>
      </c>
    </row>
    <row r="93" spans="1:8" ht="36" customHeight="1" x14ac:dyDescent="0.2">
      <c r="A93" s="20"/>
      <c r="B93" s="6"/>
      <c r="C93" s="34" t="s">
        <v>22</v>
      </c>
      <c r="D93" s="10"/>
      <c r="E93" s="9"/>
      <c r="F93" s="8"/>
      <c r="G93" s="20"/>
      <c r="H93" s="23"/>
    </row>
    <row r="94" spans="1:8" s="98" customFormat="1" ht="30" customHeight="1" x14ac:dyDescent="0.2">
      <c r="A94" s="79" t="s">
        <v>59</v>
      </c>
      <c r="B94" s="80" t="s">
        <v>205</v>
      </c>
      <c r="C94" s="96" t="s">
        <v>121</v>
      </c>
      <c r="D94" s="97" t="s">
        <v>127</v>
      </c>
      <c r="E94" s="83"/>
      <c r="F94" s="94"/>
      <c r="G94" s="89"/>
      <c r="H94" s="95"/>
    </row>
    <row r="95" spans="1:8" s="86" customFormat="1" ht="36" customHeight="1" x14ac:dyDescent="0.2">
      <c r="A95" s="79" t="s">
        <v>60</v>
      </c>
      <c r="B95" s="90" t="s">
        <v>28</v>
      </c>
      <c r="C95" s="99" t="s">
        <v>142</v>
      </c>
      <c r="D95" s="88"/>
      <c r="E95" s="83" t="s">
        <v>32</v>
      </c>
      <c r="F95" s="94">
        <v>2</v>
      </c>
      <c r="G95" s="62"/>
      <c r="H95" s="85">
        <f t="shared" ref="H95:H99" si="14">ROUND(G95*F95,2)</f>
        <v>0</v>
      </c>
    </row>
    <row r="96" spans="1:8" s="86" customFormat="1" ht="36" customHeight="1" x14ac:dyDescent="0.2">
      <c r="A96" s="79" t="s">
        <v>61</v>
      </c>
      <c r="B96" s="90" t="s">
        <v>33</v>
      </c>
      <c r="C96" s="99" t="s">
        <v>143</v>
      </c>
      <c r="D96" s="88"/>
      <c r="E96" s="83" t="s">
        <v>32</v>
      </c>
      <c r="F96" s="94">
        <v>1</v>
      </c>
      <c r="G96" s="62"/>
      <c r="H96" s="85">
        <f t="shared" si="14"/>
        <v>0</v>
      </c>
    </row>
    <row r="97" spans="1:8" s="86" customFormat="1" ht="36" customHeight="1" x14ac:dyDescent="0.2">
      <c r="A97" s="79" t="s">
        <v>94</v>
      </c>
      <c r="B97" s="90" t="s">
        <v>43</v>
      </c>
      <c r="C97" s="99" t="s">
        <v>177</v>
      </c>
      <c r="D97" s="88"/>
      <c r="E97" s="83" t="s">
        <v>32</v>
      </c>
      <c r="F97" s="94">
        <v>1</v>
      </c>
      <c r="G97" s="62"/>
      <c r="H97" s="85">
        <f t="shared" si="14"/>
        <v>0</v>
      </c>
    </row>
    <row r="98" spans="1:8" s="86" customFormat="1" ht="30" customHeight="1" x14ac:dyDescent="0.2">
      <c r="A98" s="79" t="s">
        <v>122</v>
      </c>
      <c r="B98" s="90" t="s">
        <v>48</v>
      </c>
      <c r="C98" s="99" t="s">
        <v>123</v>
      </c>
      <c r="D98" s="88"/>
      <c r="E98" s="83" t="s">
        <v>32</v>
      </c>
      <c r="F98" s="94">
        <v>4</v>
      </c>
      <c r="G98" s="62"/>
      <c r="H98" s="85">
        <f t="shared" si="14"/>
        <v>0</v>
      </c>
    </row>
    <row r="99" spans="1:8" s="86" customFormat="1" ht="30" customHeight="1" x14ac:dyDescent="0.2">
      <c r="A99" s="79" t="s">
        <v>124</v>
      </c>
      <c r="B99" s="90" t="s">
        <v>52</v>
      </c>
      <c r="C99" s="99" t="s">
        <v>125</v>
      </c>
      <c r="D99" s="88"/>
      <c r="E99" s="83" t="s">
        <v>32</v>
      </c>
      <c r="F99" s="94">
        <v>4</v>
      </c>
      <c r="G99" s="62"/>
      <c r="H99" s="85">
        <f t="shared" si="14"/>
        <v>0</v>
      </c>
    </row>
    <row r="100" spans="1:8" ht="36" customHeight="1" x14ac:dyDescent="0.2">
      <c r="A100" s="20"/>
      <c r="B100" s="12"/>
      <c r="C100" s="34" t="s">
        <v>23</v>
      </c>
      <c r="D100" s="10"/>
      <c r="E100" s="9"/>
      <c r="F100" s="8"/>
      <c r="G100" s="20"/>
      <c r="H100" s="23"/>
    </row>
    <row r="101" spans="1:8" s="86" customFormat="1" ht="36" customHeight="1" x14ac:dyDescent="0.2">
      <c r="A101" s="79" t="s">
        <v>45</v>
      </c>
      <c r="B101" s="80" t="s">
        <v>206</v>
      </c>
      <c r="C101" s="99" t="s">
        <v>126</v>
      </c>
      <c r="D101" s="97" t="s">
        <v>127</v>
      </c>
      <c r="E101" s="83" t="s">
        <v>32</v>
      </c>
      <c r="F101" s="94">
        <v>31</v>
      </c>
      <c r="G101" s="62"/>
      <c r="H101" s="85">
        <f>ROUND(G101*F101,2)</f>
        <v>0</v>
      </c>
    </row>
    <row r="102" spans="1:8" s="86" customFormat="1" ht="30" customHeight="1" x14ac:dyDescent="0.2">
      <c r="A102" s="79" t="s">
        <v>56</v>
      </c>
      <c r="B102" s="80" t="s">
        <v>137</v>
      </c>
      <c r="C102" s="81" t="s">
        <v>62</v>
      </c>
      <c r="D102" s="97" t="s">
        <v>127</v>
      </c>
      <c r="E102" s="83" t="s">
        <v>32</v>
      </c>
      <c r="F102" s="94">
        <v>6</v>
      </c>
      <c r="G102" s="62"/>
      <c r="H102" s="85">
        <f t="shared" ref="H102:H103" si="15">ROUND(G102*F102,2)</f>
        <v>0</v>
      </c>
    </row>
    <row r="103" spans="1:8" s="86" customFormat="1" ht="30" customHeight="1" x14ac:dyDescent="0.2">
      <c r="A103" s="79" t="s">
        <v>57</v>
      </c>
      <c r="B103" s="80" t="s">
        <v>330</v>
      </c>
      <c r="C103" s="81" t="s">
        <v>63</v>
      </c>
      <c r="D103" s="97" t="s">
        <v>127</v>
      </c>
      <c r="E103" s="83" t="s">
        <v>32</v>
      </c>
      <c r="F103" s="94">
        <v>1</v>
      </c>
      <c r="G103" s="62"/>
      <c r="H103" s="85">
        <f t="shared" si="15"/>
        <v>0</v>
      </c>
    </row>
    <row r="104" spans="1:8" s="42" customFormat="1" ht="80.099999999999994" customHeight="1" thickBot="1" x14ac:dyDescent="0.25">
      <c r="A104" s="43"/>
      <c r="B104" s="38" t="str">
        <f>B54</f>
        <v>B</v>
      </c>
      <c r="C104" s="143" t="str">
        <f>C54</f>
        <v xml:space="preserve">SOUTH BOUND &amp; NORTH BOUND ST MARY'S ROAD - FROM EUGENE STREET TO SOUTH SIDE QUEEN ELIZABETH WAY BRIDGE ABUTMENT, GOULET STREET FROM ST MARY'S ROAD TO 100m EAST OF ST MARY'S ROAD &amp; MARION STREET  FROM ST MARY'S ROAD TO NO. 60 MARION STREET </v>
      </c>
      <c r="D104" s="144"/>
      <c r="E104" s="144"/>
      <c r="F104" s="145"/>
      <c r="G104" s="43" t="s">
        <v>17</v>
      </c>
      <c r="H104" s="43">
        <f>SUM(H54:H103)</f>
        <v>0</v>
      </c>
    </row>
    <row r="105" spans="1:8" s="42" customFormat="1" ht="39.950000000000003" customHeight="1" thickTop="1" x14ac:dyDescent="0.2">
      <c r="A105" s="40"/>
      <c r="B105" s="39" t="s">
        <v>14</v>
      </c>
      <c r="C105" s="148" t="s">
        <v>358</v>
      </c>
      <c r="D105" s="149"/>
      <c r="E105" s="149"/>
      <c r="F105" s="150"/>
      <c r="G105" s="40"/>
      <c r="H105" s="41"/>
    </row>
    <row r="106" spans="1:8" ht="36" customHeight="1" x14ac:dyDescent="0.2">
      <c r="A106" s="20"/>
      <c r="B106" s="16"/>
      <c r="C106" s="34" t="s">
        <v>148</v>
      </c>
      <c r="D106" s="10"/>
      <c r="E106" s="7"/>
      <c r="F106" s="10"/>
      <c r="G106" s="20"/>
      <c r="H106" s="23"/>
    </row>
    <row r="107" spans="1:8" s="86" customFormat="1" ht="30" customHeight="1" x14ac:dyDescent="0.2">
      <c r="A107" s="87"/>
      <c r="B107" s="106" t="s">
        <v>207</v>
      </c>
      <c r="C107" s="107" t="s">
        <v>187</v>
      </c>
      <c r="D107" s="108" t="s">
        <v>263</v>
      </c>
      <c r="E107" s="83" t="s">
        <v>27</v>
      </c>
      <c r="F107" s="84">
        <v>2380</v>
      </c>
      <c r="G107" s="62"/>
      <c r="H107" s="85">
        <f>ROUND(G107*F107,2)</f>
        <v>0</v>
      </c>
    </row>
    <row r="108" spans="1:8" s="86" customFormat="1" ht="30" customHeight="1" x14ac:dyDescent="0.2">
      <c r="A108" s="87" t="s">
        <v>159</v>
      </c>
      <c r="B108" s="80" t="s">
        <v>208</v>
      </c>
      <c r="C108" s="81" t="s">
        <v>160</v>
      </c>
      <c r="D108" s="88" t="s">
        <v>83</v>
      </c>
      <c r="E108" s="83"/>
      <c r="F108" s="84"/>
      <c r="G108" s="89"/>
      <c r="H108" s="85"/>
    </row>
    <row r="109" spans="1:8" s="86" customFormat="1" ht="36" customHeight="1" x14ac:dyDescent="0.2">
      <c r="A109" s="87" t="s">
        <v>161</v>
      </c>
      <c r="B109" s="90" t="s">
        <v>28</v>
      </c>
      <c r="C109" s="81" t="s">
        <v>162</v>
      </c>
      <c r="D109" s="88" t="s">
        <v>2</v>
      </c>
      <c r="E109" s="83" t="s">
        <v>27</v>
      </c>
      <c r="F109" s="84">
        <v>25</v>
      </c>
      <c r="G109" s="62"/>
      <c r="H109" s="85">
        <f>ROUND(G109*F109,2)</f>
        <v>0</v>
      </c>
    </row>
    <row r="110" spans="1:8" s="86" customFormat="1" ht="36" customHeight="1" x14ac:dyDescent="0.2">
      <c r="A110" s="87" t="s">
        <v>164</v>
      </c>
      <c r="B110" s="80" t="s">
        <v>98</v>
      </c>
      <c r="C110" s="81" t="s">
        <v>165</v>
      </c>
      <c r="D110" s="88" t="s">
        <v>83</v>
      </c>
      <c r="E110" s="83"/>
      <c r="F110" s="84"/>
      <c r="G110" s="89"/>
      <c r="H110" s="85"/>
    </row>
    <row r="111" spans="1:8" s="86" customFormat="1" ht="30" customHeight="1" x14ac:dyDescent="0.2">
      <c r="A111" s="87" t="s">
        <v>166</v>
      </c>
      <c r="B111" s="90" t="s">
        <v>28</v>
      </c>
      <c r="C111" s="81" t="s">
        <v>167</v>
      </c>
      <c r="D111" s="88" t="s">
        <v>2</v>
      </c>
      <c r="E111" s="83" t="s">
        <v>27</v>
      </c>
      <c r="F111" s="84">
        <v>15</v>
      </c>
      <c r="G111" s="62"/>
      <c r="H111" s="85">
        <f t="shared" ref="H111:H112" si="16">ROUND(G111*F111,2)</f>
        <v>0</v>
      </c>
    </row>
    <row r="112" spans="1:8" s="86" customFormat="1" ht="30" customHeight="1" x14ac:dyDescent="0.2">
      <c r="A112" s="87" t="s">
        <v>168</v>
      </c>
      <c r="B112" s="90" t="s">
        <v>33</v>
      </c>
      <c r="C112" s="81" t="s">
        <v>169</v>
      </c>
      <c r="D112" s="88" t="s">
        <v>2</v>
      </c>
      <c r="E112" s="83" t="s">
        <v>27</v>
      </c>
      <c r="F112" s="84">
        <v>30</v>
      </c>
      <c r="G112" s="62"/>
      <c r="H112" s="85">
        <f t="shared" si="16"/>
        <v>0</v>
      </c>
    </row>
    <row r="113" spans="1:8" s="86" customFormat="1" ht="30" customHeight="1" x14ac:dyDescent="0.2">
      <c r="A113" s="87" t="s">
        <v>101</v>
      </c>
      <c r="B113" s="80" t="s">
        <v>209</v>
      </c>
      <c r="C113" s="81" t="s">
        <v>102</v>
      </c>
      <c r="D113" s="88" t="s">
        <v>83</v>
      </c>
      <c r="E113" s="83"/>
      <c r="F113" s="84"/>
      <c r="G113" s="89"/>
      <c r="H113" s="85"/>
    </row>
    <row r="114" spans="1:8" s="86" customFormat="1" ht="36" customHeight="1" x14ac:dyDescent="0.2">
      <c r="A114" s="87" t="s">
        <v>163</v>
      </c>
      <c r="B114" s="90" t="s">
        <v>28</v>
      </c>
      <c r="C114" s="81" t="s">
        <v>162</v>
      </c>
      <c r="D114" s="88" t="s">
        <v>2</v>
      </c>
      <c r="E114" s="83" t="s">
        <v>27</v>
      </c>
      <c r="F114" s="84">
        <v>25</v>
      </c>
      <c r="G114" s="62"/>
      <c r="H114" s="85">
        <f>ROUND(G114*F114,2)</f>
        <v>0</v>
      </c>
    </row>
    <row r="115" spans="1:8" s="86" customFormat="1" ht="36" customHeight="1" x14ac:dyDescent="0.2">
      <c r="A115" s="87" t="s">
        <v>103</v>
      </c>
      <c r="B115" s="91" t="s">
        <v>138</v>
      </c>
      <c r="C115" s="81" t="s">
        <v>104</v>
      </c>
      <c r="D115" s="88" t="s">
        <v>83</v>
      </c>
      <c r="E115" s="83"/>
      <c r="F115" s="84"/>
      <c r="G115" s="89"/>
      <c r="H115" s="85"/>
    </row>
    <row r="116" spans="1:8" s="86" customFormat="1" ht="30" customHeight="1" x14ac:dyDescent="0.2">
      <c r="A116" s="87" t="s">
        <v>172</v>
      </c>
      <c r="B116" s="90" t="s">
        <v>28</v>
      </c>
      <c r="C116" s="81" t="s">
        <v>167</v>
      </c>
      <c r="D116" s="88" t="s">
        <v>2</v>
      </c>
      <c r="E116" s="83" t="s">
        <v>27</v>
      </c>
      <c r="F116" s="84">
        <v>25</v>
      </c>
      <c r="G116" s="62"/>
      <c r="H116" s="85">
        <f t="shared" ref="H116:H118" si="17">ROUND(G116*F116,2)</f>
        <v>0</v>
      </c>
    </row>
    <row r="117" spans="1:8" s="86" customFormat="1" ht="30" customHeight="1" x14ac:dyDescent="0.2">
      <c r="A117" s="87" t="s">
        <v>173</v>
      </c>
      <c r="B117" s="90" t="s">
        <v>33</v>
      </c>
      <c r="C117" s="81" t="s">
        <v>169</v>
      </c>
      <c r="D117" s="88" t="s">
        <v>2</v>
      </c>
      <c r="E117" s="83" t="s">
        <v>27</v>
      </c>
      <c r="F117" s="84">
        <v>70</v>
      </c>
      <c r="G117" s="62"/>
      <c r="H117" s="85">
        <f t="shared" si="17"/>
        <v>0</v>
      </c>
    </row>
    <row r="118" spans="1:8" s="86" customFormat="1" ht="30" customHeight="1" x14ac:dyDescent="0.2">
      <c r="A118" s="87"/>
      <c r="B118" s="106" t="s">
        <v>139</v>
      </c>
      <c r="C118" s="107" t="s">
        <v>186</v>
      </c>
      <c r="D118" s="108" t="s">
        <v>261</v>
      </c>
      <c r="E118" s="83" t="s">
        <v>27</v>
      </c>
      <c r="F118" s="84">
        <v>200</v>
      </c>
      <c r="G118" s="62"/>
      <c r="H118" s="85">
        <f t="shared" si="17"/>
        <v>0</v>
      </c>
    </row>
    <row r="119" spans="1:8" s="86" customFormat="1" ht="30" customHeight="1" x14ac:dyDescent="0.2">
      <c r="A119" s="87" t="s">
        <v>34</v>
      </c>
      <c r="B119" s="80" t="s">
        <v>268</v>
      </c>
      <c r="C119" s="81" t="s">
        <v>35</v>
      </c>
      <c r="D119" s="88" t="s">
        <v>83</v>
      </c>
      <c r="E119" s="83"/>
      <c r="F119" s="84"/>
      <c r="G119" s="89"/>
      <c r="H119" s="85"/>
    </row>
    <row r="120" spans="1:8" s="86" customFormat="1" ht="30" customHeight="1" x14ac:dyDescent="0.2">
      <c r="A120" s="87" t="s">
        <v>84</v>
      </c>
      <c r="B120" s="90" t="s">
        <v>28</v>
      </c>
      <c r="C120" s="81" t="s">
        <v>85</v>
      </c>
      <c r="D120" s="88" t="s">
        <v>2</v>
      </c>
      <c r="E120" s="83" t="s">
        <v>32</v>
      </c>
      <c r="F120" s="84">
        <v>110</v>
      </c>
      <c r="G120" s="62"/>
      <c r="H120" s="85">
        <f>ROUND(G120*F120,2)</f>
        <v>0</v>
      </c>
    </row>
    <row r="121" spans="1:8" s="86" customFormat="1" ht="30" customHeight="1" x14ac:dyDescent="0.2">
      <c r="A121" s="87" t="s">
        <v>36</v>
      </c>
      <c r="B121" s="80" t="s">
        <v>269</v>
      </c>
      <c r="C121" s="81" t="s">
        <v>37</v>
      </c>
      <c r="D121" s="88" t="s">
        <v>83</v>
      </c>
      <c r="E121" s="83"/>
      <c r="F121" s="84"/>
      <c r="G121" s="89"/>
      <c r="H121" s="85"/>
    </row>
    <row r="122" spans="1:8" s="86" customFormat="1" ht="30" customHeight="1" x14ac:dyDescent="0.2">
      <c r="A122" s="87" t="s">
        <v>38</v>
      </c>
      <c r="B122" s="90" t="s">
        <v>28</v>
      </c>
      <c r="C122" s="81" t="s">
        <v>39</v>
      </c>
      <c r="D122" s="88" t="s">
        <v>2</v>
      </c>
      <c r="E122" s="83" t="s">
        <v>32</v>
      </c>
      <c r="F122" s="84">
        <v>60</v>
      </c>
      <c r="G122" s="62"/>
      <c r="H122" s="85">
        <f>ROUND(G122*F122,2)</f>
        <v>0</v>
      </c>
    </row>
    <row r="123" spans="1:8" s="86" customFormat="1" ht="30" customHeight="1" x14ac:dyDescent="0.2">
      <c r="A123" s="87" t="s">
        <v>40</v>
      </c>
      <c r="B123" s="90" t="s">
        <v>33</v>
      </c>
      <c r="C123" s="81" t="s">
        <v>41</v>
      </c>
      <c r="D123" s="88" t="s">
        <v>2</v>
      </c>
      <c r="E123" s="83" t="s">
        <v>32</v>
      </c>
      <c r="F123" s="84">
        <v>70</v>
      </c>
      <c r="G123" s="62"/>
      <c r="H123" s="85">
        <f>ROUND(G123*F123,2)</f>
        <v>0</v>
      </c>
    </row>
    <row r="124" spans="1:8" s="86" customFormat="1" ht="30" customHeight="1" x14ac:dyDescent="0.2">
      <c r="A124" s="119" t="s">
        <v>326</v>
      </c>
      <c r="B124" s="120" t="s">
        <v>210</v>
      </c>
      <c r="C124" s="121" t="s">
        <v>327</v>
      </c>
      <c r="D124" s="82" t="s">
        <v>328</v>
      </c>
      <c r="E124" s="122" t="s">
        <v>27</v>
      </c>
      <c r="F124" s="123">
        <v>5</v>
      </c>
      <c r="G124" s="124"/>
      <c r="H124" s="125">
        <f>ROUND(G124*F124,2)</f>
        <v>0</v>
      </c>
    </row>
    <row r="125" spans="1:8" s="86" customFormat="1" ht="30" customHeight="1" x14ac:dyDescent="0.2">
      <c r="A125" s="87" t="s">
        <v>105</v>
      </c>
      <c r="B125" s="80" t="s">
        <v>211</v>
      </c>
      <c r="C125" s="81" t="s">
        <v>106</v>
      </c>
      <c r="D125" s="88" t="s">
        <v>65</v>
      </c>
      <c r="E125" s="83"/>
      <c r="F125" s="84"/>
      <c r="G125" s="89"/>
      <c r="H125" s="85"/>
    </row>
    <row r="126" spans="1:8" s="86" customFormat="1" ht="30" customHeight="1" x14ac:dyDescent="0.2">
      <c r="A126" s="87" t="s">
        <v>107</v>
      </c>
      <c r="B126" s="90" t="s">
        <v>28</v>
      </c>
      <c r="C126" s="81" t="s">
        <v>66</v>
      </c>
      <c r="D126" s="88" t="s">
        <v>108</v>
      </c>
      <c r="E126" s="83"/>
      <c r="F126" s="84"/>
      <c r="G126" s="89"/>
      <c r="H126" s="85"/>
    </row>
    <row r="127" spans="1:8" s="86" customFormat="1" ht="30" customHeight="1" x14ac:dyDescent="0.2">
      <c r="A127" s="87" t="s">
        <v>109</v>
      </c>
      <c r="B127" s="93" t="s">
        <v>67</v>
      </c>
      <c r="C127" s="81" t="s">
        <v>110</v>
      </c>
      <c r="D127" s="88"/>
      <c r="E127" s="83" t="s">
        <v>27</v>
      </c>
      <c r="F127" s="84">
        <v>20</v>
      </c>
      <c r="G127" s="62"/>
      <c r="H127" s="85">
        <f t="shared" ref="H127:H129" si="18">ROUND(G127*F127,2)</f>
        <v>0</v>
      </c>
    </row>
    <row r="128" spans="1:8" s="86" customFormat="1" ht="30" customHeight="1" x14ac:dyDescent="0.2">
      <c r="A128" s="87" t="s">
        <v>111</v>
      </c>
      <c r="B128" s="93" t="s">
        <v>68</v>
      </c>
      <c r="C128" s="81" t="s">
        <v>112</v>
      </c>
      <c r="D128" s="88"/>
      <c r="E128" s="83" t="s">
        <v>27</v>
      </c>
      <c r="F128" s="84">
        <v>50</v>
      </c>
      <c r="G128" s="62"/>
      <c r="H128" s="85">
        <f t="shared" si="18"/>
        <v>0</v>
      </c>
    </row>
    <row r="129" spans="1:8" s="86" customFormat="1" ht="30" customHeight="1" x14ac:dyDescent="0.2">
      <c r="A129" s="87" t="s">
        <v>181</v>
      </c>
      <c r="B129" s="90" t="s">
        <v>33</v>
      </c>
      <c r="C129" s="81" t="s">
        <v>86</v>
      </c>
      <c r="D129" s="88" t="s">
        <v>92</v>
      </c>
      <c r="E129" s="83" t="s">
        <v>27</v>
      </c>
      <c r="F129" s="84">
        <v>10</v>
      </c>
      <c r="G129" s="62"/>
      <c r="H129" s="85">
        <f t="shared" si="18"/>
        <v>0</v>
      </c>
    </row>
    <row r="130" spans="1:8" s="86" customFormat="1" ht="30" customHeight="1" x14ac:dyDescent="0.2">
      <c r="A130" s="87" t="s">
        <v>70</v>
      </c>
      <c r="B130" s="80" t="s">
        <v>212</v>
      </c>
      <c r="C130" s="81" t="s">
        <v>44</v>
      </c>
      <c r="D130" s="88" t="s">
        <v>113</v>
      </c>
      <c r="E130" s="83"/>
      <c r="F130" s="84"/>
      <c r="G130" s="89"/>
      <c r="H130" s="85"/>
    </row>
    <row r="131" spans="1:8" s="86" customFormat="1" ht="30" customHeight="1" x14ac:dyDescent="0.2">
      <c r="A131" s="87" t="s">
        <v>286</v>
      </c>
      <c r="B131" s="90" t="s">
        <v>28</v>
      </c>
      <c r="C131" s="81" t="s">
        <v>287</v>
      </c>
      <c r="D131" s="88" t="s">
        <v>141</v>
      </c>
      <c r="E131" s="83"/>
      <c r="F131" s="84"/>
      <c r="G131" s="101"/>
      <c r="H131" s="85"/>
    </row>
    <row r="132" spans="1:8" s="86" customFormat="1" ht="30" customHeight="1" x14ac:dyDescent="0.2">
      <c r="A132" s="119" t="s">
        <v>364</v>
      </c>
      <c r="B132" s="102" t="s">
        <v>67</v>
      </c>
      <c r="C132" s="103" t="s">
        <v>145</v>
      </c>
      <c r="D132" s="82"/>
      <c r="E132" s="104" t="s">
        <v>42</v>
      </c>
      <c r="F132" s="84">
        <v>20</v>
      </c>
      <c r="G132" s="62"/>
      <c r="H132" s="101">
        <f>ROUND(G132*F132,2)</f>
        <v>0</v>
      </c>
    </row>
    <row r="133" spans="1:8" s="86" customFormat="1" ht="30" customHeight="1" x14ac:dyDescent="0.2">
      <c r="A133" s="119" t="s">
        <v>365</v>
      </c>
      <c r="B133" s="102" t="s">
        <v>68</v>
      </c>
      <c r="C133" s="103" t="s">
        <v>182</v>
      </c>
      <c r="D133" s="82"/>
      <c r="E133" s="104" t="s">
        <v>42</v>
      </c>
      <c r="F133" s="84">
        <v>50</v>
      </c>
      <c r="G133" s="62"/>
      <c r="H133" s="101">
        <f>ROUND(G133*F133,2)</f>
        <v>0</v>
      </c>
    </row>
    <row r="134" spans="1:8" s="86" customFormat="1" ht="30" customHeight="1" x14ac:dyDescent="0.2">
      <c r="A134" s="87" t="s">
        <v>264</v>
      </c>
      <c r="B134" s="90" t="s">
        <v>33</v>
      </c>
      <c r="C134" s="81" t="s">
        <v>265</v>
      </c>
      <c r="D134" s="88" t="s">
        <v>266</v>
      </c>
      <c r="E134" s="83" t="s">
        <v>42</v>
      </c>
      <c r="F134" s="84">
        <v>10</v>
      </c>
      <c r="G134" s="62"/>
      <c r="H134" s="85">
        <f t="shared" ref="H134:H135" si="19">ROUND(G134*F134,2)</f>
        <v>0</v>
      </c>
    </row>
    <row r="135" spans="1:8" s="92" customFormat="1" ht="30" customHeight="1" x14ac:dyDescent="0.2">
      <c r="A135" s="137" t="s">
        <v>342</v>
      </c>
      <c r="B135" s="90" t="s">
        <v>43</v>
      </c>
      <c r="C135" s="81" t="s">
        <v>344</v>
      </c>
      <c r="D135" s="88" t="s">
        <v>343</v>
      </c>
      <c r="E135" s="83" t="s">
        <v>42</v>
      </c>
      <c r="F135" s="84">
        <v>25</v>
      </c>
      <c r="G135" s="130"/>
      <c r="H135" s="85">
        <f t="shared" si="19"/>
        <v>0</v>
      </c>
    </row>
    <row r="136" spans="1:8" ht="48" customHeight="1" x14ac:dyDescent="0.2">
      <c r="A136" s="20"/>
      <c r="B136" s="6"/>
      <c r="C136" s="34" t="s">
        <v>22</v>
      </c>
      <c r="D136" s="10"/>
      <c r="E136" s="9"/>
      <c r="F136" s="8"/>
      <c r="G136" s="20"/>
      <c r="H136" s="23"/>
    </row>
    <row r="137" spans="1:8" s="98" customFormat="1" ht="30" customHeight="1" x14ac:dyDescent="0.2">
      <c r="A137" s="79" t="s">
        <v>59</v>
      </c>
      <c r="B137" s="80" t="s">
        <v>213</v>
      </c>
      <c r="C137" s="96" t="s">
        <v>121</v>
      </c>
      <c r="D137" s="97" t="s">
        <v>127</v>
      </c>
      <c r="E137" s="83"/>
      <c r="F137" s="94"/>
      <c r="G137" s="89"/>
      <c r="H137" s="95"/>
    </row>
    <row r="138" spans="1:8" s="86" customFormat="1" ht="30" customHeight="1" x14ac:dyDescent="0.2">
      <c r="A138" s="79" t="s">
        <v>122</v>
      </c>
      <c r="B138" s="90" t="s">
        <v>28</v>
      </c>
      <c r="C138" s="99" t="s">
        <v>123</v>
      </c>
      <c r="D138" s="88"/>
      <c r="E138" s="83" t="s">
        <v>32</v>
      </c>
      <c r="F138" s="94">
        <v>1</v>
      </c>
      <c r="G138" s="62"/>
      <c r="H138" s="85">
        <f t="shared" ref="H138:H139" si="20">ROUND(G138*F138,2)</f>
        <v>0</v>
      </c>
    </row>
    <row r="139" spans="1:8" s="86" customFormat="1" ht="30" customHeight="1" x14ac:dyDescent="0.2">
      <c r="A139" s="79" t="s">
        <v>124</v>
      </c>
      <c r="B139" s="90" t="s">
        <v>33</v>
      </c>
      <c r="C139" s="99" t="s">
        <v>125</v>
      </c>
      <c r="D139" s="88"/>
      <c r="E139" s="83" t="s">
        <v>32</v>
      </c>
      <c r="F139" s="94">
        <v>1</v>
      </c>
      <c r="G139" s="62"/>
      <c r="H139" s="85">
        <f t="shared" si="20"/>
        <v>0</v>
      </c>
    </row>
    <row r="140" spans="1:8" ht="36" customHeight="1" x14ac:dyDescent="0.2">
      <c r="A140" s="20"/>
      <c r="B140" s="12"/>
      <c r="C140" s="34" t="s">
        <v>23</v>
      </c>
      <c r="D140" s="10"/>
      <c r="E140" s="9"/>
      <c r="F140" s="8"/>
      <c r="G140" s="20"/>
      <c r="H140" s="23"/>
    </row>
    <row r="141" spans="1:8" s="86" customFormat="1" ht="36" customHeight="1" x14ac:dyDescent="0.2">
      <c r="A141" s="79" t="s">
        <v>45</v>
      </c>
      <c r="B141" s="80" t="s">
        <v>214</v>
      </c>
      <c r="C141" s="99" t="s">
        <v>126</v>
      </c>
      <c r="D141" s="97" t="s">
        <v>127</v>
      </c>
      <c r="E141" s="83" t="s">
        <v>32</v>
      </c>
      <c r="F141" s="94">
        <v>11</v>
      </c>
      <c r="G141" s="62"/>
      <c r="H141" s="85">
        <f>ROUND(G141*F141,2)</f>
        <v>0</v>
      </c>
    </row>
    <row r="142" spans="1:8" s="86" customFormat="1" ht="30" customHeight="1" x14ac:dyDescent="0.2">
      <c r="A142" s="79" t="s">
        <v>56</v>
      </c>
      <c r="B142" s="80" t="s">
        <v>331</v>
      </c>
      <c r="C142" s="81" t="s">
        <v>62</v>
      </c>
      <c r="D142" s="97" t="s">
        <v>127</v>
      </c>
      <c r="E142" s="83" t="s">
        <v>32</v>
      </c>
      <c r="F142" s="94">
        <v>1</v>
      </c>
      <c r="G142" s="62"/>
      <c r="H142" s="85">
        <f t="shared" ref="H142" si="21">ROUND(G142*F142,2)</f>
        <v>0</v>
      </c>
    </row>
    <row r="143" spans="1:8" s="42" customFormat="1" ht="39.950000000000003" customHeight="1" thickBot="1" x14ac:dyDescent="0.25">
      <c r="A143" s="43"/>
      <c r="B143" s="38" t="str">
        <f>B105</f>
        <v>C</v>
      </c>
      <c r="C143" s="143" t="str">
        <f>C105</f>
        <v xml:space="preserve">SOUTH BOUND QUEEN ELIZABETH WAY - FROM MAYFAIR AVENUE TO NORTH SIDE QUEEN ELIZABETH WAY BRIDGE ABUTMENT </v>
      </c>
      <c r="D143" s="144"/>
      <c r="E143" s="144"/>
      <c r="F143" s="145"/>
      <c r="G143" s="43" t="s">
        <v>17</v>
      </c>
      <c r="H143" s="43">
        <f>SUM(H105:H142)</f>
        <v>0</v>
      </c>
    </row>
    <row r="144" spans="1:8" s="42" customFormat="1" ht="39.950000000000003" customHeight="1" thickTop="1" x14ac:dyDescent="0.2">
      <c r="A144" s="40"/>
      <c r="B144" s="39" t="s">
        <v>15</v>
      </c>
      <c r="C144" s="148" t="s">
        <v>359</v>
      </c>
      <c r="D144" s="149"/>
      <c r="E144" s="149"/>
      <c r="F144" s="150"/>
      <c r="G144" s="40"/>
      <c r="H144" s="41"/>
    </row>
    <row r="145" spans="1:8" ht="36" customHeight="1" x14ac:dyDescent="0.2">
      <c r="A145" s="20"/>
      <c r="B145" s="16"/>
      <c r="C145" s="34" t="s">
        <v>148</v>
      </c>
      <c r="D145" s="10"/>
      <c r="E145" s="7"/>
      <c r="F145" s="10"/>
      <c r="G145" s="20"/>
      <c r="H145" s="23"/>
    </row>
    <row r="146" spans="1:8" s="86" customFormat="1" ht="30" customHeight="1" x14ac:dyDescent="0.2">
      <c r="A146" s="87"/>
      <c r="B146" s="106" t="s">
        <v>140</v>
      </c>
      <c r="C146" s="107" t="s">
        <v>187</v>
      </c>
      <c r="D146" s="108" t="s">
        <v>263</v>
      </c>
      <c r="E146" s="83" t="s">
        <v>27</v>
      </c>
      <c r="F146" s="84">
        <v>5965</v>
      </c>
      <c r="G146" s="62"/>
      <c r="H146" s="85">
        <f>ROUND(G146*F146,2)</f>
        <v>0</v>
      </c>
    </row>
    <row r="147" spans="1:8" s="86" customFormat="1" ht="30" customHeight="1" x14ac:dyDescent="0.2">
      <c r="A147" s="87" t="s">
        <v>159</v>
      </c>
      <c r="B147" s="80" t="s">
        <v>99</v>
      </c>
      <c r="C147" s="81" t="s">
        <v>160</v>
      </c>
      <c r="D147" s="88" t="s">
        <v>83</v>
      </c>
      <c r="E147" s="83"/>
      <c r="F147" s="84"/>
      <c r="G147" s="89"/>
      <c r="H147" s="85"/>
    </row>
    <row r="148" spans="1:8" s="86" customFormat="1" ht="36" customHeight="1" x14ac:dyDescent="0.2">
      <c r="A148" s="87" t="s">
        <v>161</v>
      </c>
      <c r="B148" s="90" t="s">
        <v>28</v>
      </c>
      <c r="C148" s="81" t="s">
        <v>162</v>
      </c>
      <c r="D148" s="88" t="s">
        <v>2</v>
      </c>
      <c r="E148" s="83" t="s">
        <v>27</v>
      </c>
      <c r="F148" s="84">
        <v>40</v>
      </c>
      <c r="G148" s="62"/>
      <c r="H148" s="85">
        <f>ROUND(G148*F148,2)</f>
        <v>0</v>
      </c>
    </row>
    <row r="149" spans="1:8" s="86" customFormat="1" ht="36" customHeight="1" x14ac:dyDescent="0.2">
      <c r="A149" s="87" t="s">
        <v>164</v>
      </c>
      <c r="B149" s="80" t="s">
        <v>215</v>
      </c>
      <c r="C149" s="81" t="s">
        <v>165</v>
      </c>
      <c r="D149" s="88" t="s">
        <v>83</v>
      </c>
      <c r="E149" s="83"/>
      <c r="F149" s="84"/>
      <c r="G149" s="89"/>
      <c r="H149" s="85"/>
    </row>
    <row r="150" spans="1:8" s="86" customFormat="1" ht="30" customHeight="1" x14ac:dyDescent="0.2">
      <c r="A150" s="87" t="s">
        <v>166</v>
      </c>
      <c r="B150" s="90" t="s">
        <v>28</v>
      </c>
      <c r="C150" s="81" t="s">
        <v>167</v>
      </c>
      <c r="D150" s="88" t="s">
        <v>2</v>
      </c>
      <c r="E150" s="83" t="s">
        <v>27</v>
      </c>
      <c r="F150" s="84">
        <v>10</v>
      </c>
      <c r="G150" s="62"/>
      <c r="H150" s="85">
        <f t="shared" ref="H150:H152" si="22">ROUND(G150*F150,2)</f>
        <v>0</v>
      </c>
    </row>
    <row r="151" spans="1:8" s="86" customFormat="1" ht="30" customHeight="1" x14ac:dyDescent="0.2">
      <c r="A151" s="87" t="s">
        <v>168</v>
      </c>
      <c r="B151" s="90" t="s">
        <v>33</v>
      </c>
      <c r="C151" s="81" t="s">
        <v>169</v>
      </c>
      <c r="D151" s="88" t="s">
        <v>2</v>
      </c>
      <c r="E151" s="83" t="s">
        <v>27</v>
      </c>
      <c r="F151" s="84">
        <v>25</v>
      </c>
      <c r="G151" s="62"/>
      <c r="H151" s="85">
        <f t="shared" si="22"/>
        <v>0</v>
      </c>
    </row>
    <row r="152" spans="1:8" s="86" customFormat="1" ht="30" customHeight="1" x14ac:dyDescent="0.2">
      <c r="A152" s="87" t="s">
        <v>170</v>
      </c>
      <c r="B152" s="90" t="s">
        <v>43</v>
      </c>
      <c r="C152" s="81" t="s">
        <v>171</v>
      </c>
      <c r="D152" s="88" t="s">
        <v>2</v>
      </c>
      <c r="E152" s="83" t="s">
        <v>27</v>
      </c>
      <c r="F152" s="84">
        <v>20</v>
      </c>
      <c r="G152" s="62"/>
      <c r="H152" s="85">
        <f t="shared" si="22"/>
        <v>0</v>
      </c>
    </row>
    <row r="153" spans="1:8" s="86" customFormat="1" ht="30" customHeight="1" x14ac:dyDescent="0.2">
      <c r="A153" s="87" t="s">
        <v>101</v>
      </c>
      <c r="B153" s="80" t="s">
        <v>216</v>
      </c>
      <c r="C153" s="81" t="s">
        <v>102</v>
      </c>
      <c r="D153" s="88" t="s">
        <v>83</v>
      </c>
      <c r="E153" s="83"/>
      <c r="F153" s="84"/>
      <c r="G153" s="89"/>
      <c r="H153" s="85"/>
    </row>
    <row r="154" spans="1:8" s="86" customFormat="1" ht="36" customHeight="1" x14ac:dyDescent="0.2">
      <c r="A154" s="87" t="s">
        <v>163</v>
      </c>
      <c r="B154" s="90" t="s">
        <v>28</v>
      </c>
      <c r="C154" s="81" t="s">
        <v>162</v>
      </c>
      <c r="D154" s="88" t="s">
        <v>2</v>
      </c>
      <c r="E154" s="83" t="s">
        <v>27</v>
      </c>
      <c r="F154" s="84">
        <v>220</v>
      </c>
      <c r="G154" s="62"/>
      <c r="H154" s="85">
        <f>ROUND(G154*F154,2)</f>
        <v>0</v>
      </c>
    </row>
    <row r="155" spans="1:8" s="86" customFormat="1" ht="36" customHeight="1" x14ac:dyDescent="0.2">
      <c r="A155" s="87" t="s">
        <v>103</v>
      </c>
      <c r="B155" s="91" t="s">
        <v>217</v>
      </c>
      <c r="C155" s="81" t="s">
        <v>104</v>
      </c>
      <c r="D155" s="88" t="s">
        <v>83</v>
      </c>
      <c r="E155" s="83"/>
      <c r="F155" s="84"/>
      <c r="G155" s="89"/>
      <c r="H155" s="85"/>
    </row>
    <row r="156" spans="1:8" s="86" customFormat="1" ht="30" customHeight="1" x14ac:dyDescent="0.2">
      <c r="A156" s="87" t="s">
        <v>172</v>
      </c>
      <c r="B156" s="90" t="s">
        <v>28</v>
      </c>
      <c r="C156" s="81" t="s">
        <v>167</v>
      </c>
      <c r="D156" s="88" t="s">
        <v>2</v>
      </c>
      <c r="E156" s="83" t="s">
        <v>27</v>
      </c>
      <c r="F156" s="84">
        <v>40</v>
      </c>
      <c r="G156" s="62"/>
      <c r="H156" s="85">
        <f t="shared" ref="H156:H159" si="23">ROUND(G156*F156,2)</f>
        <v>0</v>
      </c>
    </row>
    <row r="157" spans="1:8" s="86" customFormat="1" ht="30" customHeight="1" x14ac:dyDescent="0.2">
      <c r="A157" s="87" t="s">
        <v>173</v>
      </c>
      <c r="B157" s="90" t="s">
        <v>33</v>
      </c>
      <c r="C157" s="81" t="s">
        <v>169</v>
      </c>
      <c r="D157" s="88" t="s">
        <v>2</v>
      </c>
      <c r="E157" s="83" t="s">
        <v>27</v>
      </c>
      <c r="F157" s="84">
        <v>135</v>
      </c>
      <c r="G157" s="62"/>
      <c r="H157" s="85">
        <f t="shared" si="23"/>
        <v>0</v>
      </c>
    </row>
    <row r="158" spans="1:8" s="86" customFormat="1" ht="30" customHeight="1" x14ac:dyDescent="0.2">
      <c r="A158" s="87" t="s">
        <v>174</v>
      </c>
      <c r="B158" s="90" t="s">
        <v>43</v>
      </c>
      <c r="C158" s="81" t="s">
        <v>171</v>
      </c>
      <c r="D158" s="88" t="s">
        <v>2</v>
      </c>
      <c r="E158" s="83" t="s">
        <v>27</v>
      </c>
      <c r="F158" s="84">
        <v>70</v>
      </c>
      <c r="G158" s="62"/>
      <c r="H158" s="85">
        <f t="shared" si="23"/>
        <v>0</v>
      </c>
    </row>
    <row r="159" spans="1:8" s="86" customFormat="1" ht="30" customHeight="1" x14ac:dyDescent="0.2">
      <c r="A159" s="87"/>
      <c r="B159" s="106" t="s">
        <v>218</v>
      </c>
      <c r="C159" s="107" t="s">
        <v>186</v>
      </c>
      <c r="D159" s="108" t="s">
        <v>261</v>
      </c>
      <c r="E159" s="83" t="s">
        <v>27</v>
      </c>
      <c r="F159" s="84">
        <v>60</v>
      </c>
      <c r="G159" s="62"/>
      <c r="H159" s="85">
        <f t="shared" si="23"/>
        <v>0</v>
      </c>
    </row>
    <row r="160" spans="1:8" s="86" customFormat="1" ht="30" customHeight="1" x14ac:dyDescent="0.2">
      <c r="A160" s="87" t="s">
        <v>34</v>
      </c>
      <c r="B160" s="80" t="s">
        <v>219</v>
      </c>
      <c r="C160" s="81" t="s">
        <v>35</v>
      </c>
      <c r="D160" s="88" t="s">
        <v>83</v>
      </c>
      <c r="E160" s="83"/>
      <c r="F160" s="84"/>
      <c r="G160" s="89"/>
      <c r="H160" s="85"/>
    </row>
    <row r="161" spans="1:8" s="86" customFormat="1" ht="30" customHeight="1" x14ac:dyDescent="0.2">
      <c r="A161" s="87" t="s">
        <v>84</v>
      </c>
      <c r="B161" s="90" t="s">
        <v>28</v>
      </c>
      <c r="C161" s="81" t="s">
        <v>85</v>
      </c>
      <c r="D161" s="88" t="s">
        <v>2</v>
      </c>
      <c r="E161" s="83" t="s">
        <v>32</v>
      </c>
      <c r="F161" s="84">
        <v>230</v>
      </c>
      <c r="G161" s="62"/>
      <c r="H161" s="85">
        <f>ROUND(G161*F161,2)</f>
        <v>0</v>
      </c>
    </row>
    <row r="162" spans="1:8" s="86" customFormat="1" ht="30" customHeight="1" x14ac:dyDescent="0.2">
      <c r="A162" s="87" t="s">
        <v>36</v>
      </c>
      <c r="B162" s="80" t="s">
        <v>220</v>
      </c>
      <c r="C162" s="81" t="s">
        <v>37</v>
      </c>
      <c r="D162" s="88" t="s">
        <v>83</v>
      </c>
      <c r="E162" s="83"/>
      <c r="F162" s="84"/>
      <c r="G162" s="89"/>
      <c r="H162" s="85">
        <f>ROUND(G162*F162,2)</f>
        <v>0</v>
      </c>
    </row>
    <row r="163" spans="1:8" s="86" customFormat="1" ht="30" customHeight="1" x14ac:dyDescent="0.2">
      <c r="A163" s="87" t="s">
        <v>38</v>
      </c>
      <c r="B163" s="90" t="s">
        <v>28</v>
      </c>
      <c r="C163" s="81" t="s">
        <v>39</v>
      </c>
      <c r="D163" s="88" t="s">
        <v>2</v>
      </c>
      <c r="E163" s="83" t="s">
        <v>32</v>
      </c>
      <c r="F163" s="84">
        <v>115</v>
      </c>
      <c r="G163" s="62"/>
      <c r="H163" s="85">
        <f>ROUND(G163*F163,2)</f>
        <v>0</v>
      </c>
    </row>
    <row r="164" spans="1:8" s="86" customFormat="1" ht="30" customHeight="1" x14ac:dyDescent="0.2">
      <c r="A164" s="87" t="s">
        <v>40</v>
      </c>
      <c r="B164" s="90" t="s">
        <v>33</v>
      </c>
      <c r="C164" s="81" t="s">
        <v>41</v>
      </c>
      <c r="D164" s="88" t="s">
        <v>2</v>
      </c>
      <c r="E164" s="83" t="s">
        <v>32</v>
      </c>
      <c r="F164" s="84">
        <v>120</v>
      </c>
      <c r="G164" s="62"/>
      <c r="H164" s="85">
        <f>ROUND(G164*F164,2)</f>
        <v>0</v>
      </c>
    </row>
    <row r="165" spans="1:8" s="86" customFormat="1" ht="30" customHeight="1" x14ac:dyDescent="0.2">
      <c r="A165" s="119" t="s">
        <v>326</v>
      </c>
      <c r="B165" s="120" t="s">
        <v>221</v>
      </c>
      <c r="C165" s="121" t="s">
        <v>327</v>
      </c>
      <c r="D165" s="82" t="s">
        <v>328</v>
      </c>
      <c r="E165" s="122" t="s">
        <v>27</v>
      </c>
      <c r="F165" s="123">
        <v>20</v>
      </c>
      <c r="G165" s="124"/>
      <c r="H165" s="125">
        <f>ROUND(G165*F165,2)</f>
        <v>0</v>
      </c>
    </row>
    <row r="166" spans="1:8" s="86" customFormat="1" ht="30" customHeight="1" x14ac:dyDescent="0.2">
      <c r="A166" s="87" t="s">
        <v>105</v>
      </c>
      <c r="B166" s="80" t="s">
        <v>222</v>
      </c>
      <c r="C166" s="81" t="s">
        <v>106</v>
      </c>
      <c r="D166" s="88" t="s">
        <v>65</v>
      </c>
      <c r="E166" s="83"/>
      <c r="F166" s="84"/>
      <c r="G166" s="89"/>
      <c r="H166" s="85"/>
    </row>
    <row r="167" spans="1:8" s="92" customFormat="1" ht="30" customHeight="1" x14ac:dyDescent="0.2">
      <c r="A167" s="137" t="s">
        <v>336</v>
      </c>
      <c r="B167" s="90" t="s">
        <v>28</v>
      </c>
      <c r="C167" s="81" t="s">
        <v>337</v>
      </c>
      <c r="D167" s="88" t="s">
        <v>338</v>
      </c>
      <c r="E167" s="83" t="s">
        <v>27</v>
      </c>
      <c r="F167" s="84">
        <v>80</v>
      </c>
      <c r="G167" s="130"/>
      <c r="H167" s="85">
        <f>ROUND(G167*F167,2)</f>
        <v>0</v>
      </c>
    </row>
    <row r="168" spans="1:8" s="92" customFormat="1" ht="30" customHeight="1" x14ac:dyDescent="0.2">
      <c r="A168" s="137" t="s">
        <v>339</v>
      </c>
      <c r="B168" s="90" t="s">
        <v>33</v>
      </c>
      <c r="C168" s="81" t="s">
        <v>340</v>
      </c>
      <c r="D168" s="88" t="s">
        <v>341</v>
      </c>
      <c r="E168" s="83" t="s">
        <v>27</v>
      </c>
      <c r="F168" s="84">
        <v>55</v>
      </c>
      <c r="G168" s="130"/>
      <c r="H168" s="85">
        <f>ROUND(G168*F168,2)</f>
        <v>0</v>
      </c>
    </row>
    <row r="169" spans="1:8" s="86" customFormat="1" ht="30" customHeight="1" x14ac:dyDescent="0.2">
      <c r="A169" s="87" t="s">
        <v>107</v>
      </c>
      <c r="B169" s="90" t="s">
        <v>43</v>
      </c>
      <c r="C169" s="81" t="s">
        <v>66</v>
      </c>
      <c r="D169" s="88" t="s">
        <v>108</v>
      </c>
      <c r="E169" s="83"/>
      <c r="F169" s="84"/>
      <c r="G169" s="89"/>
      <c r="H169" s="85"/>
    </row>
    <row r="170" spans="1:8" s="86" customFormat="1" ht="30" customHeight="1" x14ac:dyDescent="0.2">
      <c r="A170" s="87" t="s">
        <v>109</v>
      </c>
      <c r="B170" s="93" t="s">
        <v>67</v>
      </c>
      <c r="C170" s="81" t="s">
        <v>110</v>
      </c>
      <c r="D170" s="88"/>
      <c r="E170" s="83" t="s">
        <v>27</v>
      </c>
      <c r="F170" s="84">
        <v>20</v>
      </c>
      <c r="G170" s="62"/>
      <c r="H170" s="85">
        <f t="shared" ref="H170:H173" si="24">ROUND(G170*F170,2)</f>
        <v>0</v>
      </c>
    </row>
    <row r="171" spans="1:8" s="86" customFormat="1" ht="30" customHeight="1" x14ac:dyDescent="0.2">
      <c r="A171" s="87" t="s">
        <v>111</v>
      </c>
      <c r="B171" s="93" t="s">
        <v>68</v>
      </c>
      <c r="C171" s="81" t="s">
        <v>112</v>
      </c>
      <c r="D171" s="88"/>
      <c r="E171" s="83" t="s">
        <v>27</v>
      </c>
      <c r="F171" s="84">
        <v>120</v>
      </c>
      <c r="G171" s="62"/>
      <c r="H171" s="85">
        <f t="shared" si="24"/>
        <v>0</v>
      </c>
    </row>
    <row r="172" spans="1:8" s="86" customFormat="1" ht="30" customHeight="1" x14ac:dyDescent="0.2">
      <c r="A172" s="87" t="s">
        <v>133</v>
      </c>
      <c r="B172" s="93" t="s">
        <v>69</v>
      </c>
      <c r="C172" s="81" t="s">
        <v>134</v>
      </c>
      <c r="D172" s="88" t="s">
        <v>2</v>
      </c>
      <c r="E172" s="83" t="s">
        <v>27</v>
      </c>
      <c r="F172" s="84">
        <v>50</v>
      </c>
      <c r="G172" s="62"/>
      <c r="H172" s="85">
        <f t="shared" si="24"/>
        <v>0</v>
      </c>
    </row>
    <row r="173" spans="1:8" s="86" customFormat="1" ht="30" customHeight="1" x14ac:dyDescent="0.2">
      <c r="A173" s="87" t="s">
        <v>181</v>
      </c>
      <c r="B173" s="90" t="s">
        <v>48</v>
      </c>
      <c r="C173" s="81" t="s">
        <v>86</v>
      </c>
      <c r="D173" s="88" t="s">
        <v>92</v>
      </c>
      <c r="E173" s="83" t="s">
        <v>27</v>
      </c>
      <c r="F173" s="84">
        <v>35</v>
      </c>
      <c r="G173" s="62"/>
      <c r="H173" s="85">
        <f t="shared" si="24"/>
        <v>0</v>
      </c>
    </row>
    <row r="174" spans="1:8" s="86" customFormat="1" ht="30" customHeight="1" x14ac:dyDescent="0.2">
      <c r="A174" s="87" t="s">
        <v>70</v>
      </c>
      <c r="B174" s="80" t="s">
        <v>223</v>
      </c>
      <c r="C174" s="81" t="s">
        <v>44</v>
      </c>
      <c r="D174" s="88" t="s">
        <v>113</v>
      </c>
      <c r="E174" s="83"/>
      <c r="F174" s="84"/>
      <c r="G174" s="89"/>
      <c r="H174" s="85"/>
    </row>
    <row r="175" spans="1:8" s="86" customFormat="1" ht="30" customHeight="1" x14ac:dyDescent="0.2">
      <c r="A175" s="87" t="s">
        <v>286</v>
      </c>
      <c r="B175" s="90" t="s">
        <v>28</v>
      </c>
      <c r="C175" s="81" t="s">
        <v>287</v>
      </c>
      <c r="D175" s="88" t="s">
        <v>141</v>
      </c>
      <c r="E175" s="83"/>
      <c r="F175" s="84"/>
      <c r="G175" s="101"/>
      <c r="H175" s="85"/>
    </row>
    <row r="176" spans="1:8" s="86" customFormat="1" ht="30" customHeight="1" x14ac:dyDescent="0.2">
      <c r="A176" s="119" t="s">
        <v>364</v>
      </c>
      <c r="B176" s="102" t="s">
        <v>67</v>
      </c>
      <c r="C176" s="103" t="s">
        <v>145</v>
      </c>
      <c r="D176" s="82"/>
      <c r="E176" s="104" t="s">
        <v>42</v>
      </c>
      <c r="F176" s="105">
        <v>25</v>
      </c>
      <c r="G176" s="62"/>
      <c r="H176" s="101">
        <f>ROUND(G176*F176,2)</f>
        <v>0</v>
      </c>
    </row>
    <row r="177" spans="1:8" s="86" customFormat="1" ht="30" customHeight="1" x14ac:dyDescent="0.2">
      <c r="A177" s="119" t="s">
        <v>365</v>
      </c>
      <c r="B177" s="102" t="s">
        <v>68</v>
      </c>
      <c r="C177" s="103" t="s">
        <v>182</v>
      </c>
      <c r="D177" s="82"/>
      <c r="E177" s="104" t="s">
        <v>42</v>
      </c>
      <c r="F177" s="105">
        <v>45</v>
      </c>
      <c r="G177" s="62"/>
      <c r="H177" s="101">
        <f>ROUND(G177*F177,2)</f>
        <v>0</v>
      </c>
    </row>
    <row r="178" spans="1:8" s="92" customFormat="1" ht="36" customHeight="1" x14ac:dyDescent="0.2">
      <c r="A178" s="137" t="s">
        <v>352</v>
      </c>
      <c r="B178" s="90" t="s">
        <v>33</v>
      </c>
      <c r="C178" s="81" t="s">
        <v>353</v>
      </c>
      <c r="D178" s="88" t="s">
        <v>351</v>
      </c>
      <c r="E178" s="83" t="s">
        <v>42</v>
      </c>
      <c r="F178" s="84">
        <v>80</v>
      </c>
      <c r="G178" s="130"/>
      <c r="H178" s="85">
        <f>ROUND(G178*F178,2)</f>
        <v>0</v>
      </c>
    </row>
    <row r="179" spans="1:8" s="86" customFormat="1" ht="30" customHeight="1" x14ac:dyDescent="0.2">
      <c r="A179" s="87" t="s">
        <v>264</v>
      </c>
      <c r="B179" s="90" t="s">
        <v>43</v>
      </c>
      <c r="C179" s="81" t="s">
        <v>265</v>
      </c>
      <c r="D179" s="88" t="s">
        <v>266</v>
      </c>
      <c r="E179" s="83" t="s">
        <v>42</v>
      </c>
      <c r="F179" s="84">
        <v>15</v>
      </c>
      <c r="G179" s="62"/>
      <c r="H179" s="85">
        <f t="shared" ref="H179" si="25">ROUND(G179*F179,2)</f>
        <v>0</v>
      </c>
    </row>
    <row r="180" spans="1:8" s="86" customFormat="1" ht="36" customHeight="1" x14ac:dyDescent="0.2">
      <c r="A180" s="87" t="s">
        <v>114</v>
      </c>
      <c r="B180" s="80" t="s">
        <v>224</v>
      </c>
      <c r="C180" s="81" t="s">
        <v>115</v>
      </c>
      <c r="D180" s="88" t="s">
        <v>116</v>
      </c>
      <c r="E180" s="83" t="s">
        <v>27</v>
      </c>
      <c r="F180" s="84">
        <v>90</v>
      </c>
      <c r="G180" s="62"/>
      <c r="H180" s="85">
        <f t="shared" ref="H180" si="26">ROUND(G180*F180,2)</f>
        <v>0</v>
      </c>
    </row>
    <row r="181" spans="1:8" ht="39.950000000000003" customHeight="1" x14ac:dyDescent="0.2">
      <c r="A181" s="20"/>
      <c r="B181" s="6"/>
      <c r="C181" s="34" t="s">
        <v>22</v>
      </c>
      <c r="D181" s="10"/>
      <c r="E181" s="9"/>
      <c r="F181" s="8"/>
      <c r="G181" s="20"/>
      <c r="H181" s="23"/>
    </row>
    <row r="182" spans="1:8" s="98" customFormat="1" ht="30" customHeight="1" x14ac:dyDescent="0.2">
      <c r="A182" s="79" t="s">
        <v>59</v>
      </c>
      <c r="B182" s="80" t="s">
        <v>225</v>
      </c>
      <c r="C182" s="96" t="s">
        <v>121</v>
      </c>
      <c r="D182" s="97" t="s">
        <v>127</v>
      </c>
      <c r="E182" s="83"/>
      <c r="F182" s="94"/>
      <c r="G182" s="89"/>
      <c r="H182" s="95"/>
    </row>
    <row r="183" spans="1:8" s="86" customFormat="1" ht="36" customHeight="1" x14ac:dyDescent="0.2">
      <c r="A183" s="79" t="s">
        <v>60</v>
      </c>
      <c r="B183" s="90" t="s">
        <v>28</v>
      </c>
      <c r="C183" s="99" t="s">
        <v>142</v>
      </c>
      <c r="D183" s="88"/>
      <c r="E183" s="83" t="s">
        <v>32</v>
      </c>
      <c r="F183" s="94">
        <v>1</v>
      </c>
      <c r="G183" s="62"/>
      <c r="H183" s="85">
        <f t="shared" ref="H183:H186" si="27">ROUND(G183*F183,2)</f>
        <v>0</v>
      </c>
    </row>
    <row r="184" spans="1:8" s="86" customFormat="1" ht="36" customHeight="1" x14ac:dyDescent="0.2">
      <c r="A184" s="79" t="s">
        <v>61</v>
      </c>
      <c r="B184" s="90" t="s">
        <v>33</v>
      </c>
      <c r="C184" s="99" t="s">
        <v>143</v>
      </c>
      <c r="D184" s="88"/>
      <c r="E184" s="83" t="s">
        <v>32</v>
      </c>
      <c r="F184" s="94">
        <v>1</v>
      </c>
      <c r="G184" s="62"/>
      <c r="H184" s="85">
        <f t="shared" si="27"/>
        <v>0</v>
      </c>
    </row>
    <row r="185" spans="1:8" s="86" customFormat="1" ht="30" customHeight="1" x14ac:dyDescent="0.2">
      <c r="A185" s="79" t="s">
        <v>122</v>
      </c>
      <c r="B185" s="90" t="s">
        <v>43</v>
      </c>
      <c r="C185" s="99" t="s">
        <v>123</v>
      </c>
      <c r="D185" s="88"/>
      <c r="E185" s="83" t="s">
        <v>32</v>
      </c>
      <c r="F185" s="94">
        <v>4</v>
      </c>
      <c r="G185" s="62"/>
      <c r="H185" s="85">
        <f t="shared" si="27"/>
        <v>0</v>
      </c>
    </row>
    <row r="186" spans="1:8" s="86" customFormat="1" ht="30" customHeight="1" x14ac:dyDescent="0.2">
      <c r="A186" s="79" t="s">
        <v>124</v>
      </c>
      <c r="B186" s="90" t="s">
        <v>48</v>
      </c>
      <c r="C186" s="99" t="s">
        <v>125</v>
      </c>
      <c r="D186" s="88"/>
      <c r="E186" s="83" t="s">
        <v>32</v>
      </c>
      <c r="F186" s="94">
        <v>4</v>
      </c>
      <c r="G186" s="62"/>
      <c r="H186" s="85">
        <f t="shared" si="27"/>
        <v>0</v>
      </c>
    </row>
    <row r="187" spans="1:8" ht="36" customHeight="1" x14ac:dyDescent="0.2">
      <c r="A187" s="20"/>
      <c r="B187" s="12"/>
      <c r="C187" s="34" t="s">
        <v>23</v>
      </c>
      <c r="D187" s="10"/>
      <c r="E187" s="9"/>
      <c r="F187" s="8"/>
      <c r="G187" s="20"/>
      <c r="H187" s="23"/>
    </row>
    <row r="188" spans="1:8" s="86" customFormat="1" ht="36" customHeight="1" x14ac:dyDescent="0.2">
      <c r="A188" s="79" t="s">
        <v>45</v>
      </c>
      <c r="B188" s="80" t="s">
        <v>226</v>
      </c>
      <c r="C188" s="99" t="s">
        <v>126</v>
      </c>
      <c r="D188" s="97" t="s">
        <v>127</v>
      </c>
      <c r="E188" s="83" t="s">
        <v>32</v>
      </c>
      <c r="F188" s="94">
        <v>14</v>
      </c>
      <c r="G188" s="62"/>
      <c r="H188" s="85">
        <f>ROUND(G188*F188,2)</f>
        <v>0</v>
      </c>
    </row>
    <row r="189" spans="1:8" s="86" customFormat="1" ht="30" customHeight="1" x14ac:dyDescent="0.2">
      <c r="A189" s="79" t="s">
        <v>56</v>
      </c>
      <c r="B189" s="80" t="s">
        <v>227</v>
      </c>
      <c r="C189" s="81" t="s">
        <v>62</v>
      </c>
      <c r="D189" s="97" t="s">
        <v>127</v>
      </c>
      <c r="E189" s="83" t="s">
        <v>32</v>
      </c>
      <c r="F189" s="94">
        <v>11</v>
      </c>
      <c r="G189" s="62"/>
      <c r="H189" s="85">
        <f t="shared" ref="H189:H190" si="28">ROUND(G189*F189,2)</f>
        <v>0</v>
      </c>
    </row>
    <row r="190" spans="1:8" s="86" customFormat="1" ht="36" customHeight="1" x14ac:dyDescent="0.2">
      <c r="A190" s="79" t="s">
        <v>95</v>
      </c>
      <c r="B190" s="80" t="s">
        <v>332</v>
      </c>
      <c r="C190" s="81" t="s">
        <v>96</v>
      </c>
      <c r="D190" s="88" t="s">
        <v>127</v>
      </c>
      <c r="E190" s="83" t="s">
        <v>32</v>
      </c>
      <c r="F190" s="100">
        <v>2</v>
      </c>
      <c r="G190" s="62"/>
      <c r="H190" s="85">
        <f t="shared" si="28"/>
        <v>0</v>
      </c>
    </row>
    <row r="191" spans="1:8" s="42" customFormat="1" ht="39.950000000000003" customHeight="1" thickBot="1" x14ac:dyDescent="0.25">
      <c r="A191" s="43"/>
      <c r="B191" s="38" t="str">
        <f>B144</f>
        <v>D</v>
      </c>
      <c r="C191" s="143" t="str">
        <f>C144</f>
        <v>SOUTH BOUND MAIN STREET - FROM 180 MAIN STREET TO NORTH ABUTMENT ASSINIBOINE RIVER BRIDGE</v>
      </c>
      <c r="D191" s="144"/>
      <c r="E191" s="144"/>
      <c r="F191" s="145"/>
      <c r="G191" s="43" t="s">
        <v>17</v>
      </c>
      <c r="H191" s="43">
        <f>SUM(H144:H190)</f>
        <v>0</v>
      </c>
    </row>
    <row r="192" spans="1:8" s="42" customFormat="1" ht="65.099999999999994" customHeight="1" thickTop="1" x14ac:dyDescent="0.2">
      <c r="A192" s="40"/>
      <c r="B192" s="39" t="s">
        <v>16</v>
      </c>
      <c r="C192" s="148" t="s">
        <v>157</v>
      </c>
      <c r="D192" s="149"/>
      <c r="E192" s="149"/>
      <c r="F192" s="150"/>
      <c r="G192" s="40"/>
      <c r="H192" s="41"/>
    </row>
    <row r="193" spans="1:8" ht="39.950000000000003" customHeight="1" x14ac:dyDescent="0.2">
      <c r="A193" s="20"/>
      <c r="B193" s="16"/>
      <c r="C193" s="33" t="s">
        <v>19</v>
      </c>
      <c r="D193" s="10"/>
      <c r="E193" s="8" t="s">
        <v>2</v>
      </c>
      <c r="F193" s="8" t="s">
        <v>2</v>
      </c>
      <c r="G193" s="20" t="s">
        <v>2</v>
      </c>
      <c r="H193" s="23"/>
    </row>
    <row r="194" spans="1:8" s="86" customFormat="1" ht="30" customHeight="1" x14ac:dyDescent="0.2">
      <c r="A194" s="79" t="s">
        <v>30</v>
      </c>
      <c r="B194" s="80" t="s">
        <v>144</v>
      </c>
      <c r="C194" s="81" t="s">
        <v>31</v>
      </c>
      <c r="D194" s="82" t="s">
        <v>158</v>
      </c>
      <c r="E194" s="83" t="s">
        <v>27</v>
      </c>
      <c r="F194" s="84">
        <v>400</v>
      </c>
      <c r="G194" s="62"/>
      <c r="H194" s="85">
        <f t="shared" ref="H194" si="29">ROUND(G194*F194,2)</f>
        <v>0</v>
      </c>
    </row>
    <row r="195" spans="1:8" ht="39.950000000000003" customHeight="1" x14ac:dyDescent="0.2">
      <c r="A195" s="20"/>
      <c r="B195" s="16"/>
      <c r="C195" s="34" t="s">
        <v>148</v>
      </c>
      <c r="D195" s="10"/>
      <c r="E195" s="7"/>
      <c r="F195" s="133"/>
      <c r="G195" s="20"/>
      <c r="H195" s="23"/>
    </row>
    <row r="196" spans="1:8" s="86" customFormat="1" ht="30" customHeight="1" x14ac:dyDescent="0.2">
      <c r="A196" s="87" t="s">
        <v>101</v>
      </c>
      <c r="B196" s="80" t="s">
        <v>228</v>
      </c>
      <c r="C196" s="81" t="s">
        <v>102</v>
      </c>
      <c r="D196" s="88" t="s">
        <v>83</v>
      </c>
      <c r="E196" s="83"/>
      <c r="F196" s="84"/>
      <c r="G196" s="89"/>
      <c r="H196" s="85"/>
    </row>
    <row r="197" spans="1:8" s="86" customFormat="1" ht="36" customHeight="1" x14ac:dyDescent="0.2">
      <c r="A197" s="87" t="s">
        <v>163</v>
      </c>
      <c r="B197" s="90" t="s">
        <v>28</v>
      </c>
      <c r="C197" s="81" t="s">
        <v>162</v>
      </c>
      <c r="D197" s="88" t="s">
        <v>2</v>
      </c>
      <c r="E197" s="83" t="s">
        <v>27</v>
      </c>
      <c r="F197" s="84">
        <v>20</v>
      </c>
      <c r="G197" s="62"/>
      <c r="H197" s="85">
        <f>ROUND(G197*F197,2)</f>
        <v>0</v>
      </c>
    </row>
    <row r="198" spans="1:8" s="86" customFormat="1" ht="36" customHeight="1" x14ac:dyDescent="0.2">
      <c r="A198" s="87" t="s">
        <v>103</v>
      </c>
      <c r="B198" s="91" t="s">
        <v>229</v>
      </c>
      <c r="C198" s="81" t="s">
        <v>104</v>
      </c>
      <c r="D198" s="88" t="s">
        <v>83</v>
      </c>
      <c r="E198" s="83"/>
      <c r="F198" s="84"/>
      <c r="G198" s="89"/>
      <c r="H198" s="85"/>
    </row>
    <row r="199" spans="1:8" s="86" customFormat="1" ht="30" customHeight="1" x14ac:dyDescent="0.2">
      <c r="A199" s="87" t="s">
        <v>172</v>
      </c>
      <c r="B199" s="90" t="s">
        <v>28</v>
      </c>
      <c r="C199" s="81" t="s">
        <v>167</v>
      </c>
      <c r="D199" s="88" t="s">
        <v>2</v>
      </c>
      <c r="E199" s="83" t="s">
        <v>27</v>
      </c>
      <c r="F199" s="84">
        <v>10</v>
      </c>
      <c r="G199" s="62"/>
      <c r="H199" s="85">
        <f t="shared" ref="H199:H202" si="30">ROUND(G199*F199,2)</f>
        <v>0</v>
      </c>
    </row>
    <row r="200" spans="1:8" s="86" customFormat="1" ht="30" customHeight="1" x14ac:dyDescent="0.2">
      <c r="A200" s="87" t="s">
        <v>173</v>
      </c>
      <c r="B200" s="90" t="s">
        <v>33</v>
      </c>
      <c r="C200" s="81" t="s">
        <v>169</v>
      </c>
      <c r="D200" s="88" t="s">
        <v>2</v>
      </c>
      <c r="E200" s="83" t="s">
        <v>27</v>
      </c>
      <c r="F200" s="84">
        <v>15</v>
      </c>
      <c r="G200" s="62"/>
      <c r="H200" s="85">
        <f t="shared" si="30"/>
        <v>0</v>
      </c>
    </row>
    <row r="201" spans="1:8" s="86" customFormat="1" ht="30" customHeight="1" x14ac:dyDescent="0.2">
      <c r="A201" s="87"/>
      <c r="B201" s="106" t="s">
        <v>230</v>
      </c>
      <c r="C201" s="107" t="s">
        <v>186</v>
      </c>
      <c r="D201" s="108" t="s">
        <v>261</v>
      </c>
      <c r="E201" s="83" t="s">
        <v>27</v>
      </c>
      <c r="F201" s="84">
        <v>10</v>
      </c>
      <c r="G201" s="62"/>
      <c r="H201" s="85">
        <f t="shared" si="30"/>
        <v>0</v>
      </c>
    </row>
    <row r="202" spans="1:8" s="86" customFormat="1" ht="30" customHeight="1" x14ac:dyDescent="0.2">
      <c r="A202" s="87"/>
      <c r="B202" s="106" t="s">
        <v>231</v>
      </c>
      <c r="C202" s="107" t="s">
        <v>362</v>
      </c>
      <c r="D202" s="108" t="s">
        <v>361</v>
      </c>
      <c r="E202" s="83" t="s">
        <v>27</v>
      </c>
      <c r="F202" s="84">
        <v>150</v>
      </c>
      <c r="G202" s="62"/>
      <c r="H202" s="85">
        <f t="shared" si="30"/>
        <v>0</v>
      </c>
    </row>
    <row r="203" spans="1:8" s="86" customFormat="1" ht="30" customHeight="1" x14ac:dyDescent="0.2">
      <c r="A203" s="87" t="s">
        <v>34</v>
      </c>
      <c r="B203" s="80" t="s">
        <v>232</v>
      </c>
      <c r="C203" s="81" t="s">
        <v>35</v>
      </c>
      <c r="D203" s="88" t="s">
        <v>83</v>
      </c>
      <c r="E203" s="83"/>
      <c r="F203" s="84"/>
      <c r="G203" s="89"/>
      <c r="H203" s="85"/>
    </row>
    <row r="204" spans="1:8" s="86" customFormat="1" ht="30" customHeight="1" x14ac:dyDescent="0.2">
      <c r="A204" s="87" t="s">
        <v>84</v>
      </c>
      <c r="B204" s="90" t="s">
        <v>28</v>
      </c>
      <c r="C204" s="81" t="s">
        <v>85</v>
      </c>
      <c r="D204" s="88" t="s">
        <v>2</v>
      </c>
      <c r="E204" s="83" t="s">
        <v>32</v>
      </c>
      <c r="F204" s="84">
        <v>90</v>
      </c>
      <c r="G204" s="62"/>
      <c r="H204" s="85">
        <f>ROUND(G204*F204,2)</f>
        <v>0</v>
      </c>
    </row>
    <row r="205" spans="1:8" s="86" customFormat="1" ht="30" customHeight="1" x14ac:dyDescent="0.2">
      <c r="A205" s="87" t="s">
        <v>36</v>
      </c>
      <c r="B205" s="80" t="s">
        <v>233</v>
      </c>
      <c r="C205" s="81" t="s">
        <v>37</v>
      </c>
      <c r="D205" s="88" t="s">
        <v>83</v>
      </c>
      <c r="E205" s="83"/>
      <c r="F205" s="84"/>
      <c r="G205" s="89"/>
      <c r="H205" s="85"/>
    </row>
    <row r="206" spans="1:8" s="86" customFormat="1" ht="30" customHeight="1" x14ac:dyDescent="0.2">
      <c r="A206" s="87" t="s">
        <v>38</v>
      </c>
      <c r="B206" s="90" t="s">
        <v>28</v>
      </c>
      <c r="C206" s="81" t="s">
        <v>39</v>
      </c>
      <c r="D206" s="88" t="s">
        <v>2</v>
      </c>
      <c r="E206" s="83" t="s">
        <v>32</v>
      </c>
      <c r="F206" s="84">
        <v>50</v>
      </c>
      <c r="G206" s="62"/>
      <c r="H206" s="85">
        <f>ROUND(G206*F206,2)</f>
        <v>0</v>
      </c>
    </row>
    <row r="207" spans="1:8" s="86" customFormat="1" ht="30" customHeight="1" x14ac:dyDescent="0.2">
      <c r="A207" s="87" t="s">
        <v>40</v>
      </c>
      <c r="B207" s="90" t="s">
        <v>33</v>
      </c>
      <c r="C207" s="81" t="s">
        <v>41</v>
      </c>
      <c r="D207" s="88" t="s">
        <v>2</v>
      </c>
      <c r="E207" s="83" t="s">
        <v>32</v>
      </c>
      <c r="F207" s="84">
        <v>60</v>
      </c>
      <c r="G207" s="62"/>
      <c r="H207" s="85">
        <f>ROUND(G207*F207,2)</f>
        <v>0</v>
      </c>
    </row>
    <row r="208" spans="1:8" s="86" customFormat="1" ht="30" customHeight="1" x14ac:dyDescent="0.2">
      <c r="A208" s="87" t="s">
        <v>105</v>
      </c>
      <c r="B208" s="80" t="s">
        <v>234</v>
      </c>
      <c r="C208" s="81" t="s">
        <v>106</v>
      </c>
      <c r="D208" s="88" t="s">
        <v>65</v>
      </c>
      <c r="E208" s="83"/>
      <c r="F208" s="84"/>
      <c r="G208" s="89"/>
      <c r="H208" s="85"/>
    </row>
    <row r="209" spans="1:8" s="86" customFormat="1" ht="30" customHeight="1" x14ac:dyDescent="0.2">
      <c r="A209" s="87" t="s">
        <v>107</v>
      </c>
      <c r="B209" s="90" t="s">
        <v>28</v>
      </c>
      <c r="C209" s="81" t="s">
        <v>66</v>
      </c>
      <c r="D209" s="88" t="s">
        <v>108</v>
      </c>
      <c r="E209" s="83"/>
      <c r="F209" s="84"/>
      <c r="G209" s="89"/>
      <c r="H209" s="85"/>
    </row>
    <row r="210" spans="1:8" s="86" customFormat="1" ht="30" customHeight="1" x14ac:dyDescent="0.2">
      <c r="A210" s="87" t="s">
        <v>109</v>
      </c>
      <c r="B210" s="93" t="s">
        <v>67</v>
      </c>
      <c r="C210" s="81" t="s">
        <v>110</v>
      </c>
      <c r="D210" s="88"/>
      <c r="E210" s="83" t="s">
        <v>27</v>
      </c>
      <c r="F210" s="84">
        <v>30</v>
      </c>
      <c r="G210" s="62"/>
      <c r="H210" s="85">
        <f t="shared" ref="H210:H213" si="31">ROUND(G210*F210,2)</f>
        <v>0</v>
      </c>
    </row>
    <row r="211" spans="1:8" s="86" customFormat="1" ht="30" customHeight="1" x14ac:dyDescent="0.2">
      <c r="A211" s="87" t="s">
        <v>111</v>
      </c>
      <c r="B211" s="93" t="s">
        <v>68</v>
      </c>
      <c r="C211" s="81" t="s">
        <v>112</v>
      </c>
      <c r="D211" s="88"/>
      <c r="E211" s="83" t="s">
        <v>27</v>
      </c>
      <c r="F211" s="84">
        <v>100</v>
      </c>
      <c r="G211" s="62"/>
      <c r="H211" s="85">
        <f t="shared" si="31"/>
        <v>0</v>
      </c>
    </row>
    <row r="212" spans="1:8" s="86" customFormat="1" ht="30" customHeight="1" x14ac:dyDescent="0.2">
      <c r="A212" s="87" t="s">
        <v>133</v>
      </c>
      <c r="B212" s="93" t="s">
        <v>69</v>
      </c>
      <c r="C212" s="81" t="s">
        <v>134</v>
      </c>
      <c r="D212" s="88" t="s">
        <v>2</v>
      </c>
      <c r="E212" s="83" t="s">
        <v>27</v>
      </c>
      <c r="F212" s="84">
        <v>70</v>
      </c>
      <c r="G212" s="62"/>
      <c r="H212" s="85">
        <f t="shared" si="31"/>
        <v>0</v>
      </c>
    </row>
    <row r="213" spans="1:8" s="86" customFormat="1" ht="30" customHeight="1" x14ac:dyDescent="0.2">
      <c r="A213" s="87" t="s">
        <v>181</v>
      </c>
      <c r="B213" s="90" t="s">
        <v>33</v>
      </c>
      <c r="C213" s="81" t="s">
        <v>86</v>
      </c>
      <c r="D213" s="88" t="s">
        <v>92</v>
      </c>
      <c r="E213" s="83" t="s">
        <v>27</v>
      </c>
      <c r="F213" s="84">
        <v>60</v>
      </c>
      <c r="G213" s="62"/>
      <c r="H213" s="85">
        <f t="shared" si="31"/>
        <v>0</v>
      </c>
    </row>
    <row r="214" spans="1:8" s="86" customFormat="1" ht="30" customHeight="1" x14ac:dyDescent="0.2">
      <c r="A214" s="87" t="s">
        <v>70</v>
      </c>
      <c r="B214" s="80" t="s">
        <v>235</v>
      </c>
      <c r="C214" s="81" t="s">
        <v>44</v>
      </c>
      <c r="D214" s="88" t="s">
        <v>113</v>
      </c>
      <c r="E214" s="83"/>
      <c r="F214" s="84"/>
      <c r="G214" s="89"/>
      <c r="H214" s="85"/>
    </row>
    <row r="215" spans="1:8" s="86" customFormat="1" ht="30" customHeight="1" x14ac:dyDescent="0.2">
      <c r="A215" s="87" t="s">
        <v>286</v>
      </c>
      <c r="B215" s="90" t="s">
        <v>28</v>
      </c>
      <c r="C215" s="81" t="s">
        <v>287</v>
      </c>
      <c r="D215" s="88" t="s">
        <v>141</v>
      </c>
      <c r="E215" s="83"/>
      <c r="F215" s="84"/>
      <c r="G215" s="101"/>
      <c r="H215" s="85"/>
    </row>
    <row r="216" spans="1:8" s="86" customFormat="1" ht="30" customHeight="1" x14ac:dyDescent="0.2">
      <c r="A216" s="119" t="s">
        <v>364</v>
      </c>
      <c r="B216" s="102" t="s">
        <v>67</v>
      </c>
      <c r="C216" s="103" t="s">
        <v>145</v>
      </c>
      <c r="D216" s="82"/>
      <c r="E216" s="104" t="s">
        <v>42</v>
      </c>
      <c r="F216" s="84">
        <v>65</v>
      </c>
      <c r="G216" s="62"/>
      <c r="H216" s="101">
        <f>ROUND(G216*F216,2)</f>
        <v>0</v>
      </c>
    </row>
    <row r="217" spans="1:8" s="86" customFormat="1" ht="30" customHeight="1" x14ac:dyDescent="0.2">
      <c r="A217" s="119" t="s">
        <v>365</v>
      </c>
      <c r="B217" s="102" t="s">
        <v>68</v>
      </c>
      <c r="C217" s="103" t="s">
        <v>182</v>
      </c>
      <c r="D217" s="82"/>
      <c r="E217" s="104" t="s">
        <v>42</v>
      </c>
      <c r="F217" s="84">
        <v>100</v>
      </c>
      <c r="G217" s="62"/>
      <c r="H217" s="101">
        <f>ROUND(G217*F217,2)</f>
        <v>0</v>
      </c>
    </row>
    <row r="218" spans="1:8" s="92" customFormat="1" ht="36" customHeight="1" x14ac:dyDescent="0.2">
      <c r="A218" s="137" t="s">
        <v>352</v>
      </c>
      <c r="B218" s="90" t="s">
        <v>33</v>
      </c>
      <c r="C218" s="81" t="s">
        <v>353</v>
      </c>
      <c r="D218" s="88" t="s">
        <v>351</v>
      </c>
      <c r="E218" s="83" t="s">
        <v>42</v>
      </c>
      <c r="F218" s="84">
        <v>80</v>
      </c>
      <c r="G218" s="130"/>
      <c r="H218" s="85">
        <f>ROUND(G218*F218,2)</f>
        <v>0</v>
      </c>
    </row>
    <row r="219" spans="1:8" s="86" customFormat="1" ht="30" customHeight="1" x14ac:dyDescent="0.2">
      <c r="A219" s="87" t="s">
        <v>264</v>
      </c>
      <c r="B219" s="90" t="s">
        <v>43</v>
      </c>
      <c r="C219" s="81" t="s">
        <v>265</v>
      </c>
      <c r="D219" s="88" t="s">
        <v>266</v>
      </c>
      <c r="E219" s="83" t="s">
        <v>42</v>
      </c>
      <c r="F219" s="84">
        <v>15</v>
      </c>
      <c r="G219" s="62"/>
      <c r="H219" s="85">
        <f t="shared" ref="H219" si="32">ROUND(G219*F219,2)</f>
        <v>0</v>
      </c>
    </row>
    <row r="220" spans="1:8" s="86" customFormat="1" ht="30" customHeight="1" x14ac:dyDescent="0.2">
      <c r="A220" s="87" t="s">
        <v>87</v>
      </c>
      <c r="B220" s="80" t="s">
        <v>176</v>
      </c>
      <c r="C220" s="81" t="s">
        <v>88</v>
      </c>
      <c r="D220" s="88" t="s">
        <v>175</v>
      </c>
      <c r="E220" s="92"/>
      <c r="F220" s="84"/>
      <c r="G220" s="89"/>
      <c r="H220" s="85"/>
    </row>
    <row r="221" spans="1:8" s="86" customFormat="1" ht="30" customHeight="1" x14ac:dyDescent="0.2">
      <c r="A221" s="87" t="s">
        <v>117</v>
      </c>
      <c r="B221" s="90" t="s">
        <v>28</v>
      </c>
      <c r="C221" s="81" t="s">
        <v>118</v>
      </c>
      <c r="D221" s="88"/>
      <c r="E221" s="83"/>
      <c r="F221" s="84"/>
      <c r="G221" s="89"/>
      <c r="H221" s="85"/>
    </row>
    <row r="222" spans="1:8" s="86" customFormat="1" ht="30" customHeight="1" x14ac:dyDescent="0.2">
      <c r="A222" s="87" t="s">
        <v>89</v>
      </c>
      <c r="B222" s="93" t="s">
        <v>67</v>
      </c>
      <c r="C222" s="81" t="s">
        <v>74</v>
      </c>
      <c r="D222" s="88"/>
      <c r="E222" s="83" t="s">
        <v>29</v>
      </c>
      <c r="F222" s="84">
        <v>1645</v>
      </c>
      <c r="G222" s="62"/>
      <c r="H222" s="85">
        <f>ROUND(G222*F222,2)</f>
        <v>0</v>
      </c>
    </row>
    <row r="223" spans="1:8" s="86" customFormat="1" ht="30" customHeight="1" x14ac:dyDescent="0.2">
      <c r="A223" s="87" t="s">
        <v>90</v>
      </c>
      <c r="B223" s="90" t="s">
        <v>33</v>
      </c>
      <c r="C223" s="81" t="s">
        <v>55</v>
      </c>
      <c r="D223" s="88"/>
      <c r="E223" s="83"/>
      <c r="F223" s="84"/>
      <c r="G223" s="89"/>
      <c r="H223" s="85"/>
    </row>
    <row r="224" spans="1:8" s="86" customFormat="1" ht="30" customHeight="1" x14ac:dyDescent="0.2">
      <c r="A224" s="87" t="s">
        <v>91</v>
      </c>
      <c r="B224" s="93" t="s">
        <v>67</v>
      </c>
      <c r="C224" s="81" t="s">
        <v>74</v>
      </c>
      <c r="D224" s="88"/>
      <c r="E224" s="83" t="s">
        <v>29</v>
      </c>
      <c r="F224" s="84">
        <v>415</v>
      </c>
      <c r="G224" s="62"/>
      <c r="H224" s="85">
        <f>ROUND(G224*F224,2)</f>
        <v>0</v>
      </c>
    </row>
    <row r="225" spans="1:8" s="86" customFormat="1" ht="30" customHeight="1" x14ac:dyDescent="0.2">
      <c r="A225" s="87" t="s">
        <v>71</v>
      </c>
      <c r="B225" s="80" t="s">
        <v>236</v>
      </c>
      <c r="C225" s="81" t="s">
        <v>72</v>
      </c>
      <c r="D225" s="88" t="s">
        <v>119</v>
      </c>
      <c r="E225" s="83"/>
      <c r="F225" s="84"/>
      <c r="G225" s="89"/>
      <c r="H225" s="85"/>
    </row>
    <row r="226" spans="1:8" s="86" customFormat="1" ht="30" customHeight="1" x14ac:dyDescent="0.2">
      <c r="A226" s="87" t="s">
        <v>73</v>
      </c>
      <c r="B226" s="90" t="s">
        <v>28</v>
      </c>
      <c r="C226" s="81" t="s">
        <v>120</v>
      </c>
      <c r="D226" s="88" t="s">
        <v>2</v>
      </c>
      <c r="E226" s="83" t="s">
        <v>27</v>
      </c>
      <c r="F226" s="84">
        <v>9870</v>
      </c>
      <c r="G226" s="62"/>
      <c r="H226" s="85">
        <f t="shared" ref="H226:H227" si="33">ROUND(G226*F226,2)</f>
        <v>0</v>
      </c>
    </row>
    <row r="227" spans="1:8" s="86" customFormat="1" ht="30" customHeight="1" x14ac:dyDescent="0.2">
      <c r="A227" s="87" t="s">
        <v>189</v>
      </c>
      <c r="B227" s="80" t="s">
        <v>237</v>
      </c>
      <c r="C227" s="81" t="s">
        <v>190</v>
      </c>
      <c r="D227" s="88" t="s">
        <v>262</v>
      </c>
      <c r="E227" s="83" t="s">
        <v>27</v>
      </c>
      <c r="F227" s="94">
        <v>1500</v>
      </c>
      <c r="G227" s="62"/>
      <c r="H227" s="85">
        <f t="shared" si="33"/>
        <v>0</v>
      </c>
    </row>
    <row r="228" spans="1:8" ht="36" customHeight="1" x14ac:dyDescent="0.2">
      <c r="A228" s="20"/>
      <c r="B228" s="6"/>
      <c r="C228" s="34" t="s">
        <v>21</v>
      </c>
      <c r="D228" s="10"/>
      <c r="E228" s="9"/>
      <c r="F228" s="134"/>
      <c r="G228" s="20"/>
      <c r="H228" s="23"/>
    </row>
    <row r="229" spans="1:8" s="86" customFormat="1" ht="30" customHeight="1" x14ac:dyDescent="0.2">
      <c r="A229" s="79" t="s">
        <v>146</v>
      </c>
      <c r="B229" s="80" t="s">
        <v>238</v>
      </c>
      <c r="C229" s="81" t="s">
        <v>147</v>
      </c>
      <c r="D229" s="88" t="s">
        <v>75</v>
      </c>
      <c r="E229" s="83" t="s">
        <v>42</v>
      </c>
      <c r="F229" s="94">
        <v>130</v>
      </c>
      <c r="G229" s="62"/>
      <c r="H229" s="85">
        <f>ROUND(G229*F229,2)</f>
        <v>0</v>
      </c>
    </row>
    <row r="230" spans="1:8" s="86" customFormat="1" ht="30" customHeight="1" x14ac:dyDescent="0.2">
      <c r="A230" s="79" t="s">
        <v>271</v>
      </c>
      <c r="B230" s="80" t="s">
        <v>239</v>
      </c>
      <c r="C230" s="81" t="s">
        <v>272</v>
      </c>
      <c r="D230" s="88" t="s">
        <v>75</v>
      </c>
      <c r="E230" s="83" t="s">
        <v>42</v>
      </c>
      <c r="F230" s="94">
        <v>1200</v>
      </c>
      <c r="G230" s="62"/>
      <c r="H230" s="85">
        <f>ROUND(G230*F230,2)</f>
        <v>0</v>
      </c>
    </row>
    <row r="231" spans="1:8" ht="36" customHeight="1" x14ac:dyDescent="0.2">
      <c r="A231" s="20"/>
      <c r="B231" s="6"/>
      <c r="C231" s="34" t="s">
        <v>22</v>
      </c>
      <c r="D231" s="10"/>
      <c r="E231" s="9"/>
      <c r="F231" s="134"/>
      <c r="G231" s="20"/>
      <c r="H231" s="23"/>
    </row>
    <row r="232" spans="1:8" s="98" customFormat="1" ht="30" customHeight="1" x14ac:dyDescent="0.2">
      <c r="A232" s="79" t="s">
        <v>59</v>
      </c>
      <c r="B232" s="80" t="s">
        <v>240</v>
      </c>
      <c r="C232" s="96" t="s">
        <v>121</v>
      </c>
      <c r="D232" s="97" t="s">
        <v>127</v>
      </c>
      <c r="E232" s="83"/>
      <c r="F232" s="94"/>
      <c r="G232" s="89"/>
      <c r="H232" s="95"/>
    </row>
    <row r="233" spans="1:8" s="86" customFormat="1" ht="36" customHeight="1" x14ac:dyDescent="0.2">
      <c r="A233" s="79" t="s">
        <v>60</v>
      </c>
      <c r="B233" s="90" t="s">
        <v>28</v>
      </c>
      <c r="C233" s="99" t="s">
        <v>142</v>
      </c>
      <c r="D233" s="88"/>
      <c r="E233" s="83" t="s">
        <v>32</v>
      </c>
      <c r="F233" s="94">
        <v>2</v>
      </c>
      <c r="G233" s="62"/>
      <c r="H233" s="85">
        <f t="shared" ref="H233:H237" si="34">ROUND(G233*F233,2)</f>
        <v>0</v>
      </c>
    </row>
    <row r="234" spans="1:8" s="86" customFormat="1" ht="36" customHeight="1" x14ac:dyDescent="0.2">
      <c r="A234" s="79" t="s">
        <v>61</v>
      </c>
      <c r="B234" s="90" t="s">
        <v>33</v>
      </c>
      <c r="C234" s="99" t="s">
        <v>143</v>
      </c>
      <c r="D234" s="88"/>
      <c r="E234" s="83" t="s">
        <v>32</v>
      </c>
      <c r="F234" s="94">
        <v>2</v>
      </c>
      <c r="G234" s="62"/>
      <c r="H234" s="85">
        <f t="shared" si="34"/>
        <v>0</v>
      </c>
    </row>
    <row r="235" spans="1:8" s="86" customFormat="1" ht="36" customHeight="1" x14ac:dyDescent="0.2">
      <c r="A235" s="79" t="s">
        <v>94</v>
      </c>
      <c r="B235" s="90" t="s">
        <v>43</v>
      </c>
      <c r="C235" s="99" t="s">
        <v>177</v>
      </c>
      <c r="D235" s="88"/>
      <c r="E235" s="83" t="s">
        <v>32</v>
      </c>
      <c r="F235" s="94">
        <v>2</v>
      </c>
      <c r="G235" s="62"/>
      <c r="H235" s="85">
        <f t="shared" si="34"/>
        <v>0</v>
      </c>
    </row>
    <row r="236" spans="1:8" s="86" customFormat="1" ht="30" customHeight="1" x14ac:dyDescent="0.2">
      <c r="A236" s="79" t="s">
        <v>122</v>
      </c>
      <c r="B236" s="90" t="s">
        <v>48</v>
      </c>
      <c r="C236" s="99" t="s">
        <v>123</v>
      </c>
      <c r="D236" s="88"/>
      <c r="E236" s="83" t="s">
        <v>32</v>
      </c>
      <c r="F236" s="94">
        <v>1</v>
      </c>
      <c r="G236" s="62"/>
      <c r="H236" s="85">
        <f t="shared" si="34"/>
        <v>0</v>
      </c>
    </row>
    <row r="237" spans="1:8" s="86" customFormat="1" ht="30" customHeight="1" x14ac:dyDescent="0.2">
      <c r="A237" s="79" t="s">
        <v>124</v>
      </c>
      <c r="B237" s="90" t="s">
        <v>52</v>
      </c>
      <c r="C237" s="99" t="s">
        <v>125</v>
      </c>
      <c r="D237" s="88"/>
      <c r="E237" s="83" t="s">
        <v>32</v>
      </c>
      <c r="F237" s="94">
        <v>1</v>
      </c>
      <c r="G237" s="62"/>
      <c r="H237" s="85">
        <f t="shared" si="34"/>
        <v>0</v>
      </c>
    </row>
    <row r="238" spans="1:8" ht="36" customHeight="1" x14ac:dyDescent="0.2">
      <c r="A238" s="20"/>
      <c r="B238" s="12"/>
      <c r="C238" s="34" t="s">
        <v>23</v>
      </c>
      <c r="D238" s="10"/>
      <c r="E238" s="9"/>
      <c r="F238" s="8"/>
      <c r="G238" s="20"/>
      <c r="H238" s="23"/>
    </row>
    <row r="239" spans="1:8" s="86" customFormat="1" ht="36" customHeight="1" x14ac:dyDescent="0.2">
      <c r="A239" s="79" t="s">
        <v>45</v>
      </c>
      <c r="B239" s="80" t="s">
        <v>241</v>
      </c>
      <c r="C239" s="99" t="s">
        <v>126</v>
      </c>
      <c r="D239" s="97" t="s">
        <v>127</v>
      </c>
      <c r="E239" s="83" t="s">
        <v>32</v>
      </c>
      <c r="F239" s="94">
        <v>20</v>
      </c>
      <c r="G239" s="62"/>
      <c r="H239" s="85">
        <f>ROUND(G239*F239,2)</f>
        <v>0</v>
      </c>
    </row>
    <row r="240" spans="1:8" s="86" customFormat="1" ht="30" customHeight="1" x14ac:dyDescent="0.2">
      <c r="A240" s="79" t="s">
        <v>46</v>
      </c>
      <c r="B240" s="80" t="s">
        <v>242</v>
      </c>
      <c r="C240" s="99" t="s">
        <v>128</v>
      </c>
      <c r="D240" s="97" t="s">
        <v>127</v>
      </c>
      <c r="E240" s="83"/>
      <c r="F240" s="94"/>
      <c r="G240" s="89"/>
      <c r="H240" s="95"/>
    </row>
    <row r="241" spans="1:8" s="86" customFormat="1" ht="30" customHeight="1" x14ac:dyDescent="0.2">
      <c r="A241" s="79" t="s">
        <v>47</v>
      </c>
      <c r="B241" s="90" t="s">
        <v>28</v>
      </c>
      <c r="C241" s="81" t="s">
        <v>76</v>
      </c>
      <c r="D241" s="88"/>
      <c r="E241" s="83" t="s">
        <v>32</v>
      </c>
      <c r="F241" s="94">
        <v>12</v>
      </c>
      <c r="G241" s="62"/>
      <c r="H241" s="85">
        <f>ROUND(G241*F241,2)</f>
        <v>0</v>
      </c>
    </row>
    <row r="242" spans="1:8" s="86" customFormat="1" ht="30" customHeight="1" x14ac:dyDescent="0.2">
      <c r="A242" s="79" t="s">
        <v>56</v>
      </c>
      <c r="B242" s="80" t="s">
        <v>243</v>
      </c>
      <c r="C242" s="81" t="s">
        <v>62</v>
      </c>
      <c r="D242" s="97" t="s">
        <v>127</v>
      </c>
      <c r="E242" s="83" t="s">
        <v>32</v>
      </c>
      <c r="F242" s="94">
        <v>21</v>
      </c>
      <c r="G242" s="62"/>
      <c r="H242" s="85">
        <f t="shared" ref="H242:H244" si="35">ROUND(G242*F242,2)</f>
        <v>0</v>
      </c>
    </row>
    <row r="243" spans="1:8" s="86" customFormat="1" ht="30" customHeight="1" x14ac:dyDescent="0.2">
      <c r="A243" s="79" t="s">
        <v>57</v>
      </c>
      <c r="B243" s="80" t="s">
        <v>244</v>
      </c>
      <c r="C243" s="81" t="s">
        <v>63</v>
      </c>
      <c r="D243" s="97" t="s">
        <v>127</v>
      </c>
      <c r="E243" s="83" t="s">
        <v>32</v>
      </c>
      <c r="F243" s="94">
        <v>1</v>
      </c>
      <c r="G243" s="62"/>
      <c r="H243" s="85">
        <f t="shared" si="35"/>
        <v>0</v>
      </c>
    </row>
    <row r="244" spans="1:8" s="86" customFormat="1" ht="30" customHeight="1" x14ac:dyDescent="0.2">
      <c r="A244" s="79" t="s">
        <v>58</v>
      </c>
      <c r="B244" s="80" t="s">
        <v>245</v>
      </c>
      <c r="C244" s="81" t="s">
        <v>64</v>
      </c>
      <c r="D244" s="97" t="s">
        <v>127</v>
      </c>
      <c r="E244" s="83" t="s">
        <v>32</v>
      </c>
      <c r="F244" s="94">
        <v>2</v>
      </c>
      <c r="G244" s="62"/>
      <c r="H244" s="85">
        <f t="shared" si="35"/>
        <v>0</v>
      </c>
    </row>
    <row r="245" spans="1:8" ht="36" customHeight="1" x14ac:dyDescent="0.2">
      <c r="A245" s="20"/>
      <c r="B245" s="16"/>
      <c r="C245" s="34" t="s">
        <v>24</v>
      </c>
      <c r="D245" s="10"/>
      <c r="E245" s="7"/>
      <c r="F245" s="10"/>
      <c r="G245" s="20"/>
      <c r="H245" s="23"/>
    </row>
    <row r="246" spans="1:8" s="86" customFormat="1" ht="30" customHeight="1" x14ac:dyDescent="0.2">
      <c r="A246" s="87" t="s">
        <v>49</v>
      </c>
      <c r="B246" s="80" t="s">
        <v>246</v>
      </c>
      <c r="C246" s="81" t="s">
        <v>50</v>
      </c>
      <c r="D246" s="88" t="s">
        <v>77</v>
      </c>
      <c r="E246" s="83"/>
      <c r="F246" s="84"/>
      <c r="G246" s="89"/>
      <c r="H246" s="85"/>
    </row>
    <row r="247" spans="1:8" s="86" customFormat="1" ht="30" customHeight="1" x14ac:dyDescent="0.2">
      <c r="A247" s="87" t="s">
        <v>78</v>
      </c>
      <c r="B247" s="90" t="s">
        <v>28</v>
      </c>
      <c r="C247" s="81" t="s">
        <v>79</v>
      </c>
      <c r="D247" s="88"/>
      <c r="E247" s="83" t="s">
        <v>27</v>
      </c>
      <c r="F247" s="84">
        <v>200</v>
      </c>
      <c r="G247" s="62"/>
      <c r="H247" s="85">
        <f>ROUND(G247*F247,2)</f>
        <v>0</v>
      </c>
    </row>
    <row r="248" spans="1:8" s="86" customFormat="1" ht="30" customHeight="1" x14ac:dyDescent="0.2">
      <c r="A248" s="87" t="s">
        <v>51</v>
      </c>
      <c r="B248" s="90" t="s">
        <v>33</v>
      </c>
      <c r="C248" s="81" t="s">
        <v>80</v>
      </c>
      <c r="D248" s="88"/>
      <c r="E248" s="83" t="s">
        <v>27</v>
      </c>
      <c r="F248" s="84">
        <v>200</v>
      </c>
      <c r="G248" s="62"/>
      <c r="H248" s="85">
        <f>ROUND(G248*F248,2)</f>
        <v>0</v>
      </c>
    </row>
    <row r="249" spans="1:8" s="42" customFormat="1" ht="65.099999999999994" customHeight="1" thickBot="1" x14ac:dyDescent="0.25">
      <c r="A249" s="43"/>
      <c r="B249" s="38" t="str">
        <f>B192</f>
        <v>E</v>
      </c>
      <c r="C249" s="166" t="str">
        <f>C192</f>
        <v>NORTH BOUND MORAY STREET - FROM PORTAGE AVENUE TO NESS AVENUE &amp; SOUTH BOUND MORAY STREET FROM NO. 476 MORAY STREET TO NESS AVENUE</v>
      </c>
      <c r="D249" s="167"/>
      <c r="E249" s="167"/>
      <c r="F249" s="168"/>
      <c r="G249" s="43" t="s">
        <v>17</v>
      </c>
      <c r="H249" s="43">
        <f>SUM(H192:H248)</f>
        <v>0</v>
      </c>
    </row>
    <row r="250" spans="1:8" s="42" customFormat="1" ht="39.950000000000003" customHeight="1" thickTop="1" x14ac:dyDescent="0.2">
      <c r="A250" s="40"/>
      <c r="B250" s="39" t="s">
        <v>100</v>
      </c>
      <c r="C250" s="169" t="s">
        <v>360</v>
      </c>
      <c r="D250" s="170"/>
      <c r="E250" s="170"/>
      <c r="F250" s="171"/>
      <c r="G250" s="40"/>
      <c r="H250" s="41"/>
    </row>
    <row r="251" spans="1:8" ht="36" customHeight="1" x14ac:dyDescent="0.2">
      <c r="A251" s="20"/>
      <c r="B251" s="16"/>
      <c r="C251" s="135" t="s">
        <v>19</v>
      </c>
      <c r="D251" s="133"/>
      <c r="E251" s="134" t="s">
        <v>2</v>
      </c>
      <c r="F251" s="134" t="s">
        <v>2</v>
      </c>
      <c r="G251" s="20" t="s">
        <v>2</v>
      </c>
      <c r="H251" s="23"/>
    </row>
    <row r="252" spans="1:8" s="86" customFormat="1" ht="30" customHeight="1" x14ac:dyDescent="0.2">
      <c r="A252" s="79" t="s">
        <v>30</v>
      </c>
      <c r="B252" s="80" t="s">
        <v>153</v>
      </c>
      <c r="C252" s="81" t="s">
        <v>31</v>
      </c>
      <c r="D252" s="88" t="s">
        <v>158</v>
      </c>
      <c r="E252" s="83" t="s">
        <v>27</v>
      </c>
      <c r="F252" s="84">
        <v>500</v>
      </c>
      <c r="G252" s="62"/>
      <c r="H252" s="85">
        <f t="shared" ref="H252" si="36">ROUND(G252*F252,2)</f>
        <v>0</v>
      </c>
    </row>
    <row r="253" spans="1:8" ht="36" customHeight="1" x14ac:dyDescent="0.2">
      <c r="A253" s="20"/>
      <c r="B253" s="16"/>
      <c r="C253" s="34" t="s">
        <v>148</v>
      </c>
      <c r="D253" s="10"/>
      <c r="E253" s="7"/>
      <c r="F253" s="10"/>
      <c r="G253" s="20"/>
      <c r="H253" s="23"/>
    </row>
    <row r="254" spans="1:8" s="86" customFormat="1" ht="36" customHeight="1" x14ac:dyDescent="0.2">
      <c r="A254" s="87" t="s">
        <v>164</v>
      </c>
      <c r="B254" s="80" t="s">
        <v>247</v>
      </c>
      <c r="C254" s="81" t="s">
        <v>165</v>
      </c>
      <c r="D254" s="88" t="s">
        <v>83</v>
      </c>
      <c r="E254" s="83"/>
      <c r="F254" s="84"/>
      <c r="G254" s="89"/>
      <c r="H254" s="85"/>
    </row>
    <row r="255" spans="1:8" s="86" customFormat="1" ht="30" customHeight="1" x14ac:dyDescent="0.2">
      <c r="A255" s="87" t="s">
        <v>166</v>
      </c>
      <c r="B255" s="90" t="s">
        <v>28</v>
      </c>
      <c r="C255" s="81" t="s">
        <v>167</v>
      </c>
      <c r="D255" s="88" t="s">
        <v>2</v>
      </c>
      <c r="E255" s="83" t="s">
        <v>27</v>
      </c>
      <c r="F255" s="84">
        <v>10</v>
      </c>
      <c r="G255" s="62"/>
      <c r="H255" s="85">
        <f t="shared" ref="H255:H257" si="37">ROUND(G255*F255,2)</f>
        <v>0</v>
      </c>
    </row>
    <row r="256" spans="1:8" s="86" customFormat="1" ht="30" customHeight="1" x14ac:dyDescent="0.2">
      <c r="A256" s="87" t="s">
        <v>168</v>
      </c>
      <c r="B256" s="90" t="s">
        <v>33</v>
      </c>
      <c r="C256" s="81" t="s">
        <v>169</v>
      </c>
      <c r="D256" s="88" t="s">
        <v>2</v>
      </c>
      <c r="E256" s="83" t="s">
        <v>27</v>
      </c>
      <c r="F256" s="84">
        <v>30</v>
      </c>
      <c r="G256" s="62"/>
      <c r="H256" s="85">
        <f t="shared" si="37"/>
        <v>0</v>
      </c>
    </row>
    <row r="257" spans="1:8" s="86" customFormat="1" ht="30" customHeight="1" x14ac:dyDescent="0.2">
      <c r="A257" s="87" t="s">
        <v>170</v>
      </c>
      <c r="B257" s="90" t="s">
        <v>43</v>
      </c>
      <c r="C257" s="81" t="s">
        <v>171</v>
      </c>
      <c r="D257" s="88" t="s">
        <v>2</v>
      </c>
      <c r="E257" s="83" t="s">
        <v>27</v>
      </c>
      <c r="F257" s="84">
        <v>20</v>
      </c>
      <c r="G257" s="62"/>
      <c r="H257" s="85">
        <f t="shared" si="37"/>
        <v>0</v>
      </c>
    </row>
    <row r="258" spans="1:8" s="86" customFormat="1" ht="36" customHeight="1" x14ac:dyDescent="0.2">
      <c r="A258" s="87" t="s">
        <v>103</v>
      </c>
      <c r="B258" s="91" t="s">
        <v>178</v>
      </c>
      <c r="C258" s="81" t="s">
        <v>104</v>
      </c>
      <c r="D258" s="88" t="s">
        <v>83</v>
      </c>
      <c r="E258" s="83"/>
      <c r="F258" s="84"/>
      <c r="G258" s="89"/>
      <c r="H258" s="85"/>
    </row>
    <row r="259" spans="1:8" s="86" customFormat="1" ht="30" customHeight="1" x14ac:dyDescent="0.2">
      <c r="A259" s="87" t="s">
        <v>172</v>
      </c>
      <c r="B259" s="90" t="s">
        <v>28</v>
      </c>
      <c r="C259" s="81" t="s">
        <v>167</v>
      </c>
      <c r="D259" s="88" t="s">
        <v>2</v>
      </c>
      <c r="E259" s="83" t="s">
        <v>27</v>
      </c>
      <c r="F259" s="84">
        <v>10</v>
      </c>
      <c r="G259" s="62"/>
      <c r="H259" s="85">
        <f t="shared" ref="H259:H261" si="38">ROUND(G259*F259,2)</f>
        <v>0</v>
      </c>
    </row>
    <row r="260" spans="1:8" s="86" customFormat="1" ht="30" customHeight="1" x14ac:dyDescent="0.2">
      <c r="A260" s="87" t="s">
        <v>173</v>
      </c>
      <c r="B260" s="90" t="s">
        <v>33</v>
      </c>
      <c r="C260" s="81" t="s">
        <v>169</v>
      </c>
      <c r="D260" s="88" t="s">
        <v>2</v>
      </c>
      <c r="E260" s="83" t="s">
        <v>27</v>
      </c>
      <c r="F260" s="84">
        <v>70</v>
      </c>
      <c r="G260" s="62"/>
      <c r="H260" s="85">
        <f t="shared" si="38"/>
        <v>0</v>
      </c>
    </row>
    <row r="261" spans="1:8" s="86" customFormat="1" ht="30" customHeight="1" x14ac:dyDescent="0.2">
      <c r="A261" s="87" t="s">
        <v>174</v>
      </c>
      <c r="B261" s="90" t="s">
        <v>43</v>
      </c>
      <c r="C261" s="81" t="s">
        <v>171</v>
      </c>
      <c r="D261" s="88" t="s">
        <v>2</v>
      </c>
      <c r="E261" s="83" t="s">
        <v>27</v>
      </c>
      <c r="F261" s="84">
        <v>30</v>
      </c>
      <c r="G261" s="62"/>
      <c r="H261" s="85">
        <f t="shared" si="38"/>
        <v>0</v>
      </c>
    </row>
    <row r="262" spans="1:8" s="86" customFormat="1" ht="30" customHeight="1" x14ac:dyDescent="0.2">
      <c r="A262" s="87" t="s">
        <v>34</v>
      </c>
      <c r="B262" s="80" t="s">
        <v>270</v>
      </c>
      <c r="C262" s="81" t="s">
        <v>35</v>
      </c>
      <c r="D262" s="88" t="s">
        <v>83</v>
      </c>
      <c r="E262" s="83"/>
      <c r="F262" s="84"/>
      <c r="G262" s="89"/>
      <c r="H262" s="85"/>
    </row>
    <row r="263" spans="1:8" s="86" customFormat="1" ht="30" customHeight="1" x14ac:dyDescent="0.2">
      <c r="A263" s="87" t="s">
        <v>84</v>
      </c>
      <c r="B263" s="90" t="s">
        <v>28</v>
      </c>
      <c r="C263" s="81" t="s">
        <v>85</v>
      </c>
      <c r="D263" s="88" t="s">
        <v>2</v>
      </c>
      <c r="E263" s="83" t="s">
        <v>32</v>
      </c>
      <c r="F263" s="84">
        <v>160</v>
      </c>
      <c r="G263" s="62"/>
      <c r="H263" s="85">
        <f>ROUND(G263*F263,2)</f>
        <v>0</v>
      </c>
    </row>
    <row r="264" spans="1:8" s="86" customFormat="1" ht="30" customHeight="1" x14ac:dyDescent="0.2">
      <c r="A264" s="87" t="s">
        <v>36</v>
      </c>
      <c r="B264" s="80" t="s">
        <v>179</v>
      </c>
      <c r="C264" s="81" t="s">
        <v>37</v>
      </c>
      <c r="D264" s="88" t="s">
        <v>83</v>
      </c>
      <c r="E264" s="83"/>
      <c r="F264" s="84"/>
      <c r="G264" s="89"/>
      <c r="H264" s="85"/>
    </row>
    <row r="265" spans="1:8" s="86" customFormat="1" ht="30" customHeight="1" x14ac:dyDescent="0.2">
      <c r="A265" s="87" t="s">
        <v>38</v>
      </c>
      <c r="B265" s="90" t="s">
        <v>28</v>
      </c>
      <c r="C265" s="81" t="s">
        <v>39</v>
      </c>
      <c r="D265" s="88" t="s">
        <v>2</v>
      </c>
      <c r="E265" s="83" t="s">
        <v>32</v>
      </c>
      <c r="F265" s="84">
        <v>90</v>
      </c>
      <c r="G265" s="62"/>
      <c r="H265" s="85">
        <f>ROUND(G265*F265,2)</f>
        <v>0</v>
      </c>
    </row>
    <row r="266" spans="1:8" s="86" customFormat="1" ht="30" customHeight="1" x14ac:dyDescent="0.2">
      <c r="A266" s="87" t="s">
        <v>40</v>
      </c>
      <c r="B266" s="90" t="s">
        <v>33</v>
      </c>
      <c r="C266" s="81" t="s">
        <v>41</v>
      </c>
      <c r="D266" s="88" t="s">
        <v>2</v>
      </c>
      <c r="E266" s="83" t="s">
        <v>32</v>
      </c>
      <c r="F266" s="84">
        <v>100</v>
      </c>
      <c r="G266" s="62"/>
      <c r="H266" s="85">
        <f>ROUND(G266*F266,2)</f>
        <v>0</v>
      </c>
    </row>
    <row r="267" spans="1:8" s="86" customFormat="1" ht="30" customHeight="1" x14ac:dyDescent="0.2">
      <c r="A267" s="87" t="s">
        <v>105</v>
      </c>
      <c r="B267" s="80" t="s">
        <v>180</v>
      </c>
      <c r="C267" s="81" t="s">
        <v>106</v>
      </c>
      <c r="D267" s="88" t="s">
        <v>65</v>
      </c>
      <c r="E267" s="83"/>
      <c r="F267" s="84"/>
      <c r="G267" s="89"/>
      <c r="H267" s="85"/>
    </row>
    <row r="268" spans="1:8" s="86" customFormat="1" ht="30" customHeight="1" x14ac:dyDescent="0.2">
      <c r="A268" s="87" t="s">
        <v>107</v>
      </c>
      <c r="B268" s="90" t="s">
        <v>28</v>
      </c>
      <c r="C268" s="81" t="s">
        <v>66</v>
      </c>
      <c r="D268" s="88" t="s">
        <v>108</v>
      </c>
      <c r="E268" s="83"/>
      <c r="F268" s="84"/>
      <c r="G268" s="89"/>
      <c r="H268" s="85"/>
    </row>
    <row r="269" spans="1:8" s="86" customFormat="1" ht="30" customHeight="1" x14ac:dyDescent="0.2">
      <c r="A269" s="87" t="s">
        <v>109</v>
      </c>
      <c r="B269" s="93" t="s">
        <v>67</v>
      </c>
      <c r="C269" s="81" t="s">
        <v>110</v>
      </c>
      <c r="D269" s="88"/>
      <c r="E269" s="83" t="s">
        <v>27</v>
      </c>
      <c r="F269" s="84">
        <v>35</v>
      </c>
      <c r="G269" s="62"/>
      <c r="H269" s="85">
        <f t="shared" ref="H269:H272" si="39">ROUND(G269*F269,2)</f>
        <v>0</v>
      </c>
    </row>
    <row r="270" spans="1:8" s="86" customFormat="1" ht="30" customHeight="1" x14ac:dyDescent="0.2">
      <c r="A270" s="87" t="s">
        <v>111</v>
      </c>
      <c r="B270" s="93" t="s">
        <v>68</v>
      </c>
      <c r="C270" s="81" t="s">
        <v>112</v>
      </c>
      <c r="D270" s="88"/>
      <c r="E270" s="83" t="s">
        <v>27</v>
      </c>
      <c r="F270" s="84">
        <v>200</v>
      </c>
      <c r="G270" s="62"/>
      <c r="H270" s="85">
        <f t="shared" si="39"/>
        <v>0</v>
      </c>
    </row>
    <row r="271" spans="1:8" s="86" customFormat="1" ht="30" customHeight="1" x14ac:dyDescent="0.2">
      <c r="A271" s="87" t="s">
        <v>133</v>
      </c>
      <c r="B271" s="93" t="s">
        <v>69</v>
      </c>
      <c r="C271" s="81" t="s">
        <v>134</v>
      </c>
      <c r="D271" s="88" t="s">
        <v>2</v>
      </c>
      <c r="E271" s="83" t="s">
        <v>27</v>
      </c>
      <c r="F271" s="84">
        <v>100</v>
      </c>
      <c r="G271" s="62"/>
      <c r="H271" s="85">
        <f t="shared" si="39"/>
        <v>0</v>
      </c>
    </row>
    <row r="272" spans="1:8" s="86" customFormat="1" ht="30" customHeight="1" x14ac:dyDescent="0.2">
      <c r="A272" s="87" t="s">
        <v>181</v>
      </c>
      <c r="B272" s="90" t="s">
        <v>33</v>
      </c>
      <c r="C272" s="81" t="s">
        <v>86</v>
      </c>
      <c r="D272" s="88" t="s">
        <v>92</v>
      </c>
      <c r="E272" s="83" t="s">
        <v>27</v>
      </c>
      <c r="F272" s="84">
        <v>35</v>
      </c>
      <c r="G272" s="62"/>
      <c r="H272" s="85">
        <f t="shared" si="39"/>
        <v>0</v>
      </c>
    </row>
    <row r="273" spans="1:8" s="86" customFormat="1" ht="30" customHeight="1" x14ac:dyDescent="0.2">
      <c r="A273" s="87" t="s">
        <v>70</v>
      </c>
      <c r="B273" s="80" t="s">
        <v>248</v>
      </c>
      <c r="C273" s="81" t="s">
        <v>44</v>
      </c>
      <c r="D273" s="88" t="s">
        <v>113</v>
      </c>
      <c r="E273" s="83"/>
      <c r="F273" s="84"/>
      <c r="G273" s="89"/>
      <c r="H273" s="85"/>
    </row>
    <row r="274" spans="1:8" s="86" customFormat="1" ht="30" customHeight="1" x14ac:dyDescent="0.2">
      <c r="A274" s="87" t="s">
        <v>286</v>
      </c>
      <c r="B274" s="90" t="s">
        <v>28</v>
      </c>
      <c r="C274" s="81" t="s">
        <v>287</v>
      </c>
      <c r="D274" s="88" t="s">
        <v>141</v>
      </c>
      <c r="E274" s="83"/>
      <c r="F274" s="84"/>
      <c r="G274" s="101"/>
      <c r="H274" s="85"/>
    </row>
    <row r="275" spans="1:8" s="86" customFormat="1" ht="30" customHeight="1" x14ac:dyDescent="0.2">
      <c r="A275" s="119" t="s">
        <v>364</v>
      </c>
      <c r="B275" s="102" t="s">
        <v>67</v>
      </c>
      <c r="C275" s="103" t="s">
        <v>145</v>
      </c>
      <c r="D275" s="82"/>
      <c r="E275" s="104" t="s">
        <v>42</v>
      </c>
      <c r="F275" s="105">
        <v>30</v>
      </c>
      <c r="G275" s="62"/>
      <c r="H275" s="101">
        <f>ROUND(G275*F275,2)</f>
        <v>0</v>
      </c>
    </row>
    <row r="276" spans="1:8" s="86" customFormat="1" ht="30" customHeight="1" x14ac:dyDescent="0.2">
      <c r="A276" s="119" t="s">
        <v>365</v>
      </c>
      <c r="B276" s="102" t="s">
        <v>68</v>
      </c>
      <c r="C276" s="103" t="s">
        <v>182</v>
      </c>
      <c r="D276" s="82"/>
      <c r="E276" s="104" t="s">
        <v>42</v>
      </c>
      <c r="F276" s="105">
        <v>75</v>
      </c>
      <c r="G276" s="62"/>
      <c r="H276" s="101">
        <f>ROUND(G276*F276,2)</f>
        <v>0</v>
      </c>
    </row>
    <row r="277" spans="1:8" s="86" customFormat="1" ht="30" customHeight="1" x14ac:dyDescent="0.2">
      <c r="A277" s="119" t="s">
        <v>366</v>
      </c>
      <c r="B277" s="102" t="s">
        <v>183</v>
      </c>
      <c r="C277" s="103" t="s">
        <v>184</v>
      </c>
      <c r="D277" s="82" t="s">
        <v>2</v>
      </c>
      <c r="E277" s="104" t="s">
        <v>42</v>
      </c>
      <c r="F277" s="105">
        <v>30</v>
      </c>
      <c r="G277" s="62"/>
      <c r="H277" s="101">
        <f>ROUND(G277*F277,2)</f>
        <v>0</v>
      </c>
    </row>
    <row r="278" spans="1:8" s="92" customFormat="1" ht="36" customHeight="1" x14ac:dyDescent="0.2">
      <c r="A278" s="137" t="s">
        <v>352</v>
      </c>
      <c r="B278" s="90" t="s">
        <v>33</v>
      </c>
      <c r="C278" s="81" t="s">
        <v>353</v>
      </c>
      <c r="D278" s="88" t="s">
        <v>351</v>
      </c>
      <c r="E278" s="83" t="s">
        <v>42</v>
      </c>
      <c r="F278" s="84">
        <v>80</v>
      </c>
      <c r="G278" s="130"/>
      <c r="H278" s="85">
        <f>ROUND(G278*F278,2)</f>
        <v>0</v>
      </c>
    </row>
    <row r="279" spans="1:8" s="92" customFormat="1" ht="30" customHeight="1" x14ac:dyDescent="0.2">
      <c r="A279" s="137" t="s">
        <v>264</v>
      </c>
      <c r="B279" s="90" t="s">
        <v>43</v>
      </c>
      <c r="C279" s="81" t="s">
        <v>265</v>
      </c>
      <c r="D279" s="88" t="s">
        <v>266</v>
      </c>
      <c r="E279" s="83" t="s">
        <v>42</v>
      </c>
      <c r="F279" s="84">
        <v>35</v>
      </c>
      <c r="G279" s="130"/>
      <c r="H279" s="85">
        <f t="shared" ref="H279:H281" si="40">ROUND(G279*F279,2)</f>
        <v>0</v>
      </c>
    </row>
    <row r="280" spans="1:8" s="92" customFormat="1" ht="36" customHeight="1" x14ac:dyDescent="0.2">
      <c r="A280" s="137" t="s">
        <v>345</v>
      </c>
      <c r="B280" s="90" t="s">
        <v>48</v>
      </c>
      <c r="C280" s="81" t="s">
        <v>346</v>
      </c>
      <c r="D280" s="88" t="s">
        <v>347</v>
      </c>
      <c r="E280" s="83" t="s">
        <v>42</v>
      </c>
      <c r="F280" s="84">
        <v>115</v>
      </c>
      <c r="G280" s="130"/>
      <c r="H280" s="85">
        <f t="shared" si="40"/>
        <v>0</v>
      </c>
    </row>
    <row r="281" spans="1:8" s="92" customFormat="1" ht="30" customHeight="1" x14ac:dyDescent="0.2">
      <c r="A281" s="137" t="s">
        <v>348</v>
      </c>
      <c r="B281" s="90" t="s">
        <v>52</v>
      </c>
      <c r="C281" s="81" t="s">
        <v>349</v>
      </c>
      <c r="D281" s="88" t="s">
        <v>350</v>
      </c>
      <c r="E281" s="83" t="s">
        <v>42</v>
      </c>
      <c r="F281" s="84">
        <v>100</v>
      </c>
      <c r="G281" s="130"/>
      <c r="H281" s="85">
        <f t="shared" si="40"/>
        <v>0</v>
      </c>
    </row>
    <row r="282" spans="1:8" s="86" customFormat="1" ht="30" customHeight="1" x14ac:dyDescent="0.2">
      <c r="A282" s="87" t="s">
        <v>87</v>
      </c>
      <c r="B282" s="80" t="s">
        <v>249</v>
      </c>
      <c r="C282" s="81" t="s">
        <v>88</v>
      </c>
      <c r="D282" s="88" t="s">
        <v>175</v>
      </c>
      <c r="E282" s="92"/>
      <c r="F282" s="84"/>
      <c r="G282" s="89"/>
      <c r="H282" s="85"/>
    </row>
    <row r="283" spans="1:8" s="86" customFormat="1" ht="30" customHeight="1" x14ac:dyDescent="0.2">
      <c r="A283" s="87" t="s">
        <v>117</v>
      </c>
      <c r="B283" s="90" t="s">
        <v>28</v>
      </c>
      <c r="C283" s="81" t="s">
        <v>118</v>
      </c>
      <c r="D283" s="88"/>
      <c r="E283" s="83"/>
      <c r="F283" s="84"/>
      <c r="G283" s="89"/>
      <c r="H283" s="85"/>
    </row>
    <row r="284" spans="1:8" s="86" customFormat="1" ht="30" customHeight="1" x14ac:dyDescent="0.2">
      <c r="A284" s="87" t="s">
        <v>89</v>
      </c>
      <c r="B284" s="93" t="s">
        <v>67</v>
      </c>
      <c r="C284" s="81" t="s">
        <v>74</v>
      </c>
      <c r="D284" s="88"/>
      <c r="E284" s="83" t="s">
        <v>29</v>
      </c>
      <c r="F284" s="84">
        <v>1455</v>
      </c>
      <c r="G284" s="62"/>
      <c r="H284" s="85">
        <f>ROUND(G284*F284,2)</f>
        <v>0</v>
      </c>
    </row>
    <row r="285" spans="1:8" s="86" customFormat="1" ht="30" customHeight="1" x14ac:dyDescent="0.2">
      <c r="A285" s="87" t="s">
        <v>90</v>
      </c>
      <c r="B285" s="90" t="s">
        <v>33</v>
      </c>
      <c r="C285" s="81" t="s">
        <v>55</v>
      </c>
      <c r="D285" s="88"/>
      <c r="E285" s="83"/>
      <c r="F285" s="84"/>
      <c r="G285" s="89"/>
      <c r="H285" s="85"/>
    </row>
    <row r="286" spans="1:8" s="86" customFormat="1" ht="30" customHeight="1" x14ac:dyDescent="0.2">
      <c r="A286" s="87" t="s">
        <v>91</v>
      </c>
      <c r="B286" s="93" t="s">
        <v>67</v>
      </c>
      <c r="C286" s="81" t="s">
        <v>74</v>
      </c>
      <c r="D286" s="88"/>
      <c r="E286" s="83" t="s">
        <v>29</v>
      </c>
      <c r="F286" s="84">
        <v>365</v>
      </c>
      <c r="G286" s="62"/>
      <c r="H286" s="85">
        <f>ROUND(G286*F286,2)</f>
        <v>0</v>
      </c>
    </row>
    <row r="287" spans="1:8" s="86" customFormat="1" ht="30" customHeight="1" x14ac:dyDescent="0.2">
      <c r="A287" s="87" t="s">
        <v>71</v>
      </c>
      <c r="B287" s="80" t="s">
        <v>250</v>
      </c>
      <c r="C287" s="81" t="s">
        <v>72</v>
      </c>
      <c r="D287" s="88" t="s">
        <v>119</v>
      </c>
      <c r="E287" s="83"/>
      <c r="F287" s="84"/>
      <c r="G287" s="89"/>
      <c r="H287" s="85"/>
    </row>
    <row r="288" spans="1:8" s="86" customFormat="1" ht="30" customHeight="1" x14ac:dyDescent="0.2">
      <c r="A288" s="87" t="s">
        <v>73</v>
      </c>
      <c r="B288" s="90" t="s">
        <v>28</v>
      </c>
      <c r="C288" s="81" t="s">
        <v>120</v>
      </c>
      <c r="D288" s="88" t="s">
        <v>2</v>
      </c>
      <c r="E288" s="83" t="s">
        <v>27</v>
      </c>
      <c r="F288" s="84">
        <v>8725</v>
      </c>
      <c r="G288" s="62"/>
      <c r="H288" s="85">
        <f t="shared" ref="H288" si="41">ROUND(G288*F288,2)</f>
        <v>0</v>
      </c>
    </row>
    <row r="289" spans="1:8" ht="36" customHeight="1" x14ac:dyDescent="0.2">
      <c r="A289" s="20"/>
      <c r="B289" s="6"/>
      <c r="C289" s="34" t="s">
        <v>21</v>
      </c>
      <c r="D289" s="10"/>
      <c r="E289" s="9"/>
      <c r="F289" s="8"/>
      <c r="G289" s="20"/>
      <c r="H289" s="23"/>
    </row>
    <row r="290" spans="1:8" s="86" customFormat="1" ht="30" customHeight="1" x14ac:dyDescent="0.2">
      <c r="A290" s="79" t="s">
        <v>271</v>
      </c>
      <c r="B290" s="80" t="s">
        <v>251</v>
      </c>
      <c r="C290" s="81" t="s">
        <v>272</v>
      </c>
      <c r="D290" s="88" t="s">
        <v>75</v>
      </c>
      <c r="E290" s="83" t="s">
        <v>42</v>
      </c>
      <c r="F290" s="94">
        <v>1710</v>
      </c>
      <c r="G290" s="62"/>
      <c r="H290" s="85">
        <f>ROUND(G290*F290,2)</f>
        <v>0</v>
      </c>
    </row>
    <row r="291" spans="1:8" ht="36" customHeight="1" x14ac:dyDescent="0.2">
      <c r="A291" s="20"/>
      <c r="B291" s="6"/>
      <c r="C291" s="34" t="s">
        <v>22</v>
      </c>
      <c r="D291" s="10"/>
      <c r="E291" s="9"/>
      <c r="F291" s="8"/>
      <c r="G291" s="20"/>
      <c r="H291" s="23"/>
    </row>
    <row r="292" spans="1:8" s="98" customFormat="1" ht="30" customHeight="1" x14ac:dyDescent="0.2">
      <c r="A292" s="79" t="s">
        <v>59</v>
      </c>
      <c r="B292" s="80" t="s">
        <v>252</v>
      </c>
      <c r="C292" s="96" t="s">
        <v>121</v>
      </c>
      <c r="D292" s="97" t="s">
        <v>127</v>
      </c>
      <c r="E292" s="83"/>
      <c r="F292" s="94"/>
      <c r="G292" s="89"/>
      <c r="H292" s="95"/>
    </row>
    <row r="293" spans="1:8" s="86" customFormat="1" ht="36" customHeight="1" x14ac:dyDescent="0.2">
      <c r="A293" s="79" t="s">
        <v>60</v>
      </c>
      <c r="B293" s="90" t="s">
        <v>28</v>
      </c>
      <c r="C293" s="99" t="s">
        <v>142</v>
      </c>
      <c r="D293" s="88"/>
      <c r="E293" s="83" t="s">
        <v>32</v>
      </c>
      <c r="F293" s="94">
        <v>2</v>
      </c>
      <c r="G293" s="62"/>
      <c r="H293" s="85">
        <f t="shared" ref="H293:H297" si="42">ROUND(G293*F293,2)</f>
        <v>0</v>
      </c>
    </row>
    <row r="294" spans="1:8" s="86" customFormat="1" ht="36" customHeight="1" x14ac:dyDescent="0.2">
      <c r="A294" s="79" t="s">
        <v>61</v>
      </c>
      <c r="B294" s="90" t="s">
        <v>33</v>
      </c>
      <c r="C294" s="99" t="s">
        <v>143</v>
      </c>
      <c r="D294" s="88"/>
      <c r="E294" s="83" t="s">
        <v>32</v>
      </c>
      <c r="F294" s="94">
        <v>1</v>
      </c>
      <c r="G294" s="62"/>
      <c r="H294" s="85">
        <f t="shared" si="42"/>
        <v>0</v>
      </c>
    </row>
    <row r="295" spans="1:8" s="86" customFormat="1" ht="36" customHeight="1" x14ac:dyDescent="0.2">
      <c r="A295" s="79" t="s">
        <v>94</v>
      </c>
      <c r="B295" s="90" t="s">
        <v>43</v>
      </c>
      <c r="C295" s="99" t="s">
        <v>177</v>
      </c>
      <c r="D295" s="88"/>
      <c r="E295" s="83" t="s">
        <v>32</v>
      </c>
      <c r="F295" s="94">
        <v>1</v>
      </c>
      <c r="G295" s="62"/>
      <c r="H295" s="85">
        <f t="shared" si="42"/>
        <v>0</v>
      </c>
    </row>
    <row r="296" spans="1:8" s="86" customFormat="1" ht="30" customHeight="1" x14ac:dyDescent="0.2">
      <c r="A296" s="79" t="s">
        <v>122</v>
      </c>
      <c r="B296" s="90" t="s">
        <v>48</v>
      </c>
      <c r="C296" s="99" t="s">
        <v>123</v>
      </c>
      <c r="D296" s="88"/>
      <c r="E296" s="83" t="s">
        <v>32</v>
      </c>
      <c r="F296" s="94">
        <v>1</v>
      </c>
      <c r="G296" s="62"/>
      <c r="H296" s="85">
        <f t="shared" si="42"/>
        <v>0</v>
      </c>
    </row>
    <row r="297" spans="1:8" s="86" customFormat="1" ht="30" customHeight="1" x14ac:dyDescent="0.2">
      <c r="A297" s="79" t="s">
        <v>124</v>
      </c>
      <c r="B297" s="90" t="s">
        <v>52</v>
      </c>
      <c r="C297" s="99" t="s">
        <v>125</v>
      </c>
      <c r="D297" s="88"/>
      <c r="E297" s="83" t="s">
        <v>32</v>
      </c>
      <c r="F297" s="94">
        <v>1</v>
      </c>
      <c r="G297" s="62"/>
      <c r="H297" s="85">
        <f t="shared" si="42"/>
        <v>0</v>
      </c>
    </row>
    <row r="298" spans="1:8" ht="36" customHeight="1" x14ac:dyDescent="0.2">
      <c r="A298" s="20"/>
      <c r="B298" s="12"/>
      <c r="C298" s="34" t="s">
        <v>23</v>
      </c>
      <c r="D298" s="10"/>
      <c r="E298" s="9"/>
      <c r="F298" s="8"/>
      <c r="G298" s="20"/>
      <c r="H298" s="23"/>
    </row>
    <row r="299" spans="1:8" s="86" customFormat="1" ht="36" customHeight="1" x14ac:dyDescent="0.2">
      <c r="A299" s="79" t="s">
        <v>45</v>
      </c>
      <c r="B299" s="80" t="s">
        <v>253</v>
      </c>
      <c r="C299" s="99" t="s">
        <v>126</v>
      </c>
      <c r="D299" s="97" t="s">
        <v>127</v>
      </c>
      <c r="E299" s="83" t="s">
        <v>32</v>
      </c>
      <c r="F299" s="94">
        <v>15</v>
      </c>
      <c r="G299" s="62"/>
      <c r="H299" s="85">
        <f>ROUND(G299*F299,2)</f>
        <v>0</v>
      </c>
    </row>
    <row r="300" spans="1:8" s="86" customFormat="1" ht="30" customHeight="1" x14ac:dyDescent="0.2">
      <c r="A300" s="79" t="s">
        <v>46</v>
      </c>
      <c r="B300" s="80" t="s">
        <v>254</v>
      </c>
      <c r="C300" s="99" t="s">
        <v>128</v>
      </c>
      <c r="D300" s="97" t="s">
        <v>127</v>
      </c>
      <c r="E300" s="83"/>
      <c r="F300" s="94"/>
      <c r="G300" s="89"/>
      <c r="H300" s="95"/>
    </row>
    <row r="301" spans="1:8" s="86" customFormat="1" ht="30" customHeight="1" x14ac:dyDescent="0.2">
      <c r="A301" s="79" t="s">
        <v>47</v>
      </c>
      <c r="B301" s="90" t="s">
        <v>28</v>
      </c>
      <c r="C301" s="81" t="s">
        <v>76</v>
      </c>
      <c r="D301" s="88"/>
      <c r="E301" s="83" t="s">
        <v>32</v>
      </c>
      <c r="F301" s="94">
        <v>10</v>
      </c>
      <c r="G301" s="62"/>
      <c r="H301" s="85">
        <f>ROUND(G301*F301,2)</f>
        <v>0</v>
      </c>
    </row>
    <row r="302" spans="1:8" s="86" customFormat="1" ht="30" customHeight="1" x14ac:dyDescent="0.2">
      <c r="A302" s="79" t="s">
        <v>56</v>
      </c>
      <c r="B302" s="80" t="s">
        <v>255</v>
      </c>
      <c r="C302" s="81" t="s">
        <v>62</v>
      </c>
      <c r="D302" s="97" t="s">
        <v>127</v>
      </c>
      <c r="E302" s="83" t="s">
        <v>32</v>
      </c>
      <c r="F302" s="94">
        <v>18</v>
      </c>
      <c r="G302" s="62"/>
      <c r="H302" s="85">
        <f t="shared" ref="H302:H305" si="43">ROUND(G302*F302,2)</f>
        <v>0</v>
      </c>
    </row>
    <row r="303" spans="1:8" s="86" customFormat="1" ht="30" customHeight="1" x14ac:dyDescent="0.2">
      <c r="A303" s="79" t="s">
        <v>57</v>
      </c>
      <c r="B303" s="80" t="s">
        <v>256</v>
      </c>
      <c r="C303" s="81" t="s">
        <v>63</v>
      </c>
      <c r="D303" s="97" t="s">
        <v>127</v>
      </c>
      <c r="E303" s="83" t="s">
        <v>32</v>
      </c>
      <c r="F303" s="94">
        <v>2</v>
      </c>
      <c r="G303" s="62"/>
      <c r="H303" s="85">
        <f t="shared" si="43"/>
        <v>0</v>
      </c>
    </row>
    <row r="304" spans="1:8" s="86" customFormat="1" ht="30" customHeight="1" x14ac:dyDescent="0.2">
      <c r="A304" s="79" t="s">
        <v>58</v>
      </c>
      <c r="B304" s="80" t="s">
        <v>257</v>
      </c>
      <c r="C304" s="81" t="s">
        <v>64</v>
      </c>
      <c r="D304" s="97" t="s">
        <v>127</v>
      </c>
      <c r="E304" s="83" t="s">
        <v>32</v>
      </c>
      <c r="F304" s="94">
        <v>2</v>
      </c>
      <c r="G304" s="62"/>
      <c r="H304" s="85">
        <f t="shared" si="43"/>
        <v>0</v>
      </c>
    </row>
    <row r="305" spans="1:8" s="86" customFormat="1" ht="36" customHeight="1" x14ac:dyDescent="0.2">
      <c r="A305" s="79" t="s">
        <v>95</v>
      </c>
      <c r="B305" s="80" t="s">
        <v>258</v>
      </c>
      <c r="C305" s="81" t="s">
        <v>96</v>
      </c>
      <c r="D305" s="88" t="s">
        <v>127</v>
      </c>
      <c r="E305" s="83" t="s">
        <v>32</v>
      </c>
      <c r="F305" s="100">
        <v>3</v>
      </c>
      <c r="G305" s="62"/>
      <c r="H305" s="85">
        <f t="shared" si="43"/>
        <v>0</v>
      </c>
    </row>
    <row r="306" spans="1:8" ht="36" customHeight="1" x14ac:dyDescent="0.2">
      <c r="A306" s="20"/>
      <c r="B306" s="16"/>
      <c r="C306" s="34" t="s">
        <v>24</v>
      </c>
      <c r="D306" s="10"/>
      <c r="E306" s="7"/>
      <c r="F306" s="133"/>
      <c r="G306" s="20"/>
      <c r="H306" s="23"/>
    </row>
    <row r="307" spans="1:8" s="86" customFormat="1" ht="30" customHeight="1" x14ac:dyDescent="0.2">
      <c r="A307" s="87" t="s">
        <v>49</v>
      </c>
      <c r="B307" s="80" t="s">
        <v>259</v>
      </c>
      <c r="C307" s="81" t="s">
        <v>50</v>
      </c>
      <c r="D307" s="88" t="s">
        <v>77</v>
      </c>
      <c r="E307" s="83"/>
      <c r="F307" s="84"/>
      <c r="G307" s="89"/>
      <c r="H307" s="85"/>
    </row>
    <row r="308" spans="1:8" s="86" customFormat="1" ht="30" customHeight="1" x14ac:dyDescent="0.2">
      <c r="A308" s="87" t="s">
        <v>78</v>
      </c>
      <c r="B308" s="90" t="s">
        <v>28</v>
      </c>
      <c r="C308" s="81" t="s">
        <v>79</v>
      </c>
      <c r="D308" s="88"/>
      <c r="E308" s="83" t="s">
        <v>27</v>
      </c>
      <c r="F308" s="84">
        <v>200</v>
      </c>
      <c r="G308" s="62"/>
      <c r="H308" s="85">
        <f>ROUND(G308*F308,2)</f>
        <v>0</v>
      </c>
    </row>
    <row r="309" spans="1:8" s="86" customFormat="1" ht="30" customHeight="1" x14ac:dyDescent="0.2">
      <c r="A309" s="87" t="s">
        <v>51</v>
      </c>
      <c r="B309" s="90" t="s">
        <v>33</v>
      </c>
      <c r="C309" s="81" t="s">
        <v>80</v>
      </c>
      <c r="D309" s="88"/>
      <c r="E309" s="83" t="s">
        <v>27</v>
      </c>
      <c r="F309" s="84">
        <v>300</v>
      </c>
      <c r="G309" s="62"/>
      <c r="H309" s="85">
        <f>ROUND(G309*F309,2)</f>
        <v>0</v>
      </c>
    </row>
    <row r="310" spans="1:8" s="42" customFormat="1" ht="39.950000000000003" customHeight="1" thickBot="1" x14ac:dyDescent="0.25">
      <c r="A310" s="43"/>
      <c r="B310" s="38" t="str">
        <f>B250</f>
        <v>F</v>
      </c>
      <c r="C310" s="143" t="str">
        <f>C250</f>
        <v>SOUTH BOUND ST ANNE'S ROAD - FROM MEADOWOOD DRIVE TO NOVAVISTA DRIVE</v>
      </c>
      <c r="D310" s="144"/>
      <c r="E310" s="144"/>
      <c r="F310" s="145"/>
      <c r="G310" s="43" t="s">
        <v>17</v>
      </c>
      <c r="H310" s="43">
        <f>SUM(H250:H309)</f>
        <v>0</v>
      </c>
    </row>
    <row r="311" spans="1:8" s="73" customFormat="1" ht="39.950000000000003" customHeight="1" thickTop="1" x14ac:dyDescent="0.2">
      <c r="A311" s="70"/>
      <c r="B311" s="71" t="s">
        <v>151</v>
      </c>
      <c r="C311" s="155" t="s">
        <v>149</v>
      </c>
      <c r="D311" s="156"/>
      <c r="E311" s="156"/>
      <c r="F311" s="157"/>
      <c r="G311" s="70"/>
      <c r="H311" s="72"/>
    </row>
    <row r="312" spans="1:8" s="69" customFormat="1" ht="30" customHeight="1" x14ac:dyDescent="0.2">
      <c r="A312" s="74" t="s">
        <v>154</v>
      </c>
      <c r="B312" s="63" t="s">
        <v>152</v>
      </c>
      <c r="C312" s="64" t="s">
        <v>155</v>
      </c>
      <c r="D312" s="68" t="s">
        <v>260</v>
      </c>
      <c r="E312" s="65" t="s">
        <v>150</v>
      </c>
      <c r="F312" s="67">
        <v>1</v>
      </c>
      <c r="G312" s="136"/>
      <c r="H312" s="66">
        <f t="shared" ref="H312" si="44">ROUND(G312*F312,2)</f>
        <v>0</v>
      </c>
    </row>
    <row r="313" spans="1:8" s="73" customFormat="1" ht="39.950000000000003" customHeight="1" thickBot="1" x14ac:dyDescent="0.25">
      <c r="A313" s="75"/>
      <c r="B313" s="76" t="str">
        <f>B311</f>
        <v>G</v>
      </c>
      <c r="C313" s="158" t="str">
        <f>C311</f>
        <v>MOBILIZATION /DEMOLIBIZATION</v>
      </c>
      <c r="D313" s="159"/>
      <c r="E313" s="159"/>
      <c r="F313" s="160"/>
      <c r="G313" s="77" t="s">
        <v>17</v>
      </c>
      <c r="H313" s="78">
        <f>H312</f>
        <v>0</v>
      </c>
    </row>
    <row r="314" spans="1:8" ht="36" customHeight="1" thickTop="1" x14ac:dyDescent="0.25">
      <c r="A314" s="55"/>
      <c r="B314" s="11"/>
      <c r="C314" s="17" t="s">
        <v>18</v>
      </c>
      <c r="D314" s="26"/>
      <c r="E314" s="1"/>
      <c r="F314" s="1"/>
      <c r="G314" s="57"/>
      <c r="H314" s="60"/>
    </row>
    <row r="315" spans="1:8" ht="39.950000000000003" customHeight="1" thickBot="1" x14ac:dyDescent="0.25">
      <c r="A315" s="21"/>
      <c r="B315" s="38" t="str">
        <f>B6</f>
        <v>A</v>
      </c>
      <c r="C315" s="151" t="str">
        <f>C6</f>
        <v>WEST BOUND CHIEF PEGUIS TRAIL - FROM 250m WEST OF HENDERSON HIGHWAY TO MAIN STREET</v>
      </c>
      <c r="D315" s="144"/>
      <c r="E315" s="144"/>
      <c r="F315" s="145"/>
      <c r="G315" s="21" t="s">
        <v>17</v>
      </c>
      <c r="H315" s="21">
        <f>H53</f>
        <v>0</v>
      </c>
    </row>
    <row r="316" spans="1:8" ht="80.099999999999994" customHeight="1" thickTop="1" thickBot="1" x14ac:dyDescent="0.25">
      <c r="A316" s="21"/>
      <c r="B316" s="38" t="str">
        <f>B54</f>
        <v>B</v>
      </c>
      <c r="C316" s="152" t="str">
        <f>C54</f>
        <v xml:space="preserve">SOUTH BOUND &amp; NORTH BOUND ST MARY'S ROAD - FROM EUGENE STREET TO SOUTH SIDE QUEEN ELIZABETH WAY BRIDGE ABUTMENT, GOULET STREET FROM ST MARY'S ROAD TO 100m EAST OF ST MARY'S ROAD &amp; MARION STREET  FROM ST MARY'S ROAD TO NO. 60 MARION STREET </v>
      </c>
      <c r="D316" s="153"/>
      <c r="E316" s="153"/>
      <c r="F316" s="154"/>
      <c r="G316" s="21" t="s">
        <v>17</v>
      </c>
      <c r="H316" s="21">
        <f>H104</f>
        <v>0</v>
      </c>
    </row>
    <row r="317" spans="1:8" ht="39.950000000000003" customHeight="1" thickTop="1" thickBot="1" x14ac:dyDescent="0.25">
      <c r="A317" s="21"/>
      <c r="B317" s="38" t="str">
        <f>B105</f>
        <v>C</v>
      </c>
      <c r="C317" s="152" t="str">
        <f>C105</f>
        <v xml:space="preserve">SOUTH BOUND QUEEN ELIZABETH WAY - FROM MAYFAIR AVENUE TO NORTH SIDE QUEEN ELIZABETH WAY BRIDGE ABUTMENT </v>
      </c>
      <c r="D317" s="153"/>
      <c r="E317" s="153"/>
      <c r="F317" s="154"/>
      <c r="G317" s="21" t="s">
        <v>17</v>
      </c>
      <c r="H317" s="21">
        <f>H143</f>
        <v>0</v>
      </c>
    </row>
    <row r="318" spans="1:8" ht="39.950000000000003" customHeight="1" thickTop="1" thickBot="1" x14ac:dyDescent="0.25">
      <c r="A318" s="28"/>
      <c r="B318" s="38" t="str">
        <f>B144</f>
        <v>D</v>
      </c>
      <c r="C318" s="161" t="str">
        <f>C144</f>
        <v>SOUTH BOUND MAIN STREET - FROM 180 MAIN STREET TO NORTH ABUTMENT ASSINIBOINE RIVER BRIDGE</v>
      </c>
      <c r="D318" s="162"/>
      <c r="E318" s="162"/>
      <c r="F318" s="163"/>
      <c r="G318" s="28" t="s">
        <v>17</v>
      </c>
      <c r="H318" s="28">
        <f>H191</f>
        <v>0</v>
      </c>
    </row>
    <row r="319" spans="1:8" ht="39.950000000000003" customHeight="1" thickTop="1" thickBot="1" x14ac:dyDescent="0.25">
      <c r="A319" s="28"/>
      <c r="B319" s="38" t="str">
        <f>B249</f>
        <v>E</v>
      </c>
      <c r="C319" s="161" t="str">
        <f>C249</f>
        <v>NORTH BOUND MORAY STREET - FROM PORTAGE AVENUE TO NESS AVENUE &amp; SOUTH BOUND MORAY STREET FROM NO. 476 MORAY STREET TO NESS AVENUE</v>
      </c>
      <c r="D319" s="172"/>
      <c r="E319" s="172"/>
      <c r="F319" s="173"/>
      <c r="G319" s="28" t="s">
        <v>17</v>
      </c>
      <c r="H319" s="28">
        <f>H249</f>
        <v>0</v>
      </c>
    </row>
    <row r="320" spans="1:8" ht="39.950000000000003" customHeight="1" thickTop="1" thickBot="1" x14ac:dyDescent="0.25">
      <c r="A320" s="28"/>
      <c r="B320" s="38" t="str">
        <f>B310</f>
        <v>F</v>
      </c>
      <c r="C320" s="161" t="str">
        <f>C310</f>
        <v>SOUTH BOUND ST ANNE'S ROAD - FROM MEADOWOOD DRIVE TO NOVAVISTA DRIVE</v>
      </c>
      <c r="D320" s="172"/>
      <c r="E320" s="172"/>
      <c r="F320" s="173"/>
      <c r="G320" s="28" t="s">
        <v>17</v>
      </c>
      <c r="H320" s="28">
        <f>H310</f>
        <v>0</v>
      </c>
    </row>
    <row r="321" spans="1:8" ht="39.950000000000003" customHeight="1" thickTop="1" thickBot="1" x14ac:dyDescent="0.25">
      <c r="A321" s="28"/>
      <c r="B321" s="38" t="str">
        <f>B311</f>
        <v>G</v>
      </c>
      <c r="C321" s="161" t="str">
        <f>C311</f>
        <v>MOBILIZATION /DEMOLIBIZATION</v>
      </c>
      <c r="D321" s="162"/>
      <c r="E321" s="162"/>
      <c r="F321" s="163"/>
      <c r="G321" s="28" t="s">
        <v>17</v>
      </c>
      <c r="H321" s="28">
        <f>H313</f>
        <v>0</v>
      </c>
    </row>
    <row r="322" spans="1:8" s="37" customFormat="1" ht="37.9" customHeight="1" thickTop="1" x14ac:dyDescent="0.2">
      <c r="A322" s="20"/>
      <c r="B322" s="146" t="s">
        <v>26</v>
      </c>
      <c r="C322" s="147"/>
      <c r="D322" s="147"/>
      <c r="E322" s="147"/>
      <c r="F322" s="147"/>
      <c r="G322" s="164">
        <f>SUM(H315:H321)</f>
        <v>0</v>
      </c>
      <c r="H322" s="165"/>
    </row>
    <row r="323" spans="1:8" ht="15.95" customHeight="1" x14ac:dyDescent="0.2">
      <c r="A323" s="56"/>
      <c r="B323" s="51"/>
      <c r="C323" s="52"/>
      <c r="D323" s="53"/>
      <c r="E323" s="52"/>
      <c r="F323" s="52"/>
      <c r="G323" s="27"/>
      <c r="H323" s="61"/>
    </row>
  </sheetData>
  <sheetProtection algorithmName="SHA-512" hashValue="5TZXhf40+ErR6oHzlF3fkP2j9aaRpaOab/P6dmpomeVQwRu/ibragXd4HV0vpdkaACBOxSRM7YU37WPOiUCOsQ==" saltValue="tZMsTqa1Gp4SibAOIsnUzw==" spinCount="100000" sheet="1" objects="1" scenarios="1" selectLockedCells="1"/>
  <mergeCells count="23">
    <mergeCell ref="G322:H322"/>
    <mergeCell ref="C192:F192"/>
    <mergeCell ref="C249:F249"/>
    <mergeCell ref="C250:F250"/>
    <mergeCell ref="C310:F310"/>
    <mergeCell ref="C319:F319"/>
    <mergeCell ref="C320:F320"/>
    <mergeCell ref="C6:F6"/>
    <mergeCell ref="C143:F143"/>
    <mergeCell ref="B322:F322"/>
    <mergeCell ref="C144:F144"/>
    <mergeCell ref="C54:F54"/>
    <mergeCell ref="C53:F53"/>
    <mergeCell ref="C104:F104"/>
    <mergeCell ref="C315:F315"/>
    <mergeCell ref="C316:F316"/>
    <mergeCell ref="C317:F317"/>
    <mergeCell ref="C311:F311"/>
    <mergeCell ref="C313:F313"/>
    <mergeCell ref="C321:F321"/>
    <mergeCell ref="C318:F318"/>
    <mergeCell ref="C105:F105"/>
    <mergeCell ref="C191:F191"/>
  </mergeCells>
  <phoneticPr fontId="0" type="noConversion"/>
  <conditionalFormatting sqref="D312 D48:D49 D66:D68 D156:D158 D301 D241 D259:D261">
    <cfRule type="cellIs" dxfId="511" priority="977" stopIfTrue="1" operator="equal">
      <formula>"CW 2130-R11"</formula>
    </cfRule>
    <cfRule type="cellIs" dxfId="510" priority="978" stopIfTrue="1" operator="equal">
      <formula>"CW 3120-R2"</formula>
    </cfRule>
    <cfRule type="cellIs" dxfId="509" priority="979" stopIfTrue="1" operator="equal">
      <formula>"CW 3240-R7"</formula>
    </cfRule>
  </conditionalFormatting>
  <conditionalFormatting sqref="G312">
    <cfRule type="expression" dxfId="508" priority="973">
      <formula>G312&gt;G322*0.05</formula>
    </cfRule>
  </conditionalFormatting>
  <conditionalFormatting sqref="D8">
    <cfRule type="cellIs" dxfId="507" priority="970" stopIfTrue="1" operator="equal">
      <formula>"CW 2130-R11"</formula>
    </cfRule>
    <cfRule type="cellIs" dxfId="506" priority="971" stopIfTrue="1" operator="equal">
      <formula>"CW 3120-R2"</formula>
    </cfRule>
    <cfRule type="cellIs" dxfId="505" priority="972" stopIfTrue="1" operator="equal">
      <formula>"CW 3240-R7"</formula>
    </cfRule>
  </conditionalFormatting>
  <conditionalFormatting sqref="D15">
    <cfRule type="cellIs" dxfId="504" priority="934" stopIfTrue="1" operator="equal">
      <formula>"CW 2130-R11"</formula>
    </cfRule>
    <cfRule type="cellIs" dxfId="503" priority="935" stopIfTrue="1" operator="equal">
      <formula>"CW 3120-R2"</formula>
    </cfRule>
    <cfRule type="cellIs" dxfId="502" priority="936" stopIfTrue="1" operator="equal">
      <formula>"CW 3240-R7"</formula>
    </cfRule>
  </conditionalFormatting>
  <conditionalFormatting sqref="D16">
    <cfRule type="cellIs" dxfId="501" priority="931" stopIfTrue="1" operator="equal">
      <formula>"CW 2130-R11"</formula>
    </cfRule>
    <cfRule type="cellIs" dxfId="500" priority="932" stopIfTrue="1" operator="equal">
      <formula>"CW 3120-R2"</formula>
    </cfRule>
    <cfRule type="cellIs" dxfId="499" priority="933" stopIfTrue="1" operator="equal">
      <formula>"CW 3240-R7"</formula>
    </cfRule>
  </conditionalFormatting>
  <conditionalFormatting sqref="D24:D25">
    <cfRule type="cellIs" dxfId="498" priority="925" stopIfTrue="1" operator="equal">
      <formula>"CW 2130-R11"</formula>
    </cfRule>
    <cfRule type="cellIs" dxfId="497" priority="926" stopIfTrue="1" operator="equal">
      <formula>"CW 3120-R2"</formula>
    </cfRule>
    <cfRule type="cellIs" dxfId="496" priority="927" stopIfTrue="1" operator="equal">
      <formula>"CW 3240-R7"</formula>
    </cfRule>
  </conditionalFormatting>
  <conditionalFormatting sqref="D27">
    <cfRule type="cellIs" dxfId="495" priority="907" stopIfTrue="1" operator="equal">
      <formula>"CW 2130-R11"</formula>
    </cfRule>
    <cfRule type="cellIs" dxfId="494" priority="908" stopIfTrue="1" operator="equal">
      <formula>"CW 3120-R2"</formula>
    </cfRule>
    <cfRule type="cellIs" dxfId="493" priority="909" stopIfTrue="1" operator="equal">
      <formula>"CW 3240-R7"</formula>
    </cfRule>
  </conditionalFormatting>
  <conditionalFormatting sqref="D39">
    <cfRule type="cellIs" dxfId="492" priority="905" stopIfTrue="1" operator="equal">
      <formula>"CW 3120-R2"</formula>
    </cfRule>
    <cfRule type="cellIs" dxfId="491" priority="906" stopIfTrue="1" operator="equal">
      <formula>"CW 3240-R7"</formula>
    </cfRule>
  </conditionalFormatting>
  <conditionalFormatting sqref="D45">
    <cfRule type="cellIs" dxfId="490" priority="896" stopIfTrue="1" operator="equal">
      <formula>"CW 2130-R11"</formula>
    </cfRule>
    <cfRule type="cellIs" dxfId="489" priority="897" stopIfTrue="1" operator="equal">
      <formula>"CW 3120-R2"</formula>
    </cfRule>
    <cfRule type="cellIs" dxfId="488" priority="898" stopIfTrue="1" operator="equal">
      <formula>"CW 3240-R7"</formula>
    </cfRule>
  </conditionalFormatting>
  <conditionalFormatting sqref="D46">
    <cfRule type="cellIs" dxfId="487" priority="887" stopIfTrue="1" operator="equal">
      <formula>"CW 2130-R11"</formula>
    </cfRule>
    <cfRule type="cellIs" dxfId="486" priority="888" stopIfTrue="1" operator="equal">
      <formula>"CW 3120-R2"</formula>
    </cfRule>
    <cfRule type="cellIs" dxfId="485" priority="889" stopIfTrue="1" operator="equal">
      <formula>"CW 3240-R7"</formula>
    </cfRule>
  </conditionalFormatting>
  <conditionalFormatting sqref="D23">
    <cfRule type="cellIs" dxfId="484" priority="854" stopIfTrue="1" operator="equal">
      <formula>"CW 2130-R11"</formula>
    </cfRule>
    <cfRule type="cellIs" dxfId="483" priority="855" stopIfTrue="1" operator="equal">
      <formula>"CW 3120-R2"</formula>
    </cfRule>
    <cfRule type="cellIs" dxfId="482" priority="856" stopIfTrue="1" operator="equal">
      <formula>"CW 3240-R7"</formula>
    </cfRule>
  </conditionalFormatting>
  <conditionalFormatting sqref="D17">
    <cfRule type="cellIs" dxfId="481" priority="839" stopIfTrue="1" operator="equal">
      <formula>"CW 2130-R11"</formula>
    </cfRule>
    <cfRule type="cellIs" dxfId="480" priority="840" stopIfTrue="1" operator="equal">
      <formula>"CW 3120-R2"</formula>
    </cfRule>
    <cfRule type="cellIs" dxfId="479" priority="841" stopIfTrue="1" operator="equal">
      <formula>"CW 3240-R7"</formula>
    </cfRule>
  </conditionalFormatting>
  <conditionalFormatting sqref="D60:D62">
    <cfRule type="cellIs" dxfId="478" priority="833" stopIfTrue="1" operator="equal">
      <formula>"CW 2130-R11"</formula>
    </cfRule>
    <cfRule type="cellIs" dxfId="477" priority="834" stopIfTrue="1" operator="equal">
      <formula>"CW 3120-R2"</formula>
    </cfRule>
    <cfRule type="cellIs" dxfId="476" priority="835" stopIfTrue="1" operator="equal">
      <formula>"CW 3240-R7"</formula>
    </cfRule>
  </conditionalFormatting>
  <conditionalFormatting sqref="D57">
    <cfRule type="cellIs" dxfId="475" priority="830" stopIfTrue="1" operator="equal">
      <formula>"CW 2130-R11"</formula>
    </cfRule>
    <cfRule type="cellIs" dxfId="474" priority="831" stopIfTrue="1" operator="equal">
      <formula>"CW 3120-R2"</formula>
    </cfRule>
    <cfRule type="cellIs" dxfId="473" priority="832" stopIfTrue="1" operator="equal">
      <formula>"CW 3240-R7"</formula>
    </cfRule>
  </conditionalFormatting>
  <conditionalFormatting sqref="D58">
    <cfRule type="cellIs" dxfId="472" priority="827" stopIfTrue="1" operator="equal">
      <formula>"CW 2130-R11"</formula>
    </cfRule>
    <cfRule type="cellIs" dxfId="471" priority="828" stopIfTrue="1" operator="equal">
      <formula>"CW 3120-R2"</formula>
    </cfRule>
    <cfRule type="cellIs" dxfId="470" priority="829" stopIfTrue="1" operator="equal">
      <formula>"CW 3240-R7"</formula>
    </cfRule>
  </conditionalFormatting>
  <conditionalFormatting sqref="D63">
    <cfRule type="cellIs" dxfId="469" priority="824" stopIfTrue="1" operator="equal">
      <formula>"CW 2130-R11"</formula>
    </cfRule>
    <cfRule type="cellIs" dxfId="468" priority="825" stopIfTrue="1" operator="equal">
      <formula>"CW 3120-R2"</formula>
    </cfRule>
    <cfRule type="cellIs" dxfId="467" priority="826" stopIfTrue="1" operator="equal">
      <formula>"CW 3240-R7"</formula>
    </cfRule>
  </conditionalFormatting>
  <conditionalFormatting sqref="D64">
    <cfRule type="cellIs" dxfId="466" priority="821" stopIfTrue="1" operator="equal">
      <formula>"CW 2130-R11"</formula>
    </cfRule>
    <cfRule type="cellIs" dxfId="465" priority="822" stopIfTrue="1" operator="equal">
      <formula>"CW 3120-R2"</formula>
    </cfRule>
    <cfRule type="cellIs" dxfId="464" priority="823" stopIfTrue="1" operator="equal">
      <formula>"CW 3240-R7"</formula>
    </cfRule>
  </conditionalFormatting>
  <conditionalFormatting sqref="D59">
    <cfRule type="cellIs" dxfId="463" priority="818" stopIfTrue="1" operator="equal">
      <formula>"CW 2130-R11"</formula>
    </cfRule>
    <cfRule type="cellIs" dxfId="462" priority="819" stopIfTrue="1" operator="equal">
      <formula>"CW 3120-R2"</formula>
    </cfRule>
    <cfRule type="cellIs" dxfId="461" priority="820" stopIfTrue="1" operator="equal">
      <formula>"CW 3240-R7"</formula>
    </cfRule>
  </conditionalFormatting>
  <conditionalFormatting sqref="D65">
    <cfRule type="cellIs" dxfId="460" priority="815" stopIfTrue="1" operator="equal">
      <formula>"CW 2130-R11"</formula>
    </cfRule>
    <cfRule type="cellIs" dxfId="459" priority="816" stopIfTrue="1" operator="equal">
      <formula>"CW 3120-R2"</formula>
    </cfRule>
    <cfRule type="cellIs" dxfId="458" priority="817" stopIfTrue="1" operator="equal">
      <formula>"CW 3240-R7"</formula>
    </cfRule>
  </conditionalFormatting>
  <conditionalFormatting sqref="D70">
    <cfRule type="cellIs" dxfId="457" priority="809" stopIfTrue="1" operator="equal">
      <formula>"CW 2130-R11"</formula>
    </cfRule>
    <cfRule type="cellIs" dxfId="456" priority="810" stopIfTrue="1" operator="equal">
      <formula>"CW 3120-R2"</formula>
    </cfRule>
    <cfRule type="cellIs" dxfId="455" priority="811" stopIfTrue="1" operator="equal">
      <formula>"CW 3240-R7"</formula>
    </cfRule>
  </conditionalFormatting>
  <conditionalFormatting sqref="D71:D74">
    <cfRule type="cellIs" dxfId="454" priority="806" stopIfTrue="1" operator="equal">
      <formula>"CW 2130-R11"</formula>
    </cfRule>
    <cfRule type="cellIs" dxfId="453" priority="807" stopIfTrue="1" operator="equal">
      <formula>"CW 3120-R2"</formula>
    </cfRule>
    <cfRule type="cellIs" dxfId="452" priority="808" stopIfTrue="1" operator="equal">
      <formula>"CW 3240-R7"</formula>
    </cfRule>
  </conditionalFormatting>
  <conditionalFormatting sqref="D76">
    <cfRule type="cellIs" dxfId="451" priority="785" stopIfTrue="1" operator="equal">
      <formula>"CW 2130-R11"</formula>
    </cfRule>
    <cfRule type="cellIs" dxfId="450" priority="786" stopIfTrue="1" operator="equal">
      <formula>"CW 3120-R2"</formula>
    </cfRule>
    <cfRule type="cellIs" dxfId="449" priority="787" stopIfTrue="1" operator="equal">
      <formula>"CW 3240-R7"</formula>
    </cfRule>
  </conditionalFormatting>
  <conditionalFormatting sqref="D78:D81">
    <cfRule type="cellIs" dxfId="448" priority="782" stopIfTrue="1" operator="equal">
      <formula>"CW 2130-R11"</formula>
    </cfRule>
    <cfRule type="cellIs" dxfId="447" priority="783" stopIfTrue="1" operator="equal">
      <formula>"CW 3120-R2"</formula>
    </cfRule>
    <cfRule type="cellIs" dxfId="446" priority="784" stopIfTrue="1" operator="equal">
      <formula>"CW 3240-R7"</formula>
    </cfRule>
  </conditionalFormatting>
  <conditionalFormatting sqref="D82">
    <cfRule type="cellIs" dxfId="445" priority="779" stopIfTrue="1" operator="equal">
      <formula>"CW 2130-R11"</formula>
    </cfRule>
    <cfRule type="cellIs" dxfId="444" priority="780" stopIfTrue="1" operator="equal">
      <formula>"CW 3120-R2"</formula>
    </cfRule>
    <cfRule type="cellIs" dxfId="443" priority="781" stopIfTrue="1" operator="equal">
      <formula>"CW 3240-R7"</formula>
    </cfRule>
  </conditionalFormatting>
  <conditionalFormatting sqref="D83">
    <cfRule type="cellIs" dxfId="442" priority="773" stopIfTrue="1" operator="equal">
      <formula>"CW 2130-R11"</formula>
    </cfRule>
    <cfRule type="cellIs" dxfId="441" priority="774" stopIfTrue="1" operator="equal">
      <formula>"CW 3120-R2"</formula>
    </cfRule>
    <cfRule type="cellIs" dxfId="440" priority="775" stopIfTrue="1" operator="equal">
      <formula>"CW 3240-R7"</formula>
    </cfRule>
  </conditionalFormatting>
  <conditionalFormatting sqref="D85:D86">
    <cfRule type="cellIs" dxfId="439" priority="767" stopIfTrue="1" operator="equal">
      <formula>"CW 2130-R11"</formula>
    </cfRule>
    <cfRule type="cellIs" dxfId="438" priority="768" stopIfTrue="1" operator="equal">
      <formula>"CW 3120-R2"</formula>
    </cfRule>
    <cfRule type="cellIs" dxfId="437" priority="769" stopIfTrue="1" operator="equal">
      <formula>"CW 3240-R7"</formula>
    </cfRule>
  </conditionalFormatting>
  <conditionalFormatting sqref="D90">
    <cfRule type="cellIs" dxfId="436" priority="764" stopIfTrue="1" operator="equal">
      <formula>"CW 2130-R11"</formula>
    </cfRule>
    <cfRule type="cellIs" dxfId="435" priority="765" stopIfTrue="1" operator="equal">
      <formula>"CW 3120-R2"</formula>
    </cfRule>
    <cfRule type="cellIs" dxfId="434" priority="766" stopIfTrue="1" operator="equal">
      <formula>"CW 3240-R7"</formula>
    </cfRule>
  </conditionalFormatting>
  <conditionalFormatting sqref="D56">
    <cfRule type="cellIs" dxfId="433" priority="752" stopIfTrue="1" operator="equal">
      <formula>"CW 2130-R11"</formula>
    </cfRule>
    <cfRule type="cellIs" dxfId="432" priority="753" stopIfTrue="1" operator="equal">
      <formula>"CW 3120-R2"</formula>
    </cfRule>
    <cfRule type="cellIs" dxfId="431" priority="754" stopIfTrue="1" operator="equal">
      <formula>"CW 3240-R7"</formula>
    </cfRule>
  </conditionalFormatting>
  <conditionalFormatting sqref="D69">
    <cfRule type="cellIs" dxfId="430" priority="749" stopIfTrue="1" operator="equal">
      <formula>"CW 2130-R11"</formula>
    </cfRule>
    <cfRule type="cellIs" dxfId="429" priority="750" stopIfTrue="1" operator="equal">
      <formula>"CW 3120-R2"</formula>
    </cfRule>
    <cfRule type="cellIs" dxfId="428" priority="751" stopIfTrue="1" operator="equal">
      <formula>"CW 3240-R7"</formula>
    </cfRule>
  </conditionalFormatting>
  <conditionalFormatting sqref="D92">
    <cfRule type="cellIs" dxfId="427" priority="737" stopIfTrue="1" operator="equal">
      <formula>"CW 2130-R11"</formula>
    </cfRule>
    <cfRule type="cellIs" dxfId="426" priority="738" stopIfTrue="1" operator="equal">
      <formula>"CW 3120-R2"</formula>
    </cfRule>
    <cfRule type="cellIs" dxfId="425" priority="739" stopIfTrue="1" operator="equal">
      <formula>"CW 3240-R7"</formula>
    </cfRule>
  </conditionalFormatting>
  <conditionalFormatting sqref="D229">
    <cfRule type="cellIs" dxfId="424" priority="725" stopIfTrue="1" operator="equal">
      <formula>"CW 2130-R11"</formula>
    </cfRule>
    <cfRule type="cellIs" dxfId="423" priority="726" stopIfTrue="1" operator="equal">
      <formula>"CW 3120-R2"</formula>
    </cfRule>
    <cfRule type="cellIs" dxfId="422" priority="727" stopIfTrue="1" operator="equal">
      <formula>"CW 3240-R7"</formula>
    </cfRule>
  </conditionalFormatting>
  <conditionalFormatting sqref="D111:D112">
    <cfRule type="cellIs" dxfId="421" priority="719" stopIfTrue="1" operator="equal">
      <formula>"CW 2130-R11"</formula>
    </cfRule>
    <cfRule type="cellIs" dxfId="420" priority="720" stopIfTrue="1" operator="equal">
      <formula>"CW 3120-R2"</formula>
    </cfRule>
    <cfRule type="cellIs" dxfId="419" priority="721" stopIfTrue="1" operator="equal">
      <formula>"CW 3240-R7"</formula>
    </cfRule>
  </conditionalFormatting>
  <conditionalFormatting sqref="D108">
    <cfRule type="cellIs" dxfId="418" priority="716" stopIfTrue="1" operator="equal">
      <formula>"CW 2130-R11"</formula>
    </cfRule>
    <cfRule type="cellIs" dxfId="417" priority="717" stopIfTrue="1" operator="equal">
      <formula>"CW 3120-R2"</formula>
    </cfRule>
    <cfRule type="cellIs" dxfId="416" priority="718" stopIfTrue="1" operator="equal">
      <formula>"CW 3240-R7"</formula>
    </cfRule>
  </conditionalFormatting>
  <conditionalFormatting sqref="D109">
    <cfRule type="cellIs" dxfId="415" priority="713" stopIfTrue="1" operator="equal">
      <formula>"CW 2130-R11"</formula>
    </cfRule>
    <cfRule type="cellIs" dxfId="414" priority="714" stopIfTrue="1" operator="equal">
      <formula>"CW 3120-R2"</formula>
    </cfRule>
    <cfRule type="cellIs" dxfId="413" priority="715" stopIfTrue="1" operator="equal">
      <formula>"CW 3240-R7"</formula>
    </cfRule>
  </conditionalFormatting>
  <conditionalFormatting sqref="D113">
    <cfRule type="cellIs" dxfId="412" priority="710" stopIfTrue="1" operator="equal">
      <formula>"CW 2130-R11"</formula>
    </cfRule>
    <cfRule type="cellIs" dxfId="411" priority="711" stopIfTrue="1" operator="equal">
      <formula>"CW 3120-R2"</formula>
    </cfRule>
    <cfRule type="cellIs" dxfId="410" priority="712" stopIfTrue="1" operator="equal">
      <formula>"CW 3240-R7"</formula>
    </cfRule>
  </conditionalFormatting>
  <conditionalFormatting sqref="D114">
    <cfRule type="cellIs" dxfId="409" priority="707" stopIfTrue="1" operator="equal">
      <formula>"CW 2130-R11"</formula>
    </cfRule>
    <cfRule type="cellIs" dxfId="408" priority="708" stopIfTrue="1" operator="equal">
      <formula>"CW 3120-R2"</formula>
    </cfRule>
    <cfRule type="cellIs" dxfId="407" priority="709" stopIfTrue="1" operator="equal">
      <formula>"CW 3240-R7"</formula>
    </cfRule>
  </conditionalFormatting>
  <conditionalFormatting sqref="D110">
    <cfRule type="cellIs" dxfId="406" priority="704" stopIfTrue="1" operator="equal">
      <formula>"CW 2130-R11"</formula>
    </cfRule>
    <cfRule type="cellIs" dxfId="405" priority="705" stopIfTrue="1" operator="equal">
      <formula>"CW 3120-R2"</formula>
    </cfRule>
    <cfRule type="cellIs" dxfId="404" priority="706" stopIfTrue="1" operator="equal">
      <formula>"CW 3240-R7"</formula>
    </cfRule>
  </conditionalFormatting>
  <conditionalFormatting sqref="D115">
    <cfRule type="cellIs" dxfId="403" priority="701" stopIfTrue="1" operator="equal">
      <formula>"CW 2130-R11"</formula>
    </cfRule>
    <cfRule type="cellIs" dxfId="402" priority="702" stopIfTrue="1" operator="equal">
      <formula>"CW 3120-R2"</formula>
    </cfRule>
    <cfRule type="cellIs" dxfId="401" priority="703" stopIfTrue="1" operator="equal">
      <formula>"CW 3240-R7"</formula>
    </cfRule>
  </conditionalFormatting>
  <conditionalFormatting sqref="D116:D117">
    <cfRule type="cellIs" dxfId="400" priority="698" stopIfTrue="1" operator="equal">
      <formula>"CW 2130-R11"</formula>
    </cfRule>
    <cfRule type="cellIs" dxfId="399" priority="699" stopIfTrue="1" operator="equal">
      <formula>"CW 3120-R2"</formula>
    </cfRule>
    <cfRule type="cellIs" dxfId="398" priority="700" stopIfTrue="1" operator="equal">
      <formula>"CW 3240-R7"</formula>
    </cfRule>
  </conditionalFormatting>
  <conditionalFormatting sqref="D119">
    <cfRule type="cellIs" dxfId="397" priority="695" stopIfTrue="1" operator="equal">
      <formula>"CW 2130-R11"</formula>
    </cfRule>
    <cfRule type="cellIs" dxfId="396" priority="696" stopIfTrue="1" operator="equal">
      <formula>"CW 3120-R2"</formula>
    </cfRule>
    <cfRule type="cellIs" dxfId="395" priority="697" stopIfTrue="1" operator="equal">
      <formula>"CW 3240-R7"</formula>
    </cfRule>
  </conditionalFormatting>
  <conditionalFormatting sqref="D120:D123">
    <cfRule type="cellIs" dxfId="394" priority="692" stopIfTrue="1" operator="equal">
      <formula>"CW 2130-R11"</formula>
    </cfRule>
    <cfRule type="cellIs" dxfId="393" priority="693" stopIfTrue="1" operator="equal">
      <formula>"CW 3120-R2"</formula>
    </cfRule>
    <cfRule type="cellIs" dxfId="392" priority="694" stopIfTrue="1" operator="equal">
      <formula>"CW 3240-R7"</formula>
    </cfRule>
  </conditionalFormatting>
  <conditionalFormatting sqref="D125">
    <cfRule type="cellIs" dxfId="391" priority="671" stopIfTrue="1" operator="equal">
      <formula>"CW 2130-R11"</formula>
    </cfRule>
    <cfRule type="cellIs" dxfId="390" priority="672" stopIfTrue="1" operator="equal">
      <formula>"CW 3120-R2"</formula>
    </cfRule>
    <cfRule type="cellIs" dxfId="389" priority="673" stopIfTrue="1" operator="equal">
      <formula>"CW 3240-R7"</formula>
    </cfRule>
  </conditionalFormatting>
  <conditionalFormatting sqref="D126:D128">
    <cfRule type="cellIs" dxfId="388" priority="668" stopIfTrue="1" operator="equal">
      <formula>"CW 2130-R11"</formula>
    </cfRule>
    <cfRule type="cellIs" dxfId="387" priority="669" stopIfTrue="1" operator="equal">
      <formula>"CW 3120-R2"</formula>
    </cfRule>
    <cfRule type="cellIs" dxfId="386" priority="670" stopIfTrue="1" operator="equal">
      <formula>"CW 3240-R7"</formula>
    </cfRule>
  </conditionalFormatting>
  <conditionalFormatting sqref="D129">
    <cfRule type="cellIs" dxfId="385" priority="665" stopIfTrue="1" operator="equal">
      <formula>"CW 2130-R11"</formula>
    </cfRule>
    <cfRule type="cellIs" dxfId="384" priority="666" stopIfTrue="1" operator="equal">
      <formula>"CW 3120-R2"</formula>
    </cfRule>
    <cfRule type="cellIs" dxfId="383" priority="667" stopIfTrue="1" operator="equal">
      <formula>"CW 3240-R7"</formula>
    </cfRule>
  </conditionalFormatting>
  <conditionalFormatting sqref="D130">
    <cfRule type="cellIs" dxfId="382" priority="659" stopIfTrue="1" operator="equal">
      <formula>"CW 2130-R11"</formula>
    </cfRule>
    <cfRule type="cellIs" dxfId="381" priority="660" stopIfTrue="1" operator="equal">
      <formula>"CW 3120-R2"</formula>
    </cfRule>
    <cfRule type="cellIs" dxfId="380" priority="661" stopIfTrue="1" operator="equal">
      <formula>"CW 3240-R7"</formula>
    </cfRule>
  </conditionalFormatting>
  <conditionalFormatting sqref="D132:D133">
    <cfRule type="cellIs" dxfId="379" priority="653" stopIfTrue="1" operator="equal">
      <formula>"CW 2130-R11"</formula>
    </cfRule>
    <cfRule type="cellIs" dxfId="378" priority="654" stopIfTrue="1" operator="equal">
      <formula>"CW 3120-R2"</formula>
    </cfRule>
    <cfRule type="cellIs" dxfId="377" priority="655" stopIfTrue="1" operator="equal">
      <formula>"CW 3240-R7"</formula>
    </cfRule>
  </conditionalFormatting>
  <conditionalFormatting sqref="D107">
    <cfRule type="cellIs" dxfId="376" priority="638" stopIfTrue="1" operator="equal">
      <formula>"CW 2130-R11"</formula>
    </cfRule>
    <cfRule type="cellIs" dxfId="375" priority="639" stopIfTrue="1" operator="equal">
      <formula>"CW 3120-R2"</formula>
    </cfRule>
    <cfRule type="cellIs" dxfId="374" priority="640" stopIfTrue="1" operator="equal">
      <formula>"CW 3240-R7"</formula>
    </cfRule>
  </conditionalFormatting>
  <conditionalFormatting sqref="D118">
    <cfRule type="cellIs" dxfId="373" priority="635" stopIfTrue="1" operator="equal">
      <formula>"CW 2130-R11"</formula>
    </cfRule>
    <cfRule type="cellIs" dxfId="372" priority="636" stopIfTrue="1" operator="equal">
      <formula>"CW 3120-R2"</formula>
    </cfRule>
    <cfRule type="cellIs" dxfId="371" priority="637" stopIfTrue="1" operator="equal">
      <formula>"CW 3240-R7"</formula>
    </cfRule>
  </conditionalFormatting>
  <conditionalFormatting sqref="D194">
    <cfRule type="cellIs" dxfId="370" priority="626" stopIfTrue="1" operator="equal">
      <formula>"CW 2130-R11"</formula>
    </cfRule>
    <cfRule type="cellIs" dxfId="369" priority="627" stopIfTrue="1" operator="equal">
      <formula>"CW 3120-R2"</formula>
    </cfRule>
    <cfRule type="cellIs" dxfId="368" priority="628" stopIfTrue="1" operator="equal">
      <formula>"CW 3240-R7"</formula>
    </cfRule>
  </conditionalFormatting>
  <conditionalFormatting sqref="D252">
    <cfRule type="cellIs" dxfId="367" priority="623" stopIfTrue="1" operator="equal">
      <formula>"CW 2130-R11"</formula>
    </cfRule>
    <cfRule type="cellIs" dxfId="366" priority="624" stopIfTrue="1" operator="equal">
      <formula>"CW 3120-R2"</formula>
    </cfRule>
    <cfRule type="cellIs" dxfId="365" priority="625" stopIfTrue="1" operator="equal">
      <formula>"CW 3240-R7"</formula>
    </cfRule>
  </conditionalFormatting>
  <conditionalFormatting sqref="D150:D152">
    <cfRule type="cellIs" dxfId="364" priority="620" stopIfTrue="1" operator="equal">
      <formula>"CW 2130-R11"</formula>
    </cfRule>
    <cfRule type="cellIs" dxfId="363" priority="621" stopIfTrue="1" operator="equal">
      <formula>"CW 3120-R2"</formula>
    </cfRule>
    <cfRule type="cellIs" dxfId="362" priority="622" stopIfTrue="1" operator="equal">
      <formula>"CW 3240-R7"</formula>
    </cfRule>
  </conditionalFormatting>
  <conditionalFormatting sqref="D147">
    <cfRule type="cellIs" dxfId="361" priority="617" stopIfTrue="1" operator="equal">
      <formula>"CW 2130-R11"</formula>
    </cfRule>
    <cfRule type="cellIs" dxfId="360" priority="618" stopIfTrue="1" operator="equal">
      <formula>"CW 3120-R2"</formula>
    </cfRule>
    <cfRule type="cellIs" dxfId="359" priority="619" stopIfTrue="1" operator="equal">
      <formula>"CW 3240-R7"</formula>
    </cfRule>
  </conditionalFormatting>
  <conditionalFormatting sqref="D148">
    <cfRule type="cellIs" dxfId="358" priority="614" stopIfTrue="1" operator="equal">
      <formula>"CW 2130-R11"</formula>
    </cfRule>
    <cfRule type="cellIs" dxfId="357" priority="615" stopIfTrue="1" operator="equal">
      <formula>"CW 3120-R2"</formula>
    </cfRule>
    <cfRule type="cellIs" dxfId="356" priority="616" stopIfTrue="1" operator="equal">
      <formula>"CW 3240-R7"</formula>
    </cfRule>
  </conditionalFormatting>
  <conditionalFormatting sqref="D153">
    <cfRule type="cellIs" dxfId="355" priority="611" stopIfTrue="1" operator="equal">
      <formula>"CW 2130-R11"</formula>
    </cfRule>
    <cfRule type="cellIs" dxfId="354" priority="612" stopIfTrue="1" operator="equal">
      <formula>"CW 3120-R2"</formula>
    </cfRule>
    <cfRule type="cellIs" dxfId="353" priority="613" stopIfTrue="1" operator="equal">
      <formula>"CW 3240-R7"</formula>
    </cfRule>
  </conditionalFormatting>
  <conditionalFormatting sqref="D154">
    <cfRule type="cellIs" dxfId="352" priority="608" stopIfTrue="1" operator="equal">
      <formula>"CW 2130-R11"</formula>
    </cfRule>
    <cfRule type="cellIs" dxfId="351" priority="609" stopIfTrue="1" operator="equal">
      <formula>"CW 3120-R2"</formula>
    </cfRule>
    <cfRule type="cellIs" dxfId="350" priority="610" stopIfTrue="1" operator="equal">
      <formula>"CW 3240-R7"</formula>
    </cfRule>
  </conditionalFormatting>
  <conditionalFormatting sqref="D149">
    <cfRule type="cellIs" dxfId="349" priority="605" stopIfTrue="1" operator="equal">
      <formula>"CW 2130-R11"</formula>
    </cfRule>
    <cfRule type="cellIs" dxfId="348" priority="606" stopIfTrue="1" operator="equal">
      <formula>"CW 3120-R2"</formula>
    </cfRule>
    <cfRule type="cellIs" dxfId="347" priority="607" stopIfTrue="1" operator="equal">
      <formula>"CW 3240-R7"</formula>
    </cfRule>
  </conditionalFormatting>
  <conditionalFormatting sqref="D155">
    <cfRule type="cellIs" dxfId="346" priority="602" stopIfTrue="1" operator="equal">
      <formula>"CW 2130-R11"</formula>
    </cfRule>
    <cfRule type="cellIs" dxfId="345" priority="603" stopIfTrue="1" operator="equal">
      <formula>"CW 3120-R2"</formula>
    </cfRule>
    <cfRule type="cellIs" dxfId="344" priority="604" stopIfTrue="1" operator="equal">
      <formula>"CW 3240-R7"</formula>
    </cfRule>
  </conditionalFormatting>
  <conditionalFormatting sqref="D160">
    <cfRule type="cellIs" dxfId="343" priority="596" stopIfTrue="1" operator="equal">
      <formula>"CW 2130-R11"</formula>
    </cfRule>
    <cfRule type="cellIs" dxfId="342" priority="597" stopIfTrue="1" operator="equal">
      <formula>"CW 3120-R2"</formula>
    </cfRule>
    <cfRule type="cellIs" dxfId="341" priority="598" stopIfTrue="1" operator="equal">
      <formula>"CW 3240-R7"</formula>
    </cfRule>
  </conditionalFormatting>
  <conditionalFormatting sqref="D161:D164">
    <cfRule type="cellIs" dxfId="340" priority="593" stopIfTrue="1" operator="equal">
      <formula>"CW 2130-R11"</formula>
    </cfRule>
    <cfRule type="cellIs" dxfId="339" priority="594" stopIfTrue="1" operator="equal">
      <formula>"CW 3120-R2"</formula>
    </cfRule>
    <cfRule type="cellIs" dxfId="338" priority="595" stopIfTrue="1" operator="equal">
      <formula>"CW 3240-R7"</formula>
    </cfRule>
  </conditionalFormatting>
  <conditionalFormatting sqref="D166">
    <cfRule type="cellIs" dxfId="337" priority="572" stopIfTrue="1" operator="equal">
      <formula>"CW 2130-R11"</formula>
    </cfRule>
    <cfRule type="cellIs" dxfId="336" priority="573" stopIfTrue="1" operator="equal">
      <formula>"CW 3120-R2"</formula>
    </cfRule>
    <cfRule type="cellIs" dxfId="335" priority="574" stopIfTrue="1" operator="equal">
      <formula>"CW 3240-R7"</formula>
    </cfRule>
  </conditionalFormatting>
  <conditionalFormatting sqref="D169:D172">
    <cfRule type="cellIs" dxfId="334" priority="569" stopIfTrue="1" operator="equal">
      <formula>"CW 2130-R11"</formula>
    </cfRule>
    <cfRule type="cellIs" dxfId="333" priority="570" stopIfTrue="1" operator="equal">
      <formula>"CW 3120-R2"</formula>
    </cfRule>
    <cfRule type="cellIs" dxfId="332" priority="571" stopIfTrue="1" operator="equal">
      <formula>"CW 3240-R7"</formula>
    </cfRule>
  </conditionalFormatting>
  <conditionalFormatting sqref="D173">
    <cfRule type="cellIs" dxfId="331" priority="566" stopIfTrue="1" operator="equal">
      <formula>"CW 2130-R11"</formula>
    </cfRule>
    <cfRule type="cellIs" dxfId="330" priority="567" stopIfTrue="1" operator="equal">
      <formula>"CW 3120-R2"</formula>
    </cfRule>
    <cfRule type="cellIs" dxfId="329" priority="568" stopIfTrue="1" operator="equal">
      <formula>"CW 3240-R7"</formula>
    </cfRule>
  </conditionalFormatting>
  <conditionalFormatting sqref="D174">
    <cfRule type="cellIs" dxfId="328" priority="560" stopIfTrue="1" operator="equal">
      <formula>"CW 2130-R11"</formula>
    </cfRule>
    <cfRule type="cellIs" dxfId="327" priority="561" stopIfTrue="1" operator="equal">
      <formula>"CW 3120-R2"</formula>
    </cfRule>
    <cfRule type="cellIs" dxfId="326" priority="562" stopIfTrue="1" operator="equal">
      <formula>"CW 3240-R7"</formula>
    </cfRule>
  </conditionalFormatting>
  <conditionalFormatting sqref="D176:D177">
    <cfRule type="cellIs" dxfId="325" priority="554" stopIfTrue="1" operator="equal">
      <formula>"CW 2130-R11"</formula>
    </cfRule>
    <cfRule type="cellIs" dxfId="324" priority="555" stopIfTrue="1" operator="equal">
      <formula>"CW 3120-R2"</formula>
    </cfRule>
    <cfRule type="cellIs" dxfId="323" priority="556" stopIfTrue="1" operator="equal">
      <formula>"CW 3240-R7"</formula>
    </cfRule>
  </conditionalFormatting>
  <conditionalFormatting sqref="D180">
    <cfRule type="cellIs" dxfId="322" priority="551" stopIfTrue="1" operator="equal">
      <formula>"CW 2130-R11"</formula>
    </cfRule>
    <cfRule type="cellIs" dxfId="321" priority="552" stopIfTrue="1" operator="equal">
      <formula>"CW 3120-R2"</formula>
    </cfRule>
    <cfRule type="cellIs" dxfId="320" priority="553" stopIfTrue="1" operator="equal">
      <formula>"CW 3240-R7"</formula>
    </cfRule>
  </conditionalFormatting>
  <conditionalFormatting sqref="D146">
    <cfRule type="cellIs" dxfId="319" priority="539" stopIfTrue="1" operator="equal">
      <formula>"CW 2130-R11"</formula>
    </cfRule>
    <cfRule type="cellIs" dxfId="318" priority="540" stopIfTrue="1" operator="equal">
      <formula>"CW 3120-R2"</formula>
    </cfRule>
    <cfRule type="cellIs" dxfId="317" priority="541" stopIfTrue="1" operator="equal">
      <formula>"CW 3240-R7"</formula>
    </cfRule>
  </conditionalFormatting>
  <conditionalFormatting sqref="D159">
    <cfRule type="cellIs" dxfId="316" priority="536" stopIfTrue="1" operator="equal">
      <formula>"CW 2130-R11"</formula>
    </cfRule>
    <cfRule type="cellIs" dxfId="315" priority="537" stopIfTrue="1" operator="equal">
      <formula>"CW 3120-R2"</formula>
    </cfRule>
    <cfRule type="cellIs" dxfId="314" priority="538" stopIfTrue="1" operator="equal">
      <formula>"CW 3240-R7"</formula>
    </cfRule>
  </conditionalFormatting>
  <conditionalFormatting sqref="D196">
    <cfRule type="cellIs" dxfId="313" priority="524" stopIfTrue="1" operator="equal">
      <formula>"CW 2130-R11"</formula>
    </cfRule>
    <cfRule type="cellIs" dxfId="312" priority="525" stopIfTrue="1" operator="equal">
      <formula>"CW 3120-R2"</formula>
    </cfRule>
    <cfRule type="cellIs" dxfId="311" priority="526" stopIfTrue="1" operator="equal">
      <formula>"CW 3240-R7"</formula>
    </cfRule>
  </conditionalFormatting>
  <conditionalFormatting sqref="D197">
    <cfRule type="cellIs" dxfId="310" priority="521" stopIfTrue="1" operator="equal">
      <formula>"CW 2130-R11"</formula>
    </cfRule>
    <cfRule type="cellIs" dxfId="309" priority="522" stopIfTrue="1" operator="equal">
      <formula>"CW 3120-R2"</formula>
    </cfRule>
    <cfRule type="cellIs" dxfId="308" priority="523" stopIfTrue="1" operator="equal">
      <formula>"CW 3240-R7"</formula>
    </cfRule>
  </conditionalFormatting>
  <conditionalFormatting sqref="D198">
    <cfRule type="cellIs" dxfId="307" priority="515" stopIfTrue="1" operator="equal">
      <formula>"CW 2130-R11"</formula>
    </cfRule>
    <cfRule type="cellIs" dxfId="306" priority="516" stopIfTrue="1" operator="equal">
      <formula>"CW 3120-R2"</formula>
    </cfRule>
    <cfRule type="cellIs" dxfId="305" priority="517" stopIfTrue="1" operator="equal">
      <formula>"CW 3240-R7"</formula>
    </cfRule>
  </conditionalFormatting>
  <conditionalFormatting sqref="D199:D200">
    <cfRule type="cellIs" dxfId="304" priority="512" stopIfTrue="1" operator="equal">
      <formula>"CW 2130-R11"</formula>
    </cfRule>
    <cfRule type="cellIs" dxfId="303" priority="513" stopIfTrue="1" operator="equal">
      <formula>"CW 3120-R2"</formula>
    </cfRule>
    <cfRule type="cellIs" dxfId="302" priority="514" stopIfTrue="1" operator="equal">
      <formula>"CW 3240-R7"</formula>
    </cfRule>
  </conditionalFormatting>
  <conditionalFormatting sqref="D203">
    <cfRule type="cellIs" dxfId="301" priority="509" stopIfTrue="1" operator="equal">
      <formula>"CW 2130-R11"</formula>
    </cfRule>
    <cfRule type="cellIs" dxfId="300" priority="510" stopIfTrue="1" operator="equal">
      <formula>"CW 3120-R2"</formula>
    </cfRule>
    <cfRule type="cellIs" dxfId="299" priority="511" stopIfTrue="1" operator="equal">
      <formula>"CW 3240-R7"</formula>
    </cfRule>
  </conditionalFormatting>
  <conditionalFormatting sqref="D204:D207">
    <cfRule type="cellIs" dxfId="298" priority="506" stopIfTrue="1" operator="equal">
      <formula>"CW 2130-R11"</formula>
    </cfRule>
    <cfRule type="cellIs" dxfId="297" priority="507" stopIfTrue="1" operator="equal">
      <formula>"CW 3120-R2"</formula>
    </cfRule>
    <cfRule type="cellIs" dxfId="296" priority="508" stopIfTrue="1" operator="equal">
      <formula>"CW 3240-R7"</formula>
    </cfRule>
  </conditionalFormatting>
  <conditionalFormatting sqref="D223:D224">
    <cfRule type="cellIs" dxfId="295" priority="494" stopIfTrue="1" operator="equal">
      <formula>"CW 2130-R11"</formula>
    </cfRule>
    <cfRule type="cellIs" dxfId="294" priority="495" stopIfTrue="1" operator="equal">
      <formula>"CW 3120-R2"</formula>
    </cfRule>
    <cfRule type="cellIs" dxfId="293" priority="496" stopIfTrue="1" operator="equal">
      <formula>"CW 3240-R7"</formula>
    </cfRule>
  </conditionalFormatting>
  <conditionalFormatting sqref="D208">
    <cfRule type="cellIs" dxfId="292" priority="485" stopIfTrue="1" operator="equal">
      <formula>"CW 2130-R11"</formula>
    </cfRule>
    <cfRule type="cellIs" dxfId="291" priority="486" stopIfTrue="1" operator="equal">
      <formula>"CW 3120-R2"</formula>
    </cfRule>
    <cfRule type="cellIs" dxfId="290" priority="487" stopIfTrue="1" operator="equal">
      <formula>"CW 3240-R7"</formula>
    </cfRule>
  </conditionalFormatting>
  <conditionalFormatting sqref="D209:D212">
    <cfRule type="cellIs" dxfId="289" priority="482" stopIfTrue="1" operator="equal">
      <formula>"CW 2130-R11"</formula>
    </cfRule>
    <cfRule type="cellIs" dxfId="288" priority="483" stopIfTrue="1" operator="equal">
      <formula>"CW 3120-R2"</formula>
    </cfRule>
    <cfRule type="cellIs" dxfId="287" priority="484" stopIfTrue="1" operator="equal">
      <formula>"CW 3240-R7"</formula>
    </cfRule>
  </conditionalFormatting>
  <conditionalFormatting sqref="D213">
    <cfRule type="cellIs" dxfId="286" priority="479" stopIfTrue="1" operator="equal">
      <formula>"CW 2130-R11"</formula>
    </cfRule>
    <cfRule type="cellIs" dxfId="285" priority="480" stopIfTrue="1" operator="equal">
      <formula>"CW 3120-R2"</formula>
    </cfRule>
    <cfRule type="cellIs" dxfId="284" priority="481" stopIfTrue="1" operator="equal">
      <formula>"CW 3240-R7"</formula>
    </cfRule>
  </conditionalFormatting>
  <conditionalFormatting sqref="D214">
    <cfRule type="cellIs" dxfId="283" priority="473" stopIfTrue="1" operator="equal">
      <formula>"CW 2130-R11"</formula>
    </cfRule>
    <cfRule type="cellIs" dxfId="282" priority="474" stopIfTrue="1" operator="equal">
      <formula>"CW 3120-R2"</formula>
    </cfRule>
    <cfRule type="cellIs" dxfId="281" priority="475" stopIfTrue="1" operator="equal">
      <formula>"CW 3240-R7"</formula>
    </cfRule>
  </conditionalFormatting>
  <conditionalFormatting sqref="D216:D217">
    <cfRule type="cellIs" dxfId="280" priority="467" stopIfTrue="1" operator="equal">
      <formula>"CW 2130-R11"</formula>
    </cfRule>
    <cfRule type="cellIs" dxfId="279" priority="468" stopIfTrue="1" operator="equal">
      <formula>"CW 3120-R2"</formula>
    </cfRule>
    <cfRule type="cellIs" dxfId="278" priority="469" stopIfTrue="1" operator="equal">
      <formula>"CW 3240-R7"</formula>
    </cfRule>
  </conditionalFormatting>
  <conditionalFormatting sqref="D220:D222">
    <cfRule type="cellIs" dxfId="277" priority="461" stopIfTrue="1" operator="equal">
      <formula>"CW 2130-R11"</formula>
    </cfRule>
    <cfRule type="cellIs" dxfId="276" priority="462" stopIfTrue="1" operator="equal">
      <formula>"CW 3120-R2"</formula>
    </cfRule>
    <cfRule type="cellIs" dxfId="275" priority="463" stopIfTrue="1" operator="equal">
      <formula>"CW 3240-R7"</formula>
    </cfRule>
  </conditionalFormatting>
  <conditionalFormatting sqref="D225:D226">
    <cfRule type="cellIs" dxfId="274" priority="458" stopIfTrue="1" operator="equal">
      <formula>"CW 2130-R11"</formula>
    </cfRule>
    <cfRule type="cellIs" dxfId="273" priority="459" stopIfTrue="1" operator="equal">
      <formula>"CW 3120-R2"</formula>
    </cfRule>
    <cfRule type="cellIs" dxfId="272" priority="460" stopIfTrue="1" operator="equal">
      <formula>"CW 3240-R7"</formula>
    </cfRule>
  </conditionalFormatting>
  <conditionalFormatting sqref="D202">
    <cfRule type="cellIs" dxfId="271" priority="455" stopIfTrue="1" operator="equal">
      <formula>"CW 2130-R11"</formula>
    </cfRule>
    <cfRule type="cellIs" dxfId="270" priority="456" stopIfTrue="1" operator="equal">
      <formula>"CW 3120-R2"</formula>
    </cfRule>
    <cfRule type="cellIs" dxfId="269" priority="457" stopIfTrue="1" operator="equal">
      <formula>"CW 3240-R7"</formula>
    </cfRule>
  </conditionalFormatting>
  <conditionalFormatting sqref="D201">
    <cfRule type="cellIs" dxfId="268" priority="449" stopIfTrue="1" operator="equal">
      <formula>"CW 2130-R11"</formula>
    </cfRule>
    <cfRule type="cellIs" dxfId="267" priority="450" stopIfTrue="1" operator="equal">
      <formula>"CW 3120-R2"</formula>
    </cfRule>
    <cfRule type="cellIs" dxfId="266" priority="451" stopIfTrue="1" operator="equal">
      <formula>"CW 3240-R7"</formula>
    </cfRule>
  </conditionalFormatting>
  <conditionalFormatting sqref="D255:D257">
    <cfRule type="cellIs" dxfId="265" priority="446" stopIfTrue="1" operator="equal">
      <formula>"CW 2130-R11"</formula>
    </cfRule>
    <cfRule type="cellIs" dxfId="264" priority="447" stopIfTrue="1" operator="equal">
      <formula>"CW 3120-R2"</formula>
    </cfRule>
    <cfRule type="cellIs" dxfId="263" priority="448" stopIfTrue="1" operator="equal">
      <formula>"CW 3240-R7"</formula>
    </cfRule>
  </conditionalFormatting>
  <conditionalFormatting sqref="D254">
    <cfRule type="cellIs" dxfId="262" priority="431" stopIfTrue="1" operator="equal">
      <formula>"CW 2130-R11"</formula>
    </cfRule>
    <cfRule type="cellIs" dxfId="261" priority="432" stopIfTrue="1" operator="equal">
      <formula>"CW 3120-R2"</formula>
    </cfRule>
    <cfRule type="cellIs" dxfId="260" priority="433" stopIfTrue="1" operator="equal">
      <formula>"CW 3240-R7"</formula>
    </cfRule>
  </conditionalFormatting>
  <conditionalFormatting sqref="D258">
    <cfRule type="cellIs" dxfId="259" priority="428" stopIfTrue="1" operator="equal">
      <formula>"CW 2130-R11"</formula>
    </cfRule>
    <cfRule type="cellIs" dxfId="258" priority="429" stopIfTrue="1" operator="equal">
      <formula>"CW 3120-R2"</formula>
    </cfRule>
    <cfRule type="cellIs" dxfId="257" priority="430" stopIfTrue="1" operator="equal">
      <formula>"CW 3240-R7"</formula>
    </cfRule>
  </conditionalFormatting>
  <conditionalFormatting sqref="D262">
    <cfRule type="cellIs" dxfId="256" priority="422" stopIfTrue="1" operator="equal">
      <formula>"CW 2130-R11"</formula>
    </cfRule>
    <cfRule type="cellIs" dxfId="255" priority="423" stopIfTrue="1" operator="equal">
      <formula>"CW 3120-R2"</formula>
    </cfRule>
    <cfRule type="cellIs" dxfId="254" priority="424" stopIfTrue="1" operator="equal">
      <formula>"CW 3240-R7"</formula>
    </cfRule>
  </conditionalFormatting>
  <conditionalFormatting sqref="D263:D266">
    <cfRule type="cellIs" dxfId="253" priority="419" stopIfTrue="1" operator="equal">
      <formula>"CW 2130-R11"</formula>
    </cfRule>
    <cfRule type="cellIs" dxfId="252" priority="420" stopIfTrue="1" operator="equal">
      <formula>"CW 3120-R2"</formula>
    </cfRule>
    <cfRule type="cellIs" dxfId="251" priority="421" stopIfTrue="1" operator="equal">
      <formula>"CW 3240-R7"</formula>
    </cfRule>
  </conditionalFormatting>
  <conditionalFormatting sqref="D285:D286">
    <cfRule type="cellIs" dxfId="250" priority="407" stopIfTrue="1" operator="equal">
      <formula>"CW 2130-R11"</formula>
    </cfRule>
    <cfRule type="cellIs" dxfId="249" priority="408" stopIfTrue="1" operator="equal">
      <formula>"CW 3120-R2"</formula>
    </cfRule>
    <cfRule type="cellIs" dxfId="248" priority="409" stopIfTrue="1" operator="equal">
      <formula>"CW 3240-R7"</formula>
    </cfRule>
  </conditionalFormatting>
  <conditionalFormatting sqref="D267">
    <cfRule type="cellIs" dxfId="247" priority="398" stopIfTrue="1" operator="equal">
      <formula>"CW 2130-R11"</formula>
    </cfRule>
    <cfRule type="cellIs" dxfId="246" priority="399" stopIfTrue="1" operator="equal">
      <formula>"CW 3120-R2"</formula>
    </cfRule>
    <cfRule type="cellIs" dxfId="245" priority="400" stopIfTrue="1" operator="equal">
      <formula>"CW 3240-R7"</formula>
    </cfRule>
  </conditionalFormatting>
  <conditionalFormatting sqref="D268:D271">
    <cfRule type="cellIs" dxfId="244" priority="395" stopIfTrue="1" operator="equal">
      <formula>"CW 2130-R11"</formula>
    </cfRule>
    <cfRule type="cellIs" dxfId="243" priority="396" stopIfTrue="1" operator="equal">
      <formula>"CW 3120-R2"</formula>
    </cfRule>
    <cfRule type="cellIs" dxfId="242" priority="397" stopIfTrue="1" operator="equal">
      <formula>"CW 3240-R7"</formula>
    </cfRule>
  </conditionalFormatting>
  <conditionalFormatting sqref="D272">
    <cfRule type="cellIs" dxfId="241" priority="392" stopIfTrue="1" operator="equal">
      <formula>"CW 2130-R11"</formula>
    </cfRule>
    <cfRule type="cellIs" dxfId="240" priority="393" stopIfTrue="1" operator="equal">
      <formula>"CW 3120-R2"</formula>
    </cfRule>
    <cfRule type="cellIs" dxfId="239" priority="394" stopIfTrue="1" operator="equal">
      <formula>"CW 3240-R7"</formula>
    </cfRule>
  </conditionalFormatting>
  <conditionalFormatting sqref="D273">
    <cfRule type="cellIs" dxfId="238" priority="386" stopIfTrue="1" operator="equal">
      <formula>"CW 2130-R11"</formula>
    </cfRule>
    <cfRule type="cellIs" dxfId="237" priority="387" stopIfTrue="1" operator="equal">
      <formula>"CW 3120-R2"</formula>
    </cfRule>
    <cfRule type="cellIs" dxfId="236" priority="388" stopIfTrue="1" operator="equal">
      <formula>"CW 3240-R7"</formula>
    </cfRule>
  </conditionalFormatting>
  <conditionalFormatting sqref="D275:D277">
    <cfRule type="cellIs" dxfId="235" priority="380" stopIfTrue="1" operator="equal">
      <formula>"CW 2130-R11"</formula>
    </cfRule>
    <cfRule type="cellIs" dxfId="234" priority="381" stopIfTrue="1" operator="equal">
      <formula>"CW 3120-R2"</formula>
    </cfRule>
    <cfRule type="cellIs" dxfId="233" priority="382" stopIfTrue="1" operator="equal">
      <formula>"CW 3240-R7"</formula>
    </cfRule>
  </conditionalFormatting>
  <conditionalFormatting sqref="D282:D284">
    <cfRule type="cellIs" dxfId="232" priority="374" stopIfTrue="1" operator="equal">
      <formula>"CW 2130-R11"</formula>
    </cfRule>
    <cfRule type="cellIs" dxfId="231" priority="375" stopIfTrue="1" operator="equal">
      <formula>"CW 3120-R2"</formula>
    </cfRule>
    <cfRule type="cellIs" dxfId="230" priority="376" stopIfTrue="1" operator="equal">
      <formula>"CW 3240-R7"</formula>
    </cfRule>
  </conditionalFormatting>
  <conditionalFormatting sqref="D287:D288">
    <cfRule type="cellIs" dxfId="229" priority="371" stopIfTrue="1" operator="equal">
      <formula>"CW 2130-R11"</formula>
    </cfRule>
    <cfRule type="cellIs" dxfId="228" priority="372" stopIfTrue="1" operator="equal">
      <formula>"CW 3120-R2"</formula>
    </cfRule>
    <cfRule type="cellIs" dxfId="227" priority="373" stopIfTrue="1" operator="equal">
      <formula>"CW 3240-R7"</formula>
    </cfRule>
  </conditionalFormatting>
  <conditionalFormatting sqref="D94">
    <cfRule type="cellIs" dxfId="226" priority="312" stopIfTrue="1" operator="equal">
      <formula>"CW 3120-R2"</formula>
    </cfRule>
    <cfRule type="cellIs" dxfId="225" priority="313" stopIfTrue="1" operator="equal">
      <formula>"CW 3240-R7"</formula>
    </cfRule>
  </conditionalFormatting>
  <conditionalFormatting sqref="D95:D97">
    <cfRule type="cellIs" dxfId="224" priority="309" stopIfTrue="1" operator="equal">
      <formula>"CW 2130-R11"</formula>
    </cfRule>
    <cfRule type="cellIs" dxfId="223" priority="310" stopIfTrue="1" operator="equal">
      <formula>"CW 3120-R2"</formula>
    </cfRule>
    <cfRule type="cellIs" dxfId="222" priority="311" stopIfTrue="1" operator="equal">
      <formula>"CW 3240-R7"</formula>
    </cfRule>
  </conditionalFormatting>
  <conditionalFormatting sqref="D98:D99">
    <cfRule type="cellIs" dxfId="221" priority="306" stopIfTrue="1" operator="equal">
      <formula>"CW 2130-R11"</formula>
    </cfRule>
    <cfRule type="cellIs" dxfId="220" priority="307" stopIfTrue="1" operator="equal">
      <formula>"CW 3120-R2"</formula>
    </cfRule>
    <cfRule type="cellIs" dxfId="219" priority="308" stopIfTrue="1" operator="equal">
      <formula>"CW 3240-R7"</formula>
    </cfRule>
  </conditionalFormatting>
  <conditionalFormatting sqref="D137">
    <cfRule type="cellIs" dxfId="218" priority="304" stopIfTrue="1" operator="equal">
      <formula>"CW 3120-R2"</formula>
    </cfRule>
    <cfRule type="cellIs" dxfId="217" priority="305" stopIfTrue="1" operator="equal">
      <formula>"CW 3240-R7"</formula>
    </cfRule>
  </conditionalFormatting>
  <conditionalFormatting sqref="D138:D139">
    <cfRule type="cellIs" dxfId="216" priority="298" stopIfTrue="1" operator="equal">
      <formula>"CW 2130-R11"</formula>
    </cfRule>
    <cfRule type="cellIs" dxfId="215" priority="299" stopIfTrue="1" operator="equal">
      <formula>"CW 3120-R2"</formula>
    </cfRule>
    <cfRule type="cellIs" dxfId="214" priority="300" stopIfTrue="1" operator="equal">
      <formula>"CW 3240-R7"</formula>
    </cfRule>
  </conditionalFormatting>
  <conditionalFormatting sqref="D182">
    <cfRule type="cellIs" dxfId="213" priority="296" stopIfTrue="1" operator="equal">
      <formula>"CW 3120-R2"</formula>
    </cfRule>
    <cfRule type="cellIs" dxfId="212" priority="297" stopIfTrue="1" operator="equal">
      <formula>"CW 3240-R7"</formula>
    </cfRule>
  </conditionalFormatting>
  <conditionalFormatting sqref="D183:D184">
    <cfRule type="cellIs" dxfId="211" priority="293" stopIfTrue="1" operator="equal">
      <formula>"CW 2130-R11"</formula>
    </cfRule>
    <cfRule type="cellIs" dxfId="210" priority="294" stopIfTrue="1" operator="equal">
      <formula>"CW 3120-R2"</formula>
    </cfRule>
    <cfRule type="cellIs" dxfId="209" priority="295" stopIfTrue="1" operator="equal">
      <formula>"CW 3240-R7"</formula>
    </cfRule>
  </conditionalFormatting>
  <conditionalFormatting sqref="D185:D186">
    <cfRule type="cellIs" dxfId="208" priority="290" stopIfTrue="1" operator="equal">
      <formula>"CW 2130-R11"</formula>
    </cfRule>
    <cfRule type="cellIs" dxfId="207" priority="291" stopIfTrue="1" operator="equal">
      <formula>"CW 3120-R2"</formula>
    </cfRule>
    <cfRule type="cellIs" dxfId="206" priority="292" stopIfTrue="1" operator="equal">
      <formula>"CW 3240-R7"</formula>
    </cfRule>
  </conditionalFormatting>
  <conditionalFormatting sqref="D232">
    <cfRule type="cellIs" dxfId="205" priority="288" stopIfTrue="1" operator="equal">
      <formula>"CW 3120-R2"</formula>
    </cfRule>
    <cfRule type="cellIs" dxfId="204" priority="289" stopIfTrue="1" operator="equal">
      <formula>"CW 3240-R7"</formula>
    </cfRule>
  </conditionalFormatting>
  <conditionalFormatting sqref="D233:D235">
    <cfRule type="cellIs" dxfId="203" priority="285" stopIfTrue="1" operator="equal">
      <formula>"CW 2130-R11"</formula>
    </cfRule>
    <cfRule type="cellIs" dxfId="202" priority="286" stopIfTrue="1" operator="equal">
      <formula>"CW 3120-R2"</formula>
    </cfRule>
    <cfRule type="cellIs" dxfId="201" priority="287" stopIfTrue="1" operator="equal">
      <formula>"CW 3240-R7"</formula>
    </cfRule>
  </conditionalFormatting>
  <conditionalFormatting sqref="D236:D237">
    <cfRule type="cellIs" dxfId="200" priority="282" stopIfTrue="1" operator="equal">
      <formula>"CW 2130-R11"</formula>
    </cfRule>
    <cfRule type="cellIs" dxfId="199" priority="283" stopIfTrue="1" operator="equal">
      <formula>"CW 3120-R2"</formula>
    </cfRule>
    <cfRule type="cellIs" dxfId="198" priority="284" stopIfTrue="1" operator="equal">
      <formula>"CW 3240-R7"</formula>
    </cfRule>
  </conditionalFormatting>
  <conditionalFormatting sqref="D292">
    <cfRule type="cellIs" dxfId="197" priority="280" stopIfTrue="1" operator="equal">
      <formula>"CW 3120-R2"</formula>
    </cfRule>
    <cfRule type="cellIs" dxfId="196" priority="281" stopIfTrue="1" operator="equal">
      <formula>"CW 3240-R7"</formula>
    </cfRule>
  </conditionalFormatting>
  <conditionalFormatting sqref="D293:D295">
    <cfRule type="cellIs" dxfId="195" priority="277" stopIfTrue="1" operator="equal">
      <formula>"CW 2130-R11"</formula>
    </cfRule>
    <cfRule type="cellIs" dxfId="194" priority="278" stopIfTrue="1" operator="equal">
      <formula>"CW 3120-R2"</formula>
    </cfRule>
    <cfRule type="cellIs" dxfId="193" priority="279" stopIfTrue="1" operator="equal">
      <formula>"CW 3240-R7"</formula>
    </cfRule>
  </conditionalFormatting>
  <conditionalFormatting sqref="D296:D297">
    <cfRule type="cellIs" dxfId="192" priority="274" stopIfTrue="1" operator="equal">
      <formula>"CW 2130-R11"</formula>
    </cfRule>
    <cfRule type="cellIs" dxfId="191" priority="275" stopIfTrue="1" operator="equal">
      <formula>"CW 3120-R2"</formula>
    </cfRule>
    <cfRule type="cellIs" dxfId="190" priority="276" stopIfTrue="1" operator="equal">
      <formula>"CW 3240-R7"</formula>
    </cfRule>
  </conditionalFormatting>
  <conditionalFormatting sqref="D101">
    <cfRule type="cellIs" dxfId="189" priority="271" stopIfTrue="1" operator="equal">
      <formula>"CW 2130-R11"</formula>
    </cfRule>
    <cfRule type="cellIs" dxfId="188" priority="272" stopIfTrue="1" operator="equal">
      <formula>"CW 3120-R2"</formula>
    </cfRule>
    <cfRule type="cellIs" dxfId="187" priority="273" stopIfTrue="1" operator="equal">
      <formula>"CW 3240-R7"</formula>
    </cfRule>
  </conditionalFormatting>
  <conditionalFormatting sqref="D102:D103">
    <cfRule type="cellIs" dxfId="186" priority="262" stopIfTrue="1" operator="equal">
      <formula>"CW 2130-R11"</formula>
    </cfRule>
    <cfRule type="cellIs" dxfId="185" priority="263" stopIfTrue="1" operator="equal">
      <formula>"CW 3120-R2"</formula>
    </cfRule>
    <cfRule type="cellIs" dxfId="184" priority="264" stopIfTrue="1" operator="equal">
      <formula>"CW 3240-R7"</formula>
    </cfRule>
  </conditionalFormatting>
  <conditionalFormatting sqref="D141">
    <cfRule type="cellIs" dxfId="183" priority="256" stopIfTrue="1" operator="equal">
      <formula>"CW 2130-R11"</formula>
    </cfRule>
    <cfRule type="cellIs" dxfId="182" priority="257" stopIfTrue="1" operator="equal">
      <formula>"CW 3120-R2"</formula>
    </cfRule>
    <cfRule type="cellIs" dxfId="181" priority="258" stopIfTrue="1" operator="equal">
      <formula>"CW 3240-R7"</formula>
    </cfRule>
  </conditionalFormatting>
  <conditionalFormatting sqref="D142">
    <cfRule type="cellIs" dxfId="180" priority="247" stopIfTrue="1" operator="equal">
      <formula>"CW 2130-R11"</formula>
    </cfRule>
    <cfRule type="cellIs" dxfId="179" priority="248" stopIfTrue="1" operator="equal">
      <formula>"CW 3120-R2"</formula>
    </cfRule>
    <cfRule type="cellIs" dxfId="178" priority="249" stopIfTrue="1" operator="equal">
      <formula>"CW 3240-R7"</formula>
    </cfRule>
  </conditionalFormatting>
  <conditionalFormatting sqref="D188">
    <cfRule type="cellIs" dxfId="177" priority="241" stopIfTrue="1" operator="equal">
      <formula>"CW 2130-R11"</formula>
    </cfRule>
    <cfRule type="cellIs" dxfId="176" priority="242" stopIfTrue="1" operator="equal">
      <formula>"CW 3120-R2"</formula>
    </cfRule>
    <cfRule type="cellIs" dxfId="175" priority="243" stopIfTrue="1" operator="equal">
      <formula>"CW 3240-R7"</formula>
    </cfRule>
  </conditionalFormatting>
  <conditionalFormatting sqref="D189">
    <cfRule type="cellIs" dxfId="174" priority="232" stopIfTrue="1" operator="equal">
      <formula>"CW 2130-R11"</formula>
    </cfRule>
    <cfRule type="cellIs" dxfId="173" priority="233" stopIfTrue="1" operator="equal">
      <formula>"CW 3120-R2"</formula>
    </cfRule>
    <cfRule type="cellIs" dxfId="172" priority="234" stopIfTrue="1" operator="equal">
      <formula>"CW 3240-R7"</formula>
    </cfRule>
  </conditionalFormatting>
  <conditionalFormatting sqref="D190">
    <cfRule type="cellIs" dxfId="171" priority="229" stopIfTrue="1" operator="equal">
      <formula>"CW 2130-R11"</formula>
    </cfRule>
    <cfRule type="cellIs" dxfId="170" priority="230" stopIfTrue="1" operator="equal">
      <formula>"CW 3120-R2"</formula>
    </cfRule>
    <cfRule type="cellIs" dxfId="169" priority="231" stopIfTrue="1" operator="equal">
      <formula>"CW 3240-R7"</formula>
    </cfRule>
  </conditionalFormatting>
  <conditionalFormatting sqref="D239">
    <cfRule type="cellIs" dxfId="168" priority="226" stopIfTrue="1" operator="equal">
      <formula>"CW 2130-R11"</formula>
    </cfRule>
    <cfRule type="cellIs" dxfId="167" priority="227" stopIfTrue="1" operator="equal">
      <formula>"CW 3120-R2"</formula>
    </cfRule>
    <cfRule type="cellIs" dxfId="166" priority="228" stopIfTrue="1" operator="equal">
      <formula>"CW 3240-R7"</formula>
    </cfRule>
  </conditionalFormatting>
  <conditionalFormatting sqref="D240">
    <cfRule type="cellIs" dxfId="165" priority="220" stopIfTrue="1" operator="equal">
      <formula>"CW 2130-R11"</formula>
    </cfRule>
    <cfRule type="cellIs" dxfId="164" priority="221" stopIfTrue="1" operator="equal">
      <formula>"CW 3120-R2"</formula>
    </cfRule>
    <cfRule type="cellIs" dxfId="163" priority="222" stopIfTrue="1" operator="equal">
      <formula>"CW 3240-R7"</formula>
    </cfRule>
  </conditionalFormatting>
  <conditionalFormatting sqref="D242:D244">
    <cfRule type="cellIs" dxfId="162" priority="217" stopIfTrue="1" operator="equal">
      <formula>"CW 2130-R11"</formula>
    </cfRule>
    <cfRule type="cellIs" dxfId="161" priority="218" stopIfTrue="1" operator="equal">
      <formula>"CW 3120-R2"</formula>
    </cfRule>
    <cfRule type="cellIs" dxfId="160" priority="219" stopIfTrue="1" operator="equal">
      <formula>"CW 3240-R7"</formula>
    </cfRule>
  </conditionalFormatting>
  <conditionalFormatting sqref="D299">
    <cfRule type="cellIs" dxfId="159" priority="211" stopIfTrue="1" operator="equal">
      <formula>"CW 2130-R11"</formula>
    </cfRule>
    <cfRule type="cellIs" dxfId="158" priority="212" stopIfTrue="1" operator="equal">
      <formula>"CW 3120-R2"</formula>
    </cfRule>
    <cfRule type="cellIs" dxfId="157" priority="213" stopIfTrue="1" operator="equal">
      <formula>"CW 3240-R7"</formula>
    </cfRule>
  </conditionalFormatting>
  <conditionalFormatting sqref="D300">
    <cfRule type="cellIs" dxfId="156" priority="205" stopIfTrue="1" operator="equal">
      <formula>"CW 2130-R11"</formula>
    </cfRule>
    <cfRule type="cellIs" dxfId="155" priority="206" stopIfTrue="1" operator="equal">
      <formula>"CW 3120-R2"</formula>
    </cfRule>
    <cfRule type="cellIs" dxfId="154" priority="207" stopIfTrue="1" operator="equal">
      <formula>"CW 3240-R7"</formula>
    </cfRule>
  </conditionalFormatting>
  <conditionalFormatting sqref="D302:D304">
    <cfRule type="cellIs" dxfId="153" priority="202" stopIfTrue="1" operator="equal">
      <formula>"CW 2130-R11"</formula>
    </cfRule>
    <cfRule type="cellIs" dxfId="152" priority="203" stopIfTrue="1" operator="equal">
      <formula>"CW 3120-R2"</formula>
    </cfRule>
    <cfRule type="cellIs" dxfId="151" priority="204" stopIfTrue="1" operator="equal">
      <formula>"CW 3240-R7"</formula>
    </cfRule>
  </conditionalFormatting>
  <conditionalFormatting sqref="D305">
    <cfRule type="cellIs" dxfId="150" priority="199" stopIfTrue="1" operator="equal">
      <formula>"CW 2130-R11"</formula>
    </cfRule>
    <cfRule type="cellIs" dxfId="149" priority="200" stopIfTrue="1" operator="equal">
      <formula>"CW 3120-R2"</formula>
    </cfRule>
    <cfRule type="cellIs" dxfId="148" priority="201" stopIfTrue="1" operator="equal">
      <formula>"CW 3240-R7"</formula>
    </cfRule>
  </conditionalFormatting>
  <conditionalFormatting sqref="D246:D248">
    <cfRule type="cellIs" dxfId="147" priority="187" stopIfTrue="1" operator="equal">
      <formula>"CW 2130-R11"</formula>
    </cfRule>
    <cfRule type="cellIs" dxfId="146" priority="188" stopIfTrue="1" operator="equal">
      <formula>"CW 3120-R2"</formula>
    </cfRule>
    <cfRule type="cellIs" dxfId="145" priority="189" stopIfTrue="1" operator="equal">
      <formula>"CW 3240-R7"</formula>
    </cfRule>
  </conditionalFormatting>
  <conditionalFormatting sqref="D307:D309">
    <cfRule type="cellIs" dxfId="144" priority="184" stopIfTrue="1" operator="equal">
      <formula>"CW 2130-R11"</formula>
    </cfRule>
    <cfRule type="cellIs" dxfId="143" priority="185" stopIfTrue="1" operator="equal">
      <formula>"CW 3120-R2"</formula>
    </cfRule>
    <cfRule type="cellIs" dxfId="142" priority="186" stopIfTrue="1" operator="equal">
      <formula>"CW 3240-R7"</formula>
    </cfRule>
  </conditionalFormatting>
  <conditionalFormatting sqref="D227">
    <cfRule type="cellIs" dxfId="141" priority="181" stopIfTrue="1" operator="equal">
      <formula>"CW 2130-R11"</formula>
    </cfRule>
    <cfRule type="cellIs" dxfId="140" priority="182" stopIfTrue="1" operator="equal">
      <formula>"CW 3120-R2"</formula>
    </cfRule>
    <cfRule type="cellIs" dxfId="139" priority="183" stopIfTrue="1" operator="equal">
      <formula>"CW 3240-R7"</formula>
    </cfRule>
  </conditionalFormatting>
  <conditionalFormatting sqref="D88">
    <cfRule type="cellIs" dxfId="138" priority="175" stopIfTrue="1" operator="equal">
      <formula>"CW 2130-R11"</formula>
    </cfRule>
    <cfRule type="cellIs" dxfId="137" priority="176" stopIfTrue="1" operator="equal">
      <formula>"CW 3120-R2"</formula>
    </cfRule>
    <cfRule type="cellIs" dxfId="136" priority="177" stopIfTrue="1" operator="equal">
      <formula>"CW 3240-R7"</formula>
    </cfRule>
  </conditionalFormatting>
  <conditionalFormatting sqref="D134">
    <cfRule type="cellIs" dxfId="135" priority="172" stopIfTrue="1" operator="equal">
      <formula>"CW 2130-R11"</formula>
    </cfRule>
    <cfRule type="cellIs" dxfId="134" priority="173" stopIfTrue="1" operator="equal">
      <formula>"CW 3120-R2"</formula>
    </cfRule>
    <cfRule type="cellIs" dxfId="133" priority="174" stopIfTrue="1" operator="equal">
      <formula>"CW 3240-R7"</formula>
    </cfRule>
  </conditionalFormatting>
  <conditionalFormatting sqref="D179">
    <cfRule type="cellIs" dxfId="132" priority="169" stopIfTrue="1" operator="equal">
      <formula>"CW 2130-R11"</formula>
    </cfRule>
    <cfRule type="cellIs" dxfId="131" priority="170" stopIfTrue="1" operator="equal">
      <formula>"CW 3120-R2"</formula>
    </cfRule>
    <cfRule type="cellIs" dxfId="130" priority="171" stopIfTrue="1" operator="equal">
      <formula>"CW 3240-R7"</formula>
    </cfRule>
  </conditionalFormatting>
  <conditionalFormatting sqref="D219">
    <cfRule type="cellIs" dxfId="129" priority="166" stopIfTrue="1" operator="equal">
      <formula>"CW 2130-R11"</formula>
    </cfRule>
    <cfRule type="cellIs" dxfId="128" priority="167" stopIfTrue="1" operator="equal">
      <formula>"CW 3120-R2"</formula>
    </cfRule>
    <cfRule type="cellIs" dxfId="127" priority="168" stopIfTrue="1" operator="equal">
      <formula>"CW 3240-R7"</formula>
    </cfRule>
  </conditionalFormatting>
  <conditionalFormatting sqref="D279">
    <cfRule type="cellIs" dxfId="126" priority="163" stopIfTrue="1" operator="equal">
      <formula>"CW 2130-R11"</formula>
    </cfRule>
    <cfRule type="cellIs" dxfId="125" priority="164" stopIfTrue="1" operator="equal">
      <formula>"CW 3120-R2"</formula>
    </cfRule>
    <cfRule type="cellIs" dxfId="124" priority="165" stopIfTrue="1" operator="equal">
      <formula>"CW 3240-R7"</formula>
    </cfRule>
  </conditionalFormatting>
  <conditionalFormatting sqref="D230">
    <cfRule type="cellIs" dxfId="123" priority="160" stopIfTrue="1" operator="equal">
      <formula>"CW 2130-R11"</formula>
    </cfRule>
    <cfRule type="cellIs" dxfId="122" priority="161" stopIfTrue="1" operator="equal">
      <formula>"CW 3120-R2"</formula>
    </cfRule>
    <cfRule type="cellIs" dxfId="121" priority="162" stopIfTrue="1" operator="equal">
      <formula>"CW 3240-R7"</formula>
    </cfRule>
  </conditionalFormatting>
  <conditionalFormatting sqref="D290">
    <cfRule type="cellIs" dxfId="120" priority="157" stopIfTrue="1" operator="equal">
      <formula>"CW 2130-R11"</formula>
    </cfRule>
    <cfRule type="cellIs" dxfId="119" priority="158" stopIfTrue="1" operator="equal">
      <formula>"CW 3120-R2"</formula>
    </cfRule>
    <cfRule type="cellIs" dxfId="118" priority="159" stopIfTrue="1" operator="equal">
      <formula>"CW 3240-R7"</formula>
    </cfRule>
  </conditionalFormatting>
  <conditionalFormatting sqref="D9">
    <cfRule type="cellIs" dxfId="117" priority="139" stopIfTrue="1" operator="equal">
      <formula>"CW 2130-R11"</formula>
    </cfRule>
    <cfRule type="cellIs" dxfId="116" priority="140" stopIfTrue="1" operator="equal">
      <formula>"CW 3120-R2"</formula>
    </cfRule>
    <cfRule type="cellIs" dxfId="115" priority="141" stopIfTrue="1" operator="equal">
      <formula>"CW 3240-R7"</formula>
    </cfRule>
  </conditionalFormatting>
  <conditionalFormatting sqref="D11">
    <cfRule type="cellIs" dxfId="114" priority="133" stopIfTrue="1" operator="equal">
      <formula>"CW 2130-R11"</formula>
    </cfRule>
    <cfRule type="cellIs" dxfId="113" priority="134" stopIfTrue="1" operator="equal">
      <formula>"CW 3120-R2"</formula>
    </cfRule>
    <cfRule type="cellIs" dxfId="112" priority="135" stopIfTrue="1" operator="equal">
      <formula>"CW 3240-R7"</formula>
    </cfRule>
  </conditionalFormatting>
  <conditionalFormatting sqref="D12">
    <cfRule type="cellIs" dxfId="111" priority="130" stopIfTrue="1" operator="equal">
      <formula>"CW 2130-R11"</formula>
    </cfRule>
    <cfRule type="cellIs" dxfId="110" priority="131" stopIfTrue="1" operator="equal">
      <formula>"CW 3120-R2"</formula>
    </cfRule>
    <cfRule type="cellIs" dxfId="109" priority="132" stopIfTrue="1" operator="equal">
      <formula>"CW 3240-R7"</formula>
    </cfRule>
  </conditionalFormatting>
  <conditionalFormatting sqref="D10">
    <cfRule type="cellIs" dxfId="108" priority="136" stopIfTrue="1" operator="equal">
      <formula>"CW 2130-R11"</formula>
    </cfRule>
    <cfRule type="cellIs" dxfId="107" priority="137" stopIfTrue="1" operator="equal">
      <formula>"CW 3120-R2"</formula>
    </cfRule>
    <cfRule type="cellIs" dxfId="106" priority="138" stopIfTrue="1" operator="equal">
      <formula>"CW 3240-R7"</formula>
    </cfRule>
  </conditionalFormatting>
  <conditionalFormatting sqref="D20:D21">
    <cfRule type="cellIs" dxfId="105" priority="124" stopIfTrue="1" operator="equal">
      <formula>"CW 2130-R11"</formula>
    </cfRule>
    <cfRule type="cellIs" dxfId="104" priority="125" stopIfTrue="1" operator="equal">
      <formula>"CW 3120-R2"</formula>
    </cfRule>
    <cfRule type="cellIs" dxfId="103" priority="126" stopIfTrue="1" operator="equal">
      <formula>"CW 3240-R7"</formula>
    </cfRule>
  </conditionalFormatting>
  <conditionalFormatting sqref="D19">
    <cfRule type="cellIs" dxfId="102" priority="121" stopIfTrue="1" operator="equal">
      <formula>"CW 2130-R11"</formula>
    </cfRule>
    <cfRule type="cellIs" dxfId="101" priority="122" stopIfTrue="1" operator="equal">
      <formula>"CW 3120-R2"</formula>
    </cfRule>
    <cfRule type="cellIs" dxfId="100" priority="123" stopIfTrue="1" operator="equal">
      <formula>"CW 3240-R7"</formula>
    </cfRule>
  </conditionalFormatting>
  <conditionalFormatting sqref="D18">
    <cfRule type="cellIs" dxfId="99" priority="127" stopIfTrue="1" operator="equal">
      <formula>"CW 2130-R11"</formula>
    </cfRule>
    <cfRule type="cellIs" dxfId="98" priority="128" stopIfTrue="1" operator="equal">
      <formula>"CW 3120-R2"</formula>
    </cfRule>
    <cfRule type="cellIs" dxfId="97" priority="129" stopIfTrue="1" operator="equal">
      <formula>"CW 3240-R7"</formula>
    </cfRule>
  </conditionalFormatting>
  <conditionalFormatting sqref="D22">
    <cfRule type="cellIs" dxfId="96" priority="118" stopIfTrue="1" operator="equal">
      <formula>"CW 2130-R11"</formula>
    </cfRule>
    <cfRule type="cellIs" dxfId="95" priority="119" stopIfTrue="1" operator="equal">
      <formula>"CW 3120-R2"</formula>
    </cfRule>
    <cfRule type="cellIs" dxfId="94" priority="120" stopIfTrue="1" operator="equal">
      <formula>"CW 3240-R7"</formula>
    </cfRule>
  </conditionalFormatting>
  <conditionalFormatting sqref="D50">
    <cfRule type="cellIs" dxfId="93" priority="115" stopIfTrue="1" operator="equal">
      <formula>"CW 2130-R11"</formula>
    </cfRule>
    <cfRule type="cellIs" dxfId="92" priority="116" stopIfTrue="1" operator="equal">
      <formula>"CW 3120-R2"</formula>
    </cfRule>
    <cfRule type="cellIs" dxfId="91" priority="117" stopIfTrue="1" operator="equal">
      <formula>"CW 3240-R7"</formula>
    </cfRule>
  </conditionalFormatting>
  <conditionalFormatting sqref="D40">
    <cfRule type="cellIs" dxfId="90" priority="112" stopIfTrue="1" operator="equal">
      <formula>"CW 2130-R11"</formula>
    </cfRule>
    <cfRule type="cellIs" dxfId="89" priority="113" stopIfTrue="1" operator="equal">
      <formula>"CW 3120-R2"</formula>
    </cfRule>
    <cfRule type="cellIs" dxfId="88" priority="114" stopIfTrue="1" operator="equal">
      <formula>"CW 3240-R7"</formula>
    </cfRule>
  </conditionalFormatting>
  <conditionalFormatting sqref="D41">
    <cfRule type="cellIs" dxfId="87" priority="109" stopIfTrue="1" operator="equal">
      <formula>"CW 2130-R11"</formula>
    </cfRule>
    <cfRule type="cellIs" dxfId="86" priority="110" stopIfTrue="1" operator="equal">
      <formula>"CW 3120-R2"</formula>
    </cfRule>
    <cfRule type="cellIs" dxfId="85" priority="111" stopIfTrue="1" operator="equal">
      <formula>"CW 3240-R7"</formula>
    </cfRule>
  </conditionalFormatting>
  <conditionalFormatting sqref="D52">
    <cfRule type="cellIs" dxfId="84" priority="106" stopIfTrue="1" operator="equal">
      <formula>"CW 2130-R11"</formula>
    </cfRule>
    <cfRule type="cellIs" dxfId="83" priority="107" stopIfTrue="1" operator="equal">
      <formula>"CW 3120-R2"</formula>
    </cfRule>
    <cfRule type="cellIs" dxfId="82" priority="108" stopIfTrue="1" operator="equal">
      <formula>"CW 3240-R7"</formula>
    </cfRule>
  </conditionalFormatting>
  <conditionalFormatting sqref="D30">
    <cfRule type="cellIs" dxfId="81" priority="104" stopIfTrue="1" operator="equal">
      <formula>"CW 3120-R2"</formula>
    </cfRule>
    <cfRule type="cellIs" dxfId="80" priority="105" stopIfTrue="1" operator="equal">
      <formula>"CW 3240-R7"</formula>
    </cfRule>
  </conditionalFormatting>
  <conditionalFormatting sqref="D31">
    <cfRule type="cellIs" dxfId="79" priority="98" stopIfTrue="1" operator="equal">
      <formula>"CW 2130-R11"</formula>
    </cfRule>
    <cfRule type="cellIs" dxfId="78" priority="99" stopIfTrue="1" operator="equal">
      <formula>"CW 3120-R2"</formula>
    </cfRule>
    <cfRule type="cellIs" dxfId="77" priority="100" stopIfTrue="1" operator="equal">
      <formula>"CW 3240-R7"</formula>
    </cfRule>
  </conditionalFormatting>
  <conditionalFormatting sqref="D32:D33">
    <cfRule type="cellIs" dxfId="76" priority="96" stopIfTrue="1" operator="equal">
      <formula>"CW 3120-R2"</formula>
    </cfRule>
    <cfRule type="cellIs" dxfId="75" priority="97" stopIfTrue="1" operator="equal">
      <formula>"CW 3240-R7"</formula>
    </cfRule>
  </conditionalFormatting>
  <conditionalFormatting sqref="D42">
    <cfRule type="cellIs" dxfId="74" priority="94" stopIfTrue="1" operator="equal">
      <formula>"CW 3120-R2"</formula>
    </cfRule>
    <cfRule type="cellIs" dxfId="73" priority="95" stopIfTrue="1" operator="equal">
      <formula>"CW 3240-R7"</formula>
    </cfRule>
  </conditionalFormatting>
  <conditionalFormatting sqref="D43">
    <cfRule type="cellIs" dxfId="72" priority="92" stopIfTrue="1" operator="equal">
      <formula>"CW 3120-R2"</formula>
    </cfRule>
    <cfRule type="cellIs" dxfId="71" priority="93" stopIfTrue="1" operator="equal">
      <formula>"CW 3240-R7"</formula>
    </cfRule>
  </conditionalFormatting>
  <conditionalFormatting sqref="D34:D35">
    <cfRule type="cellIs" dxfId="70" priority="90" stopIfTrue="1" operator="equal">
      <formula>"CW 3120-R2"</formula>
    </cfRule>
    <cfRule type="cellIs" dxfId="69" priority="91" stopIfTrue="1" operator="equal">
      <formula>"CW 3240-R7"</formula>
    </cfRule>
  </conditionalFormatting>
  <conditionalFormatting sqref="D13">
    <cfRule type="cellIs" dxfId="68" priority="85" stopIfTrue="1" operator="equal">
      <formula>"CW 2130-R11"</formula>
    </cfRule>
    <cfRule type="cellIs" dxfId="67" priority="86" stopIfTrue="1" operator="equal">
      <formula>"CW 3120-R2"</formula>
    </cfRule>
    <cfRule type="cellIs" dxfId="66" priority="87" stopIfTrue="1" operator="equal">
      <formula>"CW 3240-R7"</formula>
    </cfRule>
  </conditionalFormatting>
  <conditionalFormatting sqref="D75">
    <cfRule type="cellIs" dxfId="65" priority="79" stopIfTrue="1" operator="equal">
      <formula>"CW 2130-R11"</formula>
    </cfRule>
    <cfRule type="cellIs" dxfId="64" priority="80" stopIfTrue="1" operator="equal">
      <formula>"CW 3120-R2"</formula>
    </cfRule>
    <cfRule type="cellIs" dxfId="63" priority="81" stopIfTrue="1" operator="equal">
      <formula>"CW 3240-R7"</formula>
    </cfRule>
  </conditionalFormatting>
  <conditionalFormatting sqref="D124">
    <cfRule type="cellIs" dxfId="62" priority="76" stopIfTrue="1" operator="equal">
      <formula>"CW 2130-R11"</formula>
    </cfRule>
    <cfRule type="cellIs" dxfId="61" priority="77" stopIfTrue="1" operator="equal">
      <formula>"CW 3120-R2"</formula>
    </cfRule>
    <cfRule type="cellIs" dxfId="60" priority="78" stopIfTrue="1" operator="equal">
      <formula>"CW 3240-R7"</formula>
    </cfRule>
  </conditionalFormatting>
  <conditionalFormatting sqref="D165">
    <cfRule type="cellIs" dxfId="59" priority="73" stopIfTrue="1" operator="equal">
      <formula>"CW 2130-R11"</formula>
    </cfRule>
    <cfRule type="cellIs" dxfId="58" priority="74" stopIfTrue="1" operator="equal">
      <formula>"CW 3120-R2"</formula>
    </cfRule>
    <cfRule type="cellIs" dxfId="57" priority="75" stopIfTrue="1" operator="equal">
      <formula>"CW 3240-R7"</formula>
    </cfRule>
  </conditionalFormatting>
  <conditionalFormatting sqref="D28">
    <cfRule type="cellIs" dxfId="56" priority="67" stopIfTrue="1" operator="equal">
      <formula>"CW 2130-R11"</formula>
    </cfRule>
    <cfRule type="cellIs" dxfId="55" priority="68" stopIfTrue="1" operator="equal">
      <formula>"CW 3120-R2"</formula>
    </cfRule>
    <cfRule type="cellIs" dxfId="54" priority="69" stopIfTrue="1" operator="equal">
      <formula>"CW 3240-R7"</formula>
    </cfRule>
  </conditionalFormatting>
  <conditionalFormatting sqref="D77">
    <cfRule type="cellIs" dxfId="53" priority="61" stopIfTrue="1" operator="equal">
      <formula>"CW 2130-R11"</formula>
    </cfRule>
    <cfRule type="cellIs" dxfId="52" priority="62" stopIfTrue="1" operator="equal">
      <formula>"CW 3120-R2"</formula>
    </cfRule>
    <cfRule type="cellIs" dxfId="51" priority="63" stopIfTrue="1" operator="equal">
      <formula>"CW 3240-R7"</formula>
    </cfRule>
  </conditionalFormatting>
  <conditionalFormatting sqref="D89">
    <cfRule type="cellIs" dxfId="50" priority="58" stopIfTrue="1" operator="equal">
      <formula>"CW 2130-R11"</formula>
    </cfRule>
    <cfRule type="cellIs" dxfId="49" priority="59" stopIfTrue="1" operator="equal">
      <formula>"CW 3120-R2"</formula>
    </cfRule>
    <cfRule type="cellIs" dxfId="48" priority="60" stopIfTrue="1" operator="equal">
      <formula>"CW 3240-R7"</formula>
    </cfRule>
  </conditionalFormatting>
  <conditionalFormatting sqref="D135">
    <cfRule type="cellIs" dxfId="47" priority="55" stopIfTrue="1" operator="equal">
      <formula>"CW 2130-R11"</formula>
    </cfRule>
    <cfRule type="cellIs" dxfId="46" priority="56" stopIfTrue="1" operator="equal">
      <formula>"CW 3120-R2"</formula>
    </cfRule>
    <cfRule type="cellIs" dxfId="45" priority="57" stopIfTrue="1" operator="equal">
      <formula>"CW 3240-R7"</formula>
    </cfRule>
  </conditionalFormatting>
  <conditionalFormatting sqref="D167">
    <cfRule type="cellIs" dxfId="44" priority="52" stopIfTrue="1" operator="equal">
      <formula>"CW 2130-R11"</formula>
    </cfRule>
    <cfRule type="cellIs" dxfId="43" priority="53" stopIfTrue="1" operator="equal">
      <formula>"CW 3120-R2"</formula>
    </cfRule>
    <cfRule type="cellIs" dxfId="42" priority="54" stopIfTrue="1" operator="equal">
      <formula>"CW 3240-R7"</formula>
    </cfRule>
  </conditionalFormatting>
  <conditionalFormatting sqref="D168">
    <cfRule type="cellIs" dxfId="41" priority="49" stopIfTrue="1" operator="equal">
      <formula>"CW 2130-R11"</formula>
    </cfRule>
    <cfRule type="cellIs" dxfId="40" priority="50" stopIfTrue="1" operator="equal">
      <formula>"CW 3120-R2"</formula>
    </cfRule>
    <cfRule type="cellIs" dxfId="39" priority="51" stopIfTrue="1" operator="equal">
      <formula>"CW 3240-R7"</formula>
    </cfRule>
  </conditionalFormatting>
  <conditionalFormatting sqref="D280">
    <cfRule type="cellIs" dxfId="38" priority="46" stopIfTrue="1" operator="equal">
      <formula>"CW 2130-R11"</formula>
    </cfRule>
    <cfRule type="cellIs" dxfId="37" priority="47" stopIfTrue="1" operator="equal">
      <formula>"CW 3120-R2"</formula>
    </cfRule>
    <cfRule type="cellIs" dxfId="36" priority="48" stopIfTrue="1" operator="equal">
      <formula>"CW 3240-R7"</formula>
    </cfRule>
  </conditionalFormatting>
  <conditionalFormatting sqref="D281">
    <cfRule type="cellIs" dxfId="35" priority="43" stopIfTrue="1" operator="equal">
      <formula>"CW 2130-R11"</formula>
    </cfRule>
    <cfRule type="cellIs" dxfId="34" priority="44" stopIfTrue="1" operator="equal">
      <formula>"CW 3120-R2"</formula>
    </cfRule>
    <cfRule type="cellIs" dxfId="33" priority="45" stopIfTrue="1" operator="equal">
      <formula>"CW 3240-R7"</formula>
    </cfRule>
  </conditionalFormatting>
  <conditionalFormatting sqref="D87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38">
    <cfRule type="cellIs" dxfId="29" priority="29" stopIfTrue="1" operator="equal">
      <formula>"CW 3120-R2"</formula>
    </cfRule>
    <cfRule type="cellIs" dxfId="28" priority="30" stopIfTrue="1" operator="equal">
      <formula>"CW 3240-R7"</formula>
    </cfRule>
  </conditionalFormatting>
  <conditionalFormatting sqref="D37">
    <cfRule type="cellIs" dxfId="27" priority="27" stopIfTrue="1" operator="equal">
      <formula>"CW 3120-R2"</formula>
    </cfRule>
    <cfRule type="cellIs" dxfId="26" priority="28" stopIfTrue="1" operator="equal">
      <formula>"CW 3240-R7"</formula>
    </cfRule>
  </conditionalFormatting>
  <conditionalFormatting sqref="D36">
    <cfRule type="cellIs" dxfId="25" priority="25" stopIfTrue="1" operator="equal">
      <formula>"CW 3120-R2"</formula>
    </cfRule>
    <cfRule type="cellIs" dxfId="24" priority="26" stopIfTrue="1" operator="equal">
      <formula>"CW 3240-R7"</formula>
    </cfRule>
  </conditionalFormatting>
  <conditionalFormatting sqref="D17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18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78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84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3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7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15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7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829" yWindow="713"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12" xr:uid="{00000000-0002-0000-0100-000000000000}">
      <formula1>IF(AND(G312&gt;=0.01,G312&lt;=G322*0.05),ROUND(G312,2),0.01)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0:G22 G163:G165 G25 G60:G62 G58 G64 G71 G79:G82 G241:G244 G167:G168 G111:G112 G109 G114 G120 G73:G75 G194 G252 G150:G152 G148 G154 G161 G170:G173 G122:G124 G197 G204 G210:G213 G222 G206:G207 G224 G199:G202 G255:G257 G263 G269:G272 G284 G265:G266 G216:G219 G286 G288 G95:G99 G233:G237 G293:G297 G239 G299 G247:G248 G308:G309 G45:G46 G43 G290 G56 G66:G69 G259:G261 G92 G101:G103 G107 G116:G118 G127:G129 G77 G138:G139 G141:G142 G146 G156:G159 G38 G183:G186 G188:G190 G226:G227 G176:G180 G301:G305 G229:G230 G33 G8 G10 G16:G17 G49:G52 G85:G90 G31 G40:G41 G12:G13 G27:G28 G132:G135 G36 G275:G281" xr:uid="{F1FAE56D-85C2-4E57-BF9A-673F8C869BDA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5 G48 G39 G57 G59 G63 G65 G70 G72 G37 G83 G108 G110 G113 G115 G119 G121 G125:G126 G34:G35 G147 G149 G153 G155 G160 G162 G78 G130 G196 G198 G203 G205 G208:G209 G174 G223 G225 G254 G258 G262 G264 G267:G268 G214 G285 G287 G94 G137 G182 G232 G292 G240 G300 G246 G307 G23:G24 G220:G221 G282:G283 G11 G9 G18 G30 G32 G42 G76 G166 G169 G273" xr:uid="{50793ECD-7649-4E47-A03D-2FEFCC7E4354}">
      <formula1>"isblank(G3)"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284-2021 
&amp;R&amp;10Bid Submission
&amp;P of &amp;N</oddHeader>
    <oddFooter xml:space="preserve">&amp;R                    </oddFooter>
  </headerFooter>
  <rowBreaks count="16" manualBreakCount="16">
    <brk id="53" max="7" man="1"/>
    <brk id="69" min="1" max="7" man="1"/>
    <brk id="92" min="1" max="7" man="1"/>
    <brk id="104" max="7" man="1"/>
    <brk id="124" min="1" max="7" man="1"/>
    <brk id="143" max="7" man="1"/>
    <brk id="159" min="1" max="7" man="1"/>
    <brk id="180" min="1" max="7" man="1"/>
    <brk id="191" max="16383" man="1"/>
    <brk id="207" min="1" max="7" man="1"/>
    <brk id="227" min="1" max="7" man="1"/>
    <brk id="249" max="16383" man="1"/>
    <brk id="266" min="1" max="7" man="1"/>
    <brk id="288" min="1" max="7" man="1"/>
    <brk id="310" min="1" max="7" man="1"/>
    <brk id="31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284-2021_FORM B</vt:lpstr>
      <vt:lpstr>'284-2021_FORM B'!Print_Area</vt:lpstr>
      <vt:lpstr>'284-2021_FORM B'!Print_Titles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May 3, 2021
File Size = 46.8KB</dc:description>
  <cp:lastModifiedBy>Aguirre Pineda, Francisco</cp:lastModifiedBy>
  <cp:lastPrinted>2021-05-03T19:03:05Z</cp:lastPrinted>
  <dcterms:created xsi:type="dcterms:W3CDTF">1999-03-31T15:44:33Z</dcterms:created>
  <dcterms:modified xsi:type="dcterms:W3CDTF">2021-05-04T17:03:00Z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