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odeName="ThisWorkbook" defaultThemeVersion="124226"/>
  <mc:AlternateContent xmlns:mc="http://schemas.openxmlformats.org/markup-compatibility/2006">
    <mc:Choice Requires="x15">
      <x15ac:absPath xmlns:x15ac="http://schemas.microsoft.com/office/spreadsheetml/2010/11/ac" url="O:\engineer\ProjectAdmin\Bid Opp Prep\2022\Checked\252-2021 Stantec\"/>
    </mc:Choice>
  </mc:AlternateContent>
  <xr:revisionPtr revIDLastSave="0" documentId="13_ncr:1_{EEF97D14-E710-441F-8E9F-9F52B0875D90}" xr6:coauthVersionLast="36" xr6:coauthVersionMax="47" xr10:uidLastSave="{00000000-0000-0000-0000-000000000000}"/>
  <bookViews>
    <workbookView xWindow="0" yWindow="0" windowWidth="28800" windowHeight="11625" firstSheet="1" activeTab="1" xr2:uid="{00000000-000D-0000-FFFF-FFFF00000000}"/>
  </bookViews>
  <sheets>
    <sheet name="Instructions" sheetId="2" r:id="rId1"/>
    <sheet name="FORM B -(2 Part w cond funds)" sheetId="3" r:id="rId2"/>
  </sheets>
  <definedNames>
    <definedName name="_12TENDER_SUBMISSI">#REF!</definedName>
    <definedName name="_1PAGE_1_OF_13" localSheetId="1">'FORM B -(2 Part w cond funds)'!#REF!</definedName>
    <definedName name="_4PAGE_1_OF_13">#REF!</definedName>
    <definedName name="_5TENDER_NO._181" localSheetId="1">'FORM B -(2 Part w cond funds)'!#REF!</definedName>
    <definedName name="_8TENDER_NO._181">#REF!</definedName>
    <definedName name="_9TENDER_SUBMISSI" localSheetId="1">'FORM B -(2 Part w cond funds)'!#REF!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1">'FORM B -(2 Part w cond funds)'!#REF!</definedName>
    <definedName name="HEADER">#REF!</definedName>
    <definedName name="_xlnm.Print_Area" localSheetId="1">'FORM B -(2 Part w cond funds)'!$B$6:$H$697</definedName>
    <definedName name="_xlnm.Print_Area" localSheetId="0">Instructions!$A$1:$I$25</definedName>
    <definedName name="_xlnm.Print_Titles" localSheetId="1">'FORM B -(2 Part w cond funds)'!$1:$5</definedName>
    <definedName name="_xlnm.Print_Titles">#REF!</definedName>
    <definedName name="TEMP" localSheetId="1">'FORM B -(2 Part w cond funds)'!#REF!</definedName>
    <definedName name="TEMP">#REF!</definedName>
    <definedName name="TESTHEAD" localSheetId="1">'FORM B -(2 Part w cond funds)'!#REF!</definedName>
    <definedName name="TESTHEAD">#REF!</definedName>
    <definedName name="XEVERYTHING" localSheetId="1">'FORM B -(2 Part w cond funds)'!$B$1:$IM$664</definedName>
    <definedName name="XEVERYTHING">#REF!</definedName>
    <definedName name="XITEMS" localSheetId="1">'FORM B -(2 Part w cond funds)'!$B$7:$IM$664</definedName>
    <definedName name="XITEMS">#REF!</definedName>
  </definedNames>
  <calcPr calcId="191029" fullPrecision="0"/>
</workbook>
</file>

<file path=xl/calcChain.xml><?xml version="1.0" encoding="utf-8"?>
<calcChain xmlns="http://schemas.openxmlformats.org/spreadsheetml/2006/main">
  <c r="H678" i="3" l="1"/>
  <c r="H394" i="3"/>
  <c r="H395" i="3"/>
  <c r="H396" i="3"/>
  <c r="H398" i="3"/>
  <c r="H399" i="3"/>
  <c r="H400" i="3"/>
  <c r="H402" i="3"/>
  <c r="H404" i="3"/>
  <c r="H405" i="3"/>
  <c r="H407" i="3"/>
  <c r="H411" i="3"/>
  <c r="H412" i="3"/>
  <c r="H413" i="3"/>
  <c r="H414" i="3"/>
  <c r="H416" i="3"/>
  <c r="H417" i="3"/>
  <c r="H418" i="3"/>
  <c r="H419" i="3"/>
  <c r="H421" i="3"/>
  <c r="H422" i="3"/>
  <c r="H424" i="3"/>
  <c r="H425" i="3"/>
  <c r="H427" i="3"/>
  <c r="H431" i="3"/>
  <c r="H432" i="3"/>
  <c r="H433" i="3"/>
  <c r="H434" i="3"/>
  <c r="H436" i="3"/>
  <c r="H437" i="3"/>
  <c r="H438" i="3"/>
  <c r="H439" i="3"/>
  <c r="H441" i="3"/>
  <c r="H443" i="3"/>
  <c r="H444" i="3"/>
  <c r="H446" i="3"/>
  <c r="H450" i="3"/>
  <c r="H451" i="3"/>
  <c r="H453" i="3"/>
  <c r="H454" i="3"/>
  <c r="H456" i="3"/>
  <c r="H457" i="3"/>
  <c r="H459" i="3"/>
  <c r="H460" i="3"/>
  <c r="H462" i="3"/>
  <c r="H466" i="3"/>
  <c r="H467" i="3"/>
  <c r="H468" i="3"/>
  <c r="H469" i="3"/>
  <c r="H471" i="3"/>
  <c r="H472" i="3"/>
  <c r="H473" i="3"/>
  <c r="H474" i="3"/>
  <c r="H475" i="3"/>
  <c r="H477" i="3"/>
  <c r="H479" i="3"/>
  <c r="H480" i="3"/>
  <c r="H482" i="3"/>
  <c r="H486" i="3"/>
  <c r="H487" i="3"/>
  <c r="H488" i="3"/>
  <c r="H489" i="3"/>
  <c r="H491" i="3"/>
  <c r="H493" i="3"/>
  <c r="H495" i="3"/>
  <c r="H497" i="3"/>
  <c r="H501" i="3"/>
  <c r="H502" i="3"/>
  <c r="H503" i="3"/>
  <c r="H504" i="3"/>
  <c r="H506" i="3"/>
  <c r="H507" i="3"/>
  <c r="H508" i="3"/>
  <c r="H510" i="3"/>
  <c r="H512" i="3"/>
  <c r="H513" i="3"/>
  <c r="H515" i="3"/>
  <c r="H393" i="3"/>
  <c r="H366" i="3"/>
  <c r="H278" i="3"/>
  <c r="H279" i="3"/>
  <c r="H170" i="3"/>
  <c r="H171" i="3"/>
  <c r="H172" i="3"/>
  <c r="H50" i="3"/>
  <c r="H51" i="3"/>
  <c r="H52" i="3"/>
  <c r="H675" i="3"/>
  <c r="H674" i="3"/>
  <c r="H673" i="3"/>
  <c r="H672" i="3"/>
  <c r="H671" i="3"/>
  <c r="H670" i="3"/>
  <c r="H669" i="3"/>
  <c r="H668" i="3"/>
  <c r="H667" i="3"/>
  <c r="H666" i="3"/>
  <c r="H665" i="3"/>
  <c r="H676" i="3" l="1"/>
  <c r="H693" i="3" s="1"/>
  <c r="H373" i="3"/>
  <c r="H371" i="3"/>
  <c r="H370" i="3"/>
  <c r="H369" i="3"/>
  <c r="H368" i="3"/>
  <c r="H290" i="3"/>
  <c r="H289" i="3"/>
  <c r="H288" i="3"/>
  <c r="H287" i="3"/>
  <c r="H285" i="3"/>
  <c r="H284" i="3"/>
  <c r="H282" i="3"/>
  <c r="H281" i="3"/>
  <c r="H280" i="3"/>
  <c r="H183" i="3"/>
  <c r="H182" i="3"/>
  <c r="H181" i="3"/>
  <c r="H179" i="3"/>
  <c r="H178" i="3"/>
  <c r="H177" i="3"/>
  <c r="H176" i="3"/>
  <c r="H174" i="3"/>
  <c r="H173" i="3"/>
  <c r="H63" i="3"/>
  <c r="H64" i="3"/>
  <c r="H62" i="3"/>
  <c r="H61" i="3"/>
  <c r="H59" i="3"/>
  <c r="H58" i="3"/>
  <c r="H57" i="3"/>
  <c r="H56" i="3"/>
  <c r="H54" i="3"/>
  <c r="H53" i="3"/>
  <c r="H68" i="3"/>
  <c r="H218" i="3" l="1"/>
  <c r="H108" i="3"/>
  <c r="C690" i="3" l="1"/>
  <c r="B690" i="3"/>
  <c r="C662" i="3"/>
  <c r="B662" i="3"/>
  <c r="C627" i="3"/>
  <c r="B627" i="3"/>
  <c r="H86" i="3"/>
  <c r="H318" i="3"/>
  <c r="H209" i="3"/>
  <c r="H372" i="3" l="1"/>
  <c r="H230" i="3"/>
  <c r="H234" i="3"/>
  <c r="H125" i="3"/>
  <c r="H233" i="3"/>
  <c r="H387" i="3"/>
  <c r="H346" i="3" l="1"/>
  <c r="H385" i="3"/>
  <c r="H350" i="3" l="1"/>
  <c r="H347" i="3"/>
  <c r="H344" i="3"/>
  <c r="H363" i="3"/>
  <c r="H626" i="3" l="1"/>
  <c r="H625" i="3"/>
  <c r="H624" i="3"/>
  <c r="H621" i="3"/>
  <c r="H620" i="3"/>
  <c r="H619" i="3"/>
  <c r="H617" i="3"/>
  <c r="H615" i="3"/>
  <c r="H614" i="3"/>
  <c r="H611" i="3"/>
  <c r="H609" i="3"/>
  <c r="H607" i="3"/>
  <c r="H605" i="3"/>
  <c r="H604" i="3"/>
  <c r="H601" i="3"/>
  <c r="H599" i="3"/>
  <c r="H597" i="3"/>
  <c r="H596" i="3"/>
  <c r="H594" i="3"/>
  <c r="H592" i="3"/>
  <c r="H591" i="3"/>
  <c r="H588" i="3"/>
  <c r="H587" i="3"/>
  <c r="H585" i="3"/>
  <c r="H583" i="3"/>
  <c r="H581" i="3"/>
  <c r="H580" i="3"/>
  <c r="H660" i="3"/>
  <c r="H659" i="3"/>
  <c r="H658" i="3"/>
  <c r="H657" i="3"/>
  <c r="H656" i="3"/>
  <c r="H655" i="3"/>
  <c r="H653" i="3"/>
  <c r="H652" i="3"/>
  <c r="H650" i="3"/>
  <c r="H648" i="3"/>
  <c r="H646" i="3"/>
  <c r="H645" i="3"/>
  <c r="H643" i="3"/>
  <c r="H642" i="3"/>
  <c r="H639" i="3"/>
  <c r="H637" i="3"/>
  <c r="H634" i="3"/>
  <c r="H632" i="3"/>
  <c r="H631" i="3"/>
  <c r="H661" i="3"/>
  <c r="B676" i="3"/>
  <c r="C676" i="3"/>
  <c r="H694" i="3"/>
  <c r="H679" i="3"/>
  <c r="H695" i="3" s="1"/>
  <c r="B679" i="3"/>
  <c r="C679" i="3"/>
  <c r="B681" i="3"/>
  <c r="B682" i="3"/>
  <c r="C682" i="3"/>
  <c r="B683" i="3"/>
  <c r="C683" i="3"/>
  <c r="B684" i="3"/>
  <c r="C684" i="3"/>
  <c r="B685" i="3"/>
  <c r="C685" i="3"/>
  <c r="B686" i="3"/>
  <c r="C686" i="3"/>
  <c r="B687" i="3"/>
  <c r="C687" i="3"/>
  <c r="B688" i="3"/>
  <c r="C688" i="3"/>
  <c r="B689" i="3"/>
  <c r="C689" i="3"/>
  <c r="B692" i="3"/>
  <c r="B693" i="3"/>
  <c r="C693" i="3"/>
  <c r="B695" i="3"/>
  <c r="C695" i="3"/>
  <c r="H662" i="3" l="1"/>
  <c r="H690" i="3" s="1"/>
  <c r="H627" i="3"/>
  <c r="H689" i="3" s="1"/>
  <c r="B516" i="3"/>
  <c r="C516" i="3"/>
  <c r="H520" i="3"/>
  <c r="H524" i="3"/>
  <c r="H526" i="3"/>
  <c r="H529" i="3"/>
  <c r="H532" i="3"/>
  <c r="H535" i="3"/>
  <c r="H538" i="3"/>
  <c r="H539" i="3"/>
  <c r="H542" i="3"/>
  <c r="H543" i="3"/>
  <c r="H546" i="3"/>
  <c r="H549" i="3"/>
  <c r="H552" i="3"/>
  <c r="H553" i="3"/>
  <c r="H556" i="3"/>
  <c r="H516" i="3" l="1"/>
  <c r="H686" i="3" s="1"/>
  <c r="H386" i="3"/>
  <c r="H308" i="3" l="1"/>
  <c r="H353" i="3" l="1"/>
  <c r="H383" i="3"/>
  <c r="H380" i="3"/>
  <c r="H378" i="3"/>
  <c r="H376" i="3"/>
  <c r="H362" i="3"/>
  <c r="H361" i="3"/>
  <c r="H359" i="3" l="1"/>
  <c r="H357" i="3"/>
  <c r="H355" i="3"/>
  <c r="H348" i="3"/>
  <c r="H342" i="3"/>
  <c r="H341" i="3"/>
  <c r="C388" i="3"/>
  <c r="B388" i="3"/>
  <c r="B126" i="3"/>
  <c r="B235" i="3"/>
  <c r="B338" i="3"/>
  <c r="H329" i="3"/>
  <c r="H328" i="3"/>
  <c r="H336" i="3"/>
  <c r="H337" i="3"/>
  <c r="H65" i="3"/>
  <c r="H72" i="3"/>
  <c r="H121" i="3"/>
  <c r="H232" i="3"/>
  <c r="H219" i="3"/>
  <c r="H122" i="3"/>
  <c r="H228" i="3"/>
  <c r="H229" i="3"/>
  <c r="H227" i="3"/>
  <c r="H226" i="3"/>
  <c r="H225" i="3"/>
  <c r="H317" i="3"/>
  <c r="H316" i="3"/>
  <c r="H300" i="3"/>
  <c r="H304" i="3"/>
  <c r="H312" i="3"/>
  <c r="H310" i="3"/>
  <c r="H309" i="3"/>
  <c r="H330" i="3"/>
  <c r="H327" i="3"/>
  <c r="H326" i="3"/>
  <c r="H325" i="3"/>
  <c r="H323" i="3"/>
  <c r="H321" i="3"/>
  <c r="H319" i="3"/>
  <c r="H315" i="3"/>
  <c r="H314" i="3"/>
  <c r="H307" i="3"/>
  <c r="H306" i="3"/>
  <c r="H303" i="3"/>
  <c r="H298" i="3"/>
  <c r="H217" i="3"/>
  <c r="H216" i="3"/>
  <c r="H215" i="3"/>
  <c r="H213" i="3"/>
  <c r="H211" i="3"/>
  <c r="H210" i="3"/>
  <c r="H208" i="3"/>
  <c r="H207" i="3"/>
  <c r="H205" i="3"/>
  <c r="H204" i="3"/>
  <c r="H201" i="3"/>
  <c r="H200" i="3"/>
  <c r="H198" i="3"/>
  <c r="H195" i="3"/>
  <c r="H193" i="3"/>
  <c r="H100" i="3"/>
  <c r="H99" i="3"/>
  <c r="H93" i="3"/>
  <c r="H107" i="3"/>
  <c r="H106" i="3"/>
  <c r="H105" i="3"/>
  <c r="H103" i="3"/>
  <c r="H101" i="3"/>
  <c r="H98" i="3"/>
  <c r="H97" i="3"/>
  <c r="H95" i="3"/>
  <c r="H94" i="3"/>
  <c r="H92" i="3"/>
  <c r="H89" i="3"/>
  <c r="H88" i="3"/>
  <c r="H83" i="3"/>
  <c r="H82" i="3"/>
  <c r="H79" i="3"/>
  <c r="H77" i="3"/>
  <c r="H75" i="3"/>
  <c r="H388" i="3" l="1"/>
  <c r="H685" i="3" s="1"/>
  <c r="H575" i="3"/>
  <c r="H572" i="3"/>
  <c r="H569" i="3"/>
  <c r="H564" i="3"/>
  <c r="H561" i="3"/>
  <c r="H558" i="3"/>
  <c r="H576" i="3" l="1"/>
  <c r="H688" i="3" s="1"/>
  <c r="H565" i="3" l="1"/>
  <c r="H687" i="3" s="1"/>
  <c r="H115" i="3" l="1"/>
  <c r="H333" i="3" l="1"/>
  <c r="H223" i="3"/>
  <c r="H222" i="3"/>
  <c r="H112" i="3"/>
  <c r="H111" i="3"/>
  <c r="H161" i="3"/>
  <c r="H41" i="3"/>
  <c r="H71" i="3"/>
  <c r="H70" i="3"/>
  <c r="H188" i="3"/>
  <c r="H187" i="3"/>
  <c r="H118" i="3"/>
  <c r="H119" i="3"/>
  <c r="H261" i="3" l="1"/>
  <c r="H152" i="3" l="1"/>
  <c r="H32" i="3"/>
  <c r="H295" i="3" l="1"/>
  <c r="H294" i="3"/>
  <c r="H292" i="3"/>
  <c r="H291" i="3"/>
  <c r="H275" i="3"/>
  <c r="H274" i="3"/>
  <c r="H272" i="3"/>
  <c r="H269" i="3"/>
  <c r="H266" i="3"/>
  <c r="H263" i="3"/>
  <c r="H260" i="3"/>
  <c r="H258" i="3"/>
  <c r="H257" i="3"/>
  <c r="H255" i="3"/>
  <c r="H254" i="3"/>
  <c r="H167" i="3"/>
  <c r="H166" i="3"/>
  <c r="H164" i="3"/>
  <c r="H160" i="3"/>
  <c r="H157" i="3"/>
  <c r="H154" i="3"/>
  <c r="H151" i="3"/>
  <c r="H149" i="3"/>
  <c r="H148" i="3"/>
  <c r="H146" i="3"/>
  <c r="H145" i="3"/>
  <c r="H185" i="3"/>
  <c r="H184" i="3"/>
  <c r="H190" i="3"/>
  <c r="H67" i="3"/>
  <c r="H66" i="3"/>
  <c r="H47" i="3"/>
  <c r="H46" i="3"/>
  <c r="H44" i="3"/>
  <c r="H40" i="3"/>
  <c r="H37" i="3"/>
  <c r="H34" i="3"/>
  <c r="H31" i="3"/>
  <c r="H29" i="3"/>
  <c r="H28" i="3"/>
  <c r="H26" i="3"/>
  <c r="H25" i="3"/>
  <c r="H124" i="3"/>
  <c r="H123" i="3"/>
  <c r="H251" i="3" l="1"/>
  <c r="H249" i="3"/>
  <c r="H247" i="3"/>
  <c r="H245" i="3"/>
  <c r="H244" i="3"/>
  <c r="H242" i="3"/>
  <c r="H241" i="3"/>
  <c r="H239" i="3"/>
  <c r="H238" i="3"/>
  <c r="H142" i="3"/>
  <c r="H140" i="3"/>
  <c r="H138" i="3"/>
  <c r="H136" i="3"/>
  <c r="H135" i="3"/>
  <c r="H133" i="3"/>
  <c r="H132" i="3"/>
  <c r="H130" i="3"/>
  <c r="H129" i="3"/>
  <c r="H22" i="3"/>
  <c r="H20" i="3"/>
  <c r="H18" i="3"/>
  <c r="H16" i="3"/>
  <c r="H15" i="3"/>
  <c r="H13" i="3"/>
  <c r="H12" i="3"/>
  <c r="H10" i="3"/>
  <c r="H9" i="3"/>
  <c r="H126" i="3" l="1"/>
  <c r="H682" i="3" s="1"/>
  <c r="H235" i="3"/>
  <c r="H683" i="3" s="1"/>
  <c r="H338" i="3"/>
  <c r="H684" i="3" s="1"/>
  <c r="C576" i="3"/>
  <c r="B576" i="3"/>
  <c r="H691" i="3" l="1"/>
  <c r="G696" i="3" s="1"/>
  <c r="C565" i="3" l="1"/>
  <c r="B565" i="3"/>
  <c r="C338" i="3"/>
  <c r="C235" i="3"/>
  <c r="C1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00000000-0006-0000-0200-000001000000}">
      <text>
        <r>
          <rPr>
            <b/>
            <sz val="9"/>
            <color indexed="81"/>
            <rFont val="Tahoma"/>
            <family val="2"/>
          </rPr>
          <t xml:space="preserve">Insert reference to "Prices" clause from the "Bidding Procedures". 
Revise the Header by inserting the Tender #. </t>
        </r>
      </text>
    </comment>
    <comment ref="E86" authorId="0" shapeId="0" xr:uid="{0B26D7BA-2936-43E2-A50E-51C2EC6682D6}">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<sst xmlns="http://schemas.openxmlformats.org/spreadsheetml/2006/main" count="2428" uniqueCount="860">
  <si>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</si>
  <si>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</si>
  <si>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</si>
  <si>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</si>
  <si>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</si>
  <si>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</si>
  <si>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</si>
  <si>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</si>
  <si>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</si>
  <si>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</si>
  <si>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</si>
  <si>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</si>
  <si>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</si>
  <si>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</si>
  <si>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</si>
  <si>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</si>
  <si>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</si>
  <si>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</si>
  <si>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</si>
  <si>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</si>
  <si>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NEW CONSTRUCTION</t>
  </si>
  <si>
    <t>JOINT AND CRACK SEALING</t>
  </si>
  <si>
    <t>ASSOCIATED DRAINAGE AND UNDERGROUND WORKS</t>
  </si>
  <si>
    <t>ADJUSTMENTS</t>
  </si>
  <si>
    <t>LANDSCAPING</t>
  </si>
  <si>
    <t>MISCELLANEOUS</t>
  </si>
  <si>
    <t>CODE</t>
  </si>
  <si>
    <t>INSTRUCTIONS</t>
  </si>
  <si>
    <t xml:space="preserve"> (total price) PART 1</t>
  </si>
  <si>
    <t xml:space="preserve"> (total price) PART 2</t>
  </si>
  <si>
    <r>
      <t xml:space="preserve">PART 1      </t>
    </r>
    <r>
      <rPr>
        <b/>
        <i/>
        <sz val="16"/>
        <rFont val="Arial"/>
        <family val="2"/>
      </rPr>
      <t>CITY FUNDED WORK</t>
    </r>
  </si>
  <si>
    <t>Change view to Page Break Preview and define the print area.</t>
  </si>
  <si>
    <t xml:space="preserve">Insert Approx. Quantities in  appropriate cells. </t>
  </si>
  <si>
    <t xml:space="preserve"> Insert the location  and type of work (see "Scope of Work" in contract documents) as noted in the template, unless otherwise approved by the Project Coordinator.</t>
  </si>
  <si>
    <t xml:space="preserve"> Print out these instructions for reference as required.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</si>
  <si>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</si>
  <si>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</si>
  <si>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m³</t>
  </si>
  <si>
    <t>A.2</t>
  </si>
  <si>
    <t>m²</t>
  </si>
  <si>
    <t>i)</t>
  </si>
  <si>
    <t>tonne</t>
  </si>
  <si>
    <t>A010</t>
  </si>
  <si>
    <t>Supplying and Placing Base Course Material</t>
  </si>
  <si>
    <t>A012</t>
  </si>
  <si>
    <t>Grading of Boulevards</t>
  </si>
  <si>
    <t>each</t>
  </si>
  <si>
    <t>ii)</t>
  </si>
  <si>
    <t>B094</t>
  </si>
  <si>
    <t>Drilled Dowels</t>
  </si>
  <si>
    <t>B095</t>
  </si>
  <si>
    <t>19.1 mm Diameter</t>
  </si>
  <si>
    <t>B097</t>
  </si>
  <si>
    <t>Drilled Tie Bars</t>
  </si>
  <si>
    <t>B098</t>
  </si>
  <si>
    <t>20 M Deformed Tie Bar</t>
  </si>
  <si>
    <t>m</t>
  </si>
  <si>
    <t>iii)</t>
  </si>
  <si>
    <t>Concrete Curb Renewal</t>
  </si>
  <si>
    <t>SD-203A</t>
  </si>
  <si>
    <t>C001</t>
  </si>
  <si>
    <t>Concrete Pavements, Median Slabs, Bull-noses, and Safety Medians</t>
  </si>
  <si>
    <t>C032</t>
  </si>
  <si>
    <t>Concrete Curbs, Curb and Gutter, and Splash Strips</t>
  </si>
  <si>
    <t>C046</t>
  </si>
  <si>
    <t>D006</t>
  </si>
  <si>
    <t xml:space="preserve">Reflective Crack Maintenance </t>
  </si>
  <si>
    <t>F001</t>
  </si>
  <si>
    <t>F003</t>
  </si>
  <si>
    <t>F005</t>
  </si>
  <si>
    <t>iv)</t>
  </si>
  <si>
    <t>G001</t>
  </si>
  <si>
    <t>Sodding</t>
  </si>
  <si>
    <t>G003</t>
  </si>
  <si>
    <t>v)</t>
  </si>
  <si>
    <t>B001</t>
  </si>
  <si>
    <t>Pavement Removal</t>
  </si>
  <si>
    <t>B002</t>
  </si>
  <si>
    <t>Concrete Pavement</t>
  </si>
  <si>
    <t>Tie-ins and Approaches</t>
  </si>
  <si>
    <t>F002</t>
  </si>
  <si>
    <t>vert. m</t>
  </si>
  <si>
    <t>F009</t>
  </si>
  <si>
    <t>F010</t>
  </si>
  <si>
    <t>C008</t>
  </si>
  <si>
    <t>C019</t>
  </si>
  <si>
    <t>Concrete Pavements for Early Opening</t>
  </si>
  <si>
    <t>E023</t>
  </si>
  <si>
    <t>E024</t>
  </si>
  <si>
    <t>E025</t>
  </si>
  <si>
    <t>Replacing Existing Risers</t>
  </si>
  <si>
    <t>F002A</t>
  </si>
  <si>
    <t>Adjustment of Valve Boxes</t>
  </si>
  <si>
    <t>Valve Box Extensions</t>
  </si>
  <si>
    <t xml:space="preserve">Hide the codes column "A".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</si>
  <si>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</si>
  <si>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</si>
  <si>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</si>
  <si>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t>Delete the "Instructions" sheet and all other sheets except the applicable "Form B - Prices" sheet.</t>
  </si>
  <si>
    <t xml:space="preserve"> Paste Selection into "FORM B - PRICES" using "insert copied cells" from the short cut menu.</t>
  </si>
  <si>
    <t>A003</t>
  </si>
  <si>
    <t>Excavation</t>
  </si>
  <si>
    <t>A004</t>
  </si>
  <si>
    <t>Sub-Grade Compaction</t>
  </si>
  <si>
    <t>A007</t>
  </si>
  <si>
    <t>A.3</t>
  </si>
  <si>
    <t>A.4</t>
  </si>
  <si>
    <t>A.5</t>
  </si>
  <si>
    <t>A022</t>
  </si>
  <si>
    <t>A.6</t>
  </si>
  <si>
    <t>A.7</t>
  </si>
  <si>
    <t>Supply and Install Geogrid</t>
  </si>
  <si>
    <t>A.8</t>
  </si>
  <si>
    <t>A.9</t>
  </si>
  <si>
    <t>A.10</t>
  </si>
  <si>
    <t>A.11</t>
  </si>
  <si>
    <t xml:space="preserve">CW 3235-R9  </t>
  </si>
  <si>
    <t>100 mm Sidewalk</t>
  </si>
  <si>
    <t>a)</t>
  </si>
  <si>
    <t>b)</t>
  </si>
  <si>
    <t>c)</t>
  </si>
  <si>
    <t>B154rl</t>
  </si>
  <si>
    <t>A.12</t>
  </si>
  <si>
    <t>SD-203B</t>
  </si>
  <si>
    <t>B200</t>
  </si>
  <si>
    <t>A.13</t>
  </si>
  <si>
    <t>Planing of Pavement</t>
  </si>
  <si>
    <t>B219</t>
  </si>
  <si>
    <t>A.14</t>
  </si>
  <si>
    <t>Detectable Warning Surface Tiles</t>
  </si>
  <si>
    <t>A.15</t>
  </si>
  <si>
    <t>A.16</t>
  </si>
  <si>
    <t>SD-229C</t>
  </si>
  <si>
    <t>A.17</t>
  </si>
  <si>
    <t>Type IA</t>
  </si>
  <si>
    <t>A.18</t>
  </si>
  <si>
    <t>CW 3250-R7</t>
  </si>
  <si>
    <t>E003</t>
  </si>
  <si>
    <t>A.19</t>
  </si>
  <si>
    <t xml:space="preserve">Catch Basin  </t>
  </si>
  <si>
    <t>CW 2130-R12</t>
  </si>
  <si>
    <t>SD-024, 1800 mm deep</t>
  </si>
  <si>
    <t>E008</t>
  </si>
  <si>
    <t>A.20</t>
  </si>
  <si>
    <t>Sewer Service</t>
  </si>
  <si>
    <t>E009</t>
  </si>
  <si>
    <t>A.21</t>
  </si>
  <si>
    <t>E036</t>
  </si>
  <si>
    <t>A.22</t>
  </si>
  <si>
    <t xml:space="preserve">Connecting to Existing Sewer </t>
  </si>
  <si>
    <t>E037</t>
  </si>
  <si>
    <t>d)</t>
  </si>
  <si>
    <t>A.23</t>
  </si>
  <si>
    <t>E050</t>
  </si>
  <si>
    <t>A.24</t>
  </si>
  <si>
    <t>Abandoning Existing Drainage Inlets</t>
  </si>
  <si>
    <t>E051</t>
  </si>
  <si>
    <t>A.25</t>
  </si>
  <si>
    <t>Installation of Subdrains</t>
  </si>
  <si>
    <t>CW 3120-R4</t>
  </si>
  <si>
    <t>A.26</t>
  </si>
  <si>
    <t>A.27</t>
  </si>
  <si>
    <t>Pre-cast Concrete Risers</t>
  </si>
  <si>
    <t>A.28</t>
  </si>
  <si>
    <t>51 mm</t>
  </si>
  <si>
    <t>A.29</t>
  </si>
  <si>
    <t>A.30</t>
  </si>
  <si>
    <t>A.31</t>
  </si>
  <si>
    <t>A.32</t>
  </si>
  <si>
    <t>CW 3510-R9</t>
  </si>
  <si>
    <t>G002</t>
  </si>
  <si>
    <t xml:space="preserve"> width &lt; 600 mm</t>
  </si>
  <si>
    <t xml:space="preserve"> width &gt; or = 600 mm</t>
  </si>
  <si>
    <t>E038</t>
  </si>
  <si>
    <t>B100r</t>
  </si>
  <si>
    <t>Miscellaneous Concrete Slab Removal</t>
  </si>
  <si>
    <t>B104r</t>
  </si>
  <si>
    <t>E006</t>
  </si>
  <si>
    <t xml:space="preserve">Catch Pit </t>
  </si>
  <si>
    <t>E007</t>
  </si>
  <si>
    <t>SD-023</t>
  </si>
  <si>
    <t>E012</t>
  </si>
  <si>
    <t>Drainage Connection Pipe</t>
  </si>
  <si>
    <t xml:space="preserve">250 mm </t>
  </si>
  <si>
    <t>E039</t>
  </si>
  <si>
    <t>C051</t>
  </si>
  <si>
    <t>(SEE B9)</t>
  </si>
  <si>
    <t>A.1</t>
  </si>
  <si>
    <t>A016</t>
  </si>
  <si>
    <t>Removal of Existing Concrete Bases</t>
  </si>
  <si>
    <t>A017</t>
  </si>
  <si>
    <t>600 mm Diameter or Less</t>
  </si>
  <si>
    <t>B003</t>
  </si>
  <si>
    <t>Asphalt Pavement</t>
  </si>
  <si>
    <t xml:space="preserve">CW 3230-R8
</t>
  </si>
  <si>
    <t>B096</t>
  </si>
  <si>
    <t>28.6 mm Diameter</t>
  </si>
  <si>
    <t>B097A</t>
  </si>
  <si>
    <t>15 M Deformed Tie Bar</t>
  </si>
  <si>
    <t>B190</t>
  </si>
  <si>
    <t xml:space="preserve">Construction of Asphaltic Concrete Overlay </t>
  </si>
  <si>
    <t>B194</t>
  </si>
  <si>
    <t>B195</t>
  </si>
  <si>
    <t>Construction of Asphalt Patches</t>
  </si>
  <si>
    <t>CW 3326-R3</t>
  </si>
  <si>
    <t>C014</t>
  </si>
  <si>
    <t>SD-227A</t>
  </si>
  <si>
    <t>C016</t>
  </si>
  <si>
    <t>SD-226B</t>
  </si>
  <si>
    <t>C018</t>
  </si>
  <si>
    <t>SD-227C</t>
  </si>
  <si>
    <t>SD-204</t>
  </si>
  <si>
    <t>C050</t>
  </si>
  <si>
    <t>Supply and Installation of Dowel Assemblies</t>
  </si>
  <si>
    <t>CW 3310-R17</t>
  </si>
  <si>
    <t>E011</t>
  </si>
  <si>
    <t>E013</t>
  </si>
  <si>
    <t>A.33</t>
  </si>
  <si>
    <t>Sewer Service Risers</t>
  </si>
  <si>
    <t>E014</t>
  </si>
  <si>
    <t>E016</t>
  </si>
  <si>
    <t>SD-015</t>
  </si>
  <si>
    <t xml:space="preserve">300 mm </t>
  </si>
  <si>
    <t>A.34</t>
  </si>
  <si>
    <t>A.35</t>
  </si>
  <si>
    <t>A.36</t>
  </si>
  <si>
    <t>E040</t>
  </si>
  <si>
    <t>E046</t>
  </si>
  <si>
    <t>A.37</t>
  </si>
  <si>
    <t>Removal of Existing Catch Basins</t>
  </si>
  <si>
    <t>A.38</t>
  </si>
  <si>
    <t>A.39</t>
  </si>
  <si>
    <t>A.40</t>
  </si>
  <si>
    <t>A.41</t>
  </si>
  <si>
    <t>A.42</t>
  </si>
  <si>
    <t>E16</t>
  </si>
  <si>
    <t>E072</t>
  </si>
  <si>
    <t>Watermain and Water Service Insulation</t>
  </si>
  <si>
    <t>E073</t>
  </si>
  <si>
    <t>Pipe Under Roadway Excavation (SD-018)</t>
  </si>
  <si>
    <t>A.44</t>
  </si>
  <si>
    <t>A.45</t>
  </si>
  <si>
    <t>A.46</t>
  </si>
  <si>
    <t>A.47</t>
  </si>
  <si>
    <t>A.48</t>
  </si>
  <si>
    <t>A.49</t>
  </si>
  <si>
    <t>A.50</t>
  </si>
  <si>
    <t>A.51</t>
  </si>
  <si>
    <t>A.52</t>
  </si>
  <si>
    <t>E23</t>
  </si>
  <si>
    <t>CW 2110-R11</t>
  </si>
  <si>
    <t>Watermain Valve</t>
  </si>
  <si>
    <t>E017</t>
  </si>
  <si>
    <t>Sewer Repair - Up to 3.0 Meters Long</t>
  </si>
  <si>
    <t>Class 3 Backfill</t>
  </si>
  <si>
    <t>E022A</t>
  </si>
  <si>
    <t>Sewer Inspection ( following repair)</t>
  </si>
  <si>
    <t>B.3</t>
  </si>
  <si>
    <t>B.2</t>
  </si>
  <si>
    <t>B.1</t>
  </si>
  <si>
    <t>C.1</t>
  </si>
  <si>
    <t>C.2</t>
  </si>
  <si>
    <t>C.3</t>
  </si>
  <si>
    <t>D.2</t>
  </si>
  <si>
    <t>D.3</t>
  </si>
  <si>
    <t>D.4</t>
  </si>
  <si>
    <t>F</t>
  </si>
  <si>
    <t>B114rl</t>
  </si>
  <si>
    <t xml:space="preserve">Miscellaneous Concrete Slab Renewal </t>
  </si>
  <si>
    <t>B118rl</t>
  </si>
  <si>
    <t>SD-228A</t>
  </si>
  <si>
    <t>B120rl</t>
  </si>
  <si>
    <t>5 sq.m. to 20 sq.m.</t>
  </si>
  <si>
    <t>B126r</t>
  </si>
  <si>
    <t>Concrete Curb Removal</t>
  </si>
  <si>
    <t xml:space="preserve">CW 3240-R10 </t>
  </si>
  <si>
    <t>B189</t>
  </si>
  <si>
    <t>Regrading Existing Interlocking Paving Stones</t>
  </si>
  <si>
    <t>CW 3330-R5</t>
  </si>
  <si>
    <t>Main Line Paving</t>
  </si>
  <si>
    <t xml:space="preserve">CW 3450-R6 </t>
  </si>
  <si>
    <t>B202</t>
  </si>
  <si>
    <t>50 - 100 mm Depth (Asphalt)</t>
  </si>
  <si>
    <t>Frames &amp; Covers</t>
  </si>
  <si>
    <t>E028</t>
  </si>
  <si>
    <t xml:space="preserve">AP-011 - Barrier Curb and Gutter Frame </t>
  </si>
  <si>
    <t>E029</t>
  </si>
  <si>
    <t xml:space="preserve">AP-012 - Barrier Curb and Gutter Cover </t>
  </si>
  <si>
    <t>Catch Basin Cleaning</t>
  </si>
  <si>
    <t>Adjustment of Manholes/Catch Basins Frames</t>
  </si>
  <si>
    <t>CW 3210-R8</t>
  </si>
  <si>
    <t>Lifter Rings (AP-010)</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</si>
  <si>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</si>
  <si>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</si>
  <si>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</si>
  <si>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</si>
  <si>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</si>
  <si>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</si>
  <si>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</si>
  <si>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</si>
  <si>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</si>
  <si>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</si>
  <si>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</si>
  <si>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</si>
  <si>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</si>
  <si>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</si>
  <si>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</si>
  <si>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</si>
  <si>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</si>
  <si>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</si>
  <si>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</si>
  <si>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</si>
  <si>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</si>
  <si>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</si>
  <si>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</si>
  <si>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</si>
  <si>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</si>
  <si>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</si>
  <si>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</si>
  <si>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C.4</t>
  </si>
  <si>
    <t>C.5</t>
  </si>
  <si>
    <t>C.6</t>
  </si>
  <si>
    <t>C.7</t>
  </si>
  <si>
    <t>C.8</t>
  </si>
  <si>
    <t>C.9</t>
  </si>
  <si>
    <t>C.10</t>
  </si>
  <si>
    <t>C.11</t>
  </si>
  <si>
    <t>C.12</t>
  </si>
  <si>
    <t>C.13</t>
  </si>
  <si>
    <t>C.14</t>
  </si>
  <si>
    <t>C.15</t>
  </si>
  <si>
    <t>C.16</t>
  </si>
  <si>
    <t>C.17</t>
  </si>
  <si>
    <t>C.18</t>
  </si>
  <si>
    <t>C.19</t>
  </si>
  <si>
    <t>C.20</t>
  </si>
  <si>
    <t>C.21</t>
  </si>
  <si>
    <t>C.22</t>
  </si>
  <si>
    <t>C.23</t>
  </si>
  <si>
    <t>C.24</t>
  </si>
  <si>
    <t>C.25</t>
  </si>
  <si>
    <t>D.1</t>
  </si>
  <si>
    <t>D.5</t>
  </si>
  <si>
    <t>D.6</t>
  </si>
  <si>
    <t>D.7</t>
  </si>
  <si>
    <t>SD-205,
SD-206A</t>
  </si>
  <si>
    <t>AP-006 - Standard Frame for Manhole and Catch Basin</t>
  </si>
  <si>
    <t>AP-007 - Standard Solid Cover for Standard Frame</t>
  </si>
  <si>
    <t>E.1</t>
  </si>
  <si>
    <t>E.2</t>
  </si>
  <si>
    <t>E.3</t>
  </si>
  <si>
    <t>E.4</t>
  </si>
  <si>
    <t>E.5</t>
  </si>
  <si>
    <t>E.6</t>
  </si>
  <si>
    <t>E.7</t>
  </si>
  <si>
    <t>E.8</t>
  </si>
  <si>
    <t>C064</t>
  </si>
  <si>
    <t>E004A</t>
  </si>
  <si>
    <t>hr</t>
  </si>
  <si>
    <t>C055</t>
  </si>
  <si>
    <t xml:space="preserve">Construction of Asphaltic Concrete Pavements </t>
  </si>
  <si>
    <t>C056</t>
  </si>
  <si>
    <t>C058</t>
  </si>
  <si>
    <t>C059</t>
  </si>
  <si>
    <t>C060</t>
  </si>
  <si>
    <t>C.26</t>
  </si>
  <si>
    <t>C.27</t>
  </si>
  <si>
    <t>C.28</t>
  </si>
  <si>
    <t>C.29</t>
  </si>
  <si>
    <t>C.30</t>
  </si>
  <si>
    <t>C.31</t>
  </si>
  <si>
    <t>B.31</t>
  </si>
  <si>
    <t>C.32</t>
  </si>
  <si>
    <t>ROADWORKS - REMOVALS/RENEWALS</t>
  </si>
  <si>
    <t>MOBILIZATION /DEMOLIBIZATION</t>
  </si>
  <si>
    <t>L. sum</t>
  </si>
  <si>
    <t>G</t>
  </si>
  <si>
    <t>G.1</t>
  </si>
  <si>
    <t>F.1</t>
  </si>
  <si>
    <t>I001</t>
  </si>
  <si>
    <t xml:space="preserve">If your Project includes unsecured Provincial (or other) funding for some locations, select the worksheet "FORM B - (2 Part w cond Funds)" otherwise use "FORM B - PRICES".  </t>
  </si>
  <si>
    <t>Correct Spec. references for non Standard items (i.e.. E-##)  to match the Specification numbering in the finalized Tender document.</t>
  </si>
  <si>
    <t>Edit the header inserting  the Tender Number.</t>
  </si>
  <si>
    <t xml:space="preserve">When all Tender documents have been approved by the Project Coordinator, protect the sheet and forward with password and the associated quality control check sheet to PW Engineering for review . </t>
  </si>
  <si>
    <t>Open file "20** Surface Works Pay Items.XLS" .</t>
  </si>
  <si>
    <r>
      <t>Select -&gt; Window -&gt; Arrange -&gt; Horizontal, to display both workbooks.</t>
    </r>
    <r>
      <rPr>
        <b/>
        <sz val="10"/>
        <color indexed="8"/>
        <rFont val="Arial Narrow"/>
        <family val="2"/>
      </rPr>
      <t xml:space="preserve"> </t>
    </r>
    <r>
      <rPr>
        <b/>
        <i/>
        <sz val="10"/>
        <color indexed="8"/>
        <rFont val="Arial Narrow"/>
        <family val="2"/>
      </rPr>
      <t>(2010 - View -Arrange All)</t>
    </r>
  </si>
  <si>
    <r>
      <t xml:space="preserve">Using the </t>
    </r>
    <r>
      <rPr>
        <b/>
        <u/>
        <sz val="10"/>
        <color indexed="12"/>
        <rFont val="Arial Narrow"/>
        <family val="2"/>
      </rPr>
      <t>Row</t>
    </r>
    <r>
      <rPr>
        <b/>
        <sz val="10"/>
        <color indexed="12"/>
        <rFont val="Arial Narrow"/>
        <family val="2"/>
      </rPr>
      <t xml:space="preserve"> indicators Select and copy the required pay items from "20** Surface Works Pay Items...". </t>
    </r>
  </si>
  <si>
    <r>
      <t>Check the file using "</t>
    </r>
    <r>
      <rPr>
        <b/>
        <i/>
        <sz val="10"/>
        <color indexed="12"/>
        <rFont val="Arial Narrow"/>
        <family val="2"/>
      </rPr>
      <t>20** Quality Control Checks….xls</t>
    </r>
    <r>
      <rPr>
        <b/>
        <sz val="10"/>
        <color indexed="12"/>
        <rFont val="Arial Narrow"/>
        <family val="2"/>
      </rPr>
      <t>"</t>
    </r>
  </si>
  <si>
    <t>Revise the reference in cell D2 to the "Prices" clause number of Part B - Bidding Procedures in your finalized Tender Document.</t>
  </si>
  <si>
    <t xml:space="preserve">Note;  if schedule has only one section (location) and Mobilization/ Demobilization is not included, delete the summary section at the bottom. Otherwise the summary is required even if only one location, to facilitate the Mob/Demob section formatting schema. </t>
  </si>
  <si>
    <t xml:space="preserve">Renumber items and sections in "FORM B - PRICES", correct line spacing, DO NOT modify CODES unless you have an E-spec that alters the coded standard pay item. </t>
  </si>
  <si>
    <t>Mobilization/Demobilization</t>
  </si>
  <si>
    <r>
      <t xml:space="preserve">PART 2     </t>
    </r>
    <r>
      <rPr>
        <b/>
        <i/>
        <sz val="16"/>
        <rFont val="Arial"/>
        <family val="2"/>
      </rPr>
      <t xml:space="preserve"> MANITOBA HYDRO/PROVINCIALLY FUNDED WORK
                 (See B10.6, B18.2.1, B19.6, D2.1, D1</t>
    </r>
    <r>
      <rPr>
        <b/>
        <i/>
        <sz val="16"/>
        <color rgb="FFFF0000"/>
        <rFont val="Arial"/>
        <family val="2"/>
      </rPr>
      <t>4</t>
    </r>
    <r>
      <rPr>
        <b/>
        <i/>
        <sz val="16"/>
        <rFont val="Arial"/>
        <family val="2"/>
      </rPr>
      <t>.2-3, D1</t>
    </r>
    <r>
      <rPr>
        <b/>
        <i/>
        <sz val="16"/>
        <color rgb="FFFF0000"/>
        <rFont val="Arial"/>
        <family val="2"/>
      </rPr>
      <t>5</t>
    </r>
    <r>
      <rPr>
        <b/>
        <i/>
        <sz val="16"/>
        <rFont val="Arial"/>
        <family val="2"/>
      </rPr>
      <t>.4)</t>
    </r>
  </si>
  <si>
    <r>
      <t xml:space="preserve">If using the 2 PART format template be sure to revise the clause  references accordingly in the PART 2 title cell i.e.
PART 2      MANITOBA HYDRO/PROVINCIALLY FUNDED WORK
                 (See </t>
    </r>
    <r>
      <rPr>
        <b/>
        <sz val="10"/>
        <color rgb="FFFF0000"/>
        <rFont val="Arial Narrow"/>
        <family val="2"/>
      </rPr>
      <t>B10.6, B18.2.1, B19.6, D2.1, D14.2-3, D15.4</t>
    </r>
    <r>
      <rPr>
        <b/>
        <sz val="10"/>
        <color indexed="12"/>
        <rFont val="Arial Narrow"/>
        <family val="2"/>
      </rPr>
      <t>)</t>
    </r>
  </si>
  <si>
    <t xml:space="preserve">If including Mobilization/Demobilization, follow the formatting shown on the Blank Form B's.  Embedded formulas for this pay item relative references the Total Bid Price cell in the template and as such will adjust as long as you use the "Total Bid Price" rows in the template. </t>
  </si>
  <si>
    <t>H</t>
  </si>
  <si>
    <t>SIGNAL WORKS</t>
  </si>
  <si>
    <t>I</t>
  </si>
  <si>
    <t>CW 3110-R21</t>
  </si>
  <si>
    <t>Supplying and Placing Sub-base Material</t>
  </si>
  <si>
    <t>A007A1</t>
  </si>
  <si>
    <t>50 mm Granular A Limestone</t>
  </si>
  <si>
    <t>A008A1</t>
  </si>
  <si>
    <t>100 mm Granular A Limestone</t>
  </si>
  <si>
    <t>A010A1</t>
  </si>
  <si>
    <t>Base Course Material - Granular A Limestone</t>
  </si>
  <si>
    <t>Geotextile Fabric</t>
  </si>
  <si>
    <t>CW 3130-R5</t>
  </si>
  <si>
    <t>A022A2</t>
  </si>
  <si>
    <t>Separation/Filtration Fabric</t>
  </si>
  <si>
    <t>A022A4</t>
  </si>
  <si>
    <t>A022A5</t>
  </si>
  <si>
    <t>Class A Geogrid</t>
  </si>
  <si>
    <t>Removal of Existing Street Car Track Bedding</t>
  </si>
  <si>
    <t>Removal of Existing Street Car Track Rails</t>
  </si>
  <si>
    <t>Concrete Pavement (Up to 400mm)</t>
  </si>
  <si>
    <t>B155rlA</t>
  </si>
  <si>
    <t>3 m to 30 m</t>
  </si>
  <si>
    <t>CW 3410-R12</t>
  </si>
  <si>
    <t>C035B</t>
  </si>
  <si>
    <t>C037B</t>
  </si>
  <si>
    <t>Supply and Installation of Interlocking Paving Stones</t>
  </si>
  <si>
    <t>Holland Stone - Charcoal - Sidewalk Pavers (210mm x 210mm x 60mm)</t>
  </si>
  <si>
    <t>Holland Stone - Blue - Transit Stop Pavers (210mm x 105mm x 60mm)</t>
  </si>
  <si>
    <t>TEMPORARY WORKS</t>
  </si>
  <si>
    <t xml:space="preserve">CW 3410-R12 </t>
  </si>
  <si>
    <t>C004</t>
  </si>
  <si>
    <t>C026-24</t>
  </si>
  <si>
    <t>C026-72</t>
  </si>
  <si>
    <t>C044</t>
  </si>
  <si>
    <t>SD-202A</t>
  </si>
  <si>
    <t>WATER AND WASTE WORK - STAFFORD ST.</t>
  </si>
  <si>
    <t>WATER AND WASTE WORK - TAYLOR AVE.</t>
  </si>
  <si>
    <t>E017G</t>
  </si>
  <si>
    <t>E017H</t>
  </si>
  <si>
    <t>CW 2145-R4</t>
  </si>
  <si>
    <t>E022E</t>
  </si>
  <si>
    <t>300 mm</t>
  </si>
  <si>
    <t>Grout Existing Concrete Risers</t>
  </si>
  <si>
    <t>STAFFORD - MH REPAIR (S-MH 60010095)</t>
  </si>
  <si>
    <t>STAFFORD - SEWER REPAIR (S-MA 60011872)</t>
  </si>
  <si>
    <t>STAFFORD - MH REPAIR (S-MH 60010104)</t>
  </si>
  <si>
    <t>STAFFORD - MH REPAIR (S-MH 60010063)</t>
  </si>
  <si>
    <t>STAFFORD - MH REPAIR (S-MH 60010056)</t>
  </si>
  <si>
    <t>STAFFORD - MH REPAIR (S-MH 60010087)</t>
  </si>
  <si>
    <t>STAFFORD - MH REPAIR (S-MH 60010013)</t>
  </si>
  <si>
    <t>STAFFORD - MH REPAIR (S-MH 60009965)</t>
  </si>
  <si>
    <t>STAFFORD - MH REPAIR (S-MH 60007844)</t>
  </si>
  <si>
    <t>STAFFORD - MH REPAIR (S-MH 60007988)</t>
  </si>
  <si>
    <t>E.15</t>
  </si>
  <si>
    <t>STAFFORD - MH REPAIR (S-MH 60007998)</t>
  </si>
  <si>
    <t>STAFFORD - MH REPAIR (S-MH 60008012)</t>
  </si>
  <si>
    <t>STAFFORD - MH REPAIR (S-MH 60007942)</t>
  </si>
  <si>
    <t>TAYLOR - MH REPAIR (S-MH 60009981)</t>
  </si>
  <si>
    <t>TAYLOR - MH REPAIR (S-MH 60010062)</t>
  </si>
  <si>
    <t>TAYLOR - MH REPAIR (S-MH 60010117)</t>
  </si>
  <si>
    <t>TAYLOR AVE - HARROW ST. TO PEMBINA HWY. (2023)</t>
  </si>
  <si>
    <t>E007A</t>
  </si>
  <si>
    <t xml:space="preserve">Remove and Replace Existing Catch Basin  </t>
  </si>
  <si>
    <t>E007B</t>
  </si>
  <si>
    <t>SD-024</t>
  </si>
  <si>
    <t>250 mm, PVC SDR-35</t>
  </si>
  <si>
    <t>E.10</t>
  </si>
  <si>
    <t>E034</t>
  </si>
  <si>
    <t>E.12</t>
  </si>
  <si>
    <t>Connecting to Existing Catch Basin</t>
  </si>
  <si>
    <t>E035</t>
  </si>
  <si>
    <t>250 mm Drainage Connection Pipe</t>
  </si>
  <si>
    <t>E042</t>
  </si>
  <si>
    <t>E.16</t>
  </si>
  <si>
    <t>Connecting New Sewer Service to Existing Sewer Service</t>
  </si>
  <si>
    <t>E043</t>
  </si>
  <si>
    <t>E.19</t>
  </si>
  <si>
    <t>E.23</t>
  </si>
  <si>
    <t>E.25</t>
  </si>
  <si>
    <t>E.35</t>
  </si>
  <si>
    <t>F.3</t>
  </si>
  <si>
    <t>F.4</t>
  </si>
  <si>
    <t>F.5</t>
  </si>
  <si>
    <t>F019</t>
  </si>
  <si>
    <t>F.13</t>
  </si>
  <si>
    <t>Relocating Existing Hydrant - Type A</t>
  </si>
  <si>
    <t>250 mm (PVC) Connecting Pipe</t>
  </si>
  <si>
    <t>Connecting to 300 mm  (VC ) Sewer</t>
  </si>
  <si>
    <t>Connecting to 300 mm  (Conc ) Sewer</t>
  </si>
  <si>
    <t>Connecting to 375 mm  (VC ) Sewer</t>
  </si>
  <si>
    <t>Connecting to 450 mm  (VC) Sewer</t>
  </si>
  <si>
    <t>Plugging Existing Sewers and Sewer Services Smaller Than 300mm</t>
  </si>
  <si>
    <t>Trenchless Installation, Class B Sand Bedding, Class 3 Backfill</t>
  </si>
  <si>
    <t>Removal of Existing Drainage Connection Pipe</t>
  </si>
  <si>
    <t>Grout Existing Pipe Connection</t>
  </si>
  <si>
    <t>STAFFORD ST. - STREETLIGHT WORKS</t>
  </si>
  <si>
    <t>ls</t>
  </si>
  <si>
    <t>Supply and Installation of Crash Attenuation Barriers</t>
  </si>
  <si>
    <t xml:space="preserve">OHSS </t>
  </si>
  <si>
    <t>STAFFORD ST./TAYLOR AVE.</t>
  </si>
  <si>
    <t>STAFFORD ST./EBBY AVE.</t>
  </si>
  <si>
    <t>STAFFORD ST./GRANT AVE.</t>
  </si>
  <si>
    <t>STAFFORD ST./GARWOOD AVE.</t>
  </si>
  <si>
    <t>STAFFORD ST./WARSAW AVE.</t>
  </si>
  <si>
    <t>STAFFORD ST./CORYDON AVE.</t>
  </si>
  <si>
    <t>TAYLOR AVE./PEMBINA HWY.</t>
  </si>
  <si>
    <t>Transit Stop Flag Base</t>
  </si>
  <si>
    <t>Valve Cleaning</t>
  </si>
  <si>
    <t>Temporary Wooden Transit Stop Ramps</t>
  </si>
  <si>
    <t>Holland Stone - Natural - Transit Stop Pavers (210mm x 105mm x 60mm)</t>
  </si>
  <si>
    <t>Construction of Retaining Curb (Up to 200mm ht, Separate)</t>
  </si>
  <si>
    <t>Timber Fence</t>
  </si>
  <si>
    <t xml:space="preserve">Removal of Timber Fence </t>
  </si>
  <si>
    <t xml:space="preserve">Supply and Installation of Timber Fence </t>
  </si>
  <si>
    <t>J</t>
  </si>
  <si>
    <t>STAFFORD ST. - PEMBINA HWY. TO EBBY AVE. (INCLUDING TAYLOR INTERSECTION), EBBY AVE. TO SCOTLAND AVE. EAST LANES (2023)</t>
  </si>
  <si>
    <t>STAFFORD ST. - CORYDON AVE. TO SCOTLAND AVE., SCOTLAND AVE. TO EBBY AVE. WEST LANES (2022)</t>
  </si>
  <si>
    <t>B127rB</t>
  </si>
  <si>
    <t>Barrier Separate</t>
  </si>
  <si>
    <t>B132r</t>
  </si>
  <si>
    <t>Curb Ramp</t>
  </si>
  <si>
    <t>Tree Removal</t>
  </si>
  <si>
    <t>HARROW STREET - ASPHALT PATH AND CYCLING FACILITY</t>
  </si>
  <si>
    <t>STAFFORD - MH REPAIR (S-MH 60010066)</t>
  </si>
  <si>
    <t>Supply and Install Green Paint</t>
  </si>
  <si>
    <t>Removal and Salvage of Existing OHSS and Demolition of Pile</t>
  </si>
  <si>
    <t>Removal and Salvage of Existing Crash Attenuation Unit</t>
  </si>
  <si>
    <t>E30</t>
  </si>
  <si>
    <t>E24</t>
  </si>
  <si>
    <t>E33</t>
  </si>
  <si>
    <t>E34</t>
  </si>
  <si>
    <t>E35</t>
  </si>
  <si>
    <t>E25</t>
  </si>
  <si>
    <t>E36</t>
  </si>
  <si>
    <t>INSTALLATIONS</t>
  </si>
  <si>
    <t>Installation of Conduit</t>
  </si>
  <si>
    <t>CW 3620</t>
  </si>
  <si>
    <t>Installation of Conduit in Open Trench -Single</t>
  </si>
  <si>
    <t>Installation of Conduit in Open Trench - Double</t>
  </si>
  <si>
    <t>Installation of Conduit by Directional Boring - Single</t>
  </si>
  <si>
    <t>Installation of Conduit by Directional Boring - Double</t>
  </si>
  <si>
    <t xml:space="preserve">Installation of Concrete Bases </t>
  </si>
  <si>
    <t>Signal Pole Base Early Open– Type G (Light Duty – 32 Dia. Bolts)</t>
  </si>
  <si>
    <t>SD-313</t>
  </si>
  <si>
    <t>Ea.</t>
  </si>
  <si>
    <t>Signal Pole Base Early Open  - Type OD (Medium Duty – 32 Dia. Bolts)</t>
  </si>
  <si>
    <t>SD-312A</t>
  </si>
  <si>
    <t>Controller Base</t>
  </si>
  <si>
    <t>SD-300</t>
  </si>
  <si>
    <t>Ground Rods (Electrodes)</t>
  </si>
  <si>
    <t>Installation of Service Boxes</t>
  </si>
  <si>
    <t>Service Box – Cast in Place</t>
  </si>
  <si>
    <t>SD-320</t>
  </si>
  <si>
    <t>Service Box – Pre-Cast</t>
  </si>
  <si>
    <t>SD-322</t>
  </si>
  <si>
    <t>REMOVALS</t>
  </si>
  <si>
    <t>Removal of Existing Bases and Service Boxes</t>
  </si>
  <si>
    <t xml:space="preserve">Signal Pole Base, Controller, Terminal Base, Service Box </t>
  </si>
  <si>
    <t>Cutovers</t>
  </si>
  <si>
    <t>Signal Pole Base – Type PM (PreCast)</t>
  </si>
  <si>
    <t>SD-315.A</t>
  </si>
  <si>
    <t>Watermain Renewal</t>
  </si>
  <si>
    <t>CW 2110</t>
  </si>
  <si>
    <t>150mm</t>
  </si>
  <si>
    <t>trenchless installation, Class B sand bedding, Class 3 backfill</t>
  </si>
  <si>
    <t>trenchless installation, Class B sand bedding, Class 5 backfill</t>
  </si>
  <si>
    <t>200mm</t>
  </si>
  <si>
    <t>Hydrant Assembly</t>
  </si>
  <si>
    <t>SD-007</t>
  </si>
  <si>
    <t>Fittings</t>
  </si>
  <si>
    <t>Tees</t>
  </si>
  <si>
    <t>150mm x 150mm x 150mm</t>
  </si>
  <si>
    <t>200mm x 200mm x 200mm</t>
  </si>
  <si>
    <t>Bends (SD-004)</t>
  </si>
  <si>
    <r>
      <t>200mm - 45</t>
    </r>
    <r>
      <rPr>
        <vertAlign val="superscript"/>
        <sz val="12"/>
        <color indexed="8"/>
        <rFont val="Arial"/>
        <family val="2"/>
      </rPr>
      <t>o</t>
    </r>
    <r>
      <rPr>
        <sz val="12"/>
        <color indexed="8"/>
        <rFont val="Arial"/>
        <family val="2"/>
      </rPr>
      <t xml:space="preserve"> bend</t>
    </r>
  </si>
  <si>
    <t>Bends (SD-005)</t>
  </si>
  <si>
    <r>
      <t>150mm - 45</t>
    </r>
    <r>
      <rPr>
        <vertAlign val="superscript"/>
        <sz val="12"/>
        <color indexed="8"/>
        <rFont val="Arial"/>
        <family val="2"/>
      </rPr>
      <t>o</t>
    </r>
    <r>
      <rPr>
        <sz val="12"/>
        <color indexed="8"/>
        <rFont val="Arial"/>
        <family val="2"/>
      </rPr>
      <t xml:space="preserve"> bend</t>
    </r>
  </si>
  <si>
    <t>Crosses</t>
  </si>
  <si>
    <t>200mm x 150mm x 200mm x 150mm</t>
  </si>
  <si>
    <t>Reducers</t>
  </si>
  <si>
    <t>200mm - 150mm</t>
  </si>
  <si>
    <t>Water Services</t>
  </si>
  <si>
    <t>19mm</t>
  </si>
  <si>
    <t>Trenchless installation, Class B sand bedding, Class 3 backfill</t>
  </si>
  <si>
    <t>Trenchless installation, Class B sand bedding, Class 5 backfill</t>
  </si>
  <si>
    <t>Corporation Stops</t>
  </si>
  <si>
    <t>Curb Stops</t>
  </si>
  <si>
    <t>Curb Stop Boxes</t>
  </si>
  <si>
    <t>Connection to Existing Watermains and Large Diameter Water Services</t>
  </si>
  <si>
    <t>Inline Connection - No Plug Existing</t>
  </si>
  <si>
    <t>Connect Existing Copper Water Services to New Watermains</t>
  </si>
  <si>
    <t>10.9 Kilogram Sacrificial Zinc Anodes</t>
  </si>
  <si>
    <t>On Metallic Watermains</t>
  </si>
  <si>
    <t>On Water Services</t>
  </si>
  <si>
    <t>Continuity Bonding</t>
  </si>
  <si>
    <t>In a Trench (SD-018)</t>
  </si>
  <si>
    <t>100mm thick</t>
  </si>
  <si>
    <t>Exploratory Exacation at Feedermain</t>
  </si>
  <si>
    <t>Exploratory Exacation on Ebby Ave</t>
  </si>
  <si>
    <t>25mm</t>
  </si>
  <si>
    <t>Regrade Existing Sewer Service - Up to 1.5 Metres Long</t>
  </si>
  <si>
    <t>CW 2130</t>
  </si>
  <si>
    <t>100mm - Class 3 Backfill</t>
  </si>
  <si>
    <t>150mm - Class 3 Backfill</t>
  </si>
  <si>
    <t>200mm - Class 3 Backfill</t>
  </si>
  <si>
    <t>250mm - Class 3 Backfill</t>
  </si>
  <si>
    <t>Maintaining Curb Stop Excavations</t>
  </si>
  <si>
    <t>Adjustment of Precast Sidewalk Blocks</t>
  </si>
  <si>
    <t>CW 3235</t>
  </si>
  <si>
    <r>
      <t>m</t>
    </r>
    <r>
      <rPr>
        <vertAlign val="superscript"/>
        <sz val="12"/>
        <rFont val="Arial"/>
        <family val="2"/>
      </rPr>
      <t>2</t>
    </r>
  </si>
  <si>
    <t>Engineering Shoring</t>
  </si>
  <si>
    <t>K</t>
  </si>
  <si>
    <t>C047A</t>
  </si>
  <si>
    <t>SD-223A</t>
  </si>
  <si>
    <t>A007B2</t>
  </si>
  <si>
    <t>50 mm Granular B  Recycled Concrete</t>
  </si>
  <si>
    <t>A010C2</t>
  </si>
  <si>
    <t>Base Course Material - Granular C Recycled Concrete</t>
  </si>
  <si>
    <t>A022A1</t>
  </si>
  <si>
    <t>Separation Fabric</t>
  </si>
  <si>
    <t>C034A</t>
  </si>
  <si>
    <t>Rumble Strip</t>
  </si>
  <si>
    <t>Hydro Excavation for 69Kv High Voltage Line</t>
  </si>
  <si>
    <t>E48</t>
  </si>
  <si>
    <t>E50</t>
  </si>
  <si>
    <t>E45</t>
  </si>
  <si>
    <t>E26</t>
  </si>
  <si>
    <t>E43</t>
  </si>
  <si>
    <t>B.32</t>
  </si>
  <si>
    <t>B.33</t>
  </si>
  <si>
    <t>B.34</t>
  </si>
  <si>
    <t>B.35</t>
  </si>
  <si>
    <t>B.36</t>
  </si>
  <si>
    <t>B.37</t>
  </si>
  <si>
    <t>B.38</t>
  </si>
  <si>
    <t>B.39</t>
  </si>
  <si>
    <t>B.40</t>
  </si>
  <si>
    <t>B.42</t>
  </si>
  <si>
    <t>B.43</t>
  </si>
  <si>
    <t>B.44</t>
  </si>
  <si>
    <t>B.45</t>
  </si>
  <si>
    <t>B.46</t>
  </si>
  <si>
    <t>B.47</t>
  </si>
  <si>
    <t>B.48</t>
  </si>
  <si>
    <t>C.33</t>
  </si>
  <si>
    <t>C.34</t>
  </si>
  <si>
    <t>C.35</t>
  </si>
  <si>
    <t>C.36</t>
  </si>
  <si>
    <t>C.37</t>
  </si>
  <si>
    <t>C.38</t>
  </si>
  <si>
    <t>C.39</t>
  </si>
  <si>
    <t>C.40</t>
  </si>
  <si>
    <t>E.38</t>
  </si>
  <si>
    <t>E.40</t>
  </si>
  <si>
    <t>C.41</t>
  </si>
  <si>
    <t>C.42</t>
  </si>
  <si>
    <t>C.43</t>
  </si>
  <si>
    <t>C.44</t>
  </si>
  <si>
    <t>C.45</t>
  </si>
  <si>
    <t>D.8</t>
  </si>
  <si>
    <t>D.9</t>
  </si>
  <si>
    <t>D.10</t>
  </si>
  <si>
    <t>D.11</t>
  </si>
  <si>
    <t>D.12</t>
  </si>
  <si>
    <t>D.13</t>
  </si>
  <si>
    <t>D.14</t>
  </si>
  <si>
    <t>D.15</t>
  </si>
  <si>
    <t>D.16</t>
  </si>
  <si>
    <t>D.17</t>
  </si>
  <si>
    <t>D.18</t>
  </si>
  <si>
    <t>D.19</t>
  </si>
  <si>
    <t>D.20</t>
  </si>
  <si>
    <t>D.21</t>
  </si>
  <si>
    <t>E.9</t>
  </si>
  <si>
    <t>E.11</t>
  </si>
  <si>
    <t>E.13</t>
  </si>
  <si>
    <t>E.14</t>
  </si>
  <si>
    <t>E.17</t>
  </si>
  <si>
    <t>E.18</t>
  </si>
  <si>
    <t>E.20</t>
  </si>
  <si>
    <t>E.21</t>
  </si>
  <si>
    <t>E.22</t>
  </si>
  <si>
    <t>E.24</t>
  </si>
  <si>
    <t>E.26</t>
  </si>
  <si>
    <t>E.27</t>
  </si>
  <si>
    <t>E.28</t>
  </si>
  <si>
    <t>E.29</t>
  </si>
  <si>
    <t>E.30</t>
  </si>
  <si>
    <t>E.31</t>
  </si>
  <si>
    <t>E.32</t>
  </si>
  <si>
    <t>E.33</t>
  </si>
  <si>
    <t>E.34</t>
  </si>
  <si>
    <t>E.36</t>
  </si>
  <si>
    <t>E.37</t>
  </si>
  <si>
    <t>E.39</t>
  </si>
  <si>
    <t>E.41</t>
  </si>
  <si>
    <t>E.42</t>
  </si>
  <si>
    <t>E.43</t>
  </si>
  <si>
    <t>E.44</t>
  </si>
  <si>
    <t>E.45</t>
  </si>
  <si>
    <t>E.46</t>
  </si>
  <si>
    <t>E.47</t>
  </si>
  <si>
    <t>E.48</t>
  </si>
  <si>
    <t>E.49</t>
  </si>
  <si>
    <t>E.50</t>
  </si>
  <si>
    <t>E.51</t>
  </si>
  <si>
    <t>E.52</t>
  </si>
  <si>
    <t>E.53</t>
  </si>
  <si>
    <t>E.56</t>
  </si>
  <si>
    <t>E.57</t>
  </si>
  <si>
    <t>E.58</t>
  </si>
  <si>
    <t>E.59</t>
  </si>
  <si>
    <t>E.60</t>
  </si>
  <si>
    <t>E.61</t>
  </si>
  <si>
    <t>E.62</t>
  </si>
  <si>
    <t>E.63</t>
  </si>
  <si>
    <t>E.64</t>
  </si>
  <si>
    <t>E.65</t>
  </si>
  <si>
    <t>E.66</t>
  </si>
  <si>
    <t>E.67</t>
  </si>
  <si>
    <t>E.68</t>
  </si>
  <si>
    <t>E.69</t>
  </si>
  <si>
    <t>E.70</t>
  </si>
  <si>
    <t>E.71</t>
  </si>
  <si>
    <t>E.72</t>
  </si>
  <si>
    <t>E.73</t>
  </si>
  <si>
    <t>E.74</t>
  </si>
  <si>
    <t>E.75</t>
  </si>
  <si>
    <t>E.76</t>
  </si>
  <si>
    <t>E.77</t>
  </si>
  <si>
    <t>F.2</t>
  </si>
  <si>
    <t>F.6</t>
  </si>
  <si>
    <t>F.7</t>
  </si>
  <si>
    <t>F.8</t>
  </si>
  <si>
    <t>F.9</t>
  </si>
  <si>
    <t>F.10</t>
  </si>
  <si>
    <t>F.11</t>
  </si>
  <si>
    <t>F.12</t>
  </si>
  <si>
    <t>F.14</t>
  </si>
  <si>
    <t>F.15</t>
  </si>
  <si>
    <t>F.16</t>
  </si>
  <si>
    <t>F.17</t>
  </si>
  <si>
    <t>F.18</t>
  </si>
  <si>
    <t>G.2</t>
  </si>
  <si>
    <t>G.3</t>
  </si>
  <si>
    <t>H.1</t>
  </si>
  <si>
    <t>H.2</t>
  </si>
  <si>
    <t>H.3</t>
  </si>
  <si>
    <t>H.4</t>
  </si>
  <si>
    <t>H.5</t>
  </si>
  <si>
    <t>H.6</t>
  </si>
  <si>
    <t>H.7</t>
  </si>
  <si>
    <t>H.8</t>
  </si>
  <si>
    <t>H.9</t>
  </si>
  <si>
    <t>H.10</t>
  </si>
  <si>
    <t>H.11</t>
  </si>
  <si>
    <t>H.12</t>
  </si>
  <si>
    <t>H.13</t>
  </si>
  <si>
    <t>H.14</t>
  </si>
  <si>
    <t>H.15</t>
  </si>
  <si>
    <t>WATERMAIN WORK - STAFFORD ST. - GARWOOD AVE. TO EBBY AVE.</t>
  </si>
  <si>
    <t>WATERMAIN WORK - PROVISIONAL ITEMS</t>
  </si>
  <si>
    <t>I.1</t>
  </si>
  <si>
    <t>I.2</t>
  </si>
  <si>
    <t>I.3</t>
  </si>
  <si>
    <t>I.4</t>
  </si>
  <si>
    <t>I.5</t>
  </si>
  <si>
    <t>I.6</t>
  </si>
  <si>
    <t>I.7</t>
  </si>
  <si>
    <t>I.8</t>
  </si>
  <si>
    <t>I.9</t>
  </si>
  <si>
    <t>I.10</t>
  </si>
  <si>
    <t>I.11</t>
  </si>
  <si>
    <t>I.12</t>
  </si>
  <si>
    <t>K.1</t>
  </si>
  <si>
    <t>E53</t>
  </si>
  <si>
    <t>Transit Stop Flag Reinforced Sidewalk</t>
  </si>
  <si>
    <r>
      <t>m</t>
    </r>
    <r>
      <rPr>
        <vertAlign val="superscript"/>
        <sz val="12"/>
        <color theme="1"/>
        <rFont val="Arial"/>
        <family val="2"/>
      </rPr>
      <t>2</t>
    </r>
  </si>
  <si>
    <t>Removal and Installation of Utility Manhole Frame and Cover</t>
  </si>
  <si>
    <t>E59</t>
  </si>
  <si>
    <t>CW 3110-R21, E37</t>
  </si>
  <si>
    <t>CW 3130-R5, E31</t>
  </si>
  <si>
    <t>CW 3135-R2, E31</t>
  </si>
  <si>
    <t xml:space="preserve">CW 3230-R8, E17, E18
</t>
  </si>
  <si>
    <t>E29</t>
  </si>
  <si>
    <t>CW 3335-R1, E15</t>
  </si>
  <si>
    <t>E38</t>
  </si>
  <si>
    <t>E32</t>
  </si>
  <si>
    <t>E46</t>
  </si>
  <si>
    <t>E42</t>
  </si>
  <si>
    <t>E41</t>
  </si>
  <si>
    <t>E51</t>
  </si>
  <si>
    <t>E3</t>
  </si>
  <si>
    <t>Construction of 250 mm Type 1 Concrete Pavement (Dowel Jointed, Reinforced), Slip Form Paving</t>
  </si>
  <si>
    <t>Construction of 250 mm Type 1 Concrete Pavement (Dowel Jointed, Reinforced)</t>
  </si>
  <si>
    <t>Construction of 200 mm Type 1 Concrete Pavement - (Reinforced)</t>
  </si>
  <si>
    <t>Construction of Type 1 Concrete Median Slabs</t>
  </si>
  <si>
    <t>Construction of Monolithic Type 1 Concrete Bull-noses</t>
  </si>
  <si>
    <t>CW 3310-R17, E18, E19, E47, E60</t>
  </si>
  <si>
    <t>CW 3310-R17, E17, E18, E47, E60</t>
  </si>
  <si>
    <t>Construction of 250 mm Type 3 Concrete Pavement for Early Opening 24 Hour  (Dowel Jointed, Reinforced)</t>
  </si>
  <si>
    <t>Construction of 250 mm Type 4 Concrete Pavement for Early Opening 72 Hour  (Dowel Jointed, Reinforced)</t>
  </si>
  <si>
    <t>Construction of 200 mm Type 3 Concrete Pavement for Early Opening 24 Hour (Reinforced)</t>
  </si>
  <si>
    <t>Construction of 200 mm Type 4 Concrete Pavement for Early Opening 72 Hour (Reinforced)</t>
  </si>
  <si>
    <t>Construction of Barrier (180 mm ht, Type 1, Integral)</t>
  </si>
  <si>
    <t>Construction of  Modified Barrier  (180 mm ht, Type 1, Integral)</t>
  </si>
  <si>
    <t>Construction of  Curb Ramp (8-12 mm ht, Type 1, Integral)</t>
  </si>
  <si>
    <t>Construction of   Lip Curb (75 mm ht, Type 1, Integral)</t>
  </si>
  <si>
    <t>CW 3310-R17, E60</t>
  </si>
  <si>
    <t>Construction of Type 1 250 mm Concrete Pavement (Plain-Dowelled), Slip Form Paving</t>
  </si>
  <si>
    <t>Construction of Type 1 250 mm Concrete Pavement (Plain-Dowelled)</t>
  </si>
  <si>
    <t>Construction of Type 1 Concrete Safety Medians</t>
  </si>
  <si>
    <t>C022-72</t>
  </si>
  <si>
    <t>Construction of 250 mm Type 4 Concrete Pavement for Early Opening 72 Hour (Plain-Dowelled)</t>
  </si>
  <si>
    <t>Construction of Barrier (150 mm ht, Type 1, Separate)</t>
  </si>
  <si>
    <t>Construction of Splash Strip (180 mm ht, Monolithic Barrier Curb,  750 mm width, Type 1)</t>
  </si>
  <si>
    <t xml:space="preserve">CW 3325-R5, E60 </t>
  </si>
  <si>
    <t>100 mm Type 5 Concrete Sidewalk</t>
  </si>
  <si>
    <t>100 mm Type 5 Concrete Sidewalk with Block Outs</t>
  </si>
  <si>
    <t>150 mm Type 5 Reinforced Concrete Sidewalk with Block Outs</t>
  </si>
  <si>
    <t>CW 3325-R5, E14, E60</t>
  </si>
  <si>
    <t>B.49</t>
  </si>
  <si>
    <t>B.50</t>
  </si>
  <si>
    <t>B.51</t>
  </si>
  <si>
    <t>B.52</t>
  </si>
  <si>
    <t>E.54</t>
  </si>
  <si>
    <t>E.55</t>
  </si>
  <si>
    <t>Type 5 Concrete 100 mm Sidewalk</t>
  </si>
  <si>
    <t xml:space="preserve">100 mm Sidewalk </t>
  </si>
  <si>
    <t xml:space="preserve">CW 3235-R9, E60  </t>
  </si>
  <si>
    <t>Concrete Barrier (150 mm reveal ht, Type 1, Dowelled)</t>
  </si>
  <si>
    <t>E27</t>
  </si>
  <si>
    <t xml:space="preserve">Removal of 25'/35' street light pole and precast, poured in place concrete, steel power installed base or direct buried including davit arm, luminaire and appurtenances  </t>
  </si>
  <si>
    <t xml:space="preserve">Installation of 50 mm conduit(s) by boring method complete with cable insertion (#4 AL C/N or 1/0 AL Triplex).  </t>
  </si>
  <si>
    <t xml:space="preserve">Installation of 25'/35' pole, davit arm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</si>
  <si>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</si>
  <si>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Install lower 3 m of Cable Guard, ground lug, cable up pole, and first 3 m section of ground rod per Standard CD 315-5.</t>
  </si>
  <si>
    <t>Installation and connection of externally-mounted relay and PEC per Standards CD 315-12 and CD 315-13.</t>
  </si>
  <si>
    <t>Terminate 2/C #12 copper conductor to street light cables per Standard CD310-4, CD310-9 or CD310-10.</t>
  </si>
  <si>
    <t xml:space="preserve">Splicing #4 Al C/N or 2 single conductor street light cables. </t>
  </si>
  <si>
    <t>set</t>
  </si>
  <si>
    <t>Installation of overhead span of #4 duplex between new or existing streetlight poles and connect luminaire to provide temporary Overhead Feed.</t>
  </si>
  <si>
    <t>span</t>
  </si>
  <si>
    <t xml:space="preserve">Removal of overhead span of #4 duplex between new or existing streetlight poles to remove temporary Overhead Feed. </t>
  </si>
  <si>
    <t>Expose underground cable entrance of existing streetlight pole and install new streetlight cable.</t>
  </si>
  <si>
    <t>J.1</t>
  </si>
  <si>
    <t>J.2</t>
  </si>
  <si>
    <t>J.3</t>
  </si>
  <si>
    <t>J.4</t>
  </si>
  <si>
    <t>J.5</t>
  </si>
  <si>
    <t>J.6</t>
  </si>
  <si>
    <t>J.7</t>
  </si>
  <si>
    <t>J.8</t>
  </si>
  <si>
    <t>J.9</t>
  </si>
  <si>
    <t>J.10</t>
  </si>
  <si>
    <t>J.11</t>
  </si>
  <si>
    <t>Construction of CIP Concrete Pile Foundation (S796 - 815 mm Diameter Pile)</t>
  </si>
  <si>
    <t>Supply and Installation of New OHSS (S796 - Stafford St. SB, North of Pembina Hwy.)</t>
  </si>
  <si>
    <t>Supply and Installation of Reflective Guide Sign Panels (4.644 m x 2.440 m)</t>
  </si>
  <si>
    <t>B155rlA2</t>
  </si>
  <si>
    <t>E026</t>
  </si>
  <si>
    <t>AP-008 - Standard Grated Cover for Standard Frame</t>
  </si>
  <si>
    <t>A.43</t>
  </si>
  <si>
    <t>B.41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</si>
</sst>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4" formatCode="_(&quot;$&quot;* #,##0.00_);_(&quot;$&quot;* \(#,##0.00\);_(&quot;$&quot;* &quot;-&quot;??_);_(@_)"/>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75" x14ac:knownFonts="1">
    <font>
      <sz val="12"/>
      <name val="Arial"/>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b/>
      <i/>
      <sz val="16"/>
      <name val="Arial"/>
      <family val="2"/>
    </font>
    <font>
      <b/>
      <sz val="16"/>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b/>
      <sz val="12"/>
      <color theme="1"/>
      <name val="Arial"/>
      <family val="2"/>
    </font>
    <font>
      <b/>
      <sz val="10"/>
      <color theme="1"/>
      <name val="Arial"/>
      <family val="2"/>
    </font>
    <font>
      <b/>
      <sz val="10"/>
      <color indexed="12"/>
      <name val="Arial Narrow"/>
      <family val="2"/>
    </font>
    <font>
      <sz val="12"/>
      <name val="Arial Narrow"/>
      <family val="2"/>
    </font>
    <font>
      <b/>
      <sz val="10"/>
      <color indexed="8"/>
      <name val="Arial Narrow"/>
      <family val="2"/>
    </font>
    <font>
      <b/>
      <i/>
      <sz val="10"/>
      <color indexed="8"/>
      <name val="Arial Narrow"/>
      <family val="2"/>
    </font>
    <font>
      <b/>
      <u/>
      <sz val="10"/>
      <color indexed="12"/>
      <name val="Arial Narrow"/>
      <family val="2"/>
    </font>
    <font>
      <b/>
      <i/>
      <sz val="10"/>
      <color indexed="12"/>
      <name val="Arial Narrow"/>
      <family val="2"/>
    </font>
    <font>
      <i/>
      <sz val="12"/>
      <name val="Arial Narrow"/>
      <family val="2"/>
    </font>
    <font>
      <b/>
      <u/>
      <sz val="14"/>
      <color indexed="12"/>
      <name val="Arial"/>
      <family val="2"/>
    </font>
    <font>
      <b/>
      <i/>
      <sz val="16"/>
      <color rgb="FFFF0000"/>
      <name val="Arial"/>
      <family val="2"/>
    </font>
    <font>
      <b/>
      <sz val="10"/>
      <color rgb="FFFF0000"/>
      <name val="Arial Narrow"/>
      <family val="2"/>
    </font>
    <font>
      <sz val="12"/>
      <name val="Arial"/>
      <family val="2"/>
    </font>
    <font>
      <vertAlign val="superscript"/>
      <sz val="12"/>
      <color indexed="8"/>
      <name val="Arial"/>
      <family val="2"/>
    </font>
    <font>
      <vertAlign val="superscript"/>
      <sz val="12"/>
      <name val="Arial"/>
      <family val="2"/>
    </font>
    <font>
      <b/>
      <i/>
      <sz val="12"/>
      <color indexed="8"/>
      <name val="Arial"/>
      <family val="2"/>
    </font>
    <font>
      <vertAlign val="superscript"/>
      <sz val="12"/>
      <color theme="1"/>
      <name val="Arial"/>
      <family val="2"/>
    </font>
    <font>
      <sz val="10"/>
      <name val="MS Sans Serif"/>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s>
  <borders count="6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style="thin">
        <color indexed="64"/>
      </left>
      <right/>
      <top/>
      <bottom/>
      <diagonal/>
    </border>
    <border>
      <left/>
      <right style="thin">
        <color indexed="64"/>
      </right>
      <top/>
      <bottom/>
      <diagonal/>
    </border>
    <border>
      <left/>
      <right/>
      <top style="double">
        <color indexed="8"/>
      </top>
      <bottom style="thin">
        <color indexed="64"/>
      </bottom>
      <diagonal/>
    </border>
    <border>
      <left/>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64"/>
      </right>
      <top style="double">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medium">
        <color indexed="64"/>
      </left>
      <right/>
      <top/>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thin">
        <color indexed="8"/>
      </bottom>
      <diagonal/>
    </border>
  </borders>
  <cellStyleXfs count="114">
    <xf numFmtId="0" fontId="0" fillId="2"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8" fillId="13"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20" borderId="0" applyNumberFormat="0" applyBorder="0" applyAlignment="0" applyProtection="0"/>
    <xf numFmtId="0" fontId="28" fillId="4" borderId="0" applyNumberFormat="0" applyBorder="0" applyAlignment="0" applyProtection="0"/>
    <xf numFmtId="0" fontId="12" fillId="0" borderId="0" applyFill="0">
      <alignment horizontal="right" vertical="top"/>
    </xf>
    <xf numFmtId="0" fontId="41" fillId="0" borderId="0" applyFill="0">
      <alignment horizontal="right" vertical="top"/>
    </xf>
    <xf numFmtId="0" fontId="13" fillId="0" borderId="1" applyFill="0">
      <alignment horizontal="right" vertical="top"/>
    </xf>
    <xf numFmtId="0" fontId="42" fillId="0" borderId="1" applyFill="0">
      <alignment horizontal="right" vertical="top"/>
    </xf>
    <xf numFmtId="0" fontId="42" fillId="0" borderId="1" applyFill="0">
      <alignment horizontal="right" vertical="top"/>
    </xf>
    <xf numFmtId="169" fontId="13" fillId="0" borderId="2" applyFill="0">
      <alignment horizontal="right" vertical="top"/>
    </xf>
    <xf numFmtId="169" fontId="42" fillId="0" borderId="2" applyFill="0">
      <alignment horizontal="right" vertical="top"/>
    </xf>
    <xf numFmtId="0" fontId="13" fillId="0" borderId="1" applyFill="0">
      <alignment horizontal="center" vertical="top" wrapText="1"/>
    </xf>
    <xf numFmtId="0" fontId="42" fillId="0" borderId="1" applyFill="0">
      <alignment horizontal="center" vertical="top" wrapText="1"/>
    </xf>
    <xf numFmtId="0" fontId="42" fillId="0" borderId="1" applyFill="0">
      <alignment horizontal="center" vertical="top" wrapText="1"/>
    </xf>
    <xf numFmtId="0" fontId="14" fillId="0" borderId="3" applyFill="0">
      <alignment horizontal="center" vertical="center" wrapText="1"/>
    </xf>
    <xf numFmtId="0" fontId="43" fillId="0" borderId="3" applyFill="0">
      <alignment horizontal="center" vertical="center" wrapText="1"/>
    </xf>
    <xf numFmtId="0" fontId="13"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0" fontId="15" fillId="0" borderId="1" applyFill="0">
      <alignment horizontal="left" vertical="top" wrapText="1"/>
    </xf>
    <xf numFmtId="0" fontId="44" fillId="0" borderId="1" applyFill="0">
      <alignment horizontal="left" vertical="top" wrapText="1"/>
    </xf>
    <xf numFmtId="0" fontId="44" fillId="0" borderId="1" applyFill="0">
      <alignment horizontal="left" vertical="top" wrapText="1"/>
    </xf>
    <xf numFmtId="164" fontId="16" fillId="0" borderId="4" applyFill="0">
      <alignment horizontal="centerContinuous" wrapText="1"/>
    </xf>
    <xf numFmtId="164" fontId="45" fillId="0" borderId="4" applyFill="0">
      <alignment horizontal="centerContinuous" wrapText="1"/>
    </xf>
    <xf numFmtId="164" fontId="13" fillId="0" borderId="1" applyFill="0">
      <alignment horizontal="center" vertical="top" wrapText="1"/>
    </xf>
    <xf numFmtId="164" fontId="42" fillId="0" borderId="1" applyFill="0">
      <alignment horizontal="center" vertical="top" wrapText="1"/>
    </xf>
    <xf numFmtId="164" fontId="42" fillId="0" borderId="1" applyFill="0">
      <alignment horizontal="center" vertical="top" wrapText="1"/>
    </xf>
    <xf numFmtId="0" fontId="13" fillId="0" borderId="1" applyFill="0">
      <alignment horizontal="center" wrapText="1"/>
    </xf>
    <xf numFmtId="0" fontId="42" fillId="0" borderId="1" applyFill="0">
      <alignment horizontal="center" wrapText="1"/>
    </xf>
    <xf numFmtId="0" fontId="42" fillId="0" borderId="1" applyFill="0">
      <alignment horizontal="center" wrapText="1"/>
    </xf>
    <xf numFmtId="174" fontId="13" fillId="0" borderId="1" applyFill="0"/>
    <xf numFmtId="174" fontId="42" fillId="0" borderId="1" applyFill="0"/>
    <xf numFmtId="174" fontId="42" fillId="0" borderId="1" applyFill="0"/>
    <xf numFmtId="170" fontId="13" fillId="0" borderId="1" applyFill="0">
      <alignment horizontal="right"/>
      <protection locked="0"/>
    </xf>
    <xf numFmtId="170" fontId="42" fillId="0" borderId="1" applyFill="0">
      <alignment horizontal="right"/>
      <protection locked="0"/>
    </xf>
    <xf numFmtId="170" fontId="42" fillId="0" borderId="1" applyFill="0">
      <alignment horizontal="right"/>
      <protection locked="0"/>
    </xf>
    <xf numFmtId="168" fontId="13" fillId="0" borderId="1" applyFill="0">
      <alignment horizontal="right"/>
      <protection locked="0"/>
    </xf>
    <xf numFmtId="168" fontId="42" fillId="0" borderId="1" applyFill="0">
      <alignment horizontal="right"/>
      <protection locked="0"/>
    </xf>
    <xf numFmtId="168" fontId="42" fillId="0" borderId="1" applyFill="0">
      <alignment horizontal="right"/>
      <protection locked="0"/>
    </xf>
    <xf numFmtId="168" fontId="13" fillId="0" borderId="1" applyFill="0"/>
    <xf numFmtId="168" fontId="42" fillId="0" borderId="1" applyFill="0"/>
    <xf numFmtId="168" fontId="42" fillId="0" borderId="1" applyFill="0"/>
    <xf numFmtId="168" fontId="13" fillId="0" borderId="3" applyFill="0">
      <alignment horizontal="right"/>
    </xf>
    <xf numFmtId="168" fontId="42" fillId="0" borderId="3" applyFill="0">
      <alignment horizontal="right"/>
    </xf>
    <xf numFmtId="0" fontId="32" fillId="21" borderId="5" applyNumberFormat="0" applyAlignment="0" applyProtection="0"/>
    <xf numFmtId="0" fontId="34" fillId="22" borderId="6" applyNumberFormat="0" applyAlignment="0" applyProtection="0"/>
    <xf numFmtId="0" fontId="17" fillId="0" borderId="1" applyFill="0">
      <alignment horizontal="left" vertical="top"/>
    </xf>
    <xf numFmtId="0" fontId="46" fillId="0" borderId="1" applyFill="0">
      <alignment horizontal="left" vertical="top"/>
    </xf>
    <xf numFmtId="0" fontId="46" fillId="0" borderId="1" applyFill="0">
      <alignment horizontal="left" vertical="top"/>
    </xf>
    <xf numFmtId="0" fontId="36" fillId="0" borderId="0" applyNumberFormat="0" applyFill="0" applyBorder="0" applyAlignment="0" applyProtection="0"/>
    <xf numFmtId="0" fontId="27" fillId="5" borderId="0" applyNumberFormat="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30" fillId="8" borderId="5" applyNumberFormat="0" applyAlignment="0" applyProtection="0"/>
    <xf numFmtId="0" fontId="33" fillId="0" borderId="10" applyNumberFormat="0" applyFill="0" applyAlignment="0" applyProtection="0"/>
    <xf numFmtId="0" fontId="29" fillId="23" borderId="0" applyNumberFormat="0" applyBorder="0" applyAlignment="0" applyProtection="0"/>
    <xf numFmtId="0" fontId="11" fillId="0" borderId="0"/>
    <xf numFmtId="0" fontId="10" fillId="2" borderId="0"/>
    <xf numFmtId="0" fontId="11" fillId="0" borderId="0"/>
    <xf numFmtId="0" fontId="54" fillId="0" borderId="0"/>
    <xf numFmtId="0" fontId="10" fillId="24" borderId="11" applyNumberFormat="0" applyFont="0" applyAlignment="0" applyProtection="0"/>
    <xf numFmtId="176" fontId="14" fillId="0" borderId="3" applyNumberFormat="0" applyFont="0" applyFill="0" applyBorder="0" applyAlignment="0" applyProtection="0">
      <alignment horizontal="center" vertical="top" wrapText="1"/>
    </xf>
    <xf numFmtId="176" fontId="43" fillId="0" borderId="3" applyNumberFormat="0" applyFont="0" applyFill="0" applyBorder="0" applyAlignment="0" applyProtection="0">
      <alignment horizontal="center" vertical="top" wrapText="1"/>
    </xf>
    <xf numFmtId="0" fontId="31" fillId="21" borderId="12" applyNumberFormat="0" applyAlignment="0" applyProtection="0"/>
    <xf numFmtId="0" fontId="18" fillId="0" borderId="0">
      <alignment horizontal="right"/>
    </xf>
    <xf numFmtId="0" fontId="47" fillId="0" borderId="0">
      <alignment horizontal="right"/>
    </xf>
    <xf numFmtId="0" fontId="23" fillId="0" borderId="0" applyNumberFormat="0" applyFill="0" applyBorder="0" applyAlignment="0" applyProtection="0"/>
    <xf numFmtId="0" fontId="13" fillId="0" borderId="0" applyFill="0">
      <alignment horizontal="left"/>
    </xf>
    <xf numFmtId="0" fontId="42" fillId="0" borderId="0" applyFill="0">
      <alignment horizontal="left"/>
    </xf>
    <xf numFmtId="0" fontId="19" fillId="0" borderId="0" applyFill="0">
      <alignment horizontal="centerContinuous" vertical="center"/>
    </xf>
    <xf numFmtId="0" fontId="48" fillId="0" borderId="0" applyFill="0">
      <alignment horizontal="centerContinuous" vertical="center"/>
    </xf>
    <xf numFmtId="173" fontId="20" fillId="0" borderId="0" applyFill="0">
      <alignment horizontal="centerContinuous" vertical="center"/>
    </xf>
    <xf numFmtId="173" fontId="49" fillId="0" borderId="0" applyFill="0">
      <alignment horizontal="centerContinuous" vertical="center"/>
    </xf>
    <xf numFmtId="175" fontId="20" fillId="0" borderId="0" applyFill="0">
      <alignment horizontal="centerContinuous" vertical="center"/>
    </xf>
    <xf numFmtId="175" fontId="49" fillId="0" borderId="0" applyFill="0">
      <alignment horizontal="centerContinuous" vertical="center"/>
    </xf>
    <xf numFmtId="0" fontId="13" fillId="0" borderId="3">
      <alignment horizontal="centerContinuous" wrapText="1"/>
    </xf>
    <xf numFmtId="0" fontId="42" fillId="0" borderId="3">
      <alignment horizontal="centerContinuous" wrapText="1"/>
    </xf>
    <xf numFmtId="171" fontId="21" fillId="0" borderId="0" applyFill="0">
      <alignment horizontal="left"/>
    </xf>
    <xf numFmtId="171" fontId="50" fillId="0" borderId="0" applyFill="0">
      <alignment horizontal="left"/>
    </xf>
    <xf numFmtId="172" fontId="22" fillId="0" borderId="0" applyFill="0">
      <alignment horizontal="right"/>
    </xf>
    <xf numFmtId="172" fontId="51" fillId="0" borderId="0" applyFill="0">
      <alignment horizontal="right"/>
    </xf>
    <xf numFmtId="0" fontId="13" fillId="0" borderId="13" applyFill="0"/>
    <xf numFmtId="0" fontId="42" fillId="0" borderId="13" applyFill="0"/>
    <xf numFmtId="0" fontId="37" fillId="0" borderId="14" applyNumberFormat="0" applyFill="0" applyAlignment="0" applyProtection="0"/>
    <xf numFmtId="0" fontId="35" fillId="0" borderId="0" applyNumberFormat="0" applyFill="0" applyBorder="0" applyAlignment="0" applyProtection="0"/>
    <xf numFmtId="44" fontId="69" fillId="0" borderId="0" applyFont="0" applyFill="0" applyBorder="0" applyAlignment="0" applyProtection="0"/>
    <xf numFmtId="0" fontId="10" fillId="2" borderId="0"/>
    <xf numFmtId="0" fontId="74" fillId="0" borderId="0"/>
    <xf numFmtId="0" fontId="10" fillId="2" borderId="0"/>
    <xf numFmtId="0" fontId="10" fillId="2" borderId="0"/>
  </cellStyleXfs>
  <cellXfs count="249">
    <xf numFmtId="0" fontId="0" fillId="2" borderId="0" xfId="0" applyNumberFormat="1"/>
    <xf numFmtId="0" fontId="0" fillId="2" borderId="0" xfId="0" applyNumberFormat="1" applyAlignment="1"/>
    <xf numFmtId="0" fontId="0" fillId="2" borderId="0" xfId="0" applyNumberFormat="1" applyAlignment="1">
      <alignment vertical="center"/>
    </xf>
    <xf numFmtId="0" fontId="0" fillId="2" borderId="0" xfId="0" applyNumberFormat="1" applyProtection="1">
      <protection locked="0"/>
    </xf>
    <xf numFmtId="7" fontId="5" fillId="0" borderId="0" xfId="0" applyNumberFormat="1" applyFont="1" applyFill="1" applyAlignment="1">
      <alignment horizontal="centerContinuous" vertical="center"/>
    </xf>
    <xf numFmtId="1" fontId="4" fillId="0" borderId="0" xfId="0" applyNumberFormat="1" applyFont="1" applyFill="1" applyAlignment="1">
      <alignment horizontal="centerContinuous" vertical="top"/>
    </xf>
    <xf numFmtId="0" fontId="4" fillId="0" borderId="0" xfId="0" applyNumberFormat="1" applyFont="1" applyFill="1" applyAlignment="1">
      <alignment horizontal="centerContinuous" vertical="center"/>
    </xf>
    <xf numFmtId="0" fontId="0" fillId="0" borderId="0" xfId="0" applyNumberFormat="1" applyFill="1"/>
    <xf numFmtId="7" fontId="1" fillId="0" borderId="0" xfId="0" applyNumberFormat="1" applyFont="1" applyFill="1" applyAlignment="1">
      <alignment horizontal="centerContinuous" vertical="center"/>
    </xf>
    <xf numFmtId="0" fontId="0" fillId="0" borderId="0" xfId="0" applyNumberFormat="1" applyFill="1" applyAlignment="1">
      <alignment horizontal="centerContinuous" vertical="center"/>
    </xf>
    <xf numFmtId="7" fontId="0" fillId="0" borderId="0" xfId="0" applyNumberFormat="1" applyFill="1" applyAlignment="1">
      <alignment horizontal="right"/>
    </xf>
    <xf numFmtId="0" fontId="0" fillId="0" borderId="0" xfId="0" applyNumberFormat="1" applyFill="1" applyAlignment="1">
      <alignment vertical="top"/>
    </xf>
    <xf numFmtId="0" fontId="0" fillId="0" borderId="0" xfId="0" applyNumberFormat="1" applyFill="1" applyAlignment="1"/>
    <xf numFmtId="7" fontId="0" fillId="0" borderId="16" xfId="0" applyNumberFormat="1" applyFill="1" applyBorder="1" applyAlignment="1">
      <alignment horizontal="center"/>
    </xf>
    <xf numFmtId="0" fontId="0" fillId="0" borderId="16" xfId="0" applyNumberFormat="1" applyFill="1" applyBorder="1" applyAlignment="1">
      <alignment horizontal="center" vertical="top"/>
    </xf>
    <xf numFmtId="0" fontId="0" fillId="0" borderId="17" xfId="0" applyNumberFormat="1" applyFill="1" applyBorder="1" applyAlignment="1">
      <alignment horizontal="center"/>
    </xf>
    <xf numFmtId="0" fontId="0" fillId="0" borderId="16" xfId="0" applyNumberFormat="1" applyFill="1" applyBorder="1" applyAlignment="1">
      <alignment horizontal="center"/>
    </xf>
    <xf numFmtId="0" fontId="0" fillId="0" borderId="18" xfId="0" applyNumberFormat="1" applyFill="1" applyBorder="1" applyAlignment="1">
      <alignment horizontal="center"/>
    </xf>
    <xf numFmtId="7" fontId="0" fillId="0" borderId="18" xfId="0" applyNumberFormat="1" applyFill="1" applyBorder="1" applyAlignment="1">
      <alignment horizontal="right"/>
    </xf>
    <xf numFmtId="7" fontId="0" fillId="0" borderId="23" xfId="0" applyNumberFormat="1" applyFill="1" applyBorder="1" applyAlignment="1">
      <alignment horizontal="right"/>
    </xf>
    <xf numFmtId="0" fontId="0" fillId="0" borderId="24" xfId="0" applyNumberFormat="1" applyFill="1" applyBorder="1" applyAlignment="1">
      <alignment vertical="top"/>
    </xf>
    <xf numFmtId="0" fontId="0" fillId="0" borderId="28" xfId="0" applyNumberFormat="1" applyFill="1" applyBorder="1"/>
    <xf numFmtId="0" fontId="0" fillId="0" borderId="24" xfId="0" applyNumberFormat="1" applyFill="1" applyBorder="1" applyAlignment="1">
      <alignment horizontal="center"/>
    </xf>
    <xf numFmtId="0" fontId="0" fillId="0" borderId="29" xfId="0" applyNumberFormat="1" applyFill="1" applyBorder="1"/>
    <xf numFmtId="7" fontId="0" fillId="0" borderId="29" xfId="0" applyNumberFormat="1" applyFill="1" applyBorder="1" applyAlignment="1">
      <alignment horizontal="right"/>
    </xf>
    <xf numFmtId="7" fontId="0" fillId="0" borderId="20" xfId="0" applyNumberFormat="1" applyFill="1" applyBorder="1" applyAlignment="1">
      <alignment horizontal="right" vertical="center"/>
    </xf>
    <xf numFmtId="7" fontId="0" fillId="0" borderId="20" xfId="0" applyNumberFormat="1" applyFill="1" applyBorder="1" applyAlignment="1">
      <alignment horizontal="right"/>
    </xf>
    <xf numFmtId="166" fontId="55" fillId="0" borderId="1" xfId="0" applyNumberFormat="1" applyFont="1" applyFill="1" applyBorder="1" applyAlignment="1" applyProtection="1">
      <alignment vertical="top"/>
      <protection locked="0"/>
    </xf>
    <xf numFmtId="7" fontId="0" fillId="0" borderId="22" xfId="0" applyNumberFormat="1" applyFill="1" applyBorder="1" applyAlignment="1">
      <alignment horizontal="right"/>
    </xf>
    <xf numFmtId="0" fontId="2" fillId="0" borderId="22" xfId="0" applyNumberFormat="1" applyFont="1" applyFill="1" applyBorder="1" applyAlignment="1">
      <alignment horizontal="center" vertical="center"/>
    </xf>
    <xf numFmtId="7" fontId="0" fillId="0" borderId="36" xfId="0" applyNumberFormat="1" applyFill="1" applyBorder="1" applyAlignment="1">
      <alignment horizontal="right"/>
    </xf>
    <xf numFmtId="0" fontId="0" fillId="0" borderId="35" xfId="0" applyNumberFormat="1" applyFill="1" applyBorder="1" applyAlignment="1">
      <alignment vertical="top"/>
    </xf>
    <xf numFmtId="0" fontId="0" fillId="0" borderId="13" xfId="0" applyNumberFormat="1" applyFill="1" applyBorder="1"/>
    <xf numFmtId="0" fontId="0" fillId="0" borderId="13" xfId="0" applyNumberFormat="1" applyFill="1" applyBorder="1" applyAlignment="1">
      <alignment horizontal="center"/>
    </xf>
    <xf numFmtId="7" fontId="0" fillId="0" borderId="13" xfId="0" applyNumberFormat="1" applyFill="1" applyBorder="1" applyAlignment="1">
      <alignment horizontal="right"/>
    </xf>
    <xf numFmtId="0" fontId="0" fillId="0" borderId="0" xfId="0" applyNumberFormat="1" applyFill="1" applyAlignment="1">
      <alignment horizontal="right"/>
    </xf>
    <xf numFmtId="0" fontId="0" fillId="0" borderId="0" xfId="0" applyNumberFormat="1" applyFill="1" applyAlignment="1">
      <alignment horizontal="center"/>
    </xf>
    <xf numFmtId="165" fontId="10" fillId="0" borderId="1" xfId="81" applyNumberFormat="1" applyFont="1" applyFill="1" applyBorder="1" applyAlignment="1" applyProtection="1">
      <alignment horizontal="left" vertical="top" wrapText="1"/>
    </xf>
    <xf numFmtId="164" fontId="10" fillId="0" borderId="1" xfId="81" applyNumberFormat="1" applyFont="1" applyFill="1" applyBorder="1" applyAlignment="1" applyProtection="1">
      <alignment horizontal="left" vertical="top" wrapText="1"/>
    </xf>
    <xf numFmtId="0" fontId="10" fillId="0" borderId="1" xfId="81" applyNumberFormat="1" applyFont="1" applyFill="1" applyBorder="1" applyAlignment="1" applyProtection="1">
      <alignment horizontal="center" vertical="top" wrapText="1"/>
    </xf>
    <xf numFmtId="166" fontId="55" fillId="0" borderId="1" xfId="81" applyNumberFormat="1" applyFont="1" applyFill="1" applyBorder="1" applyAlignment="1" applyProtection="1">
      <alignment vertical="top"/>
    </xf>
    <xf numFmtId="1" fontId="55" fillId="0" borderId="1" xfId="81" applyNumberFormat="1" applyFont="1" applyFill="1" applyBorder="1" applyAlignment="1" applyProtection="1">
      <alignment horizontal="right" vertical="top" wrapText="1"/>
    </xf>
    <xf numFmtId="164" fontId="10" fillId="0" borderId="1" xfId="80" applyNumberFormat="1" applyFont="1" applyFill="1" applyBorder="1" applyAlignment="1" applyProtection="1">
      <alignment horizontal="center" vertical="top" wrapText="1"/>
    </xf>
    <xf numFmtId="0" fontId="10" fillId="2" borderId="0" xfId="81" applyNumberFormat="1"/>
    <xf numFmtId="0" fontId="10" fillId="2" borderId="0" xfId="81" applyNumberFormat="1" applyAlignment="1">
      <alignment vertical="center"/>
    </xf>
    <xf numFmtId="0" fontId="59" fillId="2" borderId="0" xfId="0" applyNumberFormat="1" applyFont="1" applyAlignment="1" applyProtection="1">
      <alignment horizontal="left" vertical="top"/>
    </xf>
    <xf numFmtId="164" fontId="55" fillId="0" borderId="1" xfId="0" applyNumberFormat="1" applyFont="1" applyFill="1" applyBorder="1" applyAlignment="1">
      <alignment horizontal="left" vertical="top" wrapText="1"/>
    </xf>
    <xf numFmtId="0" fontId="55" fillId="0" borderId="1" xfId="0" applyFont="1" applyFill="1" applyBorder="1" applyAlignment="1">
      <alignment horizontal="center" vertical="top" wrapText="1"/>
    </xf>
    <xf numFmtId="1" fontId="55" fillId="0" borderId="1" xfId="0" applyNumberFormat="1" applyFont="1" applyFill="1" applyBorder="1" applyAlignment="1">
      <alignment horizontal="right" vertical="top"/>
    </xf>
    <xf numFmtId="166" fontId="55" fillId="0" borderId="1" xfId="0" applyNumberFormat="1" applyFont="1" applyFill="1" applyBorder="1" applyAlignment="1">
      <alignment vertical="top"/>
    </xf>
    <xf numFmtId="0" fontId="56" fillId="26" borderId="0" xfId="0" applyFont="1" applyFill="1"/>
    <xf numFmtId="164" fontId="55" fillId="0" borderId="1" xfId="0" applyNumberFormat="1" applyFont="1" applyFill="1" applyBorder="1" applyAlignment="1">
      <alignment horizontal="center" vertical="top" wrapText="1"/>
    </xf>
    <xf numFmtId="164" fontId="10" fillId="0" borderId="1" xfId="0" applyNumberFormat="1" applyFont="1" applyFill="1" applyBorder="1" applyAlignment="1">
      <alignment horizontal="left" vertical="top" wrapText="1"/>
    </xf>
    <xf numFmtId="177" fontId="55" fillId="0" borderId="1" xfId="0" applyNumberFormat="1" applyFont="1" applyFill="1" applyBorder="1" applyAlignment="1">
      <alignment horizontal="center" vertical="top" wrapText="1"/>
    </xf>
    <xf numFmtId="4" fontId="55" fillId="0" borderId="1" xfId="0" applyNumberFormat="1" applyFont="1" applyFill="1" applyBorder="1" applyAlignment="1">
      <alignment horizontal="center" vertical="top"/>
    </xf>
    <xf numFmtId="164" fontId="10" fillId="0"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166" fontId="10" fillId="0" borderId="1" xfId="0" applyNumberFormat="1" applyFont="1" applyFill="1" applyBorder="1" applyAlignment="1">
      <alignment vertical="top"/>
    </xf>
    <xf numFmtId="1" fontId="55" fillId="0" borderId="1" xfId="0" applyNumberFormat="1" applyFont="1" applyFill="1" applyBorder="1" applyAlignment="1">
      <alignment horizontal="right" vertical="top" wrapText="1"/>
    </xf>
    <xf numFmtId="0" fontId="56" fillId="0" borderId="0" xfId="0" applyFont="1" applyFill="1"/>
    <xf numFmtId="166" fontId="55" fillId="0" borderId="1" xfId="0" applyNumberFormat="1" applyFont="1" applyFill="1" applyBorder="1" applyAlignment="1">
      <alignment vertical="top" wrapText="1"/>
    </xf>
    <xf numFmtId="1" fontId="0" fillId="0" borderId="20" xfId="0" applyNumberFormat="1" applyFill="1" applyBorder="1" applyAlignment="1">
      <alignment horizontal="center" vertical="top"/>
    </xf>
    <xf numFmtId="0" fontId="0" fillId="2" borderId="0" xfId="0"/>
    <xf numFmtId="177" fontId="55" fillId="0" borderId="1" xfId="0" applyNumberFormat="1" applyFont="1" applyFill="1" applyBorder="1" applyAlignment="1">
      <alignment horizontal="center" vertical="top"/>
    </xf>
    <xf numFmtId="4" fontId="55" fillId="0" borderId="1" xfId="0" applyNumberFormat="1" applyFont="1" applyFill="1" applyBorder="1" applyAlignment="1">
      <alignment horizontal="center" vertical="top" wrapText="1"/>
    </xf>
    <xf numFmtId="4" fontId="10" fillId="0" borderId="1" xfId="0" applyNumberFormat="1" applyFont="1" applyFill="1" applyBorder="1" applyAlignment="1">
      <alignment horizontal="center" vertical="top"/>
    </xf>
    <xf numFmtId="4" fontId="55" fillId="0" borderId="38" xfId="0" applyNumberFormat="1" applyFont="1" applyFill="1" applyBorder="1" applyAlignment="1">
      <alignment horizontal="center" vertical="top" wrapText="1"/>
    </xf>
    <xf numFmtId="0" fontId="0" fillId="0" borderId="20" xfId="0" applyFill="1" applyBorder="1" applyAlignment="1">
      <alignment horizontal="center" vertical="top"/>
    </xf>
    <xf numFmtId="0" fontId="55" fillId="0" borderId="1" xfId="0" applyFont="1" applyFill="1" applyBorder="1" applyAlignment="1">
      <alignment vertical="center"/>
    </xf>
    <xf numFmtId="1" fontId="10" fillId="0" borderId="1" xfId="0" applyNumberFormat="1" applyFont="1" applyFill="1" applyBorder="1" applyAlignment="1">
      <alignment horizontal="right" vertical="top" wrapText="1"/>
    </xf>
    <xf numFmtId="0" fontId="0" fillId="0" borderId="20" xfId="0" applyNumberFormat="1" applyFill="1" applyBorder="1" applyAlignment="1">
      <alignment horizontal="center" vertical="top"/>
    </xf>
    <xf numFmtId="178" fontId="55" fillId="0" borderId="1" xfId="0" applyNumberFormat="1" applyFont="1" applyFill="1" applyBorder="1" applyAlignment="1">
      <alignment horizontal="right" vertical="top" wrapText="1"/>
    </xf>
    <xf numFmtId="2" fontId="55" fillId="0" borderId="1" xfId="0" applyNumberFormat="1" applyFont="1" applyFill="1" applyBorder="1" applyAlignment="1">
      <alignment horizontal="right" vertical="top" wrapText="1"/>
    </xf>
    <xf numFmtId="164" fontId="55" fillId="0" borderId="1" xfId="80" applyNumberFormat="1" applyFont="1" applyFill="1" applyBorder="1" applyAlignment="1">
      <alignment horizontal="left" vertical="top" wrapText="1"/>
    </xf>
    <xf numFmtId="164" fontId="55" fillId="0" borderId="1" xfId="80" applyNumberFormat="1" applyFont="1" applyFill="1" applyBorder="1" applyAlignment="1">
      <alignment horizontal="center" vertical="top" wrapText="1"/>
    </xf>
    <xf numFmtId="164" fontId="2" fillId="0" borderId="19" xfId="0" applyNumberFormat="1" applyFont="1" applyFill="1" applyBorder="1" applyAlignment="1" applyProtection="1">
      <alignment horizontal="left" vertical="center"/>
    </xf>
    <xf numFmtId="164" fontId="55" fillId="0" borderId="1" xfId="0" applyNumberFormat="1" applyFont="1" applyFill="1" applyBorder="1" applyAlignment="1">
      <alignment vertical="top" wrapText="1"/>
    </xf>
    <xf numFmtId="0" fontId="56" fillId="26" borderId="0" xfId="0" applyFont="1" applyFill="1" applyAlignment="1">
      <alignment vertical="top"/>
    </xf>
    <xf numFmtId="164" fontId="6" fillId="0" borderId="19" xfId="0" applyNumberFormat="1" applyFont="1" applyFill="1" applyBorder="1" applyAlignment="1" applyProtection="1">
      <alignment horizontal="left" vertical="center" wrapText="1"/>
    </xf>
    <xf numFmtId="164" fontId="40" fillId="0" borderId="19" xfId="0" applyNumberFormat="1" applyFont="1" applyFill="1" applyBorder="1" applyAlignment="1">
      <alignment horizontal="left" vertical="top" wrapText="1"/>
    </xf>
    <xf numFmtId="0" fontId="10" fillId="0" borderId="20" xfId="0" applyFont="1" applyFill="1" applyBorder="1" applyAlignment="1">
      <alignment horizontal="center" vertical="top"/>
    </xf>
    <xf numFmtId="0" fontId="0" fillId="0" borderId="20" xfId="0" applyFill="1" applyBorder="1" applyAlignment="1">
      <alignment horizontal="right" vertical="top"/>
    </xf>
    <xf numFmtId="0" fontId="0" fillId="0" borderId="0" xfId="0" applyFill="1"/>
    <xf numFmtId="164" fontId="55" fillId="0" borderId="39" xfId="0" applyNumberFormat="1" applyFont="1" applyFill="1" applyBorder="1" applyAlignment="1">
      <alignment horizontal="center" vertical="top" wrapText="1"/>
    </xf>
    <xf numFmtId="1" fontId="55" fillId="0" borderId="39" xfId="0" applyNumberFormat="1" applyFont="1" applyFill="1" applyBorder="1" applyAlignment="1">
      <alignment horizontal="right" vertical="top" wrapText="1"/>
    </xf>
    <xf numFmtId="1" fontId="10" fillId="0" borderId="20" xfId="0" applyNumberFormat="1" applyFont="1" applyFill="1" applyBorder="1" applyAlignment="1">
      <alignment horizontal="center" vertical="top"/>
    </xf>
    <xf numFmtId="0" fontId="10" fillId="0" borderId="1" xfId="81" applyFill="1" applyBorder="1" applyAlignment="1">
      <alignment horizontal="center" vertical="top" wrapText="1"/>
    </xf>
    <xf numFmtId="1" fontId="57" fillId="0" borderId="1" xfId="81" applyNumberFormat="1" applyFont="1" applyFill="1" applyBorder="1" applyAlignment="1">
      <alignment horizontal="right" vertical="top"/>
    </xf>
    <xf numFmtId="44" fontId="10" fillId="0" borderId="1" xfId="109" applyFont="1" applyFill="1" applyBorder="1" applyAlignment="1" applyProtection="1">
      <alignment horizontal="left" vertical="top" wrapText="1"/>
    </xf>
    <xf numFmtId="164" fontId="10" fillId="0" borderId="1" xfId="81" applyNumberFormat="1" applyFill="1" applyBorder="1" applyAlignment="1">
      <alignment horizontal="left" vertical="top" wrapText="1"/>
    </xf>
    <xf numFmtId="177" fontId="55" fillId="0" borderId="1" xfId="110" applyNumberFormat="1" applyFont="1" applyFill="1" applyBorder="1" applyAlignment="1">
      <alignment horizontal="right" vertical="top"/>
    </xf>
    <xf numFmtId="166" fontId="55" fillId="0" borderId="1" xfId="110" applyNumberFormat="1" applyFont="1" applyFill="1" applyBorder="1" applyAlignment="1">
      <alignment vertical="top"/>
    </xf>
    <xf numFmtId="166" fontId="55" fillId="0" borderId="1" xfId="110" applyNumberFormat="1" applyFont="1" applyFill="1" applyBorder="1" applyAlignment="1" applyProtection="1">
      <alignment vertical="top"/>
      <protection locked="0"/>
    </xf>
    <xf numFmtId="164" fontId="55" fillId="0" borderId="1" xfId="110" applyNumberFormat="1" applyFont="1" applyFill="1" applyBorder="1" applyAlignment="1">
      <alignment horizontal="left" vertical="top" wrapText="1"/>
    </xf>
    <xf numFmtId="164" fontId="55" fillId="0" borderId="1" xfId="110" applyNumberFormat="1" applyFont="1" applyFill="1" applyBorder="1" applyAlignment="1">
      <alignment horizontal="center" vertical="top" wrapText="1"/>
    </xf>
    <xf numFmtId="1" fontId="55" fillId="0" borderId="1" xfId="81" applyNumberFormat="1" applyFont="1" applyFill="1" applyBorder="1" applyAlignment="1">
      <alignment horizontal="right" vertical="top"/>
    </xf>
    <xf numFmtId="1" fontId="10" fillId="0" borderId="1" xfId="0" applyNumberFormat="1" applyFont="1" applyFill="1" applyBorder="1" applyAlignment="1">
      <alignment horizontal="right" vertical="top"/>
    </xf>
    <xf numFmtId="164" fontId="55" fillId="0" borderId="39" xfId="0" applyNumberFormat="1" applyFont="1" applyFill="1" applyBorder="1" applyAlignment="1">
      <alignment horizontal="left" vertical="top" wrapText="1"/>
    </xf>
    <xf numFmtId="164" fontId="40" fillId="0" borderId="1" xfId="0" applyNumberFormat="1" applyFont="1" applyFill="1" applyBorder="1" applyAlignment="1">
      <alignment horizontal="center" vertical="top" wrapText="1"/>
    </xf>
    <xf numFmtId="164" fontId="40" fillId="0" borderId="38" xfId="0" applyNumberFormat="1" applyFont="1" applyFill="1" applyBorder="1" applyAlignment="1">
      <alignment horizontal="center" vertical="top" wrapText="1"/>
    </xf>
    <xf numFmtId="164" fontId="4" fillId="0" borderId="1" xfId="81" applyNumberFormat="1" applyFont="1" applyFill="1" applyBorder="1" applyAlignment="1">
      <alignment horizontal="left" vertical="top" wrapText="1"/>
    </xf>
    <xf numFmtId="164" fontId="10" fillId="0" borderId="1" xfId="81" applyNumberFormat="1" applyFont="1" applyFill="1" applyBorder="1" applyAlignment="1">
      <alignment horizontal="left" vertical="top" wrapText="1"/>
    </xf>
    <xf numFmtId="7" fontId="0" fillId="0" borderId="0" xfId="0" applyNumberFormat="1" applyFill="1" applyAlignment="1">
      <alignment vertical="center"/>
    </xf>
    <xf numFmtId="7" fontId="0" fillId="0" borderId="30" xfId="0" applyNumberFormat="1" applyFill="1" applyBorder="1" applyAlignment="1">
      <alignment horizontal="right"/>
    </xf>
    <xf numFmtId="7" fontId="0" fillId="0" borderId="52" xfId="0" applyNumberFormat="1" applyFill="1" applyBorder="1" applyAlignment="1">
      <alignment horizontal="right" vertical="center"/>
    </xf>
    <xf numFmtId="7" fontId="0" fillId="0" borderId="19" xfId="0" applyNumberFormat="1" applyFill="1" applyBorder="1" applyAlignment="1">
      <alignment horizontal="right"/>
    </xf>
    <xf numFmtId="166" fontId="10" fillId="0" borderId="1" xfId="0" applyNumberFormat="1" applyFont="1" applyFill="1" applyBorder="1" applyAlignment="1" applyProtection="1">
      <alignment vertical="top"/>
      <protection locked="0"/>
    </xf>
    <xf numFmtId="7" fontId="0" fillId="0" borderId="32" xfId="0" applyNumberFormat="1" applyFill="1" applyBorder="1" applyAlignment="1">
      <alignment horizontal="right" vertical="center"/>
    </xf>
    <xf numFmtId="7" fontId="10" fillId="0" borderId="22" xfId="0" applyNumberFormat="1" applyFont="1" applyFill="1" applyBorder="1" applyAlignment="1">
      <alignment horizontal="right" vertical="center"/>
    </xf>
    <xf numFmtId="7" fontId="0" fillId="0" borderId="22" xfId="0" applyNumberFormat="1" applyFill="1" applyBorder="1" applyAlignment="1">
      <alignment horizontal="right" vertical="center"/>
    </xf>
    <xf numFmtId="7" fontId="10" fillId="0" borderId="20" xfId="81" applyNumberFormat="1" applyFill="1" applyBorder="1" applyAlignment="1">
      <alignment horizontal="right" vertical="center"/>
    </xf>
    <xf numFmtId="166" fontId="55" fillId="0" borderId="1" xfId="81" applyNumberFormat="1" applyFont="1" applyFill="1" applyBorder="1" applyAlignment="1" applyProtection="1">
      <alignment vertical="top"/>
      <protection locked="0"/>
    </xf>
    <xf numFmtId="7" fontId="10" fillId="0" borderId="22" xfId="81" applyNumberFormat="1" applyFill="1" applyBorder="1" applyAlignment="1">
      <alignment horizontal="right" vertical="center"/>
    </xf>
    <xf numFmtId="0" fontId="0" fillId="0" borderId="15" xfId="0" applyNumberFormat="1" applyFill="1" applyBorder="1" applyAlignment="1">
      <alignment horizontal="center"/>
    </xf>
    <xf numFmtId="0" fontId="0" fillId="0" borderId="0" xfId="0" applyNumberFormat="1" applyFill="1" applyAlignment="1">
      <alignment horizontal="right" vertical="center"/>
    </xf>
    <xf numFmtId="7" fontId="4" fillId="0" borderId="33" xfId="0" applyNumberFormat="1" applyFont="1" applyFill="1" applyBorder="1" applyAlignment="1">
      <alignment horizontal="right"/>
    </xf>
    <xf numFmtId="7" fontId="0" fillId="0" borderId="27" xfId="0" applyNumberFormat="1" applyFill="1" applyBorder="1" applyAlignment="1">
      <alignment horizontal="right"/>
    </xf>
    <xf numFmtId="7" fontId="4" fillId="0" borderId="30" xfId="0" applyNumberFormat="1" applyFont="1" applyFill="1" applyBorder="1" applyAlignment="1">
      <alignment horizontal="right"/>
    </xf>
    <xf numFmtId="164" fontId="10" fillId="0" borderId="1" xfId="81" applyNumberFormat="1" applyFill="1" applyBorder="1" applyAlignment="1">
      <alignment horizontal="center" vertical="top" wrapText="1"/>
    </xf>
    <xf numFmtId="0" fontId="0" fillId="0" borderId="41" xfId="0" applyNumberFormat="1" applyFill="1" applyBorder="1" applyAlignment="1">
      <alignment vertical="center" wrapText="1"/>
    </xf>
    <xf numFmtId="1" fontId="0" fillId="0" borderId="32" xfId="0" applyNumberFormat="1" applyFill="1" applyBorder="1" applyAlignment="1">
      <alignment horizontal="center"/>
    </xf>
    <xf numFmtId="165" fontId="55" fillId="0" borderId="1" xfId="0" applyNumberFormat="1" applyFont="1" applyFill="1" applyBorder="1" applyAlignment="1">
      <alignment horizontal="center" vertical="top" wrapText="1"/>
    </xf>
    <xf numFmtId="165" fontId="55" fillId="0" borderId="1" xfId="0" applyNumberFormat="1" applyFont="1" applyFill="1" applyBorder="1" applyAlignment="1">
      <alignment horizontal="left" vertical="top" wrapText="1"/>
    </xf>
    <xf numFmtId="0" fontId="2" fillId="0" borderId="60" xfId="0" applyNumberFormat="1" applyFont="1" applyFill="1" applyBorder="1" applyAlignment="1">
      <alignment horizontal="center" vertical="center"/>
    </xf>
    <xf numFmtId="0" fontId="2" fillId="0" borderId="19" xfId="0" applyNumberFormat="1" applyFont="1" applyFill="1" applyBorder="1" applyAlignment="1">
      <alignment vertical="top"/>
    </xf>
    <xf numFmtId="165" fontId="55" fillId="0" borderId="1" xfId="0" applyNumberFormat="1" applyFont="1" applyFill="1" applyBorder="1" applyAlignment="1">
      <alignment horizontal="right" vertical="top" wrapText="1"/>
    </xf>
    <xf numFmtId="0" fontId="0" fillId="0" borderId="19" xfId="0" applyFill="1" applyBorder="1" applyAlignment="1">
      <alignment horizontal="center" vertical="top"/>
    </xf>
    <xf numFmtId="165" fontId="10" fillId="0" borderId="1" xfId="0" applyNumberFormat="1" applyFont="1" applyFill="1" applyBorder="1" applyAlignment="1">
      <alignment horizontal="left" vertical="top" wrapText="1"/>
    </xf>
    <xf numFmtId="165" fontId="10" fillId="0" borderId="1" xfId="0" applyNumberFormat="1" applyFont="1" applyFill="1" applyBorder="1" applyAlignment="1">
      <alignment horizontal="center" vertical="top" wrapText="1"/>
    </xf>
    <xf numFmtId="0" fontId="0" fillId="0" borderId="19" xfId="0" applyNumberFormat="1" applyFill="1" applyBorder="1" applyAlignment="1">
      <alignment horizontal="center" vertical="top"/>
    </xf>
    <xf numFmtId="0" fontId="0" fillId="0" borderId="19" xfId="0" applyNumberFormat="1" applyFill="1" applyBorder="1" applyAlignment="1">
      <alignment vertical="top"/>
    </xf>
    <xf numFmtId="0" fontId="0" fillId="0" borderId="19" xfId="0" applyNumberFormat="1" applyFill="1" applyBorder="1" applyAlignment="1">
      <alignment horizontal="left" vertical="top"/>
    </xf>
    <xf numFmtId="0" fontId="10" fillId="0" borderId="53" xfId="0" applyFont="1" applyFill="1" applyBorder="1" applyAlignment="1">
      <alignment horizontal="left" vertical="top"/>
    </xf>
    <xf numFmtId="0" fontId="2" fillId="0" borderId="33" xfId="0" applyNumberFormat="1" applyFont="1" applyFill="1" applyBorder="1" applyAlignment="1">
      <alignment horizontal="center" vertical="center"/>
    </xf>
    <xf numFmtId="167" fontId="55" fillId="0" borderId="1" xfId="0" applyNumberFormat="1" applyFont="1" applyFill="1" applyBorder="1" applyAlignment="1">
      <alignment horizontal="center" vertical="top"/>
    </xf>
    <xf numFmtId="4" fontId="10" fillId="0" borderId="1" xfId="0" applyNumberFormat="1" applyFont="1" applyFill="1" applyBorder="1" applyAlignment="1">
      <alignment horizontal="center" vertical="top" wrapText="1"/>
    </xf>
    <xf numFmtId="0" fontId="58" fillId="0" borderId="58" xfId="0" applyFont="1" applyFill="1" applyBorder="1" applyAlignment="1">
      <alignment vertical="center" wrapText="1"/>
    </xf>
    <xf numFmtId="165" fontId="10" fillId="0" borderId="1" xfId="81" applyNumberFormat="1" applyFill="1" applyBorder="1" applyAlignment="1">
      <alignment horizontal="left" vertical="top" wrapText="1"/>
    </xf>
    <xf numFmtId="0" fontId="0" fillId="0" borderId="19" xfId="0" applyNumberFormat="1" applyFill="1" applyBorder="1" applyAlignment="1">
      <alignment horizontal="right" vertical="top"/>
    </xf>
    <xf numFmtId="165" fontId="55" fillId="0" borderId="1" xfId="110" applyNumberFormat="1" applyFont="1" applyFill="1" applyBorder="1" applyAlignment="1">
      <alignment horizontal="left" vertical="top" wrapText="1"/>
    </xf>
    <xf numFmtId="165" fontId="55" fillId="0" borderId="1" xfId="110" applyNumberFormat="1" applyFont="1" applyFill="1" applyBorder="1" applyAlignment="1">
      <alignment horizontal="center" vertical="top" wrapText="1"/>
    </xf>
    <xf numFmtId="165" fontId="55" fillId="0" borderId="1" xfId="110" applyNumberFormat="1" applyFont="1" applyFill="1" applyBorder="1" applyAlignment="1">
      <alignment horizontal="right" vertical="top" wrapText="1"/>
    </xf>
    <xf numFmtId="0" fontId="2" fillId="0" borderId="19" xfId="0" applyNumberFormat="1" applyFont="1" applyFill="1" applyBorder="1" applyAlignment="1">
      <alignment horizontal="center" vertical="center"/>
    </xf>
    <xf numFmtId="0" fontId="2" fillId="0" borderId="53" xfId="81" applyNumberFormat="1" applyFont="1" applyFill="1" applyBorder="1" applyAlignment="1">
      <alignment horizontal="center" vertical="center"/>
    </xf>
    <xf numFmtId="0" fontId="2" fillId="0" borderId="55" xfId="81" applyNumberFormat="1" applyFont="1" applyFill="1" applyBorder="1" applyAlignment="1">
      <alignment horizontal="center" vertical="center"/>
    </xf>
    <xf numFmtId="0" fontId="0" fillId="0" borderId="21" xfId="0" applyNumberFormat="1" applyFill="1" applyBorder="1" applyAlignment="1">
      <alignment vertical="top"/>
    </xf>
    <xf numFmtId="0" fontId="2" fillId="0" borderId="57" xfId="0" applyNumberFormat="1" applyFont="1" applyFill="1" applyBorder="1" applyAlignment="1">
      <alignment horizontal="center" vertical="center"/>
    </xf>
    <xf numFmtId="1" fontId="3" fillId="0" borderId="41" xfId="0" applyNumberFormat="1" applyFont="1" applyFill="1" applyBorder="1" applyAlignment="1">
      <alignment horizontal="left" vertical="center" wrapText="1"/>
    </xf>
    <xf numFmtId="7" fontId="0" fillId="0" borderId="57" xfId="0" applyNumberFormat="1" applyFill="1" applyBorder="1" applyAlignment="1">
      <alignment horizontal="right"/>
    </xf>
    <xf numFmtId="0" fontId="2" fillId="0" borderId="31" xfId="0" applyNumberFormat="1" applyFont="1" applyFill="1" applyBorder="1" applyAlignment="1">
      <alignment horizontal="center" vertical="center"/>
    </xf>
    <xf numFmtId="1" fontId="3" fillId="0" borderId="32" xfId="0" applyNumberFormat="1" applyFont="1" applyFill="1" applyBorder="1" applyAlignment="1">
      <alignment horizontal="left" vertical="center"/>
    </xf>
    <xf numFmtId="1" fontId="0" fillId="0" borderId="32" xfId="0" applyNumberFormat="1" applyFill="1" applyBorder="1"/>
    <xf numFmtId="7" fontId="0" fillId="0" borderId="33" xfId="0" applyNumberFormat="1" applyFill="1" applyBorder="1" applyAlignment="1">
      <alignment horizontal="right"/>
    </xf>
    <xf numFmtId="7" fontId="0" fillId="0" borderId="24" xfId="0" applyNumberFormat="1" applyFill="1" applyBorder="1" applyAlignment="1">
      <alignment horizontal="right" vertical="center"/>
    </xf>
    <xf numFmtId="0" fontId="2" fillId="0" borderId="27" xfId="0" applyNumberFormat="1" applyFont="1" applyFill="1" applyBorder="1" applyAlignment="1">
      <alignment horizontal="center" vertical="center"/>
    </xf>
    <xf numFmtId="0" fontId="2" fillId="0" borderId="37" xfId="0" applyNumberFormat="1" applyFont="1" applyFill="1" applyBorder="1" applyAlignment="1">
      <alignment horizontal="center"/>
    </xf>
    <xf numFmtId="1" fontId="3" fillId="0" borderId="32" xfId="0" applyNumberFormat="1" applyFont="1" applyFill="1" applyBorder="1" applyAlignment="1">
      <alignment horizontal="left"/>
    </xf>
    <xf numFmtId="0" fontId="0" fillId="0" borderId="26" xfId="0" applyNumberFormat="1" applyFill="1" applyBorder="1" applyAlignment="1">
      <alignment horizontal="right"/>
    </xf>
    <xf numFmtId="7" fontId="10" fillId="0" borderId="57" xfId="0" applyNumberFormat="1" applyFont="1" applyFill="1" applyBorder="1" applyAlignment="1">
      <alignment horizontal="right"/>
    </xf>
    <xf numFmtId="2" fontId="0" fillId="0" borderId="0" xfId="0" applyNumberFormat="1" applyFill="1" applyAlignment="1"/>
    <xf numFmtId="0" fontId="0" fillId="0" borderId="29" xfId="0" applyNumberFormat="1" applyFill="1" applyBorder="1" applyAlignment="1">
      <alignment horizontal="center"/>
    </xf>
    <xf numFmtId="0" fontId="0" fillId="0" borderId="24" xfId="0" applyNumberFormat="1" applyFill="1" applyBorder="1" applyAlignment="1">
      <alignment horizontal="right"/>
    </xf>
    <xf numFmtId="0" fontId="0" fillId="0" borderId="30" xfId="0" applyNumberFormat="1" applyFill="1" applyBorder="1" applyAlignment="1">
      <alignment horizontal="right"/>
    </xf>
    <xf numFmtId="0" fontId="55" fillId="0" borderId="1" xfId="111" applyNumberFormat="1" applyFont="1" applyFill="1" applyBorder="1" applyAlignment="1" applyProtection="1">
      <alignment vertical="center"/>
    </xf>
    <xf numFmtId="177" fontId="55" fillId="0" borderId="1" xfId="0" applyNumberFormat="1" applyFont="1" applyFill="1" applyBorder="1" applyAlignment="1">
      <alignment horizontal="left" vertical="top" wrapText="1"/>
    </xf>
    <xf numFmtId="164" fontId="2" fillId="0" borderId="19" xfId="0" applyNumberFormat="1" applyFont="1" applyFill="1" applyBorder="1" applyAlignment="1">
      <alignment horizontal="left" vertical="center" wrapText="1"/>
    </xf>
    <xf numFmtId="0" fontId="0" fillId="0" borderId="20" xfId="0" applyNumberFormat="1" applyFill="1" applyBorder="1" applyAlignment="1">
      <alignment vertical="top"/>
    </xf>
    <xf numFmtId="164" fontId="55" fillId="0" borderId="1" xfId="80" applyNumberFormat="1" applyFont="1" applyFill="1" applyBorder="1" applyAlignment="1">
      <alignment vertical="top" wrapText="1"/>
    </xf>
    <xf numFmtId="164" fontId="2" fillId="0" borderId="19" xfId="0" applyNumberFormat="1" applyFont="1" applyFill="1" applyBorder="1" applyAlignment="1" applyProtection="1">
      <alignment horizontal="left" vertical="center" wrapText="1"/>
    </xf>
    <xf numFmtId="7" fontId="0" fillId="0" borderId="59" xfId="0" applyNumberFormat="1" applyFill="1" applyBorder="1" applyAlignment="1">
      <alignment horizontal="right" vertical="center"/>
    </xf>
    <xf numFmtId="164" fontId="72" fillId="0" borderId="19" xfId="0" applyNumberFormat="1" applyFont="1" applyFill="1" applyBorder="1" applyAlignment="1" applyProtection="1">
      <alignment horizontal="left" vertical="center"/>
    </xf>
    <xf numFmtId="164" fontId="72" fillId="0" borderId="19" xfId="0" applyNumberFormat="1" applyFont="1" applyFill="1" applyBorder="1" applyAlignment="1" applyProtection="1">
      <alignment horizontal="left" vertical="center" wrapText="1"/>
    </xf>
    <xf numFmtId="0" fontId="10" fillId="0" borderId="20" xfId="0" applyNumberFormat="1" applyFont="1" applyFill="1" applyBorder="1" applyAlignment="1">
      <alignment horizontal="center" vertical="top"/>
    </xf>
    <xf numFmtId="44" fontId="0" fillId="0" borderId="22" xfId="0" applyNumberFormat="1" applyFill="1" applyBorder="1" applyAlignment="1">
      <alignment horizontal="right" vertical="center"/>
    </xf>
    <xf numFmtId="7" fontId="0" fillId="0" borderId="31" xfId="0" applyNumberFormat="1" applyFill="1" applyBorder="1" applyAlignment="1">
      <alignment horizontal="right" vertical="center"/>
    </xf>
    <xf numFmtId="164" fontId="40" fillId="0" borderId="1" xfId="0" applyNumberFormat="1" applyFont="1" applyFill="1" applyBorder="1" applyAlignment="1">
      <alignment horizontal="left" vertical="top" wrapText="1"/>
    </xf>
    <xf numFmtId="0" fontId="10" fillId="0" borderId="38" xfId="0" applyFont="1" applyFill="1" applyBorder="1" applyAlignment="1">
      <alignment horizontal="center" vertical="top" wrapText="1"/>
    </xf>
    <xf numFmtId="164" fontId="40" fillId="0" borderId="39" xfId="0" applyNumberFormat="1" applyFont="1" applyFill="1" applyBorder="1" applyAlignment="1">
      <alignment horizontal="left" vertical="top" wrapText="1"/>
    </xf>
    <xf numFmtId="0" fontId="0" fillId="0" borderId="19" xfId="0" applyNumberFormat="1" applyFill="1" applyBorder="1" applyAlignment="1">
      <alignment horizontal="right"/>
    </xf>
    <xf numFmtId="7" fontId="0" fillId="0" borderId="19" xfId="0" applyNumberFormat="1" applyFill="1" applyBorder="1" applyAlignment="1">
      <alignment horizontal="right" vertical="center"/>
    </xf>
    <xf numFmtId="7" fontId="10" fillId="0" borderId="54" xfId="81" applyNumberFormat="1" applyFill="1" applyBorder="1" applyAlignment="1">
      <alignment horizontal="right" vertical="center"/>
    </xf>
    <xf numFmtId="4" fontId="10" fillId="0" borderId="38" xfId="81" applyNumberFormat="1" applyFont="1" applyFill="1" applyBorder="1" applyAlignment="1" applyProtection="1">
      <alignment horizontal="center" vertical="top" wrapText="1"/>
    </xf>
    <xf numFmtId="7" fontId="10" fillId="0" borderId="42" xfId="81" applyNumberFormat="1" applyFill="1" applyBorder="1" applyAlignment="1">
      <alignment horizontal="right" vertical="center"/>
    </xf>
    <xf numFmtId="7" fontId="10" fillId="0" borderId="56" xfId="81" applyNumberFormat="1" applyFill="1" applyBorder="1" applyAlignment="1">
      <alignment horizontal="right" vertical="center"/>
    </xf>
    <xf numFmtId="0" fontId="0" fillId="0" borderId="20" xfId="0" applyNumberFormat="1" applyFill="1" applyBorder="1" applyAlignment="1">
      <alignment horizontal="right"/>
    </xf>
    <xf numFmtId="0" fontId="9" fillId="0" borderId="15" xfId="0" applyNumberFormat="1" applyFont="1" applyFill="1" applyBorder="1" applyAlignment="1">
      <alignment horizontal="center"/>
    </xf>
    <xf numFmtId="0" fontId="0" fillId="0" borderId="25" xfId="0" applyNumberFormat="1" applyFill="1" applyBorder="1" applyAlignment="1">
      <alignment horizontal="right"/>
    </xf>
    <xf numFmtId="0" fontId="0" fillId="0" borderId="20" xfId="0" applyNumberFormat="1" applyFill="1" applyBorder="1" applyAlignment="1">
      <alignment horizontal="right" vertical="center"/>
    </xf>
    <xf numFmtId="0" fontId="0" fillId="0" borderId="34" xfId="0" applyNumberFormat="1" applyFill="1" applyBorder="1" applyAlignment="1">
      <alignment horizontal="right" vertical="center"/>
    </xf>
    <xf numFmtId="1" fontId="10" fillId="0" borderId="0" xfId="0" applyNumberFormat="1" applyFont="1" applyFill="1" applyAlignment="1">
      <alignment horizontal="centerContinuous" vertical="top"/>
    </xf>
    <xf numFmtId="1" fontId="0" fillId="0" borderId="20" xfId="0" applyNumberFormat="1" applyFill="1" applyBorder="1" applyAlignment="1">
      <alignment vertical="top"/>
    </xf>
    <xf numFmtId="164" fontId="6" fillId="0" borderId="19" xfId="0" applyNumberFormat="1" applyFont="1" applyFill="1" applyBorder="1" applyAlignment="1" applyProtection="1">
      <alignment horizontal="left" vertical="center"/>
    </xf>
    <xf numFmtId="7" fontId="0" fillId="0" borderId="34" xfId="0" applyNumberFormat="1" applyFill="1" applyBorder="1" applyAlignment="1">
      <alignment horizontal="right" vertical="center"/>
    </xf>
    <xf numFmtId="177" fontId="55" fillId="0" borderId="1" xfId="110" applyNumberFormat="1" applyFont="1" applyFill="1" applyBorder="1" applyAlignment="1">
      <alignment horizontal="right" vertical="top" wrapText="1"/>
    </xf>
    <xf numFmtId="178" fontId="55" fillId="0" borderId="1" xfId="110" applyNumberFormat="1" applyFont="1" applyFill="1" applyBorder="1" applyAlignment="1">
      <alignment horizontal="right" vertical="top" wrapText="1"/>
    </xf>
    <xf numFmtId="166" fontId="55" fillId="0" borderId="1" xfId="0" applyNumberFormat="1" applyFont="1" applyFill="1" applyBorder="1" applyAlignment="1" applyProtection="1">
      <alignment vertical="top"/>
    </xf>
    <xf numFmtId="0" fontId="66" fillId="25" borderId="0" xfId="0" applyFont="1" applyFill="1" applyAlignment="1" applyProtection="1">
      <alignment horizontal="center" vertical="center"/>
    </xf>
    <xf numFmtId="0" fontId="10" fillId="2" borderId="0" xfId="0" applyNumberFormat="1" applyFont="1" applyAlignment="1"/>
    <xf numFmtId="0" fontId="59" fillId="25" borderId="0" xfId="0" applyNumberFormat="1" applyFont="1" applyFill="1" applyBorder="1" applyAlignment="1" applyProtection="1">
      <alignment vertical="top" wrapText="1"/>
    </xf>
    <xf numFmtId="0" fontId="60" fillId="2" borderId="0" xfId="0" applyNumberFormat="1" applyFont="1" applyAlignment="1">
      <alignment vertical="top" wrapText="1"/>
    </xf>
    <xf numFmtId="0" fontId="59" fillId="25" borderId="0" xfId="0" applyNumberFormat="1" applyFont="1" applyFill="1" applyBorder="1" applyAlignment="1" applyProtection="1">
      <alignment horizontal="left" vertical="top" wrapText="1"/>
    </xf>
    <xf numFmtId="0" fontId="60" fillId="2" borderId="0" xfId="0" applyNumberFormat="1" applyFont="1" applyAlignment="1" applyProtection="1">
      <alignment vertical="top" wrapText="1"/>
    </xf>
    <xf numFmtId="0" fontId="59" fillId="2" borderId="0" xfId="0" applyNumberFormat="1" applyFont="1" applyAlignment="1" applyProtection="1">
      <alignment vertical="top" wrapText="1"/>
    </xf>
    <xf numFmtId="0" fontId="64" fillId="25" borderId="0" xfId="0" applyNumberFormat="1" applyFont="1" applyFill="1" applyBorder="1" applyAlignment="1" applyProtection="1">
      <alignment horizontal="left" vertical="top" wrapText="1"/>
    </xf>
    <xf numFmtId="0" fontId="65" fillId="2" borderId="0" xfId="0" applyNumberFormat="1" applyFont="1" applyAlignment="1" applyProtection="1">
      <alignment vertical="top" wrapText="1"/>
    </xf>
    <xf numFmtId="1" fontId="59" fillId="2" borderId="0" xfId="0" applyNumberFormat="1" applyFont="1" applyAlignment="1" applyProtection="1">
      <alignment vertical="top" wrapText="1"/>
    </xf>
    <xf numFmtId="0" fontId="0" fillId="2" borderId="0" xfId="0" applyNumberFormat="1" applyAlignment="1">
      <alignment vertical="top" wrapText="1"/>
    </xf>
    <xf numFmtId="1" fontId="59" fillId="2" borderId="0" xfId="0" applyNumberFormat="1" applyFont="1" applyAlignment="1" applyProtection="1">
      <alignment horizontal="left" vertical="top" wrapText="1"/>
    </xf>
    <xf numFmtId="0" fontId="60" fillId="2" borderId="0" xfId="0" applyNumberFormat="1" applyFont="1" applyAlignment="1">
      <alignment horizontal="left" vertical="top"/>
    </xf>
    <xf numFmtId="1" fontId="7" fillId="0" borderId="42" xfId="81" applyNumberFormat="1" applyFont="1" applyFill="1" applyBorder="1" applyAlignment="1">
      <alignment horizontal="left" vertical="center" wrapText="1"/>
    </xf>
    <xf numFmtId="1" fontId="7" fillId="0" borderId="43" xfId="81" applyNumberFormat="1" applyFont="1" applyFill="1" applyBorder="1" applyAlignment="1">
      <alignment horizontal="left" vertical="center" wrapText="1"/>
    </xf>
    <xf numFmtId="1" fontId="7" fillId="0" borderId="44" xfId="81" applyNumberFormat="1" applyFont="1" applyFill="1" applyBorder="1" applyAlignment="1">
      <alignment horizontal="left" vertical="center" wrapText="1"/>
    </xf>
    <xf numFmtId="1" fontId="3" fillId="0" borderId="42" xfId="0" applyNumberFormat="1" applyFont="1" applyFill="1" applyBorder="1" applyAlignment="1">
      <alignment horizontal="left" vertical="center" wrapText="1"/>
    </xf>
    <xf numFmtId="1" fontId="3" fillId="0" borderId="43" xfId="0" applyNumberFormat="1" applyFont="1" applyFill="1" applyBorder="1" applyAlignment="1">
      <alignment horizontal="left" vertical="center" wrapText="1"/>
    </xf>
    <xf numFmtId="1" fontId="3" fillId="0" borderId="44" xfId="0" applyNumberFormat="1" applyFont="1" applyFill="1" applyBorder="1" applyAlignment="1">
      <alignment horizontal="left" vertical="center" wrapText="1"/>
    </xf>
    <xf numFmtId="1" fontId="3" fillId="0" borderId="46" xfId="0" applyNumberFormat="1" applyFont="1" applyFill="1" applyBorder="1" applyAlignment="1">
      <alignment horizontal="left" vertical="center" wrapText="1"/>
    </xf>
    <xf numFmtId="1" fontId="3" fillId="0" borderId="47" xfId="0" applyNumberFormat="1" applyFont="1" applyFill="1" applyBorder="1" applyAlignment="1">
      <alignment horizontal="left" vertical="center" wrapText="1"/>
    </xf>
    <xf numFmtId="1" fontId="3" fillId="0" borderId="48" xfId="0" applyNumberFormat="1" applyFont="1" applyFill="1" applyBorder="1" applyAlignment="1">
      <alignment horizontal="left" vertical="center" wrapText="1"/>
    </xf>
    <xf numFmtId="7" fontId="0" fillId="0" borderId="40" xfId="0" applyNumberFormat="1" applyFill="1" applyBorder="1" applyAlignment="1">
      <alignment horizontal="center"/>
    </xf>
    <xf numFmtId="7" fontId="0" fillId="0" borderId="50" xfId="0" applyNumberFormat="1" applyFill="1" applyBorder="1" applyAlignment="1">
      <alignment horizontal="center"/>
    </xf>
    <xf numFmtId="0" fontId="9" fillId="0" borderId="49" xfId="0" applyNumberFormat="1" applyFont="1" applyFill="1" applyBorder="1" applyAlignment="1">
      <alignment vertical="center" wrapText="1"/>
    </xf>
    <xf numFmtId="0" fontId="9" fillId="0" borderId="17" xfId="0" applyNumberFormat="1" applyFont="1" applyFill="1" applyBorder="1" applyAlignment="1">
      <alignment vertical="center" wrapText="1"/>
    </xf>
    <xf numFmtId="0" fontId="9" fillId="0" borderId="18" xfId="0" applyNumberFormat="1" applyFont="1" applyFill="1" applyBorder="1" applyAlignment="1">
      <alignment vertical="center" wrapText="1"/>
    </xf>
    <xf numFmtId="0" fontId="0" fillId="0" borderId="38" xfId="0" applyNumberFormat="1" applyFill="1" applyBorder="1" applyAlignment="1"/>
    <xf numFmtId="0" fontId="0" fillId="0" borderId="0" xfId="0" applyNumberFormat="1" applyFill="1" applyBorder="1" applyAlignment="1"/>
    <xf numFmtId="0" fontId="9" fillId="0" borderId="31" xfId="0" applyNumberFormat="1" applyFont="1" applyFill="1" applyBorder="1" applyAlignment="1">
      <alignment vertical="top"/>
    </xf>
    <xf numFmtId="0" fontId="0" fillId="0" borderId="32" xfId="0" applyNumberFormat="1" applyFill="1" applyBorder="1" applyAlignment="1"/>
    <xf numFmtId="0" fontId="0" fillId="0" borderId="59" xfId="0" applyNumberFormat="1" applyFill="1" applyBorder="1" applyAlignment="1"/>
    <xf numFmtId="0" fontId="9" fillId="0" borderId="51" xfId="0" applyNumberFormat="1" applyFont="1" applyFill="1" applyBorder="1" applyAlignment="1">
      <alignment vertical="center"/>
    </xf>
    <xf numFmtId="0" fontId="9" fillId="0" borderId="52" xfId="0" applyNumberFormat="1" applyFont="1" applyFill="1" applyBorder="1" applyAlignment="1">
      <alignment vertical="center"/>
    </xf>
    <xf numFmtId="1" fontId="7" fillId="0" borderId="51" xfId="0" applyNumberFormat="1" applyFont="1" applyFill="1" applyBorder="1" applyAlignment="1">
      <alignment horizontal="left" vertical="center" wrapText="1"/>
    </xf>
    <xf numFmtId="0" fontId="0" fillId="0" borderId="52" xfId="0" applyNumberFormat="1" applyFill="1" applyBorder="1" applyAlignment="1">
      <alignment vertical="center" wrapText="1"/>
    </xf>
    <xf numFmtId="1" fontId="7" fillId="0" borderId="42" xfId="0" applyNumberFormat="1" applyFont="1" applyFill="1" applyBorder="1" applyAlignment="1">
      <alignment horizontal="left" vertical="center" wrapText="1"/>
    </xf>
    <xf numFmtId="0" fontId="0" fillId="0" borderId="43" xfId="0" applyNumberFormat="1" applyFill="1" applyBorder="1" applyAlignment="1">
      <alignment vertical="center" wrapText="1"/>
    </xf>
    <xf numFmtId="0" fontId="0" fillId="0" borderId="44" xfId="0" applyNumberFormat="1" applyFill="1" applyBorder="1" applyAlignment="1">
      <alignment vertical="center" wrapText="1"/>
    </xf>
    <xf numFmtId="1" fontId="7" fillId="0" borderId="31" xfId="0" applyNumberFormat="1" applyFont="1" applyFill="1" applyBorder="1" applyAlignment="1">
      <alignment horizontal="left" vertical="center" wrapText="1"/>
    </xf>
    <xf numFmtId="0" fontId="0" fillId="0" borderId="32" xfId="0" applyNumberFormat="1" applyFill="1" applyBorder="1" applyAlignment="1">
      <alignment vertical="center" wrapText="1"/>
    </xf>
    <xf numFmtId="1" fontId="7" fillId="0" borderId="20" xfId="0" applyNumberFormat="1" applyFont="1" applyFill="1" applyBorder="1" applyAlignment="1">
      <alignment horizontal="left" vertical="center" wrapText="1"/>
    </xf>
    <xf numFmtId="1" fontId="7" fillId="0" borderId="0" xfId="0" applyNumberFormat="1" applyFont="1" applyFill="1" applyBorder="1" applyAlignment="1">
      <alignment horizontal="left" vertical="center" wrapText="1"/>
    </xf>
    <xf numFmtId="1" fontId="7" fillId="0" borderId="45" xfId="0" applyNumberFormat="1" applyFont="1" applyFill="1" applyBorder="1" applyAlignment="1">
      <alignment horizontal="left" vertical="center" wrapText="1"/>
    </xf>
    <xf numFmtId="1" fontId="7" fillId="0" borderId="43" xfId="0" applyNumberFormat="1" applyFont="1" applyFill="1" applyBorder="1" applyAlignment="1">
      <alignment horizontal="left" vertical="center" wrapText="1"/>
    </xf>
    <xf numFmtId="1" fontId="7" fillId="0" borderId="44" xfId="0" applyNumberFormat="1" applyFont="1" applyFill="1" applyBorder="1" applyAlignment="1">
      <alignment horizontal="left" vertical="center" wrapText="1"/>
    </xf>
    <xf numFmtId="1" fontId="7" fillId="0" borderId="32" xfId="0" applyNumberFormat="1" applyFont="1" applyFill="1" applyBorder="1" applyAlignment="1">
      <alignment horizontal="left" vertical="center" wrapText="1"/>
    </xf>
    <xf numFmtId="1" fontId="7" fillId="0" borderId="31" xfId="81" applyNumberFormat="1" applyFont="1" applyFill="1" applyBorder="1" applyAlignment="1">
      <alignment horizontal="left" vertical="center" wrapText="1"/>
    </xf>
    <xf numFmtId="1" fontId="7" fillId="0" borderId="32" xfId="81" applyNumberFormat="1" applyFont="1" applyFill="1" applyBorder="1" applyAlignment="1">
      <alignment horizontal="left" vertical="center" wrapText="1"/>
    </xf>
    <xf numFmtId="1" fontId="7" fillId="0" borderId="59" xfId="81" applyNumberFormat="1" applyFont="1" applyFill="1" applyBorder="1" applyAlignment="1">
      <alignment horizontal="left" vertical="center" wrapText="1"/>
    </xf>
    <xf numFmtId="0" fontId="9" fillId="0" borderId="31" xfId="0" applyNumberFormat="1" applyFont="1" applyFill="1" applyBorder="1" applyAlignment="1">
      <alignment vertical="top" wrapText="1"/>
    </xf>
    <xf numFmtId="0" fontId="9" fillId="0" borderId="32" xfId="0" applyNumberFormat="1" applyFont="1" applyFill="1" applyBorder="1" applyAlignment="1">
      <alignment vertical="top" wrapText="1"/>
    </xf>
    <xf numFmtId="0" fontId="9" fillId="0" borderId="59" xfId="0" applyNumberFormat="1" applyFont="1" applyFill="1" applyBorder="1" applyAlignment="1">
      <alignment vertical="top" wrapText="1"/>
    </xf>
  </cellXfs>
  <cellStyles count="11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Currency" xfId="109" builtinId="4"/>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3 2" xfId="112" xr:uid="{B906604E-8140-4865-A05B-EDE349155B14}"/>
    <cellStyle name="Normal 4" xfId="82" xr:uid="{00000000-0005-0000-0000-000052000000}"/>
    <cellStyle name="Normal 4 2" xfId="113" xr:uid="{BA2A3E4F-0A81-4E03-94A2-C64BE6BCD75A}"/>
    <cellStyle name="Normal 5" xfId="83" xr:uid="{00000000-0005-0000-0000-000053000000}"/>
    <cellStyle name="Normal 6" xfId="111" xr:uid="{72DA8212-C618-4882-AA61-DB0C87B44C15}"/>
    <cellStyle name="Normal 7 2" xfId="110" xr:uid="{F805B6C1-3C0C-4954-B1AE-EE530039FB43}"/>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132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5"/>
  <sheetViews>
    <sheetView view="pageBreakPreview" topLeftCell="A13" zoomScaleNormal="100" workbookViewId="0">
      <selection activeCell="B19" sqref="B19:I19"/>
    </sheetView>
  </sheetViews>
  <sheetFormatPr defaultColWidth="8.77734375" defaultRowHeight="15" x14ac:dyDescent="0.2"/>
  <cols>
    <col min="1" max="1" width="4" style="3" customWidth="1"/>
    <col min="2" max="16384" width="8.77734375" style="3"/>
  </cols>
  <sheetData>
    <row r="1" spans="1:9" ht="38.450000000000003" customHeight="1" x14ac:dyDescent="0.2">
      <c r="A1" s="196" t="s">
        <v>27</v>
      </c>
      <c r="B1" s="197"/>
      <c r="C1" s="197"/>
      <c r="D1" s="197"/>
      <c r="E1" s="197"/>
      <c r="F1" s="197"/>
      <c r="G1" s="197"/>
      <c r="H1" s="197"/>
      <c r="I1" s="197"/>
    </row>
    <row r="2" spans="1:9" ht="20.45" customHeight="1" x14ac:dyDescent="0.2">
      <c r="A2" s="45">
        <v>1</v>
      </c>
      <c r="B2" s="202" t="s">
        <v>34</v>
      </c>
      <c r="C2" s="202"/>
      <c r="D2" s="202"/>
      <c r="E2" s="202"/>
      <c r="F2" s="202"/>
      <c r="G2" s="202"/>
      <c r="H2" s="202"/>
      <c r="I2" s="202"/>
    </row>
    <row r="3" spans="1:9" ht="34.9" customHeight="1" x14ac:dyDescent="0.2">
      <c r="A3" s="45">
        <v>2</v>
      </c>
      <c r="B3" s="202" t="s">
        <v>380</v>
      </c>
      <c r="C3" s="202"/>
      <c r="D3" s="202"/>
      <c r="E3" s="202"/>
      <c r="F3" s="202"/>
      <c r="G3" s="202"/>
      <c r="H3" s="202"/>
      <c r="I3" s="202"/>
    </row>
    <row r="4" spans="1:9" ht="34.9" customHeight="1" x14ac:dyDescent="0.2">
      <c r="A4" s="45">
        <v>3</v>
      </c>
      <c r="B4" s="202" t="s">
        <v>388</v>
      </c>
      <c r="C4" s="202"/>
      <c r="D4" s="202"/>
      <c r="E4" s="202"/>
      <c r="F4" s="202"/>
      <c r="G4" s="202"/>
      <c r="H4" s="202"/>
      <c r="I4" s="202"/>
    </row>
    <row r="5" spans="1:9" ht="34.9" customHeight="1" x14ac:dyDescent="0.2">
      <c r="A5" s="45">
        <v>4</v>
      </c>
      <c r="B5" s="202" t="s">
        <v>33</v>
      </c>
      <c r="C5" s="202"/>
      <c r="D5" s="202"/>
      <c r="E5" s="202"/>
      <c r="F5" s="202"/>
      <c r="G5" s="202"/>
      <c r="H5" s="202"/>
      <c r="I5" s="202"/>
    </row>
    <row r="6" spans="1:9" ht="19.899999999999999" customHeight="1" x14ac:dyDescent="0.2">
      <c r="A6" s="45">
        <v>5</v>
      </c>
      <c r="B6" s="200" t="s">
        <v>384</v>
      </c>
      <c r="C6" s="201"/>
      <c r="D6" s="201"/>
      <c r="E6" s="201"/>
      <c r="F6" s="201"/>
      <c r="G6" s="201"/>
      <c r="H6" s="201"/>
      <c r="I6" s="201"/>
    </row>
    <row r="7" spans="1:9" ht="19.899999999999999" customHeight="1" x14ac:dyDescent="0.2">
      <c r="A7" s="45">
        <v>6</v>
      </c>
      <c r="B7" s="200" t="s">
        <v>385</v>
      </c>
      <c r="C7" s="201"/>
      <c r="D7" s="201"/>
      <c r="E7" s="201"/>
      <c r="F7" s="201"/>
      <c r="G7" s="201"/>
      <c r="H7" s="201"/>
      <c r="I7" s="201"/>
    </row>
    <row r="8" spans="1:9" ht="28.9" customHeight="1" x14ac:dyDescent="0.2">
      <c r="A8" s="45">
        <v>7</v>
      </c>
      <c r="B8" s="200" t="s">
        <v>386</v>
      </c>
      <c r="C8" s="201"/>
      <c r="D8" s="201"/>
      <c r="E8" s="201"/>
      <c r="F8" s="201"/>
      <c r="G8" s="201"/>
      <c r="H8" s="201"/>
      <c r="I8" s="201"/>
    </row>
    <row r="9" spans="1:9" ht="19.899999999999999" customHeight="1" x14ac:dyDescent="0.2">
      <c r="A9" s="45">
        <v>8</v>
      </c>
      <c r="B9" s="200" t="s">
        <v>99</v>
      </c>
      <c r="C9" s="201"/>
      <c r="D9" s="201"/>
      <c r="E9" s="201"/>
      <c r="F9" s="201"/>
      <c r="G9" s="201"/>
      <c r="H9" s="201"/>
      <c r="I9" s="201"/>
    </row>
    <row r="10" spans="1:9" ht="48.75" customHeight="1" x14ac:dyDescent="0.2">
      <c r="A10" s="45"/>
      <c r="B10" s="203" t="s">
        <v>95</v>
      </c>
      <c r="C10" s="204"/>
      <c r="D10" s="204"/>
      <c r="E10" s="204"/>
      <c r="F10" s="204"/>
      <c r="G10" s="204"/>
      <c r="H10" s="204"/>
      <c r="I10" s="204"/>
    </row>
    <row r="11" spans="1:9" ht="34.15" customHeight="1" x14ac:dyDescent="0.2">
      <c r="A11" s="45">
        <v>9</v>
      </c>
      <c r="B11" s="198" t="s">
        <v>390</v>
      </c>
      <c r="C11" s="201"/>
      <c r="D11" s="201"/>
      <c r="E11" s="201"/>
      <c r="F11" s="201"/>
      <c r="G11" s="201"/>
      <c r="H11" s="201"/>
      <c r="I11" s="201"/>
    </row>
    <row r="12" spans="1:9" ht="20.45" customHeight="1" x14ac:dyDescent="0.2">
      <c r="A12" s="45">
        <v>10</v>
      </c>
      <c r="B12" s="198" t="s">
        <v>32</v>
      </c>
      <c r="C12" s="201"/>
      <c r="D12" s="201"/>
      <c r="E12" s="201"/>
      <c r="F12" s="201"/>
      <c r="G12" s="201"/>
      <c r="H12" s="201"/>
      <c r="I12" s="201"/>
    </row>
    <row r="13" spans="1:9" ht="46.15" customHeight="1" x14ac:dyDescent="0.2">
      <c r="A13" s="45">
        <v>11</v>
      </c>
      <c r="B13" s="198" t="s">
        <v>36</v>
      </c>
      <c r="C13" s="201"/>
      <c r="D13" s="201"/>
      <c r="E13" s="201"/>
      <c r="F13" s="201"/>
      <c r="G13" s="201"/>
      <c r="H13" s="201"/>
      <c r="I13" s="201"/>
    </row>
    <row r="14" spans="1:9" ht="36" customHeight="1" x14ac:dyDescent="0.2">
      <c r="A14" s="45">
        <v>12</v>
      </c>
      <c r="B14" s="198" t="s">
        <v>381</v>
      </c>
      <c r="C14" s="201"/>
      <c r="D14" s="201"/>
      <c r="E14" s="201"/>
      <c r="F14" s="201"/>
      <c r="G14" s="201"/>
      <c r="H14" s="201"/>
      <c r="I14" s="201"/>
    </row>
    <row r="15" spans="1:9" ht="25.9" customHeight="1" x14ac:dyDescent="0.2">
      <c r="A15" s="45">
        <v>13</v>
      </c>
      <c r="B15" s="205" t="s">
        <v>382</v>
      </c>
      <c r="C15" s="201"/>
      <c r="D15" s="201"/>
      <c r="E15" s="201"/>
      <c r="F15" s="201"/>
      <c r="G15" s="201"/>
      <c r="H15" s="201"/>
      <c r="I15" s="201"/>
    </row>
    <row r="16" spans="1:9" ht="19.899999999999999" customHeight="1" x14ac:dyDescent="0.2">
      <c r="A16" s="45">
        <v>14</v>
      </c>
      <c r="B16" s="198" t="s">
        <v>94</v>
      </c>
      <c r="C16" s="201"/>
      <c r="D16" s="201"/>
      <c r="E16" s="201"/>
      <c r="F16" s="201"/>
      <c r="G16" s="201"/>
      <c r="H16" s="201"/>
      <c r="I16" s="201"/>
    </row>
    <row r="17" spans="1:9" ht="49.15" customHeight="1" x14ac:dyDescent="0.2">
      <c r="A17" s="45">
        <v>15</v>
      </c>
      <c r="B17" s="198" t="s">
        <v>389</v>
      </c>
      <c r="C17" s="201"/>
      <c r="D17" s="201"/>
      <c r="E17" s="201"/>
      <c r="F17" s="201"/>
      <c r="G17" s="201"/>
      <c r="H17" s="201"/>
      <c r="I17" s="201"/>
    </row>
    <row r="18" spans="1:9" ht="46.9" customHeight="1" x14ac:dyDescent="0.2">
      <c r="A18" s="45">
        <v>16</v>
      </c>
      <c r="B18" s="198" t="s">
        <v>394</v>
      </c>
      <c r="C18" s="206"/>
      <c r="D18" s="206"/>
      <c r="E18" s="206"/>
      <c r="F18" s="206"/>
      <c r="G18" s="206"/>
      <c r="H18" s="206"/>
      <c r="I18" s="206"/>
    </row>
    <row r="19" spans="1:9" ht="46.9" customHeight="1" x14ac:dyDescent="0.2">
      <c r="A19" s="45">
        <v>17</v>
      </c>
      <c r="B19" s="198" t="s">
        <v>393</v>
      </c>
      <c r="C19" s="206"/>
      <c r="D19" s="206"/>
      <c r="E19" s="206"/>
      <c r="F19" s="206"/>
      <c r="G19" s="206"/>
      <c r="H19" s="206"/>
      <c r="I19" s="206"/>
    </row>
    <row r="20" spans="1:9" ht="24.75" customHeight="1" x14ac:dyDescent="0.2">
      <c r="A20" s="45">
        <v>17</v>
      </c>
      <c r="B20" s="198" t="s">
        <v>31</v>
      </c>
      <c r="C20" s="201"/>
      <c r="D20" s="201"/>
      <c r="E20" s="201"/>
      <c r="F20" s="201"/>
      <c r="G20" s="201"/>
      <c r="H20" s="201"/>
      <c r="I20" s="201"/>
    </row>
    <row r="21" spans="1:9" ht="22.15" customHeight="1" x14ac:dyDescent="0.2">
      <c r="A21" s="45">
        <v>18</v>
      </c>
      <c r="B21" s="198" t="s">
        <v>98</v>
      </c>
      <c r="C21" s="199"/>
      <c r="D21" s="199"/>
      <c r="E21" s="199"/>
      <c r="F21" s="199"/>
      <c r="G21" s="199"/>
      <c r="H21" s="199"/>
      <c r="I21" s="199"/>
    </row>
    <row r="22" spans="1:9" ht="22.15" customHeight="1" x14ac:dyDescent="0.2">
      <c r="A22" s="45">
        <v>19</v>
      </c>
      <c r="B22" s="198" t="s">
        <v>387</v>
      </c>
      <c r="C22" s="199"/>
      <c r="D22" s="199"/>
      <c r="E22" s="199"/>
      <c r="F22" s="199"/>
      <c r="G22" s="199"/>
      <c r="H22" s="199"/>
      <c r="I22" s="199"/>
    </row>
    <row r="23" spans="1:9" ht="40.9" customHeight="1" x14ac:dyDescent="0.2">
      <c r="A23" s="45">
        <v>20</v>
      </c>
      <c r="B23" s="198" t="s">
        <v>383</v>
      </c>
      <c r="C23" s="199"/>
      <c r="D23" s="199"/>
      <c r="E23" s="199"/>
      <c r="F23" s="199"/>
      <c r="G23" s="199"/>
      <c r="H23" s="199"/>
      <c r="I23" s="199"/>
    </row>
    <row r="24" spans="1:9" ht="33.6" customHeight="1" x14ac:dyDescent="0.2">
      <c r="A24" s="45">
        <v>21</v>
      </c>
      <c r="B24" s="207" t="s">
        <v>97</v>
      </c>
      <c r="C24" s="208"/>
      <c r="D24" s="208"/>
      <c r="E24" s="208"/>
      <c r="F24" s="208"/>
      <c r="G24" s="208"/>
      <c r="H24" s="208"/>
      <c r="I24" s="208"/>
    </row>
    <row r="25" spans="1:9" ht="17.45" customHeight="1" x14ac:dyDescent="0.2">
      <c r="A25" s="45">
        <v>22</v>
      </c>
      <c r="B25" s="207" t="s">
        <v>96</v>
      </c>
      <c r="C25" s="208"/>
      <c r="D25" s="208"/>
      <c r="E25" s="208"/>
      <c r="F25" s="208"/>
      <c r="G25" s="208"/>
      <c r="H25" s="208"/>
      <c r="I25" s="208"/>
    </row>
  </sheetData>
  <mergeCells count="25">
    <mergeCell ref="B25:I25"/>
    <mergeCell ref="B21:I21"/>
    <mergeCell ref="B17:I17"/>
    <mergeCell ref="B8:I8"/>
    <mergeCell ref="B14:I14"/>
    <mergeCell ref="B24:I24"/>
    <mergeCell ref="B16:I16"/>
    <mergeCell ref="B22:I22"/>
    <mergeCell ref="B18:I18"/>
    <mergeCell ref="A1:I1"/>
    <mergeCell ref="B23:I23"/>
    <mergeCell ref="B9:I9"/>
    <mergeCell ref="B5:I5"/>
    <mergeCell ref="B13:I13"/>
    <mergeCell ref="B10:I10"/>
    <mergeCell ref="B11:I11"/>
    <mergeCell ref="B20:I20"/>
    <mergeCell ref="B12:I12"/>
    <mergeCell ref="B2:I2"/>
    <mergeCell ref="B3:I3"/>
    <mergeCell ref="B15:I15"/>
    <mergeCell ref="B6:I6"/>
    <mergeCell ref="B7:I7"/>
    <mergeCell ref="B4:I4"/>
    <mergeCell ref="B19:I19"/>
  </mergeCells>
  <phoneticPr fontId="0" type="noConversion"/>
  <printOptions horizontalCentered="1" verticalCentered="1"/>
  <pageMargins left="0.29527559055118113" right="0.29527559055118113" top="0.39370078740157483" bottom="0.39370078740157483" header="0.19685039370078741" footer="0.19685039370078741"/>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pageSetUpPr autoPageBreaks="0"/>
  </sheetPr>
  <dimension ref="A1:H697"/>
  <sheetViews>
    <sheetView showZeros="0" tabSelected="1" showOutlineSymbols="0" view="pageBreakPreview" topLeftCell="B1" zoomScale="75" zoomScaleNormal="87" zoomScaleSheetLayoutView="75" workbookViewId="0">
      <selection activeCell="G10" sqref="G10"/>
    </sheetView>
  </sheetViews>
  <sheetFormatPr defaultColWidth="10.5546875" defaultRowHeight="15" x14ac:dyDescent="0.2"/>
  <cols>
    <col min="1" max="1" width="7.88671875" style="35" hidden="1" customWidth="1"/>
    <col min="2" max="2" width="8.77734375" style="11" customWidth="1"/>
    <col min="3" max="3" width="41.21875" style="7" bestFit="1" customWidth="1"/>
    <col min="4" max="4" width="12.77734375" style="36" customWidth="1"/>
    <col min="5" max="5" width="6.77734375" style="7" customWidth="1"/>
    <col min="6" max="6" width="11.77734375" style="7" customWidth="1"/>
    <col min="7" max="7" width="11.77734375" style="35" customWidth="1"/>
    <col min="8" max="8" width="16.77734375" style="35" customWidth="1"/>
  </cols>
  <sheetData>
    <row r="1" spans="1:8" ht="15.75" x14ac:dyDescent="0.2">
      <c r="A1" s="4"/>
      <c r="B1" s="5" t="s">
        <v>0</v>
      </c>
      <c r="C1" s="6"/>
      <c r="D1" s="6"/>
      <c r="E1" s="6"/>
      <c r="F1" s="6"/>
      <c r="G1" s="4"/>
      <c r="H1" s="6"/>
    </row>
    <row r="2" spans="1:8" x14ac:dyDescent="0.2">
      <c r="A2" s="8"/>
      <c r="B2" s="189" t="s">
        <v>186</v>
      </c>
      <c r="C2" s="9"/>
      <c r="D2" s="9"/>
      <c r="E2" s="9"/>
      <c r="F2" s="9"/>
      <c r="G2" s="8"/>
      <c r="H2" s="9"/>
    </row>
    <row r="3" spans="1:8" x14ac:dyDescent="0.2">
      <c r="A3" s="10"/>
      <c r="B3" s="11" t="s">
        <v>1</v>
      </c>
      <c r="C3" s="12"/>
      <c r="D3" s="12"/>
      <c r="E3" s="12"/>
      <c r="F3" s="12"/>
      <c r="G3" s="102"/>
      <c r="H3" s="159"/>
    </row>
    <row r="4" spans="1:8" x14ac:dyDescent="0.2">
      <c r="A4" s="13" t="s">
        <v>26</v>
      </c>
      <c r="B4" s="14" t="s">
        <v>3</v>
      </c>
      <c r="C4" s="15" t="s">
        <v>4</v>
      </c>
      <c r="D4" s="16" t="s">
        <v>5</v>
      </c>
      <c r="E4" s="17" t="s">
        <v>6</v>
      </c>
      <c r="F4" s="17" t="s">
        <v>7</v>
      </c>
      <c r="G4" s="18" t="s">
        <v>8</v>
      </c>
      <c r="H4" s="16" t="s">
        <v>9</v>
      </c>
    </row>
    <row r="5" spans="1:8" ht="15.75" thickBot="1" x14ac:dyDescent="0.25">
      <c r="A5" s="19"/>
      <c r="B5" s="20"/>
      <c r="C5" s="21"/>
      <c r="D5" s="22" t="s">
        <v>10</v>
      </c>
      <c r="E5" s="23"/>
      <c r="F5" s="160" t="s">
        <v>11</v>
      </c>
      <c r="G5" s="24"/>
      <c r="H5" s="161"/>
    </row>
    <row r="6" spans="1:8" ht="30" customHeight="1" thickTop="1" x14ac:dyDescent="0.2">
      <c r="A6" s="26"/>
      <c r="B6" s="225" t="s">
        <v>30</v>
      </c>
      <c r="C6" s="226"/>
      <c r="D6" s="226"/>
      <c r="E6" s="226"/>
      <c r="F6" s="227"/>
      <c r="G6" s="103"/>
      <c r="H6" s="162"/>
    </row>
    <row r="7" spans="1:8" s="2" customFormat="1" ht="30" customHeight="1" x14ac:dyDescent="0.2">
      <c r="A7" s="25"/>
      <c r="B7" s="123" t="s">
        <v>12</v>
      </c>
      <c r="C7" s="230" t="s">
        <v>512</v>
      </c>
      <c r="D7" s="231"/>
      <c r="E7" s="231"/>
      <c r="F7" s="231"/>
      <c r="G7" s="104"/>
      <c r="H7" s="192" t="s">
        <v>2</v>
      </c>
    </row>
    <row r="8" spans="1:8" ht="36" customHeight="1" x14ac:dyDescent="0.2">
      <c r="A8" s="26"/>
      <c r="B8" s="124"/>
      <c r="C8" s="191" t="s">
        <v>19</v>
      </c>
      <c r="D8" s="61"/>
      <c r="E8" s="70" t="s">
        <v>2</v>
      </c>
      <c r="F8" s="70" t="s">
        <v>2</v>
      </c>
      <c r="G8" s="105" t="s">
        <v>2</v>
      </c>
      <c r="H8" s="105"/>
    </row>
    <row r="9" spans="1:8" s="50" customFormat="1" ht="30" customHeight="1" x14ac:dyDescent="0.2">
      <c r="A9" s="64" t="s">
        <v>100</v>
      </c>
      <c r="B9" s="122" t="s">
        <v>187</v>
      </c>
      <c r="C9" s="46" t="s">
        <v>101</v>
      </c>
      <c r="D9" s="51" t="s">
        <v>776</v>
      </c>
      <c r="E9" s="47" t="s">
        <v>37</v>
      </c>
      <c r="F9" s="48">
        <v>12800</v>
      </c>
      <c r="G9" s="27"/>
      <c r="H9" s="49">
        <f t="shared" ref="H9:H10" si="0">ROUND(G9*F9,2)</f>
        <v>0</v>
      </c>
    </row>
    <row r="10" spans="1:8" s="50" customFormat="1" ht="30" customHeight="1" x14ac:dyDescent="0.2">
      <c r="A10" s="134" t="s">
        <v>102</v>
      </c>
      <c r="B10" s="122" t="s">
        <v>38</v>
      </c>
      <c r="C10" s="46" t="s">
        <v>103</v>
      </c>
      <c r="D10" s="51" t="s">
        <v>398</v>
      </c>
      <c r="E10" s="47" t="s">
        <v>39</v>
      </c>
      <c r="F10" s="48">
        <v>17900</v>
      </c>
      <c r="G10" s="27"/>
      <c r="H10" s="49">
        <f t="shared" si="0"/>
        <v>0</v>
      </c>
    </row>
    <row r="11" spans="1:8" s="50" customFormat="1" ht="32.450000000000003" customHeight="1" x14ac:dyDescent="0.2">
      <c r="A11" s="134" t="s">
        <v>104</v>
      </c>
      <c r="B11" s="122" t="s">
        <v>105</v>
      </c>
      <c r="C11" s="46" t="s">
        <v>399</v>
      </c>
      <c r="D11" s="51" t="s">
        <v>398</v>
      </c>
      <c r="E11" s="47"/>
      <c r="F11" s="48"/>
      <c r="G11" s="163"/>
      <c r="H11" s="49"/>
    </row>
    <row r="12" spans="1:8" s="50" customFormat="1" ht="30" customHeight="1" x14ac:dyDescent="0.2">
      <c r="A12" s="134" t="s">
        <v>400</v>
      </c>
      <c r="B12" s="121" t="s">
        <v>40</v>
      </c>
      <c r="C12" s="46" t="s">
        <v>401</v>
      </c>
      <c r="D12" s="51" t="s">
        <v>2</v>
      </c>
      <c r="E12" s="47" t="s">
        <v>41</v>
      </c>
      <c r="F12" s="48">
        <v>5950</v>
      </c>
      <c r="G12" s="27"/>
      <c r="H12" s="49">
        <f t="shared" ref="H12:H13" si="1">ROUND(G12*F12,2)</f>
        <v>0</v>
      </c>
    </row>
    <row r="13" spans="1:8" s="50" customFormat="1" ht="30" customHeight="1" x14ac:dyDescent="0.2">
      <c r="A13" s="134" t="s">
        <v>402</v>
      </c>
      <c r="B13" s="121" t="s">
        <v>47</v>
      </c>
      <c r="C13" s="46" t="s">
        <v>403</v>
      </c>
      <c r="D13" s="51" t="s">
        <v>2</v>
      </c>
      <c r="E13" s="47" t="s">
        <v>41</v>
      </c>
      <c r="F13" s="48">
        <v>18400</v>
      </c>
      <c r="G13" s="27"/>
      <c r="H13" s="49">
        <f t="shared" si="1"/>
        <v>0</v>
      </c>
    </row>
    <row r="14" spans="1:8" s="50" customFormat="1" ht="38.450000000000003" customHeight="1" x14ac:dyDescent="0.2">
      <c r="A14" s="134" t="s">
        <v>42</v>
      </c>
      <c r="B14" s="122" t="s">
        <v>106</v>
      </c>
      <c r="C14" s="46" t="s">
        <v>43</v>
      </c>
      <c r="D14" s="51" t="s">
        <v>398</v>
      </c>
      <c r="E14" s="47"/>
      <c r="F14" s="48"/>
      <c r="G14" s="163"/>
      <c r="H14" s="49"/>
    </row>
    <row r="15" spans="1:8" s="50" customFormat="1" ht="36" customHeight="1" x14ac:dyDescent="0.2">
      <c r="A15" s="134" t="s">
        <v>404</v>
      </c>
      <c r="B15" s="121" t="s">
        <v>40</v>
      </c>
      <c r="C15" s="46" t="s">
        <v>405</v>
      </c>
      <c r="D15" s="51" t="s">
        <v>2</v>
      </c>
      <c r="E15" s="47" t="s">
        <v>37</v>
      </c>
      <c r="F15" s="48">
        <v>2200</v>
      </c>
      <c r="G15" s="27"/>
      <c r="H15" s="49">
        <f t="shared" ref="H15:H16" si="2">ROUND(G15*F15,2)</f>
        <v>0</v>
      </c>
    </row>
    <row r="16" spans="1:8" s="50" customFormat="1" ht="30" customHeight="1" x14ac:dyDescent="0.2">
      <c r="A16" s="64" t="s">
        <v>44</v>
      </c>
      <c r="B16" s="122" t="s">
        <v>107</v>
      </c>
      <c r="C16" s="46" t="s">
        <v>45</v>
      </c>
      <c r="D16" s="51" t="s">
        <v>398</v>
      </c>
      <c r="E16" s="47" t="s">
        <v>39</v>
      </c>
      <c r="F16" s="48">
        <v>2100</v>
      </c>
      <c r="G16" s="27"/>
      <c r="H16" s="49">
        <f t="shared" si="2"/>
        <v>0</v>
      </c>
    </row>
    <row r="17" spans="1:8" s="50" customFormat="1" ht="30" customHeight="1" x14ac:dyDescent="0.2">
      <c r="A17" s="134" t="s">
        <v>188</v>
      </c>
      <c r="B17" s="122" t="s">
        <v>109</v>
      </c>
      <c r="C17" s="46" t="s">
        <v>189</v>
      </c>
      <c r="D17" s="51" t="s">
        <v>398</v>
      </c>
      <c r="E17" s="47"/>
      <c r="F17" s="48"/>
      <c r="G17" s="68"/>
      <c r="H17" s="49"/>
    </row>
    <row r="18" spans="1:8" s="50" customFormat="1" ht="30" customHeight="1" x14ac:dyDescent="0.2">
      <c r="A18" s="64" t="s">
        <v>190</v>
      </c>
      <c r="B18" s="121" t="s">
        <v>40</v>
      </c>
      <c r="C18" s="46" t="s">
        <v>191</v>
      </c>
      <c r="D18" s="51" t="s">
        <v>2</v>
      </c>
      <c r="E18" s="47" t="s">
        <v>46</v>
      </c>
      <c r="F18" s="48">
        <v>5</v>
      </c>
      <c r="G18" s="27"/>
      <c r="H18" s="49">
        <f t="shared" ref="H18:H20" si="3">ROUND(G18*F18,2)</f>
        <v>0</v>
      </c>
    </row>
    <row r="19" spans="1:8" s="50" customFormat="1" ht="38.450000000000003" customHeight="1" x14ac:dyDescent="0.2">
      <c r="A19" s="134" t="s">
        <v>108</v>
      </c>
      <c r="B19" s="122" t="s">
        <v>110</v>
      </c>
      <c r="C19" s="46" t="s">
        <v>406</v>
      </c>
      <c r="D19" s="51" t="s">
        <v>777</v>
      </c>
      <c r="E19" s="47"/>
      <c r="F19" s="48"/>
      <c r="G19" s="68"/>
      <c r="H19" s="49"/>
    </row>
    <row r="20" spans="1:8" s="50" customFormat="1" ht="30" customHeight="1" x14ac:dyDescent="0.2">
      <c r="A20" s="134" t="s">
        <v>408</v>
      </c>
      <c r="B20" s="121" t="s">
        <v>40</v>
      </c>
      <c r="C20" s="46" t="s">
        <v>409</v>
      </c>
      <c r="D20" s="51" t="s">
        <v>2</v>
      </c>
      <c r="E20" s="47" t="s">
        <v>39</v>
      </c>
      <c r="F20" s="48">
        <v>17900</v>
      </c>
      <c r="G20" s="27"/>
      <c r="H20" s="49">
        <f t="shared" si="3"/>
        <v>0</v>
      </c>
    </row>
    <row r="21" spans="1:8" s="50" customFormat="1" ht="36.6" customHeight="1" x14ac:dyDescent="0.2">
      <c r="A21" s="134" t="s">
        <v>410</v>
      </c>
      <c r="B21" s="122" t="s">
        <v>112</v>
      </c>
      <c r="C21" s="46" t="s">
        <v>111</v>
      </c>
      <c r="D21" s="51" t="s">
        <v>778</v>
      </c>
      <c r="E21" s="47"/>
      <c r="F21" s="48"/>
      <c r="G21" s="68"/>
      <c r="H21" s="49"/>
    </row>
    <row r="22" spans="1:8" s="50" customFormat="1" ht="30" customHeight="1" x14ac:dyDescent="0.2">
      <c r="A22" s="134" t="s">
        <v>411</v>
      </c>
      <c r="B22" s="121" t="s">
        <v>40</v>
      </c>
      <c r="C22" s="46" t="s">
        <v>412</v>
      </c>
      <c r="D22" s="51" t="s">
        <v>2</v>
      </c>
      <c r="E22" s="47" t="s">
        <v>39</v>
      </c>
      <c r="F22" s="48">
        <v>17900</v>
      </c>
      <c r="G22" s="27"/>
      <c r="H22" s="49">
        <f t="shared" ref="H22" si="4">ROUND(G22*F22,2)</f>
        <v>0</v>
      </c>
    </row>
    <row r="23" spans="1:8" ht="36" customHeight="1" x14ac:dyDescent="0.2">
      <c r="A23" s="26"/>
      <c r="B23" s="124"/>
      <c r="C23" s="78" t="s">
        <v>373</v>
      </c>
      <c r="D23" s="61"/>
      <c r="E23" s="190"/>
      <c r="F23" s="61"/>
      <c r="G23" s="68"/>
      <c r="H23" s="105"/>
    </row>
    <row r="24" spans="1:8" s="50" customFormat="1" ht="30" customHeight="1" x14ac:dyDescent="0.2">
      <c r="A24" s="54" t="s">
        <v>75</v>
      </c>
      <c r="B24" s="122" t="s">
        <v>113</v>
      </c>
      <c r="C24" s="46" t="s">
        <v>76</v>
      </c>
      <c r="D24" s="51" t="s">
        <v>398</v>
      </c>
      <c r="E24" s="47"/>
      <c r="F24" s="48"/>
      <c r="G24" s="68"/>
      <c r="H24" s="49"/>
    </row>
    <row r="25" spans="1:8" s="50" customFormat="1" ht="30" customHeight="1" x14ac:dyDescent="0.2">
      <c r="A25" s="54" t="s">
        <v>77</v>
      </c>
      <c r="B25" s="121" t="s">
        <v>40</v>
      </c>
      <c r="C25" s="46" t="s">
        <v>415</v>
      </c>
      <c r="D25" s="51"/>
      <c r="E25" s="47" t="s">
        <v>39</v>
      </c>
      <c r="F25" s="48">
        <v>16600</v>
      </c>
      <c r="G25" s="27"/>
      <c r="H25" s="49">
        <f>ROUND(G25*F25,2)</f>
        <v>0</v>
      </c>
    </row>
    <row r="26" spans="1:8" s="50" customFormat="1" ht="30" customHeight="1" x14ac:dyDescent="0.2">
      <c r="A26" s="54" t="s">
        <v>192</v>
      </c>
      <c r="B26" s="121" t="s">
        <v>47</v>
      </c>
      <c r="C26" s="46" t="s">
        <v>193</v>
      </c>
      <c r="D26" s="51" t="s">
        <v>2</v>
      </c>
      <c r="E26" s="47" t="s">
        <v>39</v>
      </c>
      <c r="F26" s="48">
        <v>350</v>
      </c>
      <c r="G26" s="27"/>
      <c r="H26" s="49">
        <f>ROUND(G26*F26,2)</f>
        <v>0</v>
      </c>
    </row>
    <row r="27" spans="1:8" s="50" customFormat="1" ht="30" customHeight="1" x14ac:dyDescent="0.2">
      <c r="A27" s="54" t="s">
        <v>48</v>
      </c>
      <c r="B27" s="122" t="s">
        <v>114</v>
      </c>
      <c r="C27" s="46" t="s">
        <v>49</v>
      </c>
      <c r="D27" s="51" t="s">
        <v>194</v>
      </c>
      <c r="E27" s="47"/>
      <c r="F27" s="48"/>
      <c r="G27" s="68"/>
      <c r="H27" s="49"/>
    </row>
    <row r="28" spans="1:8" s="50" customFormat="1" ht="30" customHeight="1" x14ac:dyDescent="0.2">
      <c r="A28" s="54" t="s">
        <v>50</v>
      </c>
      <c r="B28" s="121" t="s">
        <v>40</v>
      </c>
      <c r="C28" s="46" t="s">
        <v>51</v>
      </c>
      <c r="D28" s="51" t="s">
        <v>2</v>
      </c>
      <c r="E28" s="47" t="s">
        <v>46</v>
      </c>
      <c r="F28" s="48">
        <v>900</v>
      </c>
      <c r="G28" s="27"/>
      <c r="H28" s="49">
        <f>ROUND(G28*F28,2)</f>
        <v>0</v>
      </c>
    </row>
    <row r="29" spans="1:8" s="50" customFormat="1" ht="30" customHeight="1" x14ac:dyDescent="0.2">
      <c r="A29" s="54" t="s">
        <v>195</v>
      </c>
      <c r="B29" s="121" t="s">
        <v>47</v>
      </c>
      <c r="C29" s="46" t="s">
        <v>196</v>
      </c>
      <c r="D29" s="51" t="s">
        <v>2</v>
      </c>
      <c r="E29" s="47" t="s">
        <v>46</v>
      </c>
      <c r="F29" s="48">
        <v>350</v>
      </c>
      <c r="G29" s="27"/>
      <c r="H29" s="49">
        <f>ROUND(G29*F29,2)</f>
        <v>0</v>
      </c>
    </row>
    <row r="30" spans="1:8" s="50" customFormat="1" ht="30" customHeight="1" x14ac:dyDescent="0.2">
      <c r="A30" s="54" t="s">
        <v>52</v>
      </c>
      <c r="B30" s="122" t="s">
        <v>115</v>
      </c>
      <c r="C30" s="46" t="s">
        <v>53</v>
      </c>
      <c r="D30" s="51" t="s">
        <v>779</v>
      </c>
      <c r="E30" s="47"/>
      <c r="F30" s="48"/>
      <c r="G30" s="68"/>
      <c r="H30" s="49"/>
    </row>
    <row r="31" spans="1:8" s="50" customFormat="1" ht="30" customHeight="1" x14ac:dyDescent="0.2">
      <c r="A31" s="63" t="s">
        <v>197</v>
      </c>
      <c r="B31" s="53" t="s">
        <v>40</v>
      </c>
      <c r="C31" s="164" t="s">
        <v>198</v>
      </c>
      <c r="D31" s="53" t="s">
        <v>2</v>
      </c>
      <c r="E31" s="53" t="s">
        <v>46</v>
      </c>
      <c r="F31" s="48">
        <v>250</v>
      </c>
      <c r="G31" s="27"/>
      <c r="H31" s="49">
        <f>ROUND(G31*F31,2)</f>
        <v>0</v>
      </c>
    </row>
    <row r="32" spans="1:8" s="50" customFormat="1" ht="30" customHeight="1" x14ac:dyDescent="0.2">
      <c r="A32" s="54" t="s">
        <v>54</v>
      </c>
      <c r="B32" s="121" t="s">
        <v>47</v>
      </c>
      <c r="C32" s="46" t="s">
        <v>55</v>
      </c>
      <c r="D32" s="51"/>
      <c r="E32" s="47" t="s">
        <v>46</v>
      </c>
      <c r="F32" s="48">
        <v>350</v>
      </c>
      <c r="G32" s="27"/>
      <c r="H32" s="49">
        <f>ROUND(G32*F32,2)</f>
        <v>0</v>
      </c>
    </row>
    <row r="33" spans="1:8" s="50" customFormat="1" ht="43.9" customHeight="1" x14ac:dyDescent="0.2">
      <c r="A33" s="54" t="s">
        <v>174</v>
      </c>
      <c r="B33" s="122" t="s">
        <v>122</v>
      </c>
      <c r="C33" s="46" t="s">
        <v>175</v>
      </c>
      <c r="D33" s="51" t="s">
        <v>116</v>
      </c>
      <c r="E33" s="47"/>
      <c r="F33" s="48"/>
      <c r="G33" s="68"/>
      <c r="H33" s="49"/>
    </row>
    <row r="34" spans="1:8" s="50" customFormat="1" ht="30" customHeight="1" x14ac:dyDescent="0.2">
      <c r="A34" s="54" t="s">
        <v>176</v>
      </c>
      <c r="B34" s="121" t="s">
        <v>40</v>
      </c>
      <c r="C34" s="46" t="s">
        <v>824</v>
      </c>
      <c r="D34" s="51" t="s">
        <v>2</v>
      </c>
      <c r="E34" s="47" t="s">
        <v>39</v>
      </c>
      <c r="F34" s="48">
        <v>3760</v>
      </c>
      <c r="G34" s="27"/>
      <c r="H34" s="49">
        <f t="shared" ref="H34" si="5">ROUND(G34*F34,2)</f>
        <v>0</v>
      </c>
    </row>
    <row r="35" spans="1:8" s="50" customFormat="1" ht="43.9" customHeight="1" x14ac:dyDescent="0.2">
      <c r="A35" s="54" t="s">
        <v>267</v>
      </c>
      <c r="B35" s="122" t="s">
        <v>125</v>
      </c>
      <c r="C35" s="46" t="s">
        <v>268</v>
      </c>
      <c r="D35" s="51" t="s">
        <v>825</v>
      </c>
      <c r="E35" s="47"/>
      <c r="F35" s="48"/>
      <c r="G35" s="68"/>
      <c r="H35" s="49"/>
    </row>
    <row r="36" spans="1:8" s="50" customFormat="1" ht="30" customHeight="1" x14ac:dyDescent="0.2">
      <c r="A36" s="54"/>
      <c r="B36" s="121" t="s">
        <v>40</v>
      </c>
      <c r="C36" s="46" t="s">
        <v>823</v>
      </c>
      <c r="D36" s="51" t="s">
        <v>270</v>
      </c>
      <c r="E36" s="47"/>
      <c r="F36" s="48"/>
      <c r="G36" s="68"/>
      <c r="H36" s="49"/>
    </row>
    <row r="37" spans="1:8" s="50" customFormat="1" ht="30" customHeight="1" x14ac:dyDescent="0.2">
      <c r="A37" s="54" t="s">
        <v>271</v>
      </c>
      <c r="B37" s="125" t="s">
        <v>118</v>
      </c>
      <c r="C37" s="46" t="s">
        <v>272</v>
      </c>
      <c r="D37" s="51"/>
      <c r="E37" s="47" t="s">
        <v>39</v>
      </c>
      <c r="F37" s="48">
        <v>200</v>
      </c>
      <c r="G37" s="27"/>
      <c r="H37" s="49">
        <f t="shared" ref="H37" si="6">ROUND(G37*F37,2)</f>
        <v>0</v>
      </c>
    </row>
    <row r="38" spans="1:8" s="50" customFormat="1" ht="30" customHeight="1" x14ac:dyDescent="0.2">
      <c r="A38" s="54" t="s">
        <v>121</v>
      </c>
      <c r="B38" s="122" t="s">
        <v>128</v>
      </c>
      <c r="C38" s="46" t="s">
        <v>58</v>
      </c>
      <c r="D38" s="51" t="s">
        <v>275</v>
      </c>
      <c r="E38" s="47"/>
      <c r="F38" s="48"/>
      <c r="G38" s="68"/>
      <c r="H38" s="49"/>
    </row>
    <row r="39" spans="1:8" s="50" customFormat="1" ht="30" customHeight="1" x14ac:dyDescent="0.2">
      <c r="A39" s="54" t="s">
        <v>416</v>
      </c>
      <c r="B39" s="121" t="s">
        <v>40</v>
      </c>
      <c r="C39" s="46" t="s">
        <v>826</v>
      </c>
      <c r="D39" s="51" t="s">
        <v>345</v>
      </c>
      <c r="E39" s="47"/>
      <c r="F39" s="48"/>
      <c r="G39" s="68"/>
      <c r="H39" s="49"/>
    </row>
    <row r="40" spans="1:8" s="50" customFormat="1" ht="30" customHeight="1" x14ac:dyDescent="0.2">
      <c r="A40" s="65" t="s">
        <v>855</v>
      </c>
      <c r="B40" s="125" t="s">
        <v>118</v>
      </c>
      <c r="C40" s="46" t="s">
        <v>417</v>
      </c>
      <c r="D40" s="51"/>
      <c r="E40" s="47" t="s">
        <v>56</v>
      </c>
      <c r="F40" s="48">
        <v>80</v>
      </c>
      <c r="G40" s="27"/>
      <c r="H40" s="49">
        <f>ROUND(G40*F40,2)</f>
        <v>0</v>
      </c>
    </row>
    <row r="41" spans="1:8" s="50" customFormat="1" ht="43.9" customHeight="1" x14ac:dyDescent="0.2">
      <c r="A41" s="54" t="s">
        <v>276</v>
      </c>
      <c r="B41" s="122" t="s">
        <v>130</v>
      </c>
      <c r="C41" s="46" t="s">
        <v>277</v>
      </c>
      <c r="D41" s="51" t="s">
        <v>278</v>
      </c>
      <c r="E41" s="47" t="s">
        <v>39</v>
      </c>
      <c r="F41" s="48">
        <v>30</v>
      </c>
      <c r="G41" s="27"/>
      <c r="H41" s="49">
        <f t="shared" ref="H41" si="7">ROUND(G41*F41,2)</f>
        <v>0</v>
      </c>
    </row>
    <row r="42" spans="1:8" s="50" customFormat="1" ht="43.9" customHeight="1" x14ac:dyDescent="0.2">
      <c r="A42" s="54" t="s">
        <v>199</v>
      </c>
      <c r="B42" s="122" t="s">
        <v>131</v>
      </c>
      <c r="C42" s="46" t="s">
        <v>200</v>
      </c>
      <c r="D42" s="51" t="s">
        <v>418</v>
      </c>
      <c r="E42" s="59"/>
      <c r="F42" s="48"/>
      <c r="G42" s="68"/>
      <c r="H42" s="49"/>
    </row>
    <row r="43" spans="1:8" s="50" customFormat="1" ht="30" customHeight="1" x14ac:dyDescent="0.2">
      <c r="A43" s="54" t="s">
        <v>201</v>
      </c>
      <c r="B43" s="121" t="s">
        <v>40</v>
      </c>
      <c r="C43" s="46" t="s">
        <v>79</v>
      </c>
      <c r="D43" s="51"/>
      <c r="E43" s="47"/>
      <c r="F43" s="48"/>
      <c r="G43" s="68"/>
      <c r="H43" s="49"/>
    </row>
    <row r="44" spans="1:8" s="50" customFormat="1" ht="30" customHeight="1" x14ac:dyDescent="0.2">
      <c r="A44" s="54" t="s">
        <v>202</v>
      </c>
      <c r="B44" s="125" t="s">
        <v>118</v>
      </c>
      <c r="C44" s="46" t="s">
        <v>134</v>
      </c>
      <c r="D44" s="51"/>
      <c r="E44" s="47" t="s">
        <v>41</v>
      </c>
      <c r="F44" s="48">
        <v>100</v>
      </c>
      <c r="G44" s="27"/>
      <c r="H44" s="49">
        <f>ROUND(G44*F44,2)</f>
        <v>0</v>
      </c>
    </row>
    <row r="45" spans="1:8" s="50" customFormat="1" ht="30" customHeight="1" x14ac:dyDescent="0.2">
      <c r="A45" s="54" t="s">
        <v>124</v>
      </c>
      <c r="B45" s="122" t="s">
        <v>133</v>
      </c>
      <c r="C45" s="46" t="s">
        <v>126</v>
      </c>
      <c r="D45" s="51" t="s">
        <v>280</v>
      </c>
      <c r="E45" s="47"/>
      <c r="F45" s="48"/>
      <c r="G45" s="68"/>
      <c r="H45" s="49"/>
    </row>
    <row r="46" spans="1:8" s="50" customFormat="1" ht="30" customHeight="1" x14ac:dyDescent="0.2">
      <c r="A46" s="54" t="s">
        <v>281</v>
      </c>
      <c r="B46" s="121" t="s">
        <v>40</v>
      </c>
      <c r="C46" s="46" t="s">
        <v>282</v>
      </c>
      <c r="D46" s="51" t="s">
        <v>2</v>
      </c>
      <c r="E46" s="47" t="s">
        <v>39</v>
      </c>
      <c r="F46" s="48">
        <v>100</v>
      </c>
      <c r="G46" s="27"/>
      <c r="H46" s="49">
        <f t="shared" ref="H46" si="8">ROUND(G46*F46,2)</f>
        <v>0</v>
      </c>
    </row>
    <row r="47" spans="1:8" s="50" customFormat="1" ht="30" customHeight="1" x14ac:dyDescent="0.2">
      <c r="A47" s="54" t="s">
        <v>127</v>
      </c>
      <c r="B47" s="122" t="s">
        <v>135</v>
      </c>
      <c r="C47" s="46" t="s">
        <v>129</v>
      </c>
      <c r="D47" s="51" t="s">
        <v>204</v>
      </c>
      <c r="E47" s="47" t="s">
        <v>46</v>
      </c>
      <c r="F47" s="58">
        <v>78</v>
      </c>
      <c r="G47" s="27"/>
      <c r="H47" s="49">
        <f>ROUND(G47*F47,2)</f>
        <v>0</v>
      </c>
    </row>
    <row r="48" spans="1:8" s="62" customFormat="1" ht="36" customHeight="1" x14ac:dyDescent="0.2">
      <c r="A48" s="26"/>
      <c r="B48" s="126"/>
      <c r="C48" s="165" t="s">
        <v>20</v>
      </c>
      <c r="D48" s="61"/>
      <c r="E48" s="67"/>
      <c r="F48" s="67"/>
      <c r="G48" s="26"/>
      <c r="H48" s="49"/>
    </row>
    <row r="49" spans="1:8" s="50" customFormat="1" ht="43.9" customHeight="1" x14ac:dyDescent="0.2">
      <c r="A49" s="64" t="s">
        <v>60</v>
      </c>
      <c r="B49" s="122" t="s">
        <v>138</v>
      </c>
      <c r="C49" s="46" t="s">
        <v>61</v>
      </c>
      <c r="D49" s="51" t="s">
        <v>794</v>
      </c>
      <c r="E49" s="47"/>
      <c r="F49" s="58"/>
      <c r="G49" s="26"/>
      <c r="H49" s="49"/>
    </row>
    <row r="50" spans="1:8" s="50" customFormat="1" ht="45" x14ac:dyDescent="0.2">
      <c r="A50" s="135"/>
      <c r="B50" s="121" t="s">
        <v>40</v>
      </c>
      <c r="C50" s="46" t="s">
        <v>789</v>
      </c>
      <c r="D50" s="51" t="s">
        <v>2</v>
      </c>
      <c r="E50" s="47" t="s">
        <v>39</v>
      </c>
      <c r="F50" s="58">
        <v>12200</v>
      </c>
      <c r="G50" s="27"/>
      <c r="H50" s="49">
        <f t="shared" ref="H50:H52" si="9">ROUND(G50*F50,2)</f>
        <v>0</v>
      </c>
    </row>
    <row r="51" spans="1:8" s="50" customFormat="1" ht="43.9" customHeight="1" x14ac:dyDescent="0.2">
      <c r="A51" s="135"/>
      <c r="B51" s="121" t="s">
        <v>47</v>
      </c>
      <c r="C51" s="46" t="s">
        <v>790</v>
      </c>
      <c r="D51" s="51" t="s">
        <v>2</v>
      </c>
      <c r="E51" s="47" t="s">
        <v>39</v>
      </c>
      <c r="F51" s="58">
        <v>150</v>
      </c>
      <c r="G51" s="27"/>
      <c r="H51" s="49">
        <f t="shared" si="9"/>
        <v>0</v>
      </c>
    </row>
    <row r="52" spans="1:8" s="50" customFormat="1" ht="43.9" customHeight="1" x14ac:dyDescent="0.2">
      <c r="A52" s="135" t="s">
        <v>84</v>
      </c>
      <c r="B52" s="121" t="s">
        <v>57</v>
      </c>
      <c r="C52" s="46" t="s">
        <v>791</v>
      </c>
      <c r="D52" s="51" t="s">
        <v>2</v>
      </c>
      <c r="E52" s="47" t="s">
        <v>39</v>
      </c>
      <c r="F52" s="58">
        <v>2000</v>
      </c>
      <c r="G52" s="27"/>
      <c r="H52" s="49">
        <f t="shared" si="9"/>
        <v>0</v>
      </c>
    </row>
    <row r="53" spans="1:8" s="50" customFormat="1" ht="43.9" customHeight="1" x14ac:dyDescent="0.2">
      <c r="A53" s="135" t="s">
        <v>205</v>
      </c>
      <c r="B53" s="121" t="s">
        <v>70</v>
      </c>
      <c r="C53" s="46" t="s">
        <v>792</v>
      </c>
      <c r="D53" s="51" t="s">
        <v>206</v>
      </c>
      <c r="E53" s="47" t="s">
        <v>39</v>
      </c>
      <c r="F53" s="58">
        <v>10</v>
      </c>
      <c r="G53" s="27"/>
      <c r="H53" s="49">
        <f t="shared" ref="H53:H54" si="10">ROUND(G53*F53,2)</f>
        <v>0</v>
      </c>
    </row>
    <row r="54" spans="1:8" s="50" customFormat="1" ht="43.9" customHeight="1" x14ac:dyDescent="0.2">
      <c r="A54" s="135" t="s">
        <v>209</v>
      </c>
      <c r="B54" s="121" t="s">
        <v>74</v>
      </c>
      <c r="C54" s="46" t="s">
        <v>793</v>
      </c>
      <c r="D54" s="51" t="s">
        <v>210</v>
      </c>
      <c r="E54" s="47" t="s">
        <v>39</v>
      </c>
      <c r="F54" s="58">
        <v>3</v>
      </c>
      <c r="G54" s="27"/>
      <c r="H54" s="49">
        <f t="shared" si="10"/>
        <v>0</v>
      </c>
    </row>
    <row r="55" spans="1:8" s="59" customFormat="1" ht="43.9" customHeight="1" x14ac:dyDescent="0.2">
      <c r="A55" s="64" t="s">
        <v>85</v>
      </c>
      <c r="B55" s="122" t="s">
        <v>143</v>
      </c>
      <c r="C55" s="46" t="s">
        <v>86</v>
      </c>
      <c r="D55" s="51" t="s">
        <v>795</v>
      </c>
      <c r="E55" s="47"/>
      <c r="F55" s="58"/>
      <c r="G55" s="26"/>
      <c r="H55" s="60"/>
    </row>
    <row r="56" spans="1:8" s="50" customFormat="1" ht="54" customHeight="1" x14ac:dyDescent="0.2">
      <c r="A56" s="135"/>
      <c r="B56" s="121" t="s">
        <v>40</v>
      </c>
      <c r="C56" s="46" t="s">
        <v>796</v>
      </c>
      <c r="D56" s="51"/>
      <c r="E56" s="47" t="s">
        <v>39</v>
      </c>
      <c r="F56" s="58">
        <v>800</v>
      </c>
      <c r="G56" s="27"/>
      <c r="H56" s="49">
        <f t="shared" ref="H56:H59" si="11">ROUND(G56*F56,2)</f>
        <v>0</v>
      </c>
    </row>
    <row r="57" spans="1:8" s="50" customFormat="1" ht="54" customHeight="1" x14ac:dyDescent="0.2">
      <c r="A57" s="135"/>
      <c r="B57" s="121" t="s">
        <v>47</v>
      </c>
      <c r="C57" s="46" t="s">
        <v>797</v>
      </c>
      <c r="D57" s="51"/>
      <c r="E57" s="47" t="s">
        <v>39</v>
      </c>
      <c r="F57" s="58">
        <v>550</v>
      </c>
      <c r="G57" s="27"/>
      <c r="H57" s="49">
        <f t="shared" si="11"/>
        <v>0</v>
      </c>
    </row>
    <row r="58" spans="1:8" s="50" customFormat="1" ht="54" customHeight="1" x14ac:dyDescent="0.2">
      <c r="A58" s="135" t="s">
        <v>427</v>
      </c>
      <c r="B58" s="121" t="s">
        <v>57</v>
      </c>
      <c r="C58" s="46" t="s">
        <v>798</v>
      </c>
      <c r="D58" s="51"/>
      <c r="E58" s="47" t="s">
        <v>39</v>
      </c>
      <c r="F58" s="58">
        <v>100</v>
      </c>
      <c r="G58" s="27"/>
      <c r="H58" s="49">
        <f t="shared" si="11"/>
        <v>0</v>
      </c>
    </row>
    <row r="59" spans="1:8" s="50" customFormat="1" ht="54" customHeight="1" x14ac:dyDescent="0.2">
      <c r="A59" s="135" t="s">
        <v>428</v>
      </c>
      <c r="B59" s="121" t="s">
        <v>70</v>
      </c>
      <c r="C59" s="46" t="s">
        <v>799</v>
      </c>
      <c r="D59" s="51"/>
      <c r="E59" s="47" t="s">
        <v>39</v>
      </c>
      <c r="F59" s="58">
        <v>300</v>
      </c>
      <c r="G59" s="27"/>
      <c r="H59" s="49">
        <f t="shared" si="11"/>
        <v>0</v>
      </c>
    </row>
    <row r="60" spans="1:8" s="50" customFormat="1" ht="43.9" customHeight="1" x14ac:dyDescent="0.2">
      <c r="A60" s="64" t="s">
        <v>62</v>
      </c>
      <c r="B60" s="122" t="s">
        <v>146</v>
      </c>
      <c r="C60" s="46" t="s">
        <v>63</v>
      </c>
      <c r="D60" s="51" t="s">
        <v>804</v>
      </c>
      <c r="E60" s="47"/>
      <c r="F60" s="58"/>
      <c r="G60" s="26"/>
      <c r="H60" s="60"/>
    </row>
    <row r="61" spans="1:8" s="50" customFormat="1" ht="43.9" customHeight="1" x14ac:dyDescent="0.2">
      <c r="A61" s="135" t="s">
        <v>419</v>
      </c>
      <c r="B61" s="121" t="s">
        <v>40</v>
      </c>
      <c r="C61" s="46" t="s">
        <v>800</v>
      </c>
      <c r="D61" s="51" t="s">
        <v>211</v>
      </c>
      <c r="E61" s="47" t="s">
        <v>56</v>
      </c>
      <c r="F61" s="48">
        <v>1220</v>
      </c>
      <c r="G61" s="27"/>
      <c r="H61" s="49">
        <f t="shared" ref="H61:H63" si="12">ROUND(G61*F61,2)</f>
        <v>0</v>
      </c>
    </row>
    <row r="62" spans="1:8" s="50" customFormat="1" ht="43.9" customHeight="1" x14ac:dyDescent="0.2">
      <c r="A62" s="135" t="s">
        <v>420</v>
      </c>
      <c r="B62" s="121" t="s">
        <v>47</v>
      </c>
      <c r="C62" s="46" t="s">
        <v>801</v>
      </c>
      <c r="D62" s="51" t="s">
        <v>123</v>
      </c>
      <c r="E62" s="47" t="s">
        <v>56</v>
      </c>
      <c r="F62" s="48">
        <v>275</v>
      </c>
      <c r="G62" s="27"/>
      <c r="H62" s="49">
        <f t="shared" si="12"/>
        <v>0</v>
      </c>
    </row>
    <row r="63" spans="1:8" s="50" customFormat="1" ht="43.9" customHeight="1" x14ac:dyDescent="0.2">
      <c r="A63" s="135" t="s">
        <v>429</v>
      </c>
      <c r="B63" s="121" t="s">
        <v>57</v>
      </c>
      <c r="C63" s="46" t="s">
        <v>803</v>
      </c>
      <c r="D63" s="51" t="s">
        <v>430</v>
      </c>
      <c r="E63" s="47" t="s">
        <v>56</v>
      </c>
      <c r="F63" s="48">
        <v>30</v>
      </c>
      <c r="G63" s="27"/>
      <c r="H63" s="49">
        <f t="shared" si="12"/>
        <v>0</v>
      </c>
    </row>
    <row r="64" spans="1:8" s="50" customFormat="1" ht="43.9" customHeight="1" x14ac:dyDescent="0.2">
      <c r="A64" s="135" t="s">
        <v>64</v>
      </c>
      <c r="B64" s="121" t="s">
        <v>70</v>
      </c>
      <c r="C64" s="46" t="s">
        <v>802</v>
      </c>
      <c r="D64" s="51" t="s">
        <v>132</v>
      </c>
      <c r="E64" s="47" t="s">
        <v>56</v>
      </c>
      <c r="F64" s="48">
        <v>355</v>
      </c>
      <c r="G64" s="27"/>
      <c r="H64" s="49">
        <f t="shared" ref="H64:H66" si="13">ROUND(G64*F64,2)</f>
        <v>0</v>
      </c>
    </row>
    <row r="65" spans="1:8" s="50" customFormat="1" ht="43.9" customHeight="1" x14ac:dyDescent="0.2">
      <c r="A65" s="66"/>
      <c r="B65" s="121" t="s">
        <v>74</v>
      </c>
      <c r="C65" s="46" t="s">
        <v>506</v>
      </c>
      <c r="D65" s="51" t="s">
        <v>780</v>
      </c>
      <c r="E65" s="47" t="s">
        <v>56</v>
      </c>
      <c r="F65" s="48">
        <v>15</v>
      </c>
      <c r="G65" s="27"/>
      <c r="H65" s="49">
        <f t="shared" si="13"/>
        <v>0</v>
      </c>
    </row>
    <row r="66" spans="1:8" s="50" customFormat="1" ht="43.5" customHeight="1" x14ac:dyDescent="0.2">
      <c r="A66" s="64" t="s">
        <v>212</v>
      </c>
      <c r="B66" s="122" t="s">
        <v>148</v>
      </c>
      <c r="C66" s="46" t="s">
        <v>213</v>
      </c>
      <c r="D66" s="51" t="s">
        <v>214</v>
      </c>
      <c r="E66" s="47" t="s">
        <v>56</v>
      </c>
      <c r="F66" s="58">
        <v>3010</v>
      </c>
      <c r="G66" s="27"/>
      <c r="H66" s="49">
        <f t="shared" si="13"/>
        <v>0</v>
      </c>
    </row>
    <row r="67" spans="1:8" s="50" customFormat="1" ht="37.5" customHeight="1" x14ac:dyDescent="0.2">
      <c r="A67" s="65"/>
      <c r="B67" s="127" t="s">
        <v>152</v>
      </c>
      <c r="C67" s="52" t="s">
        <v>814</v>
      </c>
      <c r="D67" s="51" t="s">
        <v>816</v>
      </c>
      <c r="E67" s="56" t="s">
        <v>39</v>
      </c>
      <c r="F67" s="69">
        <v>3433</v>
      </c>
      <c r="G67" s="106"/>
      <c r="H67" s="57">
        <f>ROUND(G67*F67,2)</f>
        <v>0</v>
      </c>
    </row>
    <row r="68" spans="1:8" s="50" customFormat="1" ht="37.5" customHeight="1" x14ac:dyDescent="0.2">
      <c r="A68" s="65"/>
      <c r="B68" s="127" t="s">
        <v>154</v>
      </c>
      <c r="C68" s="52" t="s">
        <v>815</v>
      </c>
      <c r="D68" s="51" t="s">
        <v>816</v>
      </c>
      <c r="E68" s="56" t="s">
        <v>39</v>
      </c>
      <c r="F68" s="69">
        <v>117</v>
      </c>
      <c r="G68" s="106"/>
      <c r="H68" s="57">
        <f>ROUND(G68*F68,2)</f>
        <v>0</v>
      </c>
    </row>
    <row r="69" spans="1:8" s="50" customFormat="1" ht="37.5" customHeight="1" x14ac:dyDescent="0.2">
      <c r="A69" s="65"/>
      <c r="B69" s="127" t="s">
        <v>157</v>
      </c>
      <c r="C69" s="52" t="s">
        <v>421</v>
      </c>
      <c r="D69" s="51" t="s">
        <v>781</v>
      </c>
      <c r="E69" s="56"/>
      <c r="F69" s="58"/>
      <c r="G69" s="26"/>
      <c r="H69" s="57"/>
    </row>
    <row r="70" spans="1:8" s="50" customFormat="1" ht="30" customHeight="1" x14ac:dyDescent="0.2">
      <c r="A70" s="66"/>
      <c r="B70" s="121" t="s">
        <v>40</v>
      </c>
      <c r="C70" s="46" t="s">
        <v>422</v>
      </c>
      <c r="D70" s="51"/>
      <c r="E70" s="47" t="s">
        <v>39</v>
      </c>
      <c r="F70" s="58">
        <v>315</v>
      </c>
      <c r="G70" s="27"/>
      <c r="H70" s="49">
        <f t="shared" ref="H70:H72" si="14">ROUND(G70*F70,2)</f>
        <v>0</v>
      </c>
    </row>
    <row r="71" spans="1:8" s="50" customFormat="1" ht="30" customHeight="1" x14ac:dyDescent="0.2">
      <c r="A71" s="66"/>
      <c r="B71" s="128" t="s">
        <v>47</v>
      </c>
      <c r="C71" s="52" t="s">
        <v>423</v>
      </c>
      <c r="D71" s="55"/>
      <c r="E71" s="56" t="s">
        <v>39</v>
      </c>
      <c r="F71" s="69">
        <v>9</v>
      </c>
      <c r="G71" s="106"/>
      <c r="H71" s="57">
        <f t="shared" si="14"/>
        <v>0</v>
      </c>
    </row>
    <row r="72" spans="1:8" s="50" customFormat="1" ht="30" customHeight="1" x14ac:dyDescent="0.2">
      <c r="A72" s="66"/>
      <c r="B72" s="121" t="s">
        <v>57</v>
      </c>
      <c r="C72" s="46" t="s">
        <v>505</v>
      </c>
      <c r="D72" s="51"/>
      <c r="E72" s="47" t="s">
        <v>39</v>
      </c>
      <c r="F72" s="58">
        <v>1</v>
      </c>
      <c r="G72" s="27"/>
      <c r="H72" s="49">
        <f t="shared" si="14"/>
        <v>0</v>
      </c>
    </row>
    <row r="73" spans="1:8" ht="48" customHeight="1" x14ac:dyDescent="0.2">
      <c r="A73" s="26"/>
      <c r="B73" s="129"/>
      <c r="C73" s="78" t="s">
        <v>22</v>
      </c>
      <c r="D73" s="61"/>
      <c r="E73" s="166"/>
      <c r="F73" s="70"/>
      <c r="G73" s="26"/>
      <c r="H73" s="105"/>
    </row>
    <row r="74" spans="1:8" s="50" customFormat="1" ht="30" customHeight="1" x14ac:dyDescent="0.2">
      <c r="A74" s="64" t="s">
        <v>137</v>
      </c>
      <c r="B74" s="122" t="s">
        <v>160</v>
      </c>
      <c r="C74" s="46" t="s">
        <v>139</v>
      </c>
      <c r="D74" s="51" t="s">
        <v>140</v>
      </c>
      <c r="E74" s="47"/>
      <c r="F74" s="58"/>
      <c r="G74" s="26"/>
      <c r="H74" s="60"/>
    </row>
    <row r="75" spans="1:8" s="50" customFormat="1" ht="30" customHeight="1" x14ac:dyDescent="0.2">
      <c r="A75" s="64" t="s">
        <v>357</v>
      </c>
      <c r="B75" s="121" t="s">
        <v>40</v>
      </c>
      <c r="C75" s="46" t="s">
        <v>141</v>
      </c>
      <c r="D75" s="51"/>
      <c r="E75" s="47" t="s">
        <v>46</v>
      </c>
      <c r="F75" s="58">
        <v>19</v>
      </c>
      <c r="G75" s="27"/>
      <c r="H75" s="49">
        <f>ROUND(G75*F75,2)</f>
        <v>0</v>
      </c>
    </row>
    <row r="76" spans="1:8" s="50" customFormat="1" ht="30" customHeight="1" x14ac:dyDescent="0.2">
      <c r="A76" s="64" t="s">
        <v>177</v>
      </c>
      <c r="B76" s="122" t="s">
        <v>161</v>
      </c>
      <c r="C76" s="46" t="s">
        <v>178</v>
      </c>
      <c r="D76" s="51" t="s">
        <v>140</v>
      </c>
      <c r="E76" s="47"/>
      <c r="F76" s="58"/>
      <c r="G76" s="26"/>
      <c r="H76" s="60"/>
    </row>
    <row r="77" spans="1:8" s="50" customFormat="1" ht="30" customHeight="1" x14ac:dyDescent="0.2">
      <c r="A77" s="64" t="s">
        <v>179</v>
      </c>
      <c r="B77" s="121" t="s">
        <v>40</v>
      </c>
      <c r="C77" s="46" t="s">
        <v>180</v>
      </c>
      <c r="D77" s="51"/>
      <c r="E77" s="47" t="s">
        <v>46</v>
      </c>
      <c r="F77" s="58">
        <v>13</v>
      </c>
      <c r="G77" s="27"/>
      <c r="H77" s="49">
        <f>ROUND(G77*F77,2)</f>
        <v>0</v>
      </c>
    </row>
    <row r="78" spans="1:8" s="50" customFormat="1" ht="43.9" customHeight="1" x14ac:dyDescent="0.2">
      <c r="A78" s="64" t="s">
        <v>457</v>
      </c>
      <c r="B78" s="122" t="s">
        <v>163</v>
      </c>
      <c r="C78" s="46" t="s">
        <v>458</v>
      </c>
      <c r="D78" s="51" t="s">
        <v>140</v>
      </c>
      <c r="E78" s="47"/>
      <c r="F78" s="58"/>
      <c r="G78" s="26"/>
      <c r="H78" s="60"/>
    </row>
    <row r="79" spans="1:8" s="50" customFormat="1" ht="30" customHeight="1" x14ac:dyDescent="0.2">
      <c r="A79" s="64" t="s">
        <v>459</v>
      </c>
      <c r="B79" s="121" t="s">
        <v>40</v>
      </c>
      <c r="C79" s="46" t="s">
        <v>460</v>
      </c>
      <c r="D79" s="51"/>
      <c r="E79" s="47" t="s">
        <v>46</v>
      </c>
      <c r="F79" s="58">
        <v>3</v>
      </c>
      <c r="G79" s="27"/>
      <c r="H79" s="49">
        <f>ROUND(G79*F79,2)</f>
        <v>0</v>
      </c>
    </row>
    <row r="80" spans="1:8" s="50" customFormat="1" ht="30" customHeight="1" x14ac:dyDescent="0.2">
      <c r="A80" s="64" t="s">
        <v>142</v>
      </c>
      <c r="B80" s="122" t="s">
        <v>165</v>
      </c>
      <c r="C80" s="46" t="s">
        <v>144</v>
      </c>
      <c r="D80" s="51" t="s">
        <v>140</v>
      </c>
      <c r="E80" s="47"/>
      <c r="F80" s="58"/>
      <c r="G80" s="26"/>
      <c r="H80" s="60"/>
    </row>
    <row r="81" spans="1:8" s="50" customFormat="1" ht="30" customHeight="1" x14ac:dyDescent="0.2">
      <c r="A81" s="64" t="s">
        <v>145</v>
      </c>
      <c r="B81" s="121" t="s">
        <v>40</v>
      </c>
      <c r="C81" s="46" t="s">
        <v>461</v>
      </c>
      <c r="D81" s="51"/>
      <c r="E81" s="47"/>
      <c r="F81" s="58"/>
      <c r="G81" s="26"/>
      <c r="H81" s="60"/>
    </row>
    <row r="82" spans="1:8" s="50" customFormat="1" ht="43.9" customHeight="1" x14ac:dyDescent="0.2">
      <c r="A82" s="64" t="s">
        <v>215</v>
      </c>
      <c r="B82" s="125" t="s">
        <v>118</v>
      </c>
      <c r="C82" s="46" t="s">
        <v>488</v>
      </c>
      <c r="D82" s="51"/>
      <c r="E82" s="47" t="s">
        <v>56</v>
      </c>
      <c r="F82" s="58">
        <v>175</v>
      </c>
      <c r="G82" s="27"/>
      <c r="H82" s="49">
        <f>ROUND(G82*F82,2)</f>
        <v>0</v>
      </c>
    </row>
    <row r="83" spans="1:8" s="50" customFormat="1" ht="30" customHeight="1" x14ac:dyDescent="0.2">
      <c r="A83" s="64" t="s">
        <v>181</v>
      </c>
      <c r="B83" s="122" t="s">
        <v>166</v>
      </c>
      <c r="C83" s="46" t="s">
        <v>182</v>
      </c>
      <c r="D83" s="51" t="s">
        <v>140</v>
      </c>
      <c r="E83" s="47" t="s">
        <v>56</v>
      </c>
      <c r="F83" s="58">
        <v>35</v>
      </c>
      <c r="G83" s="27"/>
      <c r="H83" s="49">
        <f>ROUND(G83*F83,2)</f>
        <v>0</v>
      </c>
    </row>
    <row r="84" spans="1:8" s="50" customFormat="1" ht="30" customHeight="1" x14ac:dyDescent="0.2">
      <c r="A84" s="64" t="s">
        <v>216</v>
      </c>
      <c r="B84" s="122" t="s">
        <v>167</v>
      </c>
      <c r="C84" s="46" t="s">
        <v>218</v>
      </c>
      <c r="D84" s="51" t="s">
        <v>140</v>
      </c>
      <c r="E84" s="47"/>
      <c r="F84" s="58"/>
      <c r="G84" s="26"/>
      <c r="H84" s="60"/>
    </row>
    <row r="85" spans="1:8" s="50" customFormat="1" ht="30" customHeight="1" x14ac:dyDescent="0.2">
      <c r="A85" s="64" t="s">
        <v>219</v>
      </c>
      <c r="B85" s="121" t="s">
        <v>40</v>
      </c>
      <c r="C85" s="46" t="s">
        <v>183</v>
      </c>
      <c r="D85" s="51"/>
      <c r="E85" s="47"/>
      <c r="F85" s="58"/>
      <c r="G85" s="26"/>
      <c r="H85" s="60"/>
    </row>
    <row r="86" spans="1:8" s="50" customFormat="1" ht="30" customHeight="1" x14ac:dyDescent="0.2">
      <c r="A86" s="64" t="s">
        <v>220</v>
      </c>
      <c r="B86" s="125" t="s">
        <v>118</v>
      </c>
      <c r="C86" s="46" t="s">
        <v>221</v>
      </c>
      <c r="D86" s="51"/>
      <c r="E86" s="47" t="s">
        <v>81</v>
      </c>
      <c r="F86" s="71">
        <v>6</v>
      </c>
      <c r="G86" s="27"/>
      <c r="H86" s="49">
        <f>ROUND(G86*F86,2)</f>
        <v>0</v>
      </c>
    </row>
    <row r="87" spans="1:8" s="77" customFormat="1" ht="43.9" customHeight="1" x14ac:dyDescent="0.2">
      <c r="A87" s="64" t="s">
        <v>87</v>
      </c>
      <c r="B87" s="122" t="s">
        <v>168</v>
      </c>
      <c r="C87" s="167" t="s">
        <v>283</v>
      </c>
      <c r="D87" s="74" t="s">
        <v>290</v>
      </c>
      <c r="E87" s="47"/>
      <c r="F87" s="58"/>
      <c r="G87" s="26"/>
      <c r="H87" s="60"/>
    </row>
    <row r="88" spans="1:8" s="50" customFormat="1" ht="43.9" customHeight="1" x14ac:dyDescent="0.2">
      <c r="A88" s="64" t="s">
        <v>88</v>
      </c>
      <c r="B88" s="121" t="s">
        <v>40</v>
      </c>
      <c r="C88" s="73" t="s">
        <v>346</v>
      </c>
      <c r="D88" s="51"/>
      <c r="E88" s="47" t="s">
        <v>46</v>
      </c>
      <c r="F88" s="58">
        <v>14</v>
      </c>
      <c r="G88" s="27"/>
      <c r="H88" s="49">
        <f t="shared" ref="H88:H89" si="15">ROUND(G88*F88,2)</f>
        <v>0</v>
      </c>
    </row>
    <row r="89" spans="1:8" s="50" customFormat="1" ht="43.9" customHeight="1" x14ac:dyDescent="0.2">
      <c r="A89" s="64" t="s">
        <v>89</v>
      </c>
      <c r="B89" s="121" t="s">
        <v>47</v>
      </c>
      <c r="C89" s="73" t="s">
        <v>347</v>
      </c>
      <c r="D89" s="51"/>
      <c r="E89" s="47" t="s">
        <v>46</v>
      </c>
      <c r="F89" s="58">
        <v>14</v>
      </c>
      <c r="G89" s="27"/>
      <c r="H89" s="49">
        <f t="shared" si="15"/>
        <v>0</v>
      </c>
    </row>
    <row r="90" spans="1:8" s="77" customFormat="1" ht="35.25" customHeight="1" x14ac:dyDescent="0.2">
      <c r="A90" s="64" t="s">
        <v>147</v>
      </c>
      <c r="B90" s="122" t="s">
        <v>217</v>
      </c>
      <c r="C90" s="76" t="s">
        <v>149</v>
      </c>
      <c r="D90" s="51" t="s">
        <v>140</v>
      </c>
      <c r="E90" s="47"/>
      <c r="F90" s="58"/>
      <c r="G90" s="26"/>
      <c r="H90" s="60"/>
    </row>
    <row r="91" spans="1:8" s="77" customFormat="1" ht="39.950000000000003" customHeight="1" x14ac:dyDescent="0.2">
      <c r="A91" s="64" t="s">
        <v>150</v>
      </c>
      <c r="B91" s="121" t="s">
        <v>40</v>
      </c>
      <c r="C91" s="76" t="s">
        <v>482</v>
      </c>
      <c r="D91" s="51"/>
      <c r="E91" s="47"/>
      <c r="F91" s="58"/>
      <c r="G91" s="26"/>
      <c r="H91" s="60"/>
    </row>
    <row r="92" spans="1:8" s="50" customFormat="1" ht="43.9" customHeight="1" x14ac:dyDescent="0.2">
      <c r="A92" s="64" t="s">
        <v>173</v>
      </c>
      <c r="B92" s="125" t="s">
        <v>118</v>
      </c>
      <c r="C92" s="46" t="s">
        <v>483</v>
      </c>
      <c r="D92" s="51"/>
      <c r="E92" s="47" t="s">
        <v>46</v>
      </c>
      <c r="F92" s="58">
        <v>3</v>
      </c>
      <c r="G92" s="27"/>
      <c r="H92" s="49">
        <f t="shared" ref="H92:H95" si="16">ROUND(G92*F92,2)</f>
        <v>0</v>
      </c>
    </row>
    <row r="93" spans="1:8" s="50" customFormat="1" ht="43.9" customHeight="1" x14ac:dyDescent="0.2">
      <c r="A93" s="64" t="s">
        <v>173</v>
      </c>
      <c r="B93" s="125" t="s">
        <v>119</v>
      </c>
      <c r="C93" s="46" t="s">
        <v>484</v>
      </c>
      <c r="D93" s="51"/>
      <c r="E93" s="47" t="s">
        <v>46</v>
      </c>
      <c r="F93" s="58">
        <v>16</v>
      </c>
      <c r="G93" s="27"/>
      <c r="H93" s="49">
        <f t="shared" ref="H93" si="17">ROUND(G93*F93,2)</f>
        <v>0</v>
      </c>
    </row>
    <row r="94" spans="1:8" s="50" customFormat="1" ht="43.9" customHeight="1" x14ac:dyDescent="0.2">
      <c r="A94" s="64" t="s">
        <v>184</v>
      </c>
      <c r="B94" s="125" t="s">
        <v>120</v>
      </c>
      <c r="C94" s="46" t="s">
        <v>485</v>
      </c>
      <c r="D94" s="51"/>
      <c r="E94" s="47" t="s">
        <v>46</v>
      </c>
      <c r="F94" s="58">
        <v>1</v>
      </c>
      <c r="G94" s="27"/>
      <c r="H94" s="49">
        <f t="shared" si="16"/>
        <v>0</v>
      </c>
    </row>
    <row r="95" spans="1:8" s="50" customFormat="1" ht="43.9" customHeight="1" x14ac:dyDescent="0.2">
      <c r="A95" s="64" t="s">
        <v>226</v>
      </c>
      <c r="B95" s="125" t="s">
        <v>151</v>
      </c>
      <c r="C95" s="46" t="s">
        <v>486</v>
      </c>
      <c r="D95" s="51"/>
      <c r="E95" s="47" t="s">
        <v>46</v>
      </c>
      <c r="F95" s="58">
        <v>1</v>
      </c>
      <c r="G95" s="27"/>
      <c r="H95" s="49">
        <f t="shared" si="16"/>
        <v>0</v>
      </c>
    </row>
    <row r="96" spans="1:8" s="77" customFormat="1" ht="43.9" customHeight="1" x14ac:dyDescent="0.2">
      <c r="A96" s="64" t="s">
        <v>468</v>
      </c>
      <c r="B96" s="122" t="s">
        <v>223</v>
      </c>
      <c r="C96" s="76" t="s">
        <v>470</v>
      </c>
      <c r="D96" s="51" t="s">
        <v>140</v>
      </c>
      <c r="E96" s="47"/>
      <c r="F96" s="58"/>
      <c r="G96" s="26"/>
      <c r="H96" s="60"/>
    </row>
    <row r="97" spans="1:8" s="77" customFormat="1" ht="30" customHeight="1" x14ac:dyDescent="0.2">
      <c r="A97" s="64" t="s">
        <v>471</v>
      </c>
      <c r="B97" s="121" t="s">
        <v>40</v>
      </c>
      <c r="C97" s="76" t="s">
        <v>183</v>
      </c>
      <c r="D97" s="51"/>
      <c r="E97" s="47" t="s">
        <v>46</v>
      </c>
      <c r="F97" s="58">
        <v>1</v>
      </c>
      <c r="G97" s="27"/>
      <c r="H97" s="49">
        <f t="shared" ref="H97:H101" si="18">ROUND(G97*F97,2)</f>
        <v>0</v>
      </c>
    </row>
    <row r="98" spans="1:8" s="50" customFormat="1" ht="30" customHeight="1" x14ac:dyDescent="0.2">
      <c r="A98" s="64" t="s">
        <v>227</v>
      </c>
      <c r="B98" s="122" t="s">
        <v>224</v>
      </c>
      <c r="C98" s="46" t="s">
        <v>229</v>
      </c>
      <c r="D98" s="51" t="s">
        <v>140</v>
      </c>
      <c r="E98" s="47" t="s">
        <v>46</v>
      </c>
      <c r="F98" s="58">
        <v>18</v>
      </c>
      <c r="G98" s="27"/>
      <c r="H98" s="49">
        <f t="shared" si="18"/>
        <v>0</v>
      </c>
    </row>
    <row r="99" spans="1:8" s="50" customFormat="1" ht="39.950000000000003" customHeight="1" x14ac:dyDescent="0.2">
      <c r="A99" s="64" t="s">
        <v>153</v>
      </c>
      <c r="B99" s="122" t="s">
        <v>225</v>
      </c>
      <c r="C99" s="46" t="s">
        <v>155</v>
      </c>
      <c r="D99" s="51" t="s">
        <v>140</v>
      </c>
      <c r="E99" s="47" t="s">
        <v>46</v>
      </c>
      <c r="F99" s="58">
        <v>17</v>
      </c>
      <c r="G99" s="27"/>
      <c r="H99" s="49">
        <f t="shared" si="18"/>
        <v>0</v>
      </c>
    </row>
    <row r="100" spans="1:8" s="50" customFormat="1" ht="39.950000000000003" customHeight="1" x14ac:dyDescent="0.2">
      <c r="A100" s="64"/>
      <c r="B100" s="122" t="s">
        <v>228</v>
      </c>
      <c r="C100" s="46" t="s">
        <v>487</v>
      </c>
      <c r="D100" s="51" t="s">
        <v>140</v>
      </c>
      <c r="E100" s="47" t="s">
        <v>46</v>
      </c>
      <c r="F100" s="58">
        <v>22</v>
      </c>
      <c r="G100" s="27"/>
      <c r="H100" s="49">
        <f t="shared" ref="H100" si="19">ROUND(G100*F100,2)</f>
        <v>0</v>
      </c>
    </row>
    <row r="101" spans="1:8" s="50" customFormat="1" ht="30" customHeight="1" x14ac:dyDescent="0.2">
      <c r="A101" s="64" t="s">
        <v>156</v>
      </c>
      <c r="B101" s="122" t="s">
        <v>230</v>
      </c>
      <c r="C101" s="46" t="s">
        <v>158</v>
      </c>
      <c r="D101" s="51" t="s">
        <v>159</v>
      </c>
      <c r="E101" s="47" t="s">
        <v>56</v>
      </c>
      <c r="F101" s="58">
        <v>720</v>
      </c>
      <c r="G101" s="27"/>
      <c r="H101" s="49">
        <f t="shared" si="18"/>
        <v>0</v>
      </c>
    </row>
    <row r="102" spans="1:8" ht="36" customHeight="1" x14ac:dyDescent="0.2">
      <c r="A102" s="26"/>
      <c r="B102" s="130"/>
      <c r="C102" s="78" t="s">
        <v>23</v>
      </c>
      <c r="D102" s="61"/>
      <c r="E102" s="166"/>
      <c r="F102" s="70"/>
      <c r="G102" s="26"/>
      <c r="H102" s="105"/>
    </row>
    <row r="103" spans="1:8" s="50" customFormat="1" ht="43.9" customHeight="1" x14ac:dyDescent="0.2">
      <c r="A103" s="64" t="s">
        <v>67</v>
      </c>
      <c r="B103" s="122" t="s">
        <v>231</v>
      </c>
      <c r="C103" s="73" t="s">
        <v>289</v>
      </c>
      <c r="D103" s="74" t="s">
        <v>290</v>
      </c>
      <c r="E103" s="47" t="s">
        <v>46</v>
      </c>
      <c r="F103" s="58">
        <v>14</v>
      </c>
      <c r="G103" s="27"/>
      <c r="H103" s="49">
        <f>ROUND(G103*F103,2)</f>
        <v>0</v>
      </c>
    </row>
    <row r="104" spans="1:8" s="50" customFormat="1" ht="30" customHeight="1" x14ac:dyDescent="0.2">
      <c r="A104" s="64" t="s">
        <v>68</v>
      </c>
      <c r="B104" s="122" t="s">
        <v>232</v>
      </c>
      <c r="C104" s="73" t="s">
        <v>291</v>
      </c>
      <c r="D104" s="74" t="s">
        <v>290</v>
      </c>
      <c r="E104" s="47"/>
      <c r="F104" s="58"/>
      <c r="G104" s="26"/>
      <c r="H104" s="60"/>
    </row>
    <row r="105" spans="1:8" s="50" customFormat="1" ht="30" customHeight="1" x14ac:dyDescent="0.2">
      <c r="A105" s="64" t="s">
        <v>69</v>
      </c>
      <c r="B105" s="121" t="s">
        <v>40</v>
      </c>
      <c r="C105" s="46" t="s">
        <v>164</v>
      </c>
      <c r="D105" s="51"/>
      <c r="E105" s="47" t="s">
        <v>46</v>
      </c>
      <c r="F105" s="58">
        <v>14</v>
      </c>
      <c r="G105" s="27"/>
      <c r="H105" s="49">
        <f>ROUND(G105*F105,2)</f>
        <v>0</v>
      </c>
    </row>
    <row r="106" spans="1:8" s="50" customFormat="1" ht="30" customHeight="1" x14ac:dyDescent="0.2">
      <c r="A106" s="64" t="s">
        <v>82</v>
      </c>
      <c r="B106" s="122" t="s">
        <v>233</v>
      </c>
      <c r="C106" s="46" t="s">
        <v>92</v>
      </c>
      <c r="D106" s="74" t="s">
        <v>290</v>
      </c>
      <c r="E106" s="47" t="s">
        <v>46</v>
      </c>
      <c r="F106" s="58">
        <v>19</v>
      </c>
      <c r="G106" s="27"/>
      <c r="H106" s="49">
        <f t="shared" ref="H106:H108" si="20">ROUND(G106*F106,2)</f>
        <v>0</v>
      </c>
    </row>
    <row r="107" spans="1:8" s="50" customFormat="1" ht="30" customHeight="1" x14ac:dyDescent="0.2">
      <c r="A107" s="64" t="s">
        <v>83</v>
      </c>
      <c r="B107" s="122" t="s">
        <v>234</v>
      </c>
      <c r="C107" s="46" t="s">
        <v>93</v>
      </c>
      <c r="D107" s="74" t="s">
        <v>290</v>
      </c>
      <c r="E107" s="47" t="s">
        <v>46</v>
      </c>
      <c r="F107" s="58">
        <v>19</v>
      </c>
      <c r="G107" s="27"/>
      <c r="H107" s="49">
        <f t="shared" si="20"/>
        <v>0</v>
      </c>
    </row>
    <row r="108" spans="1:8" s="50" customFormat="1" ht="30" customHeight="1" x14ac:dyDescent="0.2">
      <c r="A108" s="64"/>
      <c r="B108" s="122" t="s">
        <v>858</v>
      </c>
      <c r="C108" s="46" t="s">
        <v>774</v>
      </c>
      <c r="D108" s="74" t="s">
        <v>775</v>
      </c>
      <c r="E108" s="47" t="s">
        <v>46</v>
      </c>
      <c r="F108" s="58">
        <v>21</v>
      </c>
      <c r="G108" s="27"/>
      <c r="H108" s="49">
        <f t="shared" si="20"/>
        <v>0</v>
      </c>
    </row>
    <row r="109" spans="1:8" ht="36" customHeight="1" x14ac:dyDescent="0.2">
      <c r="A109" s="26"/>
      <c r="B109" s="124"/>
      <c r="C109" s="78" t="s">
        <v>24</v>
      </c>
      <c r="D109" s="61"/>
      <c r="E109" s="190"/>
      <c r="F109" s="61"/>
      <c r="G109" s="26"/>
      <c r="H109" s="105"/>
    </row>
    <row r="110" spans="1:8" s="50" customFormat="1" ht="30" customHeight="1" x14ac:dyDescent="0.2">
      <c r="A110" s="54" t="s">
        <v>71</v>
      </c>
      <c r="B110" s="122" t="s">
        <v>240</v>
      </c>
      <c r="C110" s="46" t="s">
        <v>72</v>
      </c>
      <c r="D110" s="51" t="s">
        <v>169</v>
      </c>
      <c r="E110" s="47"/>
      <c r="F110" s="48"/>
      <c r="G110" s="26"/>
      <c r="H110" s="49"/>
    </row>
    <row r="111" spans="1:8" s="50" customFormat="1" ht="30" customHeight="1" x14ac:dyDescent="0.2">
      <c r="A111" s="54" t="s">
        <v>170</v>
      </c>
      <c r="B111" s="121" t="s">
        <v>40</v>
      </c>
      <c r="C111" s="46" t="s">
        <v>171</v>
      </c>
      <c r="D111" s="51"/>
      <c r="E111" s="47" t="s">
        <v>39</v>
      </c>
      <c r="F111" s="48">
        <v>900</v>
      </c>
      <c r="G111" s="27"/>
      <c r="H111" s="49">
        <f>ROUND(G111*F111,2)</f>
        <v>0</v>
      </c>
    </row>
    <row r="112" spans="1:8" s="50" customFormat="1" ht="30" customHeight="1" x14ac:dyDescent="0.2">
      <c r="A112" s="54" t="s">
        <v>73</v>
      </c>
      <c r="B112" s="121" t="s">
        <v>47</v>
      </c>
      <c r="C112" s="46" t="s">
        <v>172</v>
      </c>
      <c r="D112" s="51"/>
      <c r="E112" s="47" t="s">
        <v>39</v>
      </c>
      <c r="F112" s="48">
        <v>1200</v>
      </c>
      <c r="G112" s="27"/>
      <c r="H112" s="49">
        <f>ROUND(G112*F112,2)</f>
        <v>0</v>
      </c>
    </row>
    <row r="113" spans="1:8" ht="36" customHeight="1" x14ac:dyDescent="0.2">
      <c r="A113" s="26"/>
      <c r="B113" s="131"/>
      <c r="C113" s="168" t="s">
        <v>424</v>
      </c>
      <c r="D113" s="61"/>
      <c r="E113" s="166"/>
      <c r="F113" s="70"/>
      <c r="G113" s="26"/>
      <c r="H113" s="105"/>
    </row>
    <row r="114" spans="1:8" s="50" customFormat="1" ht="32.450000000000003" customHeight="1" x14ac:dyDescent="0.2">
      <c r="A114" s="134" t="s">
        <v>104</v>
      </c>
      <c r="B114" s="122" t="s">
        <v>241</v>
      </c>
      <c r="C114" s="46" t="s">
        <v>399</v>
      </c>
      <c r="D114" s="51" t="s">
        <v>398</v>
      </c>
      <c r="E114" s="47"/>
      <c r="F114" s="48"/>
      <c r="G114" s="26"/>
      <c r="H114" s="49"/>
    </row>
    <row r="115" spans="1:8" s="50" customFormat="1" ht="30" customHeight="1" x14ac:dyDescent="0.2">
      <c r="A115" s="134" t="s">
        <v>400</v>
      </c>
      <c r="B115" s="121" t="s">
        <v>40</v>
      </c>
      <c r="C115" s="46" t="s">
        <v>401</v>
      </c>
      <c r="D115" s="51" t="s">
        <v>2</v>
      </c>
      <c r="E115" s="47" t="s">
        <v>41</v>
      </c>
      <c r="F115" s="48">
        <v>900</v>
      </c>
      <c r="G115" s="27"/>
      <c r="H115" s="49">
        <f t="shared" ref="H115" si="21">ROUND(G115*F115,2)</f>
        <v>0</v>
      </c>
    </row>
    <row r="116" spans="1:8" s="50" customFormat="1" ht="43.9" customHeight="1" x14ac:dyDescent="0.2">
      <c r="A116" s="54" t="s">
        <v>199</v>
      </c>
      <c r="B116" s="122" t="s">
        <v>242</v>
      </c>
      <c r="C116" s="46" t="s">
        <v>200</v>
      </c>
      <c r="D116" s="51" t="s">
        <v>418</v>
      </c>
      <c r="E116" s="59"/>
      <c r="F116" s="48"/>
      <c r="G116" s="26"/>
      <c r="H116" s="49"/>
    </row>
    <row r="117" spans="1:8" s="50" customFormat="1" ht="30" customHeight="1" x14ac:dyDescent="0.2">
      <c r="A117" s="54" t="s">
        <v>201</v>
      </c>
      <c r="B117" s="121" t="s">
        <v>40</v>
      </c>
      <c r="C117" s="46" t="s">
        <v>79</v>
      </c>
      <c r="D117" s="51"/>
      <c r="E117" s="47"/>
      <c r="F117" s="48"/>
      <c r="G117" s="26"/>
      <c r="H117" s="49"/>
    </row>
    <row r="118" spans="1:8" s="50" customFormat="1" ht="30" customHeight="1" x14ac:dyDescent="0.2">
      <c r="A118" s="54" t="s">
        <v>202</v>
      </c>
      <c r="B118" s="125" t="s">
        <v>118</v>
      </c>
      <c r="C118" s="46" t="s">
        <v>134</v>
      </c>
      <c r="D118" s="51"/>
      <c r="E118" s="47" t="s">
        <v>41</v>
      </c>
      <c r="F118" s="96">
        <v>500</v>
      </c>
      <c r="G118" s="27"/>
      <c r="H118" s="49">
        <f>ROUND(G118*F118,2)</f>
        <v>0</v>
      </c>
    </row>
    <row r="119" spans="1:8" s="50" customFormat="1" ht="30" customHeight="1" x14ac:dyDescent="0.2">
      <c r="A119" s="64" t="s">
        <v>356</v>
      </c>
      <c r="B119" s="122" t="s">
        <v>243</v>
      </c>
      <c r="C119" s="46" t="s">
        <v>203</v>
      </c>
      <c r="D119" s="51" t="s">
        <v>425</v>
      </c>
      <c r="E119" s="47" t="s">
        <v>39</v>
      </c>
      <c r="F119" s="48">
        <v>200</v>
      </c>
      <c r="G119" s="27"/>
      <c r="H119" s="49">
        <f>ROUND(G119*F119,2)</f>
        <v>0</v>
      </c>
    </row>
    <row r="120" spans="1:8" ht="36" customHeight="1" x14ac:dyDescent="0.2">
      <c r="A120" s="26"/>
      <c r="B120" s="131"/>
      <c r="C120" s="78" t="s">
        <v>25</v>
      </c>
      <c r="D120" s="61"/>
      <c r="E120" s="166"/>
      <c r="F120" s="70"/>
      <c r="G120" s="26"/>
      <c r="H120" s="105"/>
    </row>
    <row r="121" spans="1:8" s="82" customFormat="1" ht="30" customHeight="1" x14ac:dyDescent="0.2">
      <c r="A121" s="26"/>
      <c r="B121" s="132" t="s">
        <v>244</v>
      </c>
      <c r="C121" s="79" t="s">
        <v>504</v>
      </c>
      <c r="D121" s="85" t="s">
        <v>523</v>
      </c>
      <c r="E121" s="80" t="s">
        <v>46</v>
      </c>
      <c r="F121" s="81">
        <v>4</v>
      </c>
      <c r="G121" s="27"/>
      <c r="H121" s="49">
        <f t="shared" ref="H121" si="22">ROUND(G121*F121,2)</f>
        <v>0</v>
      </c>
    </row>
    <row r="122" spans="1:8" s="50" customFormat="1" ht="30" customHeight="1" x14ac:dyDescent="0.2">
      <c r="A122" s="64"/>
      <c r="B122" s="122" t="s">
        <v>245</v>
      </c>
      <c r="C122" s="46" t="s">
        <v>502</v>
      </c>
      <c r="D122" s="51" t="s">
        <v>782</v>
      </c>
      <c r="E122" s="47" t="s">
        <v>46</v>
      </c>
      <c r="F122" s="48">
        <v>1</v>
      </c>
      <c r="G122" s="27"/>
      <c r="H122" s="49">
        <f t="shared" ref="H122" si="23">ROUND(G122*F122,2)</f>
        <v>0</v>
      </c>
    </row>
    <row r="123" spans="1:8" s="50" customFormat="1" ht="30" customHeight="1" x14ac:dyDescent="0.2">
      <c r="A123" s="64"/>
      <c r="B123" s="122" t="s">
        <v>246</v>
      </c>
      <c r="C123" s="46" t="s">
        <v>413</v>
      </c>
      <c r="D123" s="51" t="s">
        <v>249</v>
      </c>
      <c r="E123" s="47" t="s">
        <v>37</v>
      </c>
      <c r="F123" s="48">
        <v>1100</v>
      </c>
      <c r="G123" s="27"/>
      <c r="H123" s="49">
        <f t="shared" ref="H123:H125" si="24">ROUND(G123*F123,2)</f>
        <v>0</v>
      </c>
    </row>
    <row r="124" spans="1:8" s="50" customFormat="1" ht="30" customHeight="1" x14ac:dyDescent="0.2">
      <c r="A124" s="64"/>
      <c r="B124" s="122" t="s">
        <v>247</v>
      </c>
      <c r="C124" s="46" t="s">
        <v>414</v>
      </c>
      <c r="D124" s="51" t="s">
        <v>249</v>
      </c>
      <c r="E124" s="47" t="s">
        <v>56</v>
      </c>
      <c r="F124" s="48">
        <v>100</v>
      </c>
      <c r="G124" s="27"/>
      <c r="H124" s="49">
        <f t="shared" si="24"/>
        <v>0</v>
      </c>
    </row>
    <row r="125" spans="1:8" s="50" customFormat="1" ht="30" customHeight="1" x14ac:dyDescent="0.2">
      <c r="A125" s="64"/>
      <c r="B125" s="122" t="s">
        <v>248</v>
      </c>
      <c r="C125" s="46" t="s">
        <v>618</v>
      </c>
      <c r="D125" s="51" t="s">
        <v>623</v>
      </c>
      <c r="E125" s="47" t="s">
        <v>358</v>
      </c>
      <c r="F125" s="48">
        <v>20</v>
      </c>
      <c r="G125" s="27"/>
      <c r="H125" s="49">
        <f t="shared" si="24"/>
        <v>0</v>
      </c>
    </row>
    <row r="126" spans="1:8" ht="30" customHeight="1" thickBot="1" x14ac:dyDescent="0.25">
      <c r="A126" s="28"/>
      <c r="B126" s="29" t="str">
        <f>B7</f>
        <v>A</v>
      </c>
      <c r="C126" s="232" t="str">
        <f>C7</f>
        <v>STAFFORD ST. - CORYDON AVE. TO SCOTLAND AVE., SCOTLAND AVE. TO EBBY AVE. WEST LANES (2022)</v>
      </c>
      <c r="D126" s="233"/>
      <c r="E126" s="233"/>
      <c r="F126" s="234"/>
      <c r="G126" s="28" t="s">
        <v>17</v>
      </c>
      <c r="H126" s="28">
        <f>SUM(H7:H125)</f>
        <v>0</v>
      </c>
    </row>
    <row r="127" spans="1:8" s="2" customFormat="1" ht="30" customHeight="1" thickTop="1" x14ac:dyDescent="0.2">
      <c r="A127" s="25"/>
      <c r="B127" s="133" t="s">
        <v>13</v>
      </c>
      <c r="C127" s="235" t="s">
        <v>511</v>
      </c>
      <c r="D127" s="236"/>
      <c r="E127" s="236"/>
      <c r="F127" s="236"/>
      <c r="G127" s="107"/>
      <c r="H127" s="169"/>
    </row>
    <row r="128" spans="1:8" ht="36" customHeight="1" x14ac:dyDescent="0.2">
      <c r="A128" s="26"/>
      <c r="B128" s="124"/>
      <c r="C128" s="191" t="s">
        <v>19</v>
      </c>
      <c r="D128" s="61"/>
      <c r="E128" s="70" t="s">
        <v>2</v>
      </c>
      <c r="F128" s="70" t="s">
        <v>2</v>
      </c>
      <c r="G128" s="26"/>
      <c r="H128" s="105"/>
    </row>
    <row r="129" spans="1:8" s="50" customFormat="1" ht="30" customHeight="1" x14ac:dyDescent="0.2">
      <c r="A129" s="64" t="s">
        <v>100</v>
      </c>
      <c r="B129" s="122" t="s">
        <v>259</v>
      </c>
      <c r="C129" s="46" t="s">
        <v>101</v>
      </c>
      <c r="D129" s="51" t="s">
        <v>776</v>
      </c>
      <c r="E129" s="47" t="s">
        <v>37</v>
      </c>
      <c r="F129" s="48">
        <v>7150</v>
      </c>
      <c r="G129" s="27"/>
      <c r="H129" s="49">
        <f t="shared" ref="H129:H130" si="25">ROUND(G129*F129,2)</f>
        <v>0</v>
      </c>
    </row>
    <row r="130" spans="1:8" s="50" customFormat="1" ht="30" customHeight="1" x14ac:dyDescent="0.2">
      <c r="A130" s="134" t="s">
        <v>102</v>
      </c>
      <c r="B130" s="122" t="s">
        <v>258</v>
      </c>
      <c r="C130" s="46" t="s">
        <v>103</v>
      </c>
      <c r="D130" s="51" t="s">
        <v>398</v>
      </c>
      <c r="E130" s="47" t="s">
        <v>39</v>
      </c>
      <c r="F130" s="48">
        <v>9100</v>
      </c>
      <c r="G130" s="27"/>
      <c r="H130" s="49">
        <f t="shared" si="25"/>
        <v>0</v>
      </c>
    </row>
    <row r="131" spans="1:8" s="50" customFormat="1" ht="32.450000000000003" customHeight="1" x14ac:dyDescent="0.2">
      <c r="A131" s="134" t="s">
        <v>104</v>
      </c>
      <c r="B131" s="122" t="s">
        <v>257</v>
      </c>
      <c r="C131" s="46" t="s">
        <v>399</v>
      </c>
      <c r="D131" s="51" t="s">
        <v>398</v>
      </c>
      <c r="E131" s="47"/>
      <c r="F131" s="48"/>
      <c r="G131" s="26"/>
      <c r="H131" s="49"/>
    </row>
    <row r="132" spans="1:8" s="50" customFormat="1" ht="30" customHeight="1" x14ac:dyDescent="0.2">
      <c r="A132" s="134" t="s">
        <v>400</v>
      </c>
      <c r="B132" s="121" t="s">
        <v>40</v>
      </c>
      <c r="C132" s="46" t="s">
        <v>401</v>
      </c>
      <c r="D132" s="51" t="s">
        <v>2</v>
      </c>
      <c r="E132" s="47" t="s">
        <v>41</v>
      </c>
      <c r="F132" s="48">
        <v>3050</v>
      </c>
      <c r="G132" s="27"/>
      <c r="H132" s="49">
        <f t="shared" ref="H132:H133" si="26">ROUND(G132*F132,2)</f>
        <v>0</v>
      </c>
    </row>
    <row r="133" spans="1:8" s="50" customFormat="1" ht="30" customHeight="1" x14ac:dyDescent="0.2">
      <c r="A133" s="134" t="s">
        <v>402</v>
      </c>
      <c r="B133" s="121" t="s">
        <v>47</v>
      </c>
      <c r="C133" s="46" t="s">
        <v>403</v>
      </c>
      <c r="D133" s="51" t="s">
        <v>2</v>
      </c>
      <c r="E133" s="47" t="s">
        <v>41</v>
      </c>
      <c r="F133" s="48">
        <v>9400</v>
      </c>
      <c r="G133" s="27"/>
      <c r="H133" s="49">
        <f t="shared" si="26"/>
        <v>0</v>
      </c>
    </row>
    <row r="134" spans="1:8" s="50" customFormat="1" ht="38.450000000000003" customHeight="1" x14ac:dyDescent="0.2">
      <c r="A134" s="134" t="s">
        <v>42</v>
      </c>
      <c r="B134" s="122" t="s">
        <v>292</v>
      </c>
      <c r="C134" s="46" t="s">
        <v>43</v>
      </c>
      <c r="D134" s="51" t="s">
        <v>398</v>
      </c>
      <c r="E134" s="47"/>
      <c r="F134" s="48"/>
      <c r="G134" s="26"/>
      <c r="H134" s="49"/>
    </row>
    <row r="135" spans="1:8" s="50" customFormat="1" ht="36" customHeight="1" x14ac:dyDescent="0.2">
      <c r="A135" s="134" t="s">
        <v>404</v>
      </c>
      <c r="B135" s="121" t="s">
        <v>40</v>
      </c>
      <c r="C135" s="46" t="s">
        <v>405</v>
      </c>
      <c r="D135" s="51" t="s">
        <v>2</v>
      </c>
      <c r="E135" s="47" t="s">
        <v>37</v>
      </c>
      <c r="F135" s="48">
        <v>1160</v>
      </c>
      <c r="G135" s="27"/>
      <c r="H135" s="49">
        <f t="shared" ref="H135:H136" si="27">ROUND(G135*F135,2)</f>
        <v>0</v>
      </c>
    </row>
    <row r="136" spans="1:8" s="50" customFormat="1" ht="30" customHeight="1" x14ac:dyDescent="0.2">
      <c r="A136" s="64" t="s">
        <v>44</v>
      </c>
      <c r="B136" s="122" t="s">
        <v>293</v>
      </c>
      <c r="C136" s="46" t="s">
        <v>45</v>
      </c>
      <c r="D136" s="51" t="s">
        <v>398</v>
      </c>
      <c r="E136" s="47" t="s">
        <v>39</v>
      </c>
      <c r="F136" s="48">
        <v>800</v>
      </c>
      <c r="G136" s="27"/>
      <c r="H136" s="49">
        <f t="shared" si="27"/>
        <v>0</v>
      </c>
    </row>
    <row r="137" spans="1:8" s="50" customFormat="1" ht="30" customHeight="1" x14ac:dyDescent="0.2">
      <c r="A137" s="134" t="s">
        <v>188</v>
      </c>
      <c r="B137" s="122" t="s">
        <v>294</v>
      </c>
      <c r="C137" s="46" t="s">
        <v>189</v>
      </c>
      <c r="D137" s="51" t="s">
        <v>398</v>
      </c>
      <c r="E137" s="47"/>
      <c r="F137" s="48"/>
      <c r="G137" s="26"/>
      <c r="H137" s="49"/>
    </row>
    <row r="138" spans="1:8" s="50" customFormat="1" ht="30" customHeight="1" x14ac:dyDescent="0.2">
      <c r="A138" s="64" t="s">
        <v>190</v>
      </c>
      <c r="B138" s="121" t="s">
        <v>40</v>
      </c>
      <c r="C138" s="46" t="s">
        <v>191</v>
      </c>
      <c r="D138" s="51" t="s">
        <v>2</v>
      </c>
      <c r="E138" s="47" t="s">
        <v>46</v>
      </c>
      <c r="F138" s="48">
        <v>5</v>
      </c>
      <c r="G138" s="27"/>
      <c r="H138" s="49">
        <f t="shared" ref="H138:H140" si="28">ROUND(G138*F138,2)</f>
        <v>0</v>
      </c>
    </row>
    <row r="139" spans="1:8" s="50" customFormat="1" ht="38.450000000000003" customHeight="1" x14ac:dyDescent="0.2">
      <c r="A139" s="134" t="s">
        <v>108</v>
      </c>
      <c r="B139" s="122" t="s">
        <v>295</v>
      </c>
      <c r="C139" s="46" t="s">
        <v>406</v>
      </c>
      <c r="D139" s="51" t="s">
        <v>777</v>
      </c>
      <c r="E139" s="47"/>
      <c r="F139" s="48"/>
      <c r="G139" s="26"/>
      <c r="H139" s="49"/>
    </row>
    <row r="140" spans="1:8" s="50" customFormat="1" ht="30" customHeight="1" x14ac:dyDescent="0.2">
      <c r="A140" s="134" t="s">
        <v>408</v>
      </c>
      <c r="B140" s="121" t="s">
        <v>40</v>
      </c>
      <c r="C140" s="46" t="s">
        <v>409</v>
      </c>
      <c r="D140" s="51" t="s">
        <v>2</v>
      </c>
      <c r="E140" s="47" t="s">
        <v>39</v>
      </c>
      <c r="F140" s="48">
        <v>9100</v>
      </c>
      <c r="G140" s="27"/>
      <c r="H140" s="49">
        <f t="shared" si="28"/>
        <v>0</v>
      </c>
    </row>
    <row r="141" spans="1:8" s="50" customFormat="1" ht="36.6" customHeight="1" x14ac:dyDescent="0.2">
      <c r="A141" s="134" t="s">
        <v>410</v>
      </c>
      <c r="B141" s="122" t="s">
        <v>296</v>
      </c>
      <c r="C141" s="46" t="s">
        <v>111</v>
      </c>
      <c r="D141" s="51" t="s">
        <v>778</v>
      </c>
      <c r="E141" s="47"/>
      <c r="F141" s="48"/>
      <c r="G141" s="26"/>
      <c r="H141" s="49"/>
    </row>
    <row r="142" spans="1:8" s="50" customFormat="1" ht="30" customHeight="1" x14ac:dyDescent="0.2">
      <c r="A142" s="134" t="s">
        <v>411</v>
      </c>
      <c r="B142" s="121" t="s">
        <v>40</v>
      </c>
      <c r="C142" s="46" t="s">
        <v>412</v>
      </c>
      <c r="D142" s="51" t="s">
        <v>2</v>
      </c>
      <c r="E142" s="47" t="s">
        <v>39</v>
      </c>
      <c r="F142" s="48">
        <v>9100</v>
      </c>
      <c r="G142" s="27"/>
      <c r="H142" s="49">
        <f t="shared" ref="H142" si="29">ROUND(G142*F142,2)</f>
        <v>0</v>
      </c>
    </row>
    <row r="143" spans="1:8" ht="36" customHeight="1" x14ac:dyDescent="0.2">
      <c r="A143" s="26"/>
      <c r="B143" s="124"/>
      <c r="C143" s="78" t="s">
        <v>373</v>
      </c>
      <c r="D143" s="61"/>
      <c r="E143" s="190"/>
      <c r="F143" s="61"/>
      <c r="G143" s="26"/>
      <c r="H143" s="105"/>
    </row>
    <row r="144" spans="1:8" s="50" customFormat="1" ht="30" customHeight="1" x14ac:dyDescent="0.2">
      <c r="A144" s="54" t="s">
        <v>75</v>
      </c>
      <c r="B144" s="122" t="s">
        <v>297</v>
      </c>
      <c r="C144" s="46" t="s">
        <v>76</v>
      </c>
      <c r="D144" s="51" t="s">
        <v>398</v>
      </c>
      <c r="E144" s="47"/>
      <c r="F144" s="48"/>
      <c r="G144" s="26"/>
      <c r="H144" s="49"/>
    </row>
    <row r="145" spans="1:8" s="50" customFormat="1" ht="30" customHeight="1" x14ac:dyDescent="0.2">
      <c r="A145" s="54" t="s">
        <v>77</v>
      </c>
      <c r="B145" s="121" t="s">
        <v>40</v>
      </c>
      <c r="C145" s="46" t="s">
        <v>415</v>
      </c>
      <c r="D145" s="51"/>
      <c r="E145" s="47" t="s">
        <v>39</v>
      </c>
      <c r="F145" s="48">
        <v>6900</v>
      </c>
      <c r="G145" s="27"/>
      <c r="H145" s="49">
        <f>ROUND(G145*F145,2)</f>
        <v>0</v>
      </c>
    </row>
    <row r="146" spans="1:8" s="50" customFormat="1" ht="30" customHeight="1" x14ac:dyDescent="0.2">
      <c r="A146" s="54" t="s">
        <v>192</v>
      </c>
      <c r="B146" s="121" t="s">
        <v>47</v>
      </c>
      <c r="C146" s="46" t="s">
        <v>193</v>
      </c>
      <c r="D146" s="51" t="s">
        <v>2</v>
      </c>
      <c r="E146" s="47" t="s">
        <v>39</v>
      </c>
      <c r="F146" s="48">
        <v>1550</v>
      </c>
      <c r="G146" s="27"/>
      <c r="H146" s="49">
        <f>ROUND(G146*F146,2)</f>
        <v>0</v>
      </c>
    </row>
    <row r="147" spans="1:8" s="50" customFormat="1" ht="30" customHeight="1" x14ac:dyDescent="0.2">
      <c r="A147" s="54" t="s">
        <v>48</v>
      </c>
      <c r="B147" s="122" t="s">
        <v>298</v>
      </c>
      <c r="C147" s="46" t="s">
        <v>49</v>
      </c>
      <c r="D147" s="51" t="s">
        <v>194</v>
      </c>
      <c r="E147" s="47"/>
      <c r="F147" s="48"/>
      <c r="G147" s="26"/>
      <c r="H147" s="49"/>
    </row>
    <row r="148" spans="1:8" s="50" customFormat="1" ht="30" customHeight="1" x14ac:dyDescent="0.2">
      <c r="A148" s="54" t="s">
        <v>50</v>
      </c>
      <c r="B148" s="121" t="s">
        <v>40</v>
      </c>
      <c r="C148" s="46" t="s">
        <v>51</v>
      </c>
      <c r="D148" s="51" t="s">
        <v>2</v>
      </c>
      <c r="E148" s="47" t="s">
        <v>46</v>
      </c>
      <c r="F148" s="48">
        <v>400</v>
      </c>
      <c r="G148" s="27"/>
      <c r="H148" s="49">
        <f>ROUND(G148*F148,2)</f>
        <v>0</v>
      </c>
    </row>
    <row r="149" spans="1:8" s="50" customFormat="1" ht="30" customHeight="1" x14ac:dyDescent="0.2">
      <c r="A149" s="54" t="s">
        <v>195</v>
      </c>
      <c r="B149" s="121" t="s">
        <v>47</v>
      </c>
      <c r="C149" s="46" t="s">
        <v>196</v>
      </c>
      <c r="D149" s="51" t="s">
        <v>2</v>
      </c>
      <c r="E149" s="47" t="s">
        <v>46</v>
      </c>
      <c r="F149" s="48">
        <v>400</v>
      </c>
      <c r="G149" s="27"/>
      <c r="H149" s="49">
        <f>ROUND(G149*F149,2)</f>
        <v>0</v>
      </c>
    </row>
    <row r="150" spans="1:8" s="50" customFormat="1" ht="30" customHeight="1" x14ac:dyDescent="0.2">
      <c r="A150" s="54" t="s">
        <v>52</v>
      </c>
      <c r="B150" s="122" t="s">
        <v>299</v>
      </c>
      <c r="C150" s="46" t="s">
        <v>53</v>
      </c>
      <c r="D150" s="51" t="s">
        <v>779</v>
      </c>
      <c r="E150" s="47"/>
      <c r="F150" s="48"/>
      <c r="G150" s="26"/>
      <c r="H150" s="49"/>
    </row>
    <row r="151" spans="1:8" s="50" customFormat="1" ht="30" customHeight="1" x14ac:dyDescent="0.2">
      <c r="A151" s="63" t="s">
        <v>197</v>
      </c>
      <c r="B151" s="53" t="s">
        <v>40</v>
      </c>
      <c r="C151" s="164" t="s">
        <v>198</v>
      </c>
      <c r="D151" s="53" t="s">
        <v>2</v>
      </c>
      <c r="E151" s="53" t="s">
        <v>46</v>
      </c>
      <c r="F151" s="48">
        <v>100</v>
      </c>
      <c r="G151" s="27"/>
      <c r="H151" s="49">
        <f>ROUND(G151*F151,2)</f>
        <v>0</v>
      </c>
    </row>
    <row r="152" spans="1:8" s="50" customFormat="1" ht="30" customHeight="1" x14ac:dyDescent="0.2">
      <c r="A152" s="54" t="s">
        <v>54</v>
      </c>
      <c r="B152" s="121" t="s">
        <v>47</v>
      </c>
      <c r="C152" s="46" t="s">
        <v>55</v>
      </c>
      <c r="D152" s="51"/>
      <c r="E152" s="47" t="s">
        <v>46</v>
      </c>
      <c r="F152" s="48">
        <v>1400</v>
      </c>
      <c r="G152" s="27"/>
      <c r="H152" s="49">
        <f>ROUND(G152*F152,2)</f>
        <v>0</v>
      </c>
    </row>
    <row r="153" spans="1:8" s="50" customFormat="1" ht="43.9" customHeight="1" x14ac:dyDescent="0.2">
      <c r="A153" s="54" t="s">
        <v>174</v>
      </c>
      <c r="B153" s="122" t="s">
        <v>300</v>
      </c>
      <c r="C153" s="46" t="s">
        <v>175</v>
      </c>
      <c r="D153" s="51" t="s">
        <v>116</v>
      </c>
      <c r="E153" s="47"/>
      <c r="F153" s="48"/>
      <c r="G153" s="26"/>
      <c r="H153" s="49"/>
    </row>
    <row r="154" spans="1:8" s="50" customFormat="1" ht="30" customHeight="1" x14ac:dyDescent="0.2">
      <c r="A154" s="54" t="s">
        <v>176</v>
      </c>
      <c r="B154" s="121" t="s">
        <v>40</v>
      </c>
      <c r="C154" s="46" t="s">
        <v>117</v>
      </c>
      <c r="D154" s="51" t="s">
        <v>2</v>
      </c>
      <c r="E154" s="47" t="s">
        <v>39</v>
      </c>
      <c r="F154" s="48">
        <v>2020</v>
      </c>
      <c r="G154" s="27"/>
      <c r="H154" s="49">
        <f t="shared" ref="H154" si="30">ROUND(G154*F154,2)</f>
        <v>0</v>
      </c>
    </row>
    <row r="155" spans="1:8" s="50" customFormat="1" ht="43.9" customHeight="1" x14ac:dyDescent="0.2">
      <c r="A155" s="54" t="s">
        <v>267</v>
      </c>
      <c r="B155" s="122" t="s">
        <v>301</v>
      </c>
      <c r="C155" s="46" t="s">
        <v>268</v>
      </c>
      <c r="D155" s="51" t="s">
        <v>825</v>
      </c>
      <c r="E155" s="47"/>
      <c r="F155" s="48"/>
      <c r="G155" s="26"/>
      <c r="H155" s="49"/>
    </row>
    <row r="156" spans="1:8" s="50" customFormat="1" ht="30" customHeight="1" x14ac:dyDescent="0.2">
      <c r="A156" s="54" t="s">
        <v>269</v>
      </c>
      <c r="B156" s="121" t="s">
        <v>40</v>
      </c>
      <c r="C156" s="46" t="s">
        <v>823</v>
      </c>
      <c r="D156" s="51" t="s">
        <v>270</v>
      </c>
      <c r="E156" s="47"/>
      <c r="F156" s="48"/>
      <c r="G156" s="26"/>
      <c r="H156" s="49"/>
    </row>
    <row r="157" spans="1:8" s="50" customFormat="1" ht="30" customHeight="1" x14ac:dyDescent="0.2">
      <c r="A157" s="54" t="s">
        <v>271</v>
      </c>
      <c r="B157" s="125" t="s">
        <v>118</v>
      </c>
      <c r="C157" s="46" t="s">
        <v>272</v>
      </c>
      <c r="D157" s="51"/>
      <c r="E157" s="47" t="s">
        <v>39</v>
      </c>
      <c r="F157" s="48">
        <v>60</v>
      </c>
      <c r="G157" s="27"/>
      <c r="H157" s="49">
        <f t="shared" ref="H157" si="31">ROUND(G157*F157,2)</f>
        <v>0</v>
      </c>
    </row>
    <row r="158" spans="1:8" s="50" customFormat="1" ht="30" customHeight="1" x14ac:dyDescent="0.2">
      <c r="A158" s="54" t="s">
        <v>121</v>
      </c>
      <c r="B158" s="122" t="s">
        <v>302</v>
      </c>
      <c r="C158" s="46" t="s">
        <v>58</v>
      </c>
      <c r="D158" s="51" t="s">
        <v>275</v>
      </c>
      <c r="E158" s="47"/>
      <c r="F158" s="48"/>
      <c r="G158" s="26"/>
      <c r="H158" s="49"/>
    </row>
    <row r="159" spans="1:8" s="50" customFormat="1" ht="30" customHeight="1" x14ac:dyDescent="0.2">
      <c r="A159" s="54" t="s">
        <v>416</v>
      </c>
      <c r="B159" s="121" t="s">
        <v>40</v>
      </c>
      <c r="C159" s="46" t="s">
        <v>826</v>
      </c>
      <c r="D159" s="51" t="s">
        <v>345</v>
      </c>
      <c r="E159" s="47"/>
      <c r="F159" s="48"/>
      <c r="G159" s="26"/>
      <c r="H159" s="49"/>
    </row>
    <row r="160" spans="1:8" s="50" customFormat="1" ht="30" customHeight="1" x14ac:dyDescent="0.2">
      <c r="A160" s="65" t="s">
        <v>855</v>
      </c>
      <c r="B160" s="125" t="s">
        <v>118</v>
      </c>
      <c r="C160" s="46" t="s">
        <v>417</v>
      </c>
      <c r="D160" s="51"/>
      <c r="E160" s="47" t="s">
        <v>56</v>
      </c>
      <c r="F160" s="48">
        <v>50</v>
      </c>
      <c r="G160" s="27"/>
      <c r="H160" s="49">
        <f>ROUND(G160*F160,2)</f>
        <v>0</v>
      </c>
    </row>
    <row r="161" spans="1:8" s="50" customFormat="1" ht="43.9" customHeight="1" x14ac:dyDescent="0.2">
      <c r="A161" s="54" t="s">
        <v>276</v>
      </c>
      <c r="B161" s="122" t="s">
        <v>303</v>
      </c>
      <c r="C161" s="46" t="s">
        <v>277</v>
      </c>
      <c r="D161" s="51" t="s">
        <v>278</v>
      </c>
      <c r="E161" s="47" t="s">
        <v>39</v>
      </c>
      <c r="F161" s="48">
        <v>20</v>
      </c>
      <c r="G161" s="27"/>
      <c r="H161" s="49">
        <f t="shared" ref="H161" si="32">ROUND(G161*F161,2)</f>
        <v>0</v>
      </c>
    </row>
    <row r="162" spans="1:8" s="50" customFormat="1" ht="43.9" customHeight="1" x14ac:dyDescent="0.2">
      <c r="A162" s="54" t="s">
        <v>199</v>
      </c>
      <c r="B162" s="122" t="s">
        <v>304</v>
      </c>
      <c r="C162" s="46" t="s">
        <v>200</v>
      </c>
      <c r="D162" s="51" t="s">
        <v>418</v>
      </c>
      <c r="E162" s="59"/>
      <c r="F162" s="48"/>
      <c r="G162" s="26"/>
      <c r="H162" s="49"/>
    </row>
    <row r="163" spans="1:8" s="50" customFormat="1" ht="30" customHeight="1" x14ac:dyDescent="0.2">
      <c r="A163" s="54" t="s">
        <v>201</v>
      </c>
      <c r="B163" s="121" t="s">
        <v>40</v>
      </c>
      <c r="C163" s="46" t="s">
        <v>79</v>
      </c>
      <c r="D163" s="51"/>
      <c r="E163" s="47"/>
      <c r="F163" s="48"/>
      <c r="G163" s="26"/>
      <c r="H163" s="49"/>
    </row>
    <row r="164" spans="1:8" s="50" customFormat="1" ht="30" customHeight="1" x14ac:dyDescent="0.2">
      <c r="A164" s="54" t="s">
        <v>202</v>
      </c>
      <c r="B164" s="125" t="s">
        <v>118</v>
      </c>
      <c r="C164" s="46" t="s">
        <v>134</v>
      </c>
      <c r="D164" s="51"/>
      <c r="E164" s="47" t="s">
        <v>41</v>
      </c>
      <c r="F164" s="48">
        <v>120</v>
      </c>
      <c r="G164" s="27"/>
      <c r="H164" s="49">
        <f>ROUND(G164*F164,2)</f>
        <v>0</v>
      </c>
    </row>
    <row r="165" spans="1:8" s="50" customFormat="1" ht="30" customHeight="1" x14ac:dyDescent="0.2">
      <c r="A165" s="54" t="s">
        <v>124</v>
      </c>
      <c r="B165" s="122" t="s">
        <v>305</v>
      </c>
      <c r="C165" s="46" t="s">
        <v>126</v>
      </c>
      <c r="D165" s="51" t="s">
        <v>280</v>
      </c>
      <c r="E165" s="47"/>
      <c r="F165" s="48"/>
      <c r="G165" s="26"/>
      <c r="H165" s="49"/>
    </row>
    <row r="166" spans="1:8" s="50" customFormat="1" ht="30" customHeight="1" x14ac:dyDescent="0.2">
      <c r="A166" s="54" t="s">
        <v>281</v>
      </c>
      <c r="B166" s="121" t="s">
        <v>40</v>
      </c>
      <c r="C166" s="46" t="s">
        <v>282</v>
      </c>
      <c r="D166" s="51" t="s">
        <v>2</v>
      </c>
      <c r="E166" s="47" t="s">
        <v>39</v>
      </c>
      <c r="F166" s="48">
        <v>200</v>
      </c>
      <c r="G166" s="27"/>
      <c r="H166" s="49">
        <f t="shared" ref="H166" si="33">ROUND(G166*F166,2)</f>
        <v>0</v>
      </c>
    </row>
    <row r="167" spans="1:8" s="50" customFormat="1" ht="30" customHeight="1" x14ac:dyDescent="0.2">
      <c r="A167" s="54" t="s">
        <v>127</v>
      </c>
      <c r="B167" s="122" t="s">
        <v>306</v>
      </c>
      <c r="C167" s="46" t="s">
        <v>129</v>
      </c>
      <c r="D167" s="51" t="s">
        <v>204</v>
      </c>
      <c r="E167" s="47" t="s">
        <v>46</v>
      </c>
      <c r="F167" s="58">
        <v>33</v>
      </c>
      <c r="G167" s="27"/>
      <c r="H167" s="49">
        <f>ROUND(G167*F167,2)</f>
        <v>0</v>
      </c>
    </row>
    <row r="168" spans="1:8" s="62" customFormat="1" ht="36" customHeight="1" x14ac:dyDescent="0.2">
      <c r="A168" s="26"/>
      <c r="B168" s="126"/>
      <c r="C168" s="165" t="s">
        <v>20</v>
      </c>
      <c r="D168" s="61"/>
      <c r="E168" s="67"/>
      <c r="F168" s="67"/>
      <c r="G168" s="26"/>
      <c r="H168" s="49"/>
    </row>
    <row r="169" spans="1:8" s="50" customFormat="1" ht="43.9" customHeight="1" x14ac:dyDescent="0.2">
      <c r="A169" s="64" t="s">
        <v>60</v>
      </c>
      <c r="B169" s="122" t="s">
        <v>307</v>
      </c>
      <c r="C169" s="46" t="s">
        <v>61</v>
      </c>
      <c r="D169" s="51" t="s">
        <v>795</v>
      </c>
      <c r="E169" s="47"/>
      <c r="F169" s="58"/>
      <c r="G169" s="26"/>
      <c r="H169" s="49"/>
    </row>
    <row r="170" spans="1:8" s="50" customFormat="1" ht="43.9" customHeight="1" x14ac:dyDescent="0.2">
      <c r="A170" s="135"/>
      <c r="B170" s="121" t="s">
        <v>40</v>
      </c>
      <c r="C170" s="46" t="s">
        <v>789</v>
      </c>
      <c r="D170" s="51" t="s">
        <v>2</v>
      </c>
      <c r="E170" s="47" t="s">
        <v>39</v>
      </c>
      <c r="F170" s="58">
        <v>6200</v>
      </c>
      <c r="G170" s="27"/>
      <c r="H170" s="49">
        <f t="shared" ref="H170:H172" si="34">ROUND(G170*F170,2)</f>
        <v>0</v>
      </c>
    </row>
    <row r="171" spans="1:8" s="50" customFormat="1" ht="43.9" customHeight="1" x14ac:dyDescent="0.2">
      <c r="A171" s="135"/>
      <c r="B171" s="121" t="s">
        <v>47</v>
      </c>
      <c r="C171" s="46" t="s">
        <v>790</v>
      </c>
      <c r="D171" s="51" t="s">
        <v>2</v>
      </c>
      <c r="E171" s="47" t="s">
        <v>39</v>
      </c>
      <c r="F171" s="58">
        <v>150</v>
      </c>
      <c r="G171" s="27"/>
      <c r="H171" s="49">
        <f t="shared" si="34"/>
        <v>0</v>
      </c>
    </row>
    <row r="172" spans="1:8" s="50" customFormat="1" ht="43.9" customHeight="1" x14ac:dyDescent="0.2">
      <c r="A172" s="135" t="s">
        <v>84</v>
      </c>
      <c r="B172" s="121" t="s">
        <v>57</v>
      </c>
      <c r="C172" s="46" t="s">
        <v>791</v>
      </c>
      <c r="D172" s="51" t="s">
        <v>2</v>
      </c>
      <c r="E172" s="47" t="s">
        <v>39</v>
      </c>
      <c r="F172" s="58">
        <v>650</v>
      </c>
      <c r="G172" s="27"/>
      <c r="H172" s="49">
        <f t="shared" si="34"/>
        <v>0</v>
      </c>
    </row>
    <row r="173" spans="1:8" s="50" customFormat="1" ht="43.9" customHeight="1" x14ac:dyDescent="0.2">
      <c r="A173" s="135" t="s">
        <v>205</v>
      </c>
      <c r="B173" s="121" t="s">
        <v>70</v>
      </c>
      <c r="C173" s="46" t="s">
        <v>792</v>
      </c>
      <c r="D173" s="51" t="s">
        <v>206</v>
      </c>
      <c r="E173" s="47" t="s">
        <v>39</v>
      </c>
      <c r="F173" s="58">
        <v>10</v>
      </c>
      <c r="G173" s="27"/>
      <c r="H173" s="49">
        <f t="shared" ref="H173:H174" si="35">ROUND(G173*F173,2)</f>
        <v>0</v>
      </c>
    </row>
    <row r="174" spans="1:8" s="50" customFormat="1" ht="43.9" customHeight="1" x14ac:dyDescent="0.2">
      <c r="A174" s="135" t="s">
        <v>209</v>
      </c>
      <c r="B174" s="121" t="s">
        <v>74</v>
      </c>
      <c r="C174" s="46" t="s">
        <v>793</v>
      </c>
      <c r="D174" s="51" t="s">
        <v>210</v>
      </c>
      <c r="E174" s="47" t="s">
        <v>39</v>
      </c>
      <c r="F174" s="58">
        <v>3</v>
      </c>
      <c r="G174" s="27"/>
      <c r="H174" s="49">
        <f t="shared" si="35"/>
        <v>0</v>
      </c>
    </row>
    <row r="175" spans="1:8" s="50" customFormat="1" ht="43.9" customHeight="1" x14ac:dyDescent="0.2">
      <c r="A175" s="64" t="s">
        <v>85</v>
      </c>
      <c r="B175" s="122" t="s">
        <v>308</v>
      </c>
      <c r="C175" s="46" t="s">
        <v>86</v>
      </c>
      <c r="D175" s="51" t="s">
        <v>795</v>
      </c>
      <c r="E175" s="47"/>
      <c r="F175" s="58"/>
      <c r="G175" s="26"/>
      <c r="H175" s="60"/>
    </row>
    <row r="176" spans="1:8" s="50" customFormat="1" ht="54" customHeight="1" x14ac:dyDescent="0.2">
      <c r="A176" s="135"/>
      <c r="B176" s="121" t="s">
        <v>40</v>
      </c>
      <c r="C176" s="46" t="s">
        <v>796</v>
      </c>
      <c r="D176" s="51"/>
      <c r="E176" s="47" t="s">
        <v>39</v>
      </c>
      <c r="F176" s="58">
        <v>100</v>
      </c>
      <c r="G176" s="27"/>
      <c r="H176" s="49">
        <f t="shared" ref="H176:H179" si="36">ROUND(G176*F176,2)</f>
        <v>0</v>
      </c>
    </row>
    <row r="177" spans="1:8" s="50" customFormat="1" ht="54" customHeight="1" x14ac:dyDescent="0.2">
      <c r="A177" s="135"/>
      <c r="B177" s="121" t="s">
        <v>47</v>
      </c>
      <c r="C177" s="46" t="s">
        <v>797</v>
      </c>
      <c r="D177" s="51"/>
      <c r="E177" s="47" t="s">
        <v>39</v>
      </c>
      <c r="F177" s="58">
        <v>1000</v>
      </c>
      <c r="G177" s="27"/>
      <c r="H177" s="49">
        <f t="shared" si="36"/>
        <v>0</v>
      </c>
    </row>
    <row r="178" spans="1:8" s="50" customFormat="1" ht="54" customHeight="1" x14ac:dyDescent="0.2">
      <c r="A178" s="135" t="s">
        <v>427</v>
      </c>
      <c r="B178" s="121" t="s">
        <v>57</v>
      </c>
      <c r="C178" s="46" t="s">
        <v>798</v>
      </c>
      <c r="D178" s="51"/>
      <c r="E178" s="47" t="s">
        <v>39</v>
      </c>
      <c r="F178" s="58">
        <v>200</v>
      </c>
      <c r="G178" s="27"/>
      <c r="H178" s="49">
        <f t="shared" si="36"/>
        <v>0</v>
      </c>
    </row>
    <row r="179" spans="1:8" s="50" customFormat="1" ht="54" customHeight="1" x14ac:dyDescent="0.2">
      <c r="A179" s="135" t="s">
        <v>428</v>
      </c>
      <c r="B179" s="121" t="s">
        <v>70</v>
      </c>
      <c r="C179" s="46" t="s">
        <v>799</v>
      </c>
      <c r="D179" s="51"/>
      <c r="E179" s="47" t="s">
        <v>39</v>
      </c>
      <c r="F179" s="58">
        <v>100</v>
      </c>
      <c r="G179" s="27"/>
      <c r="H179" s="49">
        <f t="shared" si="36"/>
        <v>0</v>
      </c>
    </row>
    <row r="180" spans="1:8" s="50" customFormat="1" ht="43.9" customHeight="1" x14ac:dyDescent="0.2">
      <c r="A180" s="64" t="s">
        <v>62</v>
      </c>
      <c r="B180" s="122" t="s">
        <v>309</v>
      </c>
      <c r="C180" s="46" t="s">
        <v>63</v>
      </c>
      <c r="D180" s="51" t="s">
        <v>804</v>
      </c>
      <c r="E180" s="47"/>
      <c r="F180" s="58"/>
      <c r="G180" s="26"/>
      <c r="H180" s="60"/>
    </row>
    <row r="181" spans="1:8" s="50" customFormat="1" ht="43.9" customHeight="1" x14ac:dyDescent="0.2">
      <c r="A181" s="135" t="s">
        <v>419</v>
      </c>
      <c r="B181" s="121" t="s">
        <v>40</v>
      </c>
      <c r="C181" s="46" t="s">
        <v>800</v>
      </c>
      <c r="D181" s="51" t="s">
        <v>211</v>
      </c>
      <c r="E181" s="47" t="s">
        <v>56</v>
      </c>
      <c r="F181" s="48">
        <v>675</v>
      </c>
      <c r="G181" s="27"/>
      <c r="H181" s="49">
        <f t="shared" ref="H181:H183" si="37">ROUND(G181*F181,2)</f>
        <v>0</v>
      </c>
    </row>
    <row r="182" spans="1:8" s="50" customFormat="1" ht="43.9" customHeight="1" x14ac:dyDescent="0.2">
      <c r="A182" s="135" t="s">
        <v>420</v>
      </c>
      <c r="B182" s="121" t="s">
        <v>47</v>
      </c>
      <c r="C182" s="46" t="s">
        <v>801</v>
      </c>
      <c r="D182" s="51" t="s">
        <v>123</v>
      </c>
      <c r="E182" s="47" t="s">
        <v>56</v>
      </c>
      <c r="F182" s="48">
        <v>120</v>
      </c>
      <c r="G182" s="27"/>
      <c r="H182" s="49">
        <f t="shared" si="37"/>
        <v>0</v>
      </c>
    </row>
    <row r="183" spans="1:8" s="50" customFormat="1" ht="43.9" customHeight="1" x14ac:dyDescent="0.2">
      <c r="A183" s="135" t="s">
        <v>64</v>
      </c>
      <c r="B183" s="121" t="s">
        <v>57</v>
      </c>
      <c r="C183" s="46" t="s">
        <v>802</v>
      </c>
      <c r="D183" s="51" t="s">
        <v>132</v>
      </c>
      <c r="E183" s="47" t="s">
        <v>56</v>
      </c>
      <c r="F183" s="48">
        <v>175</v>
      </c>
      <c r="G183" s="27"/>
      <c r="H183" s="49">
        <f t="shared" si="37"/>
        <v>0</v>
      </c>
    </row>
    <row r="184" spans="1:8" s="50" customFormat="1" ht="43.5" customHeight="1" x14ac:dyDescent="0.2">
      <c r="A184" s="64" t="s">
        <v>212</v>
      </c>
      <c r="B184" s="122" t="s">
        <v>310</v>
      </c>
      <c r="C184" s="46" t="s">
        <v>213</v>
      </c>
      <c r="D184" s="51" t="s">
        <v>214</v>
      </c>
      <c r="E184" s="47" t="s">
        <v>56</v>
      </c>
      <c r="F184" s="58">
        <v>1800</v>
      </c>
      <c r="G184" s="27"/>
      <c r="H184" s="49">
        <f t="shared" ref="H184" si="38">ROUND(G184*F184,2)</f>
        <v>0</v>
      </c>
    </row>
    <row r="185" spans="1:8" s="50" customFormat="1" ht="37.5" customHeight="1" x14ac:dyDescent="0.2">
      <c r="A185" s="65"/>
      <c r="B185" s="127" t="s">
        <v>311</v>
      </c>
      <c r="C185" s="52" t="s">
        <v>814</v>
      </c>
      <c r="D185" s="51" t="s">
        <v>816</v>
      </c>
      <c r="E185" s="56" t="s">
        <v>39</v>
      </c>
      <c r="F185" s="69">
        <v>1950</v>
      </c>
      <c r="G185" s="106"/>
      <c r="H185" s="57">
        <f>ROUND(G185*F185,2)</f>
        <v>0</v>
      </c>
    </row>
    <row r="186" spans="1:8" s="50" customFormat="1" ht="37.5" customHeight="1" x14ac:dyDescent="0.2">
      <c r="A186" s="65"/>
      <c r="B186" s="127" t="s">
        <v>312</v>
      </c>
      <c r="C186" s="52" t="s">
        <v>421</v>
      </c>
      <c r="D186" s="51" t="s">
        <v>781</v>
      </c>
      <c r="E186" s="56"/>
      <c r="F186" s="58"/>
      <c r="G186" s="26"/>
      <c r="H186" s="57"/>
    </row>
    <row r="187" spans="1:8" s="50" customFormat="1" ht="30" customHeight="1" x14ac:dyDescent="0.2">
      <c r="A187" s="66"/>
      <c r="B187" s="121" t="s">
        <v>40</v>
      </c>
      <c r="C187" s="46" t="s">
        <v>422</v>
      </c>
      <c r="D187" s="51"/>
      <c r="E187" s="47" t="s">
        <v>39</v>
      </c>
      <c r="F187" s="58">
        <v>160</v>
      </c>
      <c r="G187" s="27"/>
      <c r="H187" s="49">
        <f t="shared" ref="H187:H188" si="39">ROUND(G187*F187,2)</f>
        <v>0</v>
      </c>
    </row>
    <row r="188" spans="1:8" s="50" customFormat="1" ht="30" customHeight="1" x14ac:dyDescent="0.2">
      <c r="A188" s="66"/>
      <c r="B188" s="128" t="s">
        <v>47</v>
      </c>
      <c r="C188" s="52" t="s">
        <v>423</v>
      </c>
      <c r="D188" s="55"/>
      <c r="E188" s="56" t="s">
        <v>39</v>
      </c>
      <c r="F188" s="69">
        <v>5</v>
      </c>
      <c r="G188" s="106"/>
      <c r="H188" s="57">
        <f t="shared" si="39"/>
        <v>0</v>
      </c>
    </row>
    <row r="189" spans="1:8" ht="36" customHeight="1" x14ac:dyDescent="0.2">
      <c r="A189" s="26"/>
      <c r="B189" s="129"/>
      <c r="C189" s="78" t="s">
        <v>21</v>
      </c>
      <c r="D189" s="61"/>
      <c r="E189" s="166"/>
      <c r="F189" s="70"/>
      <c r="G189" s="26"/>
      <c r="H189" s="105"/>
    </row>
    <row r="190" spans="1:8" s="50" customFormat="1" ht="30" customHeight="1" x14ac:dyDescent="0.2">
      <c r="A190" s="64" t="s">
        <v>65</v>
      </c>
      <c r="B190" s="122" t="s">
        <v>313</v>
      </c>
      <c r="C190" s="46" t="s">
        <v>66</v>
      </c>
      <c r="D190" s="51" t="s">
        <v>136</v>
      </c>
      <c r="E190" s="47" t="s">
        <v>56</v>
      </c>
      <c r="F190" s="58">
        <v>50</v>
      </c>
      <c r="G190" s="27"/>
      <c r="H190" s="49">
        <f>ROUND(G190*F190,2)</f>
        <v>0</v>
      </c>
    </row>
    <row r="191" spans="1:8" ht="48" customHeight="1" x14ac:dyDescent="0.2">
      <c r="A191" s="26"/>
      <c r="B191" s="129"/>
      <c r="C191" s="78" t="s">
        <v>22</v>
      </c>
      <c r="D191" s="61"/>
      <c r="E191" s="166"/>
      <c r="F191" s="70"/>
      <c r="G191" s="26"/>
      <c r="H191" s="105"/>
    </row>
    <row r="192" spans="1:8" s="50" customFormat="1" ht="30" customHeight="1" x14ac:dyDescent="0.2">
      <c r="A192" s="64" t="s">
        <v>137</v>
      </c>
      <c r="B192" s="122" t="s">
        <v>314</v>
      </c>
      <c r="C192" s="46" t="s">
        <v>139</v>
      </c>
      <c r="D192" s="51" t="s">
        <v>140</v>
      </c>
      <c r="E192" s="47"/>
      <c r="F192" s="58"/>
      <c r="G192" s="26"/>
      <c r="H192" s="60"/>
    </row>
    <row r="193" spans="1:8" s="50" customFormat="1" ht="30" customHeight="1" x14ac:dyDescent="0.2">
      <c r="A193" s="64" t="s">
        <v>357</v>
      </c>
      <c r="B193" s="121" t="s">
        <v>40</v>
      </c>
      <c r="C193" s="46" t="s">
        <v>141</v>
      </c>
      <c r="D193" s="51"/>
      <c r="E193" s="47" t="s">
        <v>46</v>
      </c>
      <c r="F193" s="58">
        <v>5</v>
      </c>
      <c r="G193" s="27"/>
      <c r="H193" s="49">
        <f>ROUND(G193*F193,2)</f>
        <v>0</v>
      </c>
    </row>
    <row r="194" spans="1:8" s="50" customFormat="1" ht="43.9" customHeight="1" x14ac:dyDescent="0.2">
      <c r="A194" s="64" t="s">
        <v>457</v>
      </c>
      <c r="B194" s="122" t="s">
        <v>315</v>
      </c>
      <c r="C194" s="46" t="s">
        <v>458</v>
      </c>
      <c r="D194" s="51" t="s">
        <v>140</v>
      </c>
      <c r="E194" s="47"/>
      <c r="F194" s="58"/>
      <c r="G194" s="26"/>
      <c r="H194" s="60"/>
    </row>
    <row r="195" spans="1:8" s="50" customFormat="1" ht="30" customHeight="1" x14ac:dyDescent="0.2">
      <c r="A195" s="64" t="s">
        <v>459</v>
      </c>
      <c r="B195" s="121" t="s">
        <v>40</v>
      </c>
      <c r="C195" s="46" t="s">
        <v>460</v>
      </c>
      <c r="D195" s="51"/>
      <c r="E195" s="47" t="s">
        <v>46</v>
      </c>
      <c r="F195" s="58">
        <v>7</v>
      </c>
      <c r="G195" s="27"/>
      <c r="H195" s="49">
        <f>ROUND(G195*F195,2)</f>
        <v>0</v>
      </c>
    </row>
    <row r="196" spans="1:8" s="50" customFormat="1" ht="30" customHeight="1" x14ac:dyDescent="0.2">
      <c r="A196" s="64" t="s">
        <v>142</v>
      </c>
      <c r="B196" s="122" t="s">
        <v>316</v>
      </c>
      <c r="C196" s="46" t="s">
        <v>144</v>
      </c>
      <c r="D196" s="51" t="s">
        <v>140</v>
      </c>
      <c r="E196" s="47"/>
      <c r="F196" s="58"/>
      <c r="G196" s="26"/>
      <c r="H196" s="60"/>
    </row>
    <row r="197" spans="1:8" s="50" customFormat="1" ht="30" customHeight="1" x14ac:dyDescent="0.2">
      <c r="A197" s="64" t="s">
        <v>145</v>
      </c>
      <c r="B197" s="121" t="s">
        <v>40</v>
      </c>
      <c r="C197" s="46" t="s">
        <v>461</v>
      </c>
      <c r="D197" s="51"/>
      <c r="E197" s="47"/>
      <c r="F197" s="58"/>
      <c r="G197" s="26"/>
      <c r="H197" s="60"/>
    </row>
    <row r="198" spans="1:8" s="50" customFormat="1" ht="43.9" customHeight="1" x14ac:dyDescent="0.2">
      <c r="A198" s="64" t="s">
        <v>215</v>
      </c>
      <c r="B198" s="125" t="s">
        <v>118</v>
      </c>
      <c r="C198" s="46" t="s">
        <v>488</v>
      </c>
      <c r="D198" s="51"/>
      <c r="E198" s="47" t="s">
        <v>56</v>
      </c>
      <c r="F198" s="58">
        <v>38</v>
      </c>
      <c r="G198" s="27"/>
      <c r="H198" s="49">
        <f>ROUND(G198*F198,2)</f>
        <v>0</v>
      </c>
    </row>
    <row r="199" spans="1:8" s="77" customFormat="1" ht="43.9" customHeight="1" x14ac:dyDescent="0.2">
      <c r="A199" s="64" t="s">
        <v>87</v>
      </c>
      <c r="B199" s="122" t="s">
        <v>317</v>
      </c>
      <c r="C199" s="167" t="s">
        <v>283</v>
      </c>
      <c r="D199" s="74" t="s">
        <v>290</v>
      </c>
      <c r="E199" s="47"/>
      <c r="F199" s="58"/>
      <c r="G199" s="26"/>
      <c r="H199" s="60"/>
    </row>
    <row r="200" spans="1:8" s="50" customFormat="1" ht="43.9" customHeight="1" x14ac:dyDescent="0.2">
      <c r="A200" s="64" t="s">
        <v>88</v>
      </c>
      <c r="B200" s="121" t="s">
        <v>40</v>
      </c>
      <c r="C200" s="73" t="s">
        <v>346</v>
      </c>
      <c r="D200" s="51"/>
      <c r="E200" s="47" t="s">
        <v>46</v>
      </c>
      <c r="F200" s="58">
        <v>14</v>
      </c>
      <c r="G200" s="27"/>
      <c r="H200" s="49">
        <f t="shared" ref="H200:H201" si="40">ROUND(G200*F200,2)</f>
        <v>0</v>
      </c>
    </row>
    <row r="201" spans="1:8" s="50" customFormat="1" ht="43.9" customHeight="1" x14ac:dyDescent="0.2">
      <c r="A201" s="64" t="s">
        <v>89</v>
      </c>
      <c r="B201" s="121" t="s">
        <v>47</v>
      </c>
      <c r="C201" s="73" t="s">
        <v>347</v>
      </c>
      <c r="D201" s="51"/>
      <c r="E201" s="47" t="s">
        <v>46</v>
      </c>
      <c r="F201" s="58">
        <v>14</v>
      </c>
      <c r="G201" s="27"/>
      <c r="H201" s="49">
        <f t="shared" si="40"/>
        <v>0</v>
      </c>
    </row>
    <row r="202" spans="1:8" s="77" customFormat="1" ht="35.25" customHeight="1" x14ac:dyDescent="0.2">
      <c r="A202" s="64" t="s">
        <v>147</v>
      </c>
      <c r="B202" s="122" t="s">
        <v>318</v>
      </c>
      <c r="C202" s="76" t="s">
        <v>149</v>
      </c>
      <c r="D202" s="51" t="s">
        <v>140</v>
      </c>
      <c r="E202" s="47"/>
      <c r="F202" s="58"/>
      <c r="G202" s="26"/>
      <c r="H202" s="60"/>
    </row>
    <row r="203" spans="1:8" s="77" customFormat="1" ht="39.950000000000003" customHeight="1" x14ac:dyDescent="0.2">
      <c r="A203" s="64" t="s">
        <v>150</v>
      </c>
      <c r="B203" s="121" t="s">
        <v>40</v>
      </c>
      <c r="C203" s="76" t="s">
        <v>482</v>
      </c>
      <c r="D203" s="51"/>
      <c r="E203" s="47"/>
      <c r="F203" s="58"/>
      <c r="G203" s="26"/>
      <c r="H203" s="60"/>
    </row>
    <row r="204" spans="1:8" s="50" customFormat="1" ht="43.9" customHeight="1" x14ac:dyDescent="0.2">
      <c r="A204" s="64" t="s">
        <v>173</v>
      </c>
      <c r="B204" s="125" t="s">
        <v>118</v>
      </c>
      <c r="C204" s="46" t="s">
        <v>483</v>
      </c>
      <c r="D204" s="51"/>
      <c r="E204" s="47" t="s">
        <v>46</v>
      </c>
      <c r="F204" s="58">
        <v>1</v>
      </c>
      <c r="G204" s="27"/>
      <c r="H204" s="49">
        <f t="shared" ref="H204:H205" si="41">ROUND(G204*F204,2)</f>
        <v>0</v>
      </c>
    </row>
    <row r="205" spans="1:8" s="50" customFormat="1" ht="43.9" customHeight="1" x14ac:dyDescent="0.2">
      <c r="A205" s="64" t="s">
        <v>173</v>
      </c>
      <c r="B205" s="125" t="s">
        <v>119</v>
      </c>
      <c r="C205" s="46" t="s">
        <v>484</v>
      </c>
      <c r="D205" s="51"/>
      <c r="E205" s="47" t="s">
        <v>46</v>
      </c>
      <c r="F205" s="58">
        <v>2</v>
      </c>
      <c r="G205" s="27"/>
      <c r="H205" s="49">
        <f t="shared" si="41"/>
        <v>0</v>
      </c>
    </row>
    <row r="206" spans="1:8" s="77" customFormat="1" ht="43.9" customHeight="1" x14ac:dyDescent="0.2">
      <c r="A206" s="64" t="s">
        <v>468</v>
      </c>
      <c r="B206" s="122" t="s">
        <v>371</v>
      </c>
      <c r="C206" s="76" t="s">
        <v>470</v>
      </c>
      <c r="D206" s="51" t="s">
        <v>140</v>
      </c>
      <c r="E206" s="47"/>
      <c r="F206" s="58"/>
      <c r="G206" s="26"/>
      <c r="H206" s="60"/>
    </row>
    <row r="207" spans="1:8" s="77" customFormat="1" ht="30" customHeight="1" x14ac:dyDescent="0.2">
      <c r="A207" s="64" t="s">
        <v>471</v>
      </c>
      <c r="B207" s="121" t="s">
        <v>40</v>
      </c>
      <c r="C207" s="76" t="s">
        <v>183</v>
      </c>
      <c r="D207" s="51"/>
      <c r="E207" s="47" t="s">
        <v>46</v>
      </c>
      <c r="F207" s="58">
        <v>9</v>
      </c>
      <c r="G207" s="27"/>
      <c r="H207" s="49">
        <f t="shared" ref="H207:H211" si="42">ROUND(G207*F207,2)</f>
        <v>0</v>
      </c>
    </row>
    <row r="208" spans="1:8" s="50" customFormat="1" ht="30" customHeight="1" x14ac:dyDescent="0.2">
      <c r="A208" s="64" t="s">
        <v>227</v>
      </c>
      <c r="B208" s="122" t="s">
        <v>624</v>
      </c>
      <c r="C208" s="46" t="s">
        <v>229</v>
      </c>
      <c r="D208" s="51" t="s">
        <v>140</v>
      </c>
      <c r="E208" s="47" t="s">
        <v>46</v>
      </c>
      <c r="F208" s="58">
        <v>5</v>
      </c>
      <c r="G208" s="27"/>
      <c r="H208" s="49">
        <f t="shared" si="42"/>
        <v>0</v>
      </c>
    </row>
    <row r="209" spans="1:8" s="50" customFormat="1" ht="39.950000000000003" customHeight="1" x14ac:dyDescent="0.2">
      <c r="A209" s="64" t="s">
        <v>153</v>
      </c>
      <c r="B209" s="122" t="s">
        <v>625</v>
      </c>
      <c r="C209" s="46" t="s">
        <v>155</v>
      </c>
      <c r="D209" s="51" t="s">
        <v>140</v>
      </c>
      <c r="E209" s="47" t="s">
        <v>46</v>
      </c>
      <c r="F209" s="58">
        <v>1</v>
      </c>
      <c r="G209" s="27"/>
      <c r="H209" s="49">
        <f t="shared" si="42"/>
        <v>0</v>
      </c>
    </row>
    <row r="210" spans="1:8" s="50" customFormat="1" ht="39.950000000000003" customHeight="1" x14ac:dyDescent="0.2">
      <c r="A210" s="64"/>
      <c r="B210" s="122" t="s">
        <v>626</v>
      </c>
      <c r="C210" s="46" t="s">
        <v>487</v>
      </c>
      <c r="D210" s="51" t="s">
        <v>140</v>
      </c>
      <c r="E210" s="47" t="s">
        <v>46</v>
      </c>
      <c r="F210" s="58">
        <v>3</v>
      </c>
      <c r="G210" s="27"/>
      <c r="H210" s="49">
        <f t="shared" si="42"/>
        <v>0</v>
      </c>
    </row>
    <row r="211" spans="1:8" s="50" customFormat="1" ht="30" customHeight="1" x14ac:dyDescent="0.2">
      <c r="A211" s="64" t="s">
        <v>156</v>
      </c>
      <c r="B211" s="122" t="s">
        <v>627</v>
      </c>
      <c r="C211" s="46" t="s">
        <v>158</v>
      </c>
      <c r="D211" s="51" t="s">
        <v>159</v>
      </c>
      <c r="E211" s="47" t="s">
        <v>56</v>
      </c>
      <c r="F211" s="58">
        <v>432</v>
      </c>
      <c r="G211" s="27"/>
      <c r="H211" s="49">
        <f t="shared" si="42"/>
        <v>0</v>
      </c>
    </row>
    <row r="212" spans="1:8" ht="36" customHeight="1" x14ac:dyDescent="0.2">
      <c r="A212" s="26"/>
      <c r="B212" s="130"/>
      <c r="C212" s="78" t="s">
        <v>23</v>
      </c>
      <c r="D212" s="61"/>
      <c r="E212" s="166"/>
      <c r="F212" s="70"/>
      <c r="G212" s="26"/>
      <c r="H212" s="105"/>
    </row>
    <row r="213" spans="1:8" s="50" customFormat="1" ht="43.9" customHeight="1" x14ac:dyDescent="0.2">
      <c r="A213" s="64" t="s">
        <v>67</v>
      </c>
      <c r="B213" s="122" t="s">
        <v>628</v>
      </c>
      <c r="C213" s="73" t="s">
        <v>289</v>
      </c>
      <c r="D213" s="74" t="s">
        <v>290</v>
      </c>
      <c r="E213" s="47" t="s">
        <v>46</v>
      </c>
      <c r="F213" s="58">
        <v>14</v>
      </c>
      <c r="G213" s="27"/>
      <c r="H213" s="49">
        <f>ROUND(G213*F213,2)</f>
        <v>0</v>
      </c>
    </row>
    <row r="214" spans="1:8" s="50" customFormat="1" ht="30" customHeight="1" x14ac:dyDescent="0.2">
      <c r="A214" s="64" t="s">
        <v>68</v>
      </c>
      <c r="B214" s="122" t="s">
        <v>629</v>
      </c>
      <c r="C214" s="73" t="s">
        <v>291</v>
      </c>
      <c r="D214" s="74" t="s">
        <v>290</v>
      </c>
      <c r="E214" s="47"/>
      <c r="F214" s="58"/>
      <c r="G214" s="26"/>
      <c r="H214" s="60"/>
    </row>
    <row r="215" spans="1:8" s="50" customFormat="1" ht="30" customHeight="1" x14ac:dyDescent="0.2">
      <c r="A215" s="64" t="s">
        <v>69</v>
      </c>
      <c r="B215" s="121" t="s">
        <v>40</v>
      </c>
      <c r="C215" s="46" t="s">
        <v>164</v>
      </c>
      <c r="D215" s="51"/>
      <c r="E215" s="47" t="s">
        <v>46</v>
      </c>
      <c r="F215" s="58">
        <v>14</v>
      </c>
      <c r="G215" s="27"/>
      <c r="H215" s="49">
        <f>ROUND(G215*F215,2)</f>
        <v>0</v>
      </c>
    </row>
    <row r="216" spans="1:8" s="50" customFormat="1" ht="30" customHeight="1" x14ac:dyDescent="0.2">
      <c r="A216" s="64" t="s">
        <v>82</v>
      </c>
      <c r="B216" s="122" t="s">
        <v>630</v>
      </c>
      <c r="C216" s="46" t="s">
        <v>92</v>
      </c>
      <c r="D216" s="74" t="s">
        <v>290</v>
      </c>
      <c r="E216" s="47" t="s">
        <v>46</v>
      </c>
      <c r="F216" s="58">
        <v>2</v>
      </c>
      <c r="G216" s="27"/>
      <c r="H216" s="49">
        <f t="shared" ref="H216:H219" si="43">ROUND(G216*F216,2)</f>
        <v>0</v>
      </c>
    </row>
    <row r="217" spans="1:8" s="50" customFormat="1" ht="30" customHeight="1" x14ac:dyDescent="0.2">
      <c r="A217" s="64" t="s">
        <v>83</v>
      </c>
      <c r="B217" s="122" t="s">
        <v>631</v>
      </c>
      <c r="C217" s="46" t="s">
        <v>93</v>
      </c>
      <c r="D217" s="74" t="s">
        <v>290</v>
      </c>
      <c r="E217" s="47" t="s">
        <v>46</v>
      </c>
      <c r="F217" s="58">
        <v>2</v>
      </c>
      <c r="G217" s="27"/>
      <c r="H217" s="49">
        <f t="shared" si="43"/>
        <v>0</v>
      </c>
    </row>
    <row r="218" spans="1:8" s="50" customFormat="1" ht="30" customHeight="1" x14ac:dyDescent="0.2">
      <c r="A218" s="64"/>
      <c r="B218" s="122" t="s">
        <v>632</v>
      </c>
      <c r="C218" s="46" t="s">
        <v>774</v>
      </c>
      <c r="D218" s="74" t="s">
        <v>775</v>
      </c>
      <c r="E218" s="47" t="s">
        <v>46</v>
      </c>
      <c r="F218" s="58">
        <v>4</v>
      </c>
      <c r="G218" s="27"/>
      <c r="H218" s="49">
        <f t="shared" si="43"/>
        <v>0</v>
      </c>
    </row>
    <row r="219" spans="1:8" s="50" customFormat="1" ht="30" customHeight="1" x14ac:dyDescent="0.2">
      <c r="A219" s="66"/>
      <c r="B219" s="122" t="s">
        <v>859</v>
      </c>
      <c r="C219" s="46" t="s">
        <v>503</v>
      </c>
      <c r="D219" s="74" t="s">
        <v>524</v>
      </c>
      <c r="E219" s="47" t="s">
        <v>46</v>
      </c>
      <c r="F219" s="58">
        <v>4</v>
      </c>
      <c r="G219" s="27"/>
      <c r="H219" s="49">
        <f t="shared" si="43"/>
        <v>0</v>
      </c>
    </row>
    <row r="220" spans="1:8" ht="36" customHeight="1" x14ac:dyDescent="0.2">
      <c r="A220" s="26"/>
      <c r="B220" s="124"/>
      <c r="C220" s="78" t="s">
        <v>24</v>
      </c>
      <c r="D220" s="61"/>
      <c r="E220" s="190"/>
      <c r="F220" s="61"/>
      <c r="G220" s="26"/>
      <c r="H220" s="105"/>
    </row>
    <row r="221" spans="1:8" s="50" customFormat="1" ht="30" customHeight="1" x14ac:dyDescent="0.2">
      <c r="A221" s="54" t="s">
        <v>71</v>
      </c>
      <c r="B221" s="122" t="s">
        <v>633</v>
      </c>
      <c r="C221" s="46" t="s">
        <v>72</v>
      </c>
      <c r="D221" s="51" t="s">
        <v>169</v>
      </c>
      <c r="E221" s="47"/>
      <c r="F221" s="48"/>
      <c r="G221" s="26"/>
      <c r="H221" s="49"/>
    </row>
    <row r="222" spans="1:8" s="50" customFormat="1" ht="30" customHeight="1" x14ac:dyDescent="0.2">
      <c r="A222" s="54" t="s">
        <v>170</v>
      </c>
      <c r="B222" s="121" t="s">
        <v>40</v>
      </c>
      <c r="C222" s="46" t="s">
        <v>171</v>
      </c>
      <c r="D222" s="51"/>
      <c r="E222" s="47" t="s">
        <v>39</v>
      </c>
      <c r="F222" s="48">
        <v>350</v>
      </c>
      <c r="G222" s="27"/>
      <c r="H222" s="49">
        <f>ROUND(G222*F222,2)</f>
        <v>0</v>
      </c>
    </row>
    <row r="223" spans="1:8" s="50" customFormat="1" ht="30" customHeight="1" x14ac:dyDescent="0.2">
      <c r="A223" s="54" t="s">
        <v>73</v>
      </c>
      <c r="B223" s="121" t="s">
        <v>47</v>
      </c>
      <c r="C223" s="46" t="s">
        <v>172</v>
      </c>
      <c r="D223" s="51"/>
      <c r="E223" s="47" t="s">
        <v>39</v>
      </c>
      <c r="F223" s="48">
        <v>450</v>
      </c>
      <c r="G223" s="27"/>
      <c r="H223" s="49">
        <f>ROUND(G223*F223,2)</f>
        <v>0</v>
      </c>
    </row>
    <row r="224" spans="1:8" ht="36" customHeight="1" x14ac:dyDescent="0.2">
      <c r="A224" s="26"/>
      <c r="B224" s="131"/>
      <c r="C224" s="168" t="s">
        <v>494</v>
      </c>
      <c r="D224" s="61"/>
      <c r="E224" s="166"/>
      <c r="F224" s="70"/>
      <c r="G224" s="26"/>
      <c r="H224" s="105"/>
    </row>
    <row r="225" spans="1:8" s="50" customFormat="1" ht="30" customHeight="1" x14ac:dyDescent="0.2">
      <c r="A225" s="64"/>
      <c r="B225" s="122" t="s">
        <v>634</v>
      </c>
      <c r="C225" s="46" t="s">
        <v>521</v>
      </c>
      <c r="D225" s="74" t="s">
        <v>621</v>
      </c>
      <c r="E225" s="47" t="s">
        <v>492</v>
      </c>
      <c r="F225" s="58">
        <v>1</v>
      </c>
      <c r="G225" s="27"/>
      <c r="H225" s="49">
        <f t="shared" ref="H225:H226" si="44">ROUND(G225*F225,2)</f>
        <v>0</v>
      </c>
    </row>
    <row r="226" spans="1:8" s="50" customFormat="1" ht="30" customHeight="1" x14ac:dyDescent="0.2">
      <c r="A226" s="64"/>
      <c r="B226" s="122" t="s">
        <v>635</v>
      </c>
      <c r="C226" s="46" t="s">
        <v>522</v>
      </c>
      <c r="D226" s="74" t="s">
        <v>621</v>
      </c>
      <c r="E226" s="47" t="s">
        <v>492</v>
      </c>
      <c r="F226" s="58">
        <v>1</v>
      </c>
      <c r="G226" s="27"/>
      <c r="H226" s="49">
        <f t="shared" si="44"/>
        <v>0</v>
      </c>
    </row>
    <row r="227" spans="1:8" s="50" customFormat="1" ht="30" customHeight="1" x14ac:dyDescent="0.2">
      <c r="A227" s="64"/>
      <c r="B227" s="122" t="s">
        <v>636</v>
      </c>
      <c r="C227" s="46" t="s">
        <v>853</v>
      </c>
      <c r="D227" s="74" t="s">
        <v>525</v>
      </c>
      <c r="E227" s="47" t="s">
        <v>46</v>
      </c>
      <c r="F227" s="58">
        <v>1</v>
      </c>
      <c r="G227" s="27"/>
      <c r="H227" s="49">
        <f t="shared" ref="H227:H228" si="45">ROUND(G227*F227,2)</f>
        <v>0</v>
      </c>
    </row>
    <row r="228" spans="1:8" s="50" customFormat="1" ht="30" customHeight="1" x14ac:dyDescent="0.2">
      <c r="A228" s="64"/>
      <c r="B228" s="122" t="s">
        <v>637</v>
      </c>
      <c r="C228" s="46" t="s">
        <v>852</v>
      </c>
      <c r="D228" s="74" t="s">
        <v>783</v>
      </c>
      <c r="E228" s="47" t="s">
        <v>46</v>
      </c>
      <c r="F228" s="58">
        <v>1</v>
      </c>
      <c r="G228" s="27"/>
      <c r="H228" s="49">
        <f t="shared" si="45"/>
        <v>0</v>
      </c>
    </row>
    <row r="229" spans="1:8" s="50" customFormat="1" ht="30" customHeight="1" x14ac:dyDescent="0.2">
      <c r="A229" s="64"/>
      <c r="B229" s="122" t="s">
        <v>638</v>
      </c>
      <c r="C229" s="46" t="s">
        <v>493</v>
      </c>
      <c r="D229" s="74" t="s">
        <v>784</v>
      </c>
      <c r="E229" s="47" t="s">
        <v>492</v>
      </c>
      <c r="F229" s="58">
        <v>1</v>
      </c>
      <c r="G229" s="27"/>
      <c r="H229" s="49">
        <f t="shared" ref="H229" si="46">ROUND(G229*F229,2)</f>
        <v>0</v>
      </c>
    </row>
    <row r="230" spans="1:8" s="50" customFormat="1" ht="30" customHeight="1" x14ac:dyDescent="0.2">
      <c r="A230" s="64"/>
      <c r="B230" s="122" t="s">
        <v>639</v>
      </c>
      <c r="C230" s="46" t="s">
        <v>854</v>
      </c>
      <c r="D230" s="74" t="s">
        <v>526</v>
      </c>
      <c r="E230" s="47" t="s">
        <v>46</v>
      </c>
      <c r="F230" s="58">
        <v>1</v>
      </c>
      <c r="G230" s="27"/>
      <c r="H230" s="49">
        <f t="shared" ref="H230" si="47">ROUND(G230*F230,2)</f>
        <v>0</v>
      </c>
    </row>
    <row r="231" spans="1:8" ht="36" customHeight="1" x14ac:dyDescent="0.2">
      <c r="A231" s="26"/>
      <c r="B231" s="122" t="s">
        <v>817</v>
      </c>
      <c r="C231" s="78" t="s">
        <v>25</v>
      </c>
      <c r="D231" s="61"/>
      <c r="E231" s="166"/>
      <c r="F231" s="70"/>
      <c r="G231" s="26"/>
      <c r="H231" s="105"/>
    </row>
    <row r="232" spans="1:8" s="82" customFormat="1" ht="30" customHeight="1" x14ac:dyDescent="0.2">
      <c r="A232" s="26"/>
      <c r="B232" s="122" t="s">
        <v>818</v>
      </c>
      <c r="C232" s="79" t="s">
        <v>504</v>
      </c>
      <c r="D232" s="85" t="s">
        <v>523</v>
      </c>
      <c r="E232" s="80" t="s">
        <v>46</v>
      </c>
      <c r="F232" s="81">
        <v>4</v>
      </c>
      <c r="G232" s="27"/>
      <c r="H232" s="49">
        <f t="shared" ref="H232:H234" si="48">ROUND(G232*F232,2)</f>
        <v>0</v>
      </c>
    </row>
    <row r="233" spans="1:8" s="50" customFormat="1" ht="30.75" customHeight="1" x14ac:dyDescent="0.2">
      <c r="A233" s="64"/>
      <c r="B233" s="122" t="s">
        <v>819</v>
      </c>
      <c r="C233" s="46" t="s">
        <v>772</v>
      </c>
      <c r="D233" s="51" t="s">
        <v>782</v>
      </c>
      <c r="E233" s="47" t="s">
        <v>773</v>
      </c>
      <c r="F233" s="48">
        <v>12</v>
      </c>
      <c r="G233" s="27"/>
      <c r="H233" s="49">
        <f t="shared" si="48"/>
        <v>0</v>
      </c>
    </row>
    <row r="234" spans="1:8" s="50" customFormat="1" ht="30" customHeight="1" x14ac:dyDescent="0.2">
      <c r="A234" s="64"/>
      <c r="B234" s="122" t="s">
        <v>820</v>
      </c>
      <c r="C234" s="46" t="s">
        <v>618</v>
      </c>
      <c r="D234" s="51" t="s">
        <v>623</v>
      </c>
      <c r="E234" s="47" t="s">
        <v>358</v>
      </c>
      <c r="F234" s="48">
        <v>20</v>
      </c>
      <c r="G234" s="27"/>
      <c r="H234" s="49">
        <f t="shared" si="48"/>
        <v>0</v>
      </c>
    </row>
    <row r="235" spans="1:8" s="2" customFormat="1" ht="30" customHeight="1" thickBot="1" x14ac:dyDescent="0.25">
      <c r="A235" s="109"/>
      <c r="B235" s="29" t="str">
        <f>B127</f>
        <v>B</v>
      </c>
      <c r="C235" s="232" t="str">
        <f>C127</f>
        <v>STAFFORD ST. - PEMBINA HWY. TO EBBY AVE. (INCLUDING TAYLOR INTERSECTION), EBBY AVE. TO SCOTLAND AVE. EAST LANES (2023)</v>
      </c>
      <c r="D235" s="233"/>
      <c r="E235" s="233"/>
      <c r="F235" s="234"/>
      <c r="G235" s="108" t="s">
        <v>17</v>
      </c>
      <c r="H235" s="109">
        <f>SUM(H127:H234)</f>
        <v>0</v>
      </c>
    </row>
    <row r="236" spans="1:8" s="2" customFormat="1" ht="30" customHeight="1" thickTop="1" x14ac:dyDescent="0.2">
      <c r="A236" s="25"/>
      <c r="B236" s="133" t="s">
        <v>14</v>
      </c>
      <c r="C236" s="235" t="s">
        <v>456</v>
      </c>
      <c r="D236" s="236"/>
      <c r="E236" s="236"/>
      <c r="F236" s="236"/>
      <c r="G236" s="107"/>
      <c r="H236" s="169"/>
    </row>
    <row r="237" spans="1:8" ht="36" customHeight="1" x14ac:dyDescent="0.2">
      <c r="A237" s="26"/>
      <c r="B237" s="124"/>
      <c r="C237" s="191" t="s">
        <v>19</v>
      </c>
      <c r="D237" s="61"/>
      <c r="E237" s="70" t="s">
        <v>2</v>
      </c>
      <c r="F237" s="70" t="s">
        <v>2</v>
      </c>
      <c r="G237" s="26"/>
      <c r="H237" s="105"/>
    </row>
    <row r="238" spans="1:8" s="50" customFormat="1" ht="30" customHeight="1" x14ac:dyDescent="0.2">
      <c r="A238" s="64" t="s">
        <v>100</v>
      </c>
      <c r="B238" s="122" t="s">
        <v>260</v>
      </c>
      <c r="C238" s="46" t="s">
        <v>101</v>
      </c>
      <c r="D238" s="51" t="s">
        <v>776</v>
      </c>
      <c r="E238" s="47" t="s">
        <v>37</v>
      </c>
      <c r="F238" s="48">
        <v>4300</v>
      </c>
      <c r="G238" s="27"/>
      <c r="H238" s="49">
        <f t="shared" ref="H238:H239" si="49">ROUND(G238*F238,2)</f>
        <v>0</v>
      </c>
    </row>
    <row r="239" spans="1:8" s="50" customFormat="1" ht="30" customHeight="1" x14ac:dyDescent="0.2">
      <c r="A239" s="134" t="s">
        <v>102</v>
      </c>
      <c r="B239" s="122" t="s">
        <v>261</v>
      </c>
      <c r="C239" s="46" t="s">
        <v>103</v>
      </c>
      <c r="D239" s="51" t="s">
        <v>398</v>
      </c>
      <c r="E239" s="47" t="s">
        <v>39</v>
      </c>
      <c r="F239" s="48">
        <v>6800</v>
      </c>
      <c r="G239" s="27"/>
      <c r="H239" s="49">
        <f t="shared" si="49"/>
        <v>0</v>
      </c>
    </row>
    <row r="240" spans="1:8" s="50" customFormat="1" ht="32.450000000000003" customHeight="1" x14ac:dyDescent="0.2">
      <c r="A240" s="134" t="s">
        <v>104</v>
      </c>
      <c r="B240" s="122" t="s">
        <v>262</v>
      </c>
      <c r="C240" s="46" t="s">
        <v>399</v>
      </c>
      <c r="D240" s="51" t="s">
        <v>398</v>
      </c>
      <c r="E240" s="47"/>
      <c r="F240" s="48"/>
      <c r="G240" s="26"/>
      <c r="H240" s="49"/>
    </row>
    <row r="241" spans="1:8" s="50" customFormat="1" ht="30" customHeight="1" x14ac:dyDescent="0.2">
      <c r="A241" s="134" t="s">
        <v>400</v>
      </c>
      <c r="B241" s="121" t="s">
        <v>40</v>
      </c>
      <c r="C241" s="46" t="s">
        <v>401</v>
      </c>
      <c r="D241" s="51" t="s">
        <v>2</v>
      </c>
      <c r="E241" s="47" t="s">
        <v>41</v>
      </c>
      <c r="F241" s="48">
        <v>2200</v>
      </c>
      <c r="G241" s="27"/>
      <c r="H241" s="49">
        <f t="shared" ref="H241:H242" si="50">ROUND(G241*F241,2)</f>
        <v>0</v>
      </c>
    </row>
    <row r="242" spans="1:8" s="50" customFormat="1" ht="30" customHeight="1" x14ac:dyDescent="0.2">
      <c r="A242" s="134" t="s">
        <v>402</v>
      </c>
      <c r="B242" s="121" t="s">
        <v>47</v>
      </c>
      <c r="C242" s="46" t="s">
        <v>403</v>
      </c>
      <c r="D242" s="51" t="s">
        <v>2</v>
      </c>
      <c r="E242" s="47" t="s">
        <v>41</v>
      </c>
      <c r="F242" s="48">
        <v>4950</v>
      </c>
      <c r="G242" s="27"/>
      <c r="H242" s="49">
        <f t="shared" si="50"/>
        <v>0</v>
      </c>
    </row>
    <row r="243" spans="1:8" s="50" customFormat="1" ht="38.450000000000003" customHeight="1" x14ac:dyDescent="0.2">
      <c r="A243" s="134" t="s">
        <v>42</v>
      </c>
      <c r="B243" s="122" t="s">
        <v>319</v>
      </c>
      <c r="C243" s="46" t="s">
        <v>43</v>
      </c>
      <c r="D243" s="51" t="s">
        <v>398</v>
      </c>
      <c r="E243" s="47"/>
      <c r="F243" s="48"/>
      <c r="G243" s="26"/>
      <c r="H243" s="49"/>
    </row>
    <row r="244" spans="1:8" s="50" customFormat="1" ht="36" customHeight="1" x14ac:dyDescent="0.2">
      <c r="A244" s="134" t="s">
        <v>404</v>
      </c>
      <c r="B244" s="121" t="s">
        <v>40</v>
      </c>
      <c r="C244" s="46" t="s">
        <v>405</v>
      </c>
      <c r="D244" s="51" t="s">
        <v>2</v>
      </c>
      <c r="E244" s="47" t="s">
        <v>37</v>
      </c>
      <c r="F244" s="48">
        <v>800</v>
      </c>
      <c r="G244" s="27"/>
      <c r="H244" s="49">
        <f t="shared" ref="H244:H245" si="51">ROUND(G244*F244,2)</f>
        <v>0</v>
      </c>
    </row>
    <row r="245" spans="1:8" s="50" customFormat="1" ht="30" customHeight="1" x14ac:dyDescent="0.2">
      <c r="A245" s="64" t="s">
        <v>44</v>
      </c>
      <c r="B245" s="122" t="s">
        <v>320</v>
      </c>
      <c r="C245" s="46" t="s">
        <v>45</v>
      </c>
      <c r="D245" s="51" t="s">
        <v>398</v>
      </c>
      <c r="E245" s="47" t="s">
        <v>39</v>
      </c>
      <c r="F245" s="48">
        <v>1500</v>
      </c>
      <c r="G245" s="27"/>
      <c r="H245" s="49">
        <f t="shared" si="51"/>
        <v>0</v>
      </c>
    </row>
    <row r="246" spans="1:8" s="50" customFormat="1" ht="30" customHeight="1" x14ac:dyDescent="0.2">
      <c r="A246" s="134" t="s">
        <v>188</v>
      </c>
      <c r="B246" s="122" t="s">
        <v>321</v>
      </c>
      <c r="C246" s="46" t="s">
        <v>189</v>
      </c>
      <c r="D246" s="51" t="s">
        <v>398</v>
      </c>
      <c r="E246" s="47"/>
      <c r="F246" s="48"/>
      <c r="G246" s="26"/>
      <c r="H246" s="49"/>
    </row>
    <row r="247" spans="1:8" s="50" customFormat="1" ht="30" customHeight="1" x14ac:dyDescent="0.2">
      <c r="A247" s="64" t="s">
        <v>190</v>
      </c>
      <c r="B247" s="121" t="s">
        <v>40</v>
      </c>
      <c r="C247" s="46" t="s">
        <v>191</v>
      </c>
      <c r="D247" s="51"/>
      <c r="E247" s="47" t="s">
        <v>46</v>
      </c>
      <c r="F247" s="48">
        <v>2</v>
      </c>
      <c r="G247" s="27"/>
      <c r="H247" s="49">
        <f t="shared" ref="H247:H249" si="52">ROUND(G247*F247,2)</f>
        <v>0</v>
      </c>
    </row>
    <row r="248" spans="1:8" s="50" customFormat="1" ht="38.450000000000003" customHeight="1" x14ac:dyDescent="0.2">
      <c r="A248" s="134" t="s">
        <v>108</v>
      </c>
      <c r="B248" s="122" t="s">
        <v>322</v>
      </c>
      <c r="C248" s="46" t="s">
        <v>406</v>
      </c>
      <c r="D248" s="51" t="s">
        <v>777</v>
      </c>
      <c r="E248" s="47"/>
      <c r="F248" s="48"/>
      <c r="G248" s="26"/>
      <c r="H248" s="49"/>
    </row>
    <row r="249" spans="1:8" s="50" customFormat="1" ht="30" customHeight="1" x14ac:dyDescent="0.2">
      <c r="A249" s="134" t="s">
        <v>408</v>
      </c>
      <c r="B249" s="121" t="s">
        <v>40</v>
      </c>
      <c r="C249" s="46" t="s">
        <v>409</v>
      </c>
      <c r="D249" s="51" t="s">
        <v>2</v>
      </c>
      <c r="E249" s="47" t="s">
        <v>39</v>
      </c>
      <c r="F249" s="48">
        <v>5800</v>
      </c>
      <c r="G249" s="27"/>
      <c r="H249" s="49">
        <f t="shared" si="52"/>
        <v>0</v>
      </c>
    </row>
    <row r="250" spans="1:8" s="50" customFormat="1" ht="36.6" customHeight="1" x14ac:dyDescent="0.2">
      <c r="A250" s="134" t="s">
        <v>410</v>
      </c>
      <c r="B250" s="122" t="s">
        <v>323</v>
      </c>
      <c r="C250" s="46" t="s">
        <v>111</v>
      </c>
      <c r="D250" s="51" t="s">
        <v>778</v>
      </c>
      <c r="E250" s="47"/>
      <c r="F250" s="48"/>
      <c r="G250" s="26"/>
      <c r="H250" s="49"/>
    </row>
    <row r="251" spans="1:8" s="50" customFormat="1" ht="30" customHeight="1" x14ac:dyDescent="0.2">
      <c r="A251" s="134" t="s">
        <v>411</v>
      </c>
      <c r="B251" s="121" t="s">
        <v>40</v>
      </c>
      <c r="C251" s="46" t="s">
        <v>412</v>
      </c>
      <c r="D251" s="51" t="s">
        <v>2</v>
      </c>
      <c r="E251" s="47" t="s">
        <v>39</v>
      </c>
      <c r="F251" s="48">
        <v>5800</v>
      </c>
      <c r="G251" s="27"/>
      <c r="H251" s="49">
        <f t="shared" ref="H251" si="53">ROUND(G251*F251,2)</f>
        <v>0</v>
      </c>
    </row>
    <row r="252" spans="1:8" ht="36" customHeight="1" x14ac:dyDescent="0.2">
      <c r="A252" s="26"/>
      <c r="B252" s="124"/>
      <c r="C252" s="78" t="s">
        <v>373</v>
      </c>
      <c r="D252" s="61"/>
      <c r="E252" s="190"/>
      <c r="F252" s="61"/>
      <c r="G252" s="26"/>
      <c r="H252" s="105"/>
    </row>
    <row r="253" spans="1:8" s="50" customFormat="1" ht="30" customHeight="1" x14ac:dyDescent="0.2">
      <c r="A253" s="54" t="s">
        <v>75</v>
      </c>
      <c r="B253" s="122" t="s">
        <v>324</v>
      </c>
      <c r="C253" s="46" t="s">
        <v>76</v>
      </c>
      <c r="D253" s="51" t="s">
        <v>398</v>
      </c>
      <c r="E253" s="47"/>
      <c r="F253" s="48"/>
      <c r="G253" s="26"/>
      <c r="H253" s="49"/>
    </row>
    <row r="254" spans="1:8" s="50" customFormat="1" ht="30" customHeight="1" x14ac:dyDescent="0.2">
      <c r="A254" s="54" t="s">
        <v>77</v>
      </c>
      <c r="B254" s="121" t="s">
        <v>40</v>
      </c>
      <c r="C254" s="46" t="s">
        <v>415</v>
      </c>
      <c r="D254" s="51"/>
      <c r="E254" s="47" t="s">
        <v>39</v>
      </c>
      <c r="F254" s="48">
        <v>4850</v>
      </c>
      <c r="G254" s="27"/>
      <c r="H254" s="49">
        <f>ROUND(G254*F254,2)</f>
        <v>0</v>
      </c>
    </row>
    <row r="255" spans="1:8" s="50" customFormat="1" ht="30" customHeight="1" x14ac:dyDescent="0.2">
      <c r="A255" s="54" t="s">
        <v>192</v>
      </c>
      <c r="B255" s="121" t="s">
        <v>47</v>
      </c>
      <c r="C255" s="46" t="s">
        <v>193</v>
      </c>
      <c r="D255" s="51" t="s">
        <v>2</v>
      </c>
      <c r="E255" s="47" t="s">
        <v>39</v>
      </c>
      <c r="F255" s="48">
        <v>450</v>
      </c>
      <c r="G255" s="27"/>
      <c r="H255" s="49">
        <f>ROUND(G255*F255,2)</f>
        <v>0</v>
      </c>
    </row>
    <row r="256" spans="1:8" s="50" customFormat="1" ht="30" customHeight="1" x14ac:dyDescent="0.2">
      <c r="A256" s="54" t="s">
        <v>48</v>
      </c>
      <c r="B256" s="122" t="s">
        <v>325</v>
      </c>
      <c r="C256" s="46" t="s">
        <v>49</v>
      </c>
      <c r="D256" s="51" t="s">
        <v>194</v>
      </c>
      <c r="E256" s="47"/>
      <c r="F256" s="48"/>
      <c r="G256" s="26"/>
      <c r="H256" s="49"/>
    </row>
    <row r="257" spans="1:8" s="50" customFormat="1" ht="30" customHeight="1" x14ac:dyDescent="0.2">
      <c r="A257" s="54" t="s">
        <v>50</v>
      </c>
      <c r="B257" s="121" t="s">
        <v>40</v>
      </c>
      <c r="C257" s="46" t="s">
        <v>51</v>
      </c>
      <c r="D257" s="51" t="s">
        <v>2</v>
      </c>
      <c r="E257" s="47" t="s">
        <v>46</v>
      </c>
      <c r="F257" s="48">
        <v>200</v>
      </c>
      <c r="G257" s="27"/>
      <c r="H257" s="49">
        <f>ROUND(G257*F257,2)</f>
        <v>0</v>
      </c>
    </row>
    <row r="258" spans="1:8" s="50" customFormat="1" ht="30" customHeight="1" x14ac:dyDescent="0.2">
      <c r="A258" s="54" t="s">
        <v>195</v>
      </c>
      <c r="B258" s="121" t="s">
        <v>47</v>
      </c>
      <c r="C258" s="46" t="s">
        <v>196</v>
      </c>
      <c r="D258" s="51" t="s">
        <v>2</v>
      </c>
      <c r="E258" s="47" t="s">
        <v>46</v>
      </c>
      <c r="F258" s="48">
        <v>300</v>
      </c>
      <c r="G258" s="27"/>
      <c r="H258" s="49">
        <f>ROUND(G258*F258,2)</f>
        <v>0</v>
      </c>
    </row>
    <row r="259" spans="1:8" s="50" customFormat="1" ht="30" customHeight="1" x14ac:dyDescent="0.2">
      <c r="A259" s="54" t="s">
        <v>52</v>
      </c>
      <c r="B259" s="122" t="s">
        <v>326</v>
      </c>
      <c r="C259" s="46" t="s">
        <v>53</v>
      </c>
      <c r="D259" s="51" t="s">
        <v>779</v>
      </c>
      <c r="E259" s="47"/>
      <c r="F259" s="48"/>
      <c r="G259" s="26"/>
      <c r="H259" s="49"/>
    </row>
    <row r="260" spans="1:8" s="50" customFormat="1" ht="30" customHeight="1" x14ac:dyDescent="0.2">
      <c r="A260" s="63" t="s">
        <v>197</v>
      </c>
      <c r="B260" s="53" t="s">
        <v>40</v>
      </c>
      <c r="C260" s="164" t="s">
        <v>198</v>
      </c>
      <c r="D260" s="53" t="s">
        <v>2</v>
      </c>
      <c r="E260" s="53" t="s">
        <v>46</v>
      </c>
      <c r="F260" s="48">
        <v>1000</v>
      </c>
      <c r="G260" s="27"/>
      <c r="H260" s="49">
        <f>ROUND(G260*F260,2)</f>
        <v>0</v>
      </c>
    </row>
    <row r="261" spans="1:8" s="50" customFormat="1" ht="30" customHeight="1" x14ac:dyDescent="0.2">
      <c r="A261" s="54" t="s">
        <v>54</v>
      </c>
      <c r="B261" s="121" t="s">
        <v>47</v>
      </c>
      <c r="C261" s="46" t="s">
        <v>55</v>
      </c>
      <c r="D261" s="51"/>
      <c r="E261" s="47" t="s">
        <v>46</v>
      </c>
      <c r="F261" s="48">
        <v>300</v>
      </c>
      <c r="G261" s="27"/>
      <c r="H261" s="49">
        <f>ROUND(G261*F261,2)</f>
        <v>0</v>
      </c>
    </row>
    <row r="262" spans="1:8" s="50" customFormat="1" ht="43.9" customHeight="1" x14ac:dyDescent="0.2">
      <c r="A262" s="54" t="s">
        <v>174</v>
      </c>
      <c r="B262" s="122" t="s">
        <v>327</v>
      </c>
      <c r="C262" s="46" t="s">
        <v>175</v>
      </c>
      <c r="D262" s="51" t="s">
        <v>116</v>
      </c>
      <c r="E262" s="47"/>
      <c r="F262" s="48"/>
      <c r="G262" s="26"/>
      <c r="H262" s="49"/>
    </row>
    <row r="263" spans="1:8" s="50" customFormat="1" ht="30" customHeight="1" x14ac:dyDescent="0.2">
      <c r="A263" s="54" t="s">
        <v>176</v>
      </c>
      <c r="B263" s="121" t="s">
        <v>40</v>
      </c>
      <c r="C263" s="46" t="s">
        <v>117</v>
      </c>
      <c r="D263" s="51" t="s">
        <v>2</v>
      </c>
      <c r="E263" s="47" t="s">
        <v>39</v>
      </c>
      <c r="F263" s="48">
        <v>600</v>
      </c>
      <c r="G263" s="27"/>
      <c r="H263" s="49">
        <f t="shared" ref="H263" si="54">ROUND(G263*F263,2)</f>
        <v>0</v>
      </c>
    </row>
    <row r="264" spans="1:8" s="50" customFormat="1" ht="43.9" customHeight="1" x14ac:dyDescent="0.2">
      <c r="A264" s="54" t="s">
        <v>267</v>
      </c>
      <c r="B264" s="122" t="s">
        <v>328</v>
      </c>
      <c r="C264" s="46" t="s">
        <v>268</v>
      </c>
      <c r="D264" s="51" t="s">
        <v>825</v>
      </c>
      <c r="E264" s="47"/>
      <c r="F264" s="48"/>
      <c r="G264" s="26"/>
      <c r="H264" s="49"/>
    </row>
    <row r="265" spans="1:8" s="50" customFormat="1" ht="30" customHeight="1" x14ac:dyDescent="0.2">
      <c r="A265" s="54" t="s">
        <v>269</v>
      </c>
      <c r="B265" s="121" t="s">
        <v>40</v>
      </c>
      <c r="C265" s="46" t="s">
        <v>117</v>
      </c>
      <c r="D265" s="51" t="s">
        <v>270</v>
      </c>
      <c r="E265" s="47"/>
      <c r="F265" s="48"/>
      <c r="G265" s="26"/>
      <c r="H265" s="49"/>
    </row>
    <row r="266" spans="1:8" s="50" customFormat="1" ht="30" customHeight="1" x14ac:dyDescent="0.2">
      <c r="A266" s="54" t="s">
        <v>271</v>
      </c>
      <c r="B266" s="125" t="s">
        <v>118</v>
      </c>
      <c r="C266" s="46" t="s">
        <v>272</v>
      </c>
      <c r="D266" s="51"/>
      <c r="E266" s="47" t="s">
        <v>39</v>
      </c>
      <c r="F266" s="48">
        <v>20</v>
      </c>
      <c r="G266" s="27"/>
      <c r="H266" s="49">
        <f t="shared" ref="H266" si="55">ROUND(G266*F266,2)</f>
        <v>0</v>
      </c>
    </row>
    <row r="267" spans="1:8" s="50" customFormat="1" ht="30" customHeight="1" x14ac:dyDescent="0.2">
      <c r="A267" s="54" t="s">
        <v>121</v>
      </c>
      <c r="B267" s="122" t="s">
        <v>329</v>
      </c>
      <c r="C267" s="46" t="s">
        <v>58</v>
      </c>
      <c r="D267" s="51" t="s">
        <v>275</v>
      </c>
      <c r="E267" s="47"/>
      <c r="F267" s="48"/>
      <c r="G267" s="26"/>
      <c r="H267" s="49"/>
    </row>
    <row r="268" spans="1:8" s="50" customFormat="1" ht="30" customHeight="1" x14ac:dyDescent="0.2">
      <c r="A268" s="54" t="s">
        <v>416</v>
      </c>
      <c r="B268" s="121" t="s">
        <v>40</v>
      </c>
      <c r="C268" s="46" t="s">
        <v>826</v>
      </c>
      <c r="D268" s="51" t="s">
        <v>345</v>
      </c>
      <c r="E268" s="47"/>
      <c r="F268" s="48"/>
      <c r="G268" s="26"/>
      <c r="H268" s="49"/>
    </row>
    <row r="269" spans="1:8" s="50" customFormat="1" ht="30" customHeight="1" x14ac:dyDescent="0.2">
      <c r="A269" s="65" t="s">
        <v>855</v>
      </c>
      <c r="B269" s="125" t="s">
        <v>118</v>
      </c>
      <c r="C269" s="46" t="s">
        <v>417</v>
      </c>
      <c r="D269" s="51"/>
      <c r="E269" s="47" t="s">
        <v>56</v>
      </c>
      <c r="F269" s="48">
        <v>10</v>
      </c>
      <c r="G269" s="27"/>
      <c r="H269" s="49">
        <f>ROUND(G269*F269,2)</f>
        <v>0</v>
      </c>
    </row>
    <row r="270" spans="1:8" s="50" customFormat="1" ht="43.9" customHeight="1" x14ac:dyDescent="0.2">
      <c r="A270" s="54" t="s">
        <v>199</v>
      </c>
      <c r="B270" s="122" t="s">
        <v>330</v>
      </c>
      <c r="C270" s="46" t="s">
        <v>200</v>
      </c>
      <c r="D270" s="51" t="s">
        <v>418</v>
      </c>
      <c r="E270" s="59"/>
      <c r="F270" s="48"/>
      <c r="G270" s="26"/>
      <c r="H270" s="49"/>
    </row>
    <row r="271" spans="1:8" s="50" customFormat="1" ht="30" customHeight="1" x14ac:dyDescent="0.2">
      <c r="A271" s="54" t="s">
        <v>201</v>
      </c>
      <c r="B271" s="121" t="s">
        <v>40</v>
      </c>
      <c r="C271" s="46" t="s">
        <v>79</v>
      </c>
      <c r="D271" s="51"/>
      <c r="E271" s="47"/>
      <c r="F271" s="48"/>
      <c r="G271" s="26"/>
      <c r="H271" s="49"/>
    </row>
    <row r="272" spans="1:8" s="50" customFormat="1" ht="30" customHeight="1" x14ac:dyDescent="0.2">
      <c r="A272" s="54" t="s">
        <v>202</v>
      </c>
      <c r="B272" s="125" t="s">
        <v>118</v>
      </c>
      <c r="C272" s="46" t="s">
        <v>134</v>
      </c>
      <c r="D272" s="51"/>
      <c r="E272" s="47" t="s">
        <v>41</v>
      </c>
      <c r="F272" s="48">
        <v>100</v>
      </c>
      <c r="G272" s="27"/>
      <c r="H272" s="49">
        <f>ROUND(G272*F272,2)</f>
        <v>0</v>
      </c>
    </row>
    <row r="273" spans="1:8" s="50" customFormat="1" ht="30" customHeight="1" x14ac:dyDescent="0.2">
      <c r="A273" s="54" t="s">
        <v>124</v>
      </c>
      <c r="B273" s="122" t="s">
        <v>331</v>
      </c>
      <c r="C273" s="46" t="s">
        <v>126</v>
      </c>
      <c r="D273" s="51" t="s">
        <v>280</v>
      </c>
      <c r="E273" s="47"/>
      <c r="F273" s="48"/>
      <c r="G273" s="26"/>
      <c r="H273" s="49"/>
    </row>
    <row r="274" spans="1:8" s="50" customFormat="1" ht="30" customHeight="1" x14ac:dyDescent="0.2">
      <c r="A274" s="54" t="s">
        <v>281</v>
      </c>
      <c r="B274" s="121" t="s">
        <v>40</v>
      </c>
      <c r="C274" s="46" t="s">
        <v>282</v>
      </c>
      <c r="D274" s="51" t="s">
        <v>2</v>
      </c>
      <c r="E274" s="47" t="s">
        <v>39</v>
      </c>
      <c r="F274" s="48">
        <v>200</v>
      </c>
      <c r="G274" s="27"/>
      <c r="H274" s="49">
        <f t="shared" ref="H274" si="56">ROUND(G274*F274,2)</f>
        <v>0</v>
      </c>
    </row>
    <row r="275" spans="1:8" s="50" customFormat="1" ht="30" customHeight="1" x14ac:dyDescent="0.2">
      <c r="A275" s="54" t="s">
        <v>127</v>
      </c>
      <c r="B275" s="122" t="s">
        <v>332</v>
      </c>
      <c r="C275" s="46" t="s">
        <v>129</v>
      </c>
      <c r="D275" s="51" t="s">
        <v>204</v>
      </c>
      <c r="E275" s="47" t="s">
        <v>46</v>
      </c>
      <c r="F275" s="58">
        <v>4</v>
      </c>
      <c r="G275" s="27"/>
      <c r="H275" s="49">
        <f>ROUND(G275*F275,2)</f>
        <v>0</v>
      </c>
    </row>
    <row r="276" spans="1:8" s="62" customFormat="1" ht="36" customHeight="1" x14ac:dyDescent="0.2">
      <c r="A276" s="26"/>
      <c r="B276" s="126"/>
      <c r="C276" s="165" t="s">
        <v>20</v>
      </c>
      <c r="D276" s="61"/>
      <c r="E276" s="67"/>
      <c r="F276" s="67"/>
      <c r="G276" s="26"/>
      <c r="H276" s="49"/>
    </row>
    <row r="277" spans="1:8" s="50" customFormat="1" ht="43.9" customHeight="1" x14ac:dyDescent="0.2">
      <c r="A277" s="64" t="s">
        <v>60</v>
      </c>
      <c r="B277" s="122" t="s">
        <v>333</v>
      </c>
      <c r="C277" s="46" t="s">
        <v>61</v>
      </c>
      <c r="D277" s="51" t="s">
        <v>795</v>
      </c>
      <c r="E277" s="47"/>
      <c r="F277" s="58"/>
      <c r="G277" s="26"/>
      <c r="H277" s="49"/>
    </row>
    <row r="278" spans="1:8" s="50" customFormat="1" ht="43.9" customHeight="1" x14ac:dyDescent="0.2">
      <c r="A278" s="135" t="s">
        <v>426</v>
      </c>
      <c r="B278" s="121" t="s">
        <v>40</v>
      </c>
      <c r="C278" s="46" t="s">
        <v>805</v>
      </c>
      <c r="D278" s="51" t="s">
        <v>2</v>
      </c>
      <c r="E278" s="47" t="s">
        <v>39</v>
      </c>
      <c r="F278" s="58">
        <v>2600</v>
      </c>
      <c r="G278" s="27"/>
      <c r="H278" s="49">
        <f t="shared" ref="H278:H279" si="57">ROUND(G278*F278,2)</f>
        <v>0</v>
      </c>
    </row>
    <row r="279" spans="1:8" s="50" customFormat="1" ht="43.9" customHeight="1" x14ac:dyDescent="0.2">
      <c r="A279" s="135" t="s">
        <v>426</v>
      </c>
      <c r="B279" s="121" t="s">
        <v>47</v>
      </c>
      <c r="C279" s="46" t="s">
        <v>806</v>
      </c>
      <c r="D279" s="51" t="s">
        <v>2</v>
      </c>
      <c r="E279" s="47" t="s">
        <v>39</v>
      </c>
      <c r="F279" s="58">
        <v>1850</v>
      </c>
      <c r="G279" s="27"/>
      <c r="H279" s="49">
        <f t="shared" si="57"/>
        <v>0</v>
      </c>
    </row>
    <row r="280" spans="1:8" s="50" customFormat="1" ht="43.9" customHeight="1" x14ac:dyDescent="0.2">
      <c r="A280" s="135" t="s">
        <v>205</v>
      </c>
      <c r="B280" s="121" t="s">
        <v>57</v>
      </c>
      <c r="C280" s="46" t="s">
        <v>792</v>
      </c>
      <c r="D280" s="51" t="s">
        <v>206</v>
      </c>
      <c r="E280" s="47" t="s">
        <v>39</v>
      </c>
      <c r="F280" s="58">
        <v>90</v>
      </c>
      <c r="G280" s="27"/>
      <c r="H280" s="49">
        <f t="shared" ref="H280:H282" si="58">ROUND(G280*F280,2)</f>
        <v>0</v>
      </c>
    </row>
    <row r="281" spans="1:8" s="50" customFormat="1" ht="43.9" customHeight="1" x14ac:dyDescent="0.2">
      <c r="A281" s="135" t="s">
        <v>207</v>
      </c>
      <c r="B281" s="121" t="s">
        <v>70</v>
      </c>
      <c r="C281" s="46" t="s">
        <v>807</v>
      </c>
      <c r="D281" s="51" t="s">
        <v>208</v>
      </c>
      <c r="E281" s="47" t="s">
        <v>39</v>
      </c>
      <c r="F281" s="58">
        <v>200</v>
      </c>
      <c r="G281" s="27"/>
      <c r="H281" s="49">
        <f t="shared" si="58"/>
        <v>0</v>
      </c>
    </row>
    <row r="282" spans="1:8" s="50" customFormat="1" ht="43.9" customHeight="1" x14ac:dyDescent="0.2">
      <c r="A282" s="135" t="s">
        <v>209</v>
      </c>
      <c r="B282" s="121" t="s">
        <v>74</v>
      </c>
      <c r="C282" s="46" t="s">
        <v>793</v>
      </c>
      <c r="D282" s="51" t="s">
        <v>210</v>
      </c>
      <c r="E282" s="47" t="s">
        <v>39</v>
      </c>
      <c r="F282" s="58">
        <v>2</v>
      </c>
      <c r="G282" s="27"/>
      <c r="H282" s="49">
        <f t="shared" si="58"/>
        <v>0</v>
      </c>
    </row>
    <row r="283" spans="1:8" s="50" customFormat="1" ht="43.9" customHeight="1" x14ac:dyDescent="0.2">
      <c r="A283" s="64" t="s">
        <v>85</v>
      </c>
      <c r="B283" s="122" t="s">
        <v>334</v>
      </c>
      <c r="C283" s="46" t="s">
        <v>86</v>
      </c>
      <c r="D283" s="51" t="s">
        <v>795</v>
      </c>
      <c r="E283" s="47"/>
      <c r="F283" s="58"/>
      <c r="G283" s="26"/>
      <c r="H283" s="60"/>
    </row>
    <row r="284" spans="1:8" s="50" customFormat="1" ht="54" customHeight="1" x14ac:dyDescent="0.2">
      <c r="A284" s="135" t="s">
        <v>808</v>
      </c>
      <c r="B284" s="121" t="s">
        <v>40</v>
      </c>
      <c r="C284" s="46" t="s">
        <v>809</v>
      </c>
      <c r="D284" s="51"/>
      <c r="E284" s="47" t="s">
        <v>39</v>
      </c>
      <c r="F284" s="58">
        <v>150</v>
      </c>
      <c r="G284" s="27"/>
      <c r="H284" s="49">
        <f t="shared" ref="H284:H285" si="59">ROUND(G284*F284,2)</f>
        <v>0</v>
      </c>
    </row>
    <row r="285" spans="1:8" s="50" customFormat="1" ht="54" customHeight="1" x14ac:dyDescent="0.2">
      <c r="A285" s="135" t="s">
        <v>428</v>
      </c>
      <c r="B285" s="121" t="s">
        <v>47</v>
      </c>
      <c r="C285" s="46" t="s">
        <v>799</v>
      </c>
      <c r="D285" s="51"/>
      <c r="E285" s="47" t="s">
        <v>39</v>
      </c>
      <c r="F285" s="58">
        <v>450</v>
      </c>
      <c r="G285" s="27"/>
      <c r="H285" s="49">
        <f t="shared" si="59"/>
        <v>0</v>
      </c>
    </row>
    <row r="286" spans="1:8" s="50" customFormat="1" ht="43.9" customHeight="1" x14ac:dyDescent="0.2">
      <c r="A286" s="64" t="s">
        <v>62</v>
      </c>
      <c r="B286" s="122" t="s">
        <v>335</v>
      </c>
      <c r="C286" s="46" t="s">
        <v>63</v>
      </c>
      <c r="D286" s="51" t="s">
        <v>804</v>
      </c>
      <c r="E286" s="47"/>
      <c r="F286" s="58"/>
      <c r="G286" s="26"/>
      <c r="H286" s="60"/>
    </row>
    <row r="287" spans="1:8" s="50" customFormat="1" ht="43.9" customHeight="1" x14ac:dyDescent="0.2">
      <c r="A287" s="135" t="s">
        <v>419</v>
      </c>
      <c r="B287" s="121" t="s">
        <v>40</v>
      </c>
      <c r="C287" s="46" t="s">
        <v>800</v>
      </c>
      <c r="D287" s="51" t="s">
        <v>211</v>
      </c>
      <c r="E287" s="47" t="s">
        <v>56</v>
      </c>
      <c r="F287" s="48">
        <v>870</v>
      </c>
      <c r="G287" s="27"/>
      <c r="H287" s="49">
        <f t="shared" ref="H287:H290" si="60">ROUND(G287*F287,2)</f>
        <v>0</v>
      </c>
    </row>
    <row r="288" spans="1:8" s="50" customFormat="1" ht="43.9" customHeight="1" x14ac:dyDescent="0.2">
      <c r="A288" s="135" t="s">
        <v>420</v>
      </c>
      <c r="B288" s="121" t="s">
        <v>47</v>
      </c>
      <c r="C288" s="46" t="s">
        <v>801</v>
      </c>
      <c r="D288" s="51" t="s">
        <v>123</v>
      </c>
      <c r="E288" s="47" t="s">
        <v>56</v>
      </c>
      <c r="F288" s="48">
        <v>35</v>
      </c>
      <c r="G288" s="27"/>
      <c r="H288" s="49">
        <f t="shared" si="60"/>
        <v>0</v>
      </c>
    </row>
    <row r="289" spans="1:8" s="50" customFormat="1" ht="43.9" customHeight="1" x14ac:dyDescent="0.2">
      <c r="A289" s="135" t="s">
        <v>429</v>
      </c>
      <c r="B289" s="121" t="s">
        <v>57</v>
      </c>
      <c r="C289" s="46" t="s">
        <v>803</v>
      </c>
      <c r="D289" s="51" t="s">
        <v>430</v>
      </c>
      <c r="E289" s="47" t="s">
        <v>56</v>
      </c>
      <c r="F289" s="48">
        <v>30</v>
      </c>
      <c r="G289" s="27"/>
      <c r="H289" s="49">
        <f t="shared" si="60"/>
        <v>0</v>
      </c>
    </row>
    <row r="290" spans="1:8" s="50" customFormat="1" ht="43.9" customHeight="1" x14ac:dyDescent="0.2">
      <c r="A290" s="135" t="s">
        <v>64</v>
      </c>
      <c r="B290" s="121" t="s">
        <v>70</v>
      </c>
      <c r="C290" s="46" t="s">
        <v>802</v>
      </c>
      <c r="D290" s="51" t="s">
        <v>132</v>
      </c>
      <c r="E290" s="47" t="s">
        <v>56</v>
      </c>
      <c r="F290" s="48">
        <v>45</v>
      </c>
      <c r="G290" s="27"/>
      <c r="H290" s="49">
        <f t="shared" si="60"/>
        <v>0</v>
      </c>
    </row>
    <row r="291" spans="1:8" s="50" customFormat="1" ht="43.5" customHeight="1" x14ac:dyDescent="0.2">
      <c r="A291" s="64" t="s">
        <v>212</v>
      </c>
      <c r="B291" s="122" t="s">
        <v>336</v>
      </c>
      <c r="C291" s="46" t="s">
        <v>213</v>
      </c>
      <c r="D291" s="51" t="s">
        <v>214</v>
      </c>
      <c r="E291" s="47" t="s">
        <v>56</v>
      </c>
      <c r="F291" s="58">
        <v>1120</v>
      </c>
      <c r="G291" s="27"/>
      <c r="H291" s="49">
        <f t="shared" ref="H291" si="61">ROUND(G291*F291,2)</f>
        <v>0</v>
      </c>
    </row>
    <row r="292" spans="1:8" s="50" customFormat="1" ht="37.5" customHeight="1" x14ac:dyDescent="0.2">
      <c r="A292" s="65"/>
      <c r="B292" s="127" t="s">
        <v>337</v>
      </c>
      <c r="C292" s="52" t="s">
        <v>814</v>
      </c>
      <c r="D292" s="51" t="s">
        <v>816</v>
      </c>
      <c r="E292" s="56" t="s">
        <v>39</v>
      </c>
      <c r="F292" s="69">
        <v>1650</v>
      </c>
      <c r="G292" s="106"/>
      <c r="H292" s="57">
        <f>ROUND(G292*F292,2)</f>
        <v>0</v>
      </c>
    </row>
    <row r="293" spans="1:8" s="50" customFormat="1" ht="37.5" customHeight="1" x14ac:dyDescent="0.2">
      <c r="A293" s="65"/>
      <c r="B293" s="127" t="s">
        <v>338</v>
      </c>
      <c r="C293" s="52" t="s">
        <v>421</v>
      </c>
      <c r="D293" s="51" t="s">
        <v>781</v>
      </c>
      <c r="E293" s="56"/>
      <c r="F293" s="58"/>
      <c r="G293" s="26"/>
      <c r="H293" s="57"/>
    </row>
    <row r="294" spans="1:8" s="50" customFormat="1" ht="30" customHeight="1" x14ac:dyDescent="0.2">
      <c r="A294" s="66"/>
      <c r="B294" s="121" t="s">
        <v>40</v>
      </c>
      <c r="C294" s="46" t="s">
        <v>422</v>
      </c>
      <c r="D294" s="51"/>
      <c r="E294" s="47" t="s">
        <v>39</v>
      </c>
      <c r="F294" s="58">
        <v>120</v>
      </c>
      <c r="G294" s="27"/>
      <c r="H294" s="49">
        <f t="shared" ref="H294:H295" si="62">ROUND(G294*F294,2)</f>
        <v>0</v>
      </c>
    </row>
    <row r="295" spans="1:8" s="50" customFormat="1" ht="30" customHeight="1" x14ac:dyDescent="0.2">
      <c r="A295" s="66"/>
      <c r="B295" s="128" t="s">
        <v>47</v>
      </c>
      <c r="C295" s="52" t="s">
        <v>423</v>
      </c>
      <c r="D295" s="55"/>
      <c r="E295" s="56" t="s">
        <v>39</v>
      </c>
      <c r="F295" s="69">
        <v>3</v>
      </c>
      <c r="G295" s="106"/>
      <c r="H295" s="57">
        <f t="shared" si="62"/>
        <v>0</v>
      </c>
    </row>
    <row r="296" spans="1:8" ht="48" customHeight="1" x14ac:dyDescent="0.2">
      <c r="A296" s="26"/>
      <c r="B296" s="129"/>
      <c r="C296" s="78" t="s">
        <v>22</v>
      </c>
      <c r="D296" s="61"/>
      <c r="E296" s="166"/>
      <c r="F296" s="70"/>
      <c r="G296" s="26"/>
      <c r="H296" s="105"/>
    </row>
    <row r="297" spans="1:8" s="50" customFormat="1" ht="30" customHeight="1" x14ac:dyDescent="0.2">
      <c r="A297" s="64" t="s">
        <v>137</v>
      </c>
      <c r="B297" s="122" t="s">
        <v>339</v>
      </c>
      <c r="C297" s="46" t="s">
        <v>139</v>
      </c>
      <c r="D297" s="51" t="s">
        <v>140</v>
      </c>
      <c r="E297" s="47"/>
      <c r="F297" s="58"/>
      <c r="G297" s="26"/>
      <c r="H297" s="60"/>
    </row>
    <row r="298" spans="1:8" s="50" customFormat="1" ht="30" customHeight="1" x14ac:dyDescent="0.2">
      <c r="A298" s="64" t="s">
        <v>357</v>
      </c>
      <c r="B298" s="121" t="s">
        <v>40</v>
      </c>
      <c r="C298" s="46" t="s">
        <v>141</v>
      </c>
      <c r="D298" s="51"/>
      <c r="E298" s="47" t="s">
        <v>46</v>
      </c>
      <c r="F298" s="58">
        <v>1</v>
      </c>
      <c r="G298" s="27"/>
      <c r="H298" s="49">
        <f>ROUND(G298*F298,2)</f>
        <v>0</v>
      </c>
    </row>
    <row r="299" spans="1:8" s="50" customFormat="1" ht="30" customHeight="1" x14ac:dyDescent="0.2">
      <c r="A299" s="64" t="s">
        <v>177</v>
      </c>
      <c r="B299" s="122" t="s">
        <v>340</v>
      </c>
      <c r="C299" s="46" t="s">
        <v>178</v>
      </c>
      <c r="D299" s="51" t="s">
        <v>140</v>
      </c>
      <c r="E299" s="47"/>
      <c r="F299" s="58"/>
      <c r="G299" s="26"/>
      <c r="H299" s="60"/>
    </row>
    <row r="300" spans="1:8" s="50" customFormat="1" ht="30" customHeight="1" x14ac:dyDescent="0.2">
      <c r="A300" s="64" t="s">
        <v>179</v>
      </c>
      <c r="B300" s="121" t="s">
        <v>40</v>
      </c>
      <c r="C300" s="46" t="s">
        <v>180</v>
      </c>
      <c r="D300" s="51"/>
      <c r="E300" s="47" t="s">
        <v>46</v>
      </c>
      <c r="F300" s="58">
        <v>2</v>
      </c>
      <c r="G300" s="27"/>
      <c r="H300" s="49">
        <f>ROUND(G300*F300,2)</f>
        <v>0</v>
      </c>
    </row>
    <row r="301" spans="1:8" s="50" customFormat="1" ht="30" customHeight="1" x14ac:dyDescent="0.2">
      <c r="A301" s="64" t="s">
        <v>142</v>
      </c>
      <c r="B301" s="122" t="s">
        <v>365</v>
      </c>
      <c r="C301" s="46" t="s">
        <v>144</v>
      </c>
      <c r="D301" s="51" t="s">
        <v>140</v>
      </c>
      <c r="E301" s="47"/>
      <c r="F301" s="58"/>
      <c r="G301" s="26"/>
      <c r="H301" s="60"/>
    </row>
    <row r="302" spans="1:8" s="50" customFormat="1" ht="30" customHeight="1" x14ac:dyDescent="0.2">
      <c r="A302" s="64" t="s">
        <v>145</v>
      </c>
      <c r="B302" s="121" t="s">
        <v>40</v>
      </c>
      <c r="C302" s="46" t="s">
        <v>461</v>
      </c>
      <c r="D302" s="51"/>
      <c r="E302" s="47"/>
      <c r="F302" s="58"/>
      <c r="G302" s="26"/>
      <c r="H302" s="60"/>
    </row>
    <row r="303" spans="1:8" s="50" customFormat="1" ht="43.9" customHeight="1" x14ac:dyDescent="0.2">
      <c r="A303" s="64" t="s">
        <v>215</v>
      </c>
      <c r="B303" s="125" t="s">
        <v>118</v>
      </c>
      <c r="C303" s="46" t="s">
        <v>488</v>
      </c>
      <c r="D303" s="51"/>
      <c r="E303" s="47" t="s">
        <v>56</v>
      </c>
      <c r="F303" s="58">
        <v>3</v>
      </c>
      <c r="G303" s="27"/>
      <c r="H303" s="49">
        <f>ROUND(G303*F303,2)</f>
        <v>0</v>
      </c>
    </row>
    <row r="304" spans="1:8" s="50" customFormat="1" ht="30" customHeight="1" x14ac:dyDescent="0.2">
      <c r="A304" s="64" t="s">
        <v>181</v>
      </c>
      <c r="B304" s="122" t="s">
        <v>366</v>
      </c>
      <c r="C304" s="46" t="s">
        <v>182</v>
      </c>
      <c r="D304" s="51" t="s">
        <v>140</v>
      </c>
      <c r="E304" s="47" t="s">
        <v>56</v>
      </c>
      <c r="F304" s="58">
        <v>6</v>
      </c>
      <c r="G304" s="27"/>
      <c r="H304" s="49">
        <f>ROUND(G304*F304,2)</f>
        <v>0</v>
      </c>
    </row>
    <row r="305" spans="1:8" s="77" customFormat="1" ht="43.9" customHeight="1" x14ac:dyDescent="0.2">
      <c r="A305" s="64" t="s">
        <v>87</v>
      </c>
      <c r="B305" s="122" t="s">
        <v>367</v>
      </c>
      <c r="C305" s="167" t="s">
        <v>283</v>
      </c>
      <c r="D305" s="74" t="s">
        <v>290</v>
      </c>
      <c r="E305" s="47"/>
      <c r="F305" s="58"/>
      <c r="G305" s="26"/>
      <c r="H305" s="60"/>
    </row>
    <row r="306" spans="1:8" s="50" customFormat="1" ht="43.9" customHeight="1" x14ac:dyDescent="0.2">
      <c r="A306" s="64" t="s">
        <v>88</v>
      </c>
      <c r="B306" s="121" t="s">
        <v>40</v>
      </c>
      <c r="C306" s="73" t="s">
        <v>346</v>
      </c>
      <c r="D306" s="51"/>
      <c r="E306" s="47" t="s">
        <v>46</v>
      </c>
      <c r="F306" s="58">
        <v>5</v>
      </c>
      <c r="G306" s="27"/>
      <c r="H306" s="49">
        <f t="shared" ref="H306:H310" si="63">ROUND(G306*F306,2)</f>
        <v>0</v>
      </c>
    </row>
    <row r="307" spans="1:8" s="50" customFormat="1" ht="43.9" customHeight="1" x14ac:dyDescent="0.2">
      <c r="A307" s="64" t="s">
        <v>89</v>
      </c>
      <c r="B307" s="121" t="s">
        <v>47</v>
      </c>
      <c r="C307" s="73" t="s">
        <v>347</v>
      </c>
      <c r="D307" s="51"/>
      <c r="E307" s="47" t="s">
        <v>46</v>
      </c>
      <c r="F307" s="58">
        <v>4</v>
      </c>
      <c r="G307" s="27"/>
      <c r="H307" s="49">
        <f t="shared" si="63"/>
        <v>0</v>
      </c>
    </row>
    <row r="308" spans="1:8" s="50" customFormat="1" ht="43.9" customHeight="1" x14ac:dyDescent="0.2">
      <c r="A308" s="64" t="s">
        <v>856</v>
      </c>
      <c r="B308" s="121" t="s">
        <v>57</v>
      </c>
      <c r="C308" s="73" t="s">
        <v>857</v>
      </c>
      <c r="D308" s="51"/>
      <c r="E308" s="47" t="s">
        <v>46</v>
      </c>
      <c r="F308" s="58">
        <v>1</v>
      </c>
      <c r="G308" s="27"/>
      <c r="H308" s="49">
        <f t="shared" ref="H308" si="64">ROUND(G308*F308,2)</f>
        <v>0</v>
      </c>
    </row>
    <row r="309" spans="1:8" s="50" customFormat="1" ht="43.9" customHeight="1" x14ac:dyDescent="0.2">
      <c r="A309" s="64" t="s">
        <v>284</v>
      </c>
      <c r="B309" s="121" t="s">
        <v>70</v>
      </c>
      <c r="C309" s="73" t="s">
        <v>285</v>
      </c>
      <c r="D309" s="51"/>
      <c r="E309" s="47" t="s">
        <v>46</v>
      </c>
      <c r="F309" s="58">
        <v>5</v>
      </c>
      <c r="G309" s="27"/>
      <c r="H309" s="49">
        <f t="shared" si="63"/>
        <v>0</v>
      </c>
    </row>
    <row r="310" spans="1:8" s="50" customFormat="1" ht="43.9" customHeight="1" x14ac:dyDescent="0.2">
      <c r="A310" s="64" t="s">
        <v>286</v>
      </c>
      <c r="B310" s="121" t="s">
        <v>74</v>
      </c>
      <c r="C310" s="73" t="s">
        <v>287</v>
      </c>
      <c r="D310" s="51"/>
      <c r="E310" s="47" t="s">
        <v>46</v>
      </c>
      <c r="F310" s="58">
        <v>5</v>
      </c>
      <c r="G310" s="27"/>
      <c r="H310" s="49">
        <f t="shared" si="63"/>
        <v>0</v>
      </c>
    </row>
    <row r="311" spans="1:8" s="77" customFormat="1" ht="39.950000000000003" customHeight="1" x14ac:dyDescent="0.2">
      <c r="A311" s="64" t="s">
        <v>463</v>
      </c>
      <c r="B311" s="122" t="s">
        <v>368</v>
      </c>
      <c r="C311" s="76" t="s">
        <v>465</v>
      </c>
      <c r="D311" s="51" t="s">
        <v>140</v>
      </c>
      <c r="E311" s="47"/>
      <c r="F311" s="58"/>
      <c r="G311" s="26"/>
      <c r="H311" s="60"/>
    </row>
    <row r="312" spans="1:8" s="77" customFormat="1" ht="30" customHeight="1" x14ac:dyDescent="0.2">
      <c r="A312" s="64" t="s">
        <v>466</v>
      </c>
      <c r="B312" s="121" t="s">
        <v>40</v>
      </c>
      <c r="C312" s="76" t="s">
        <v>467</v>
      </c>
      <c r="D312" s="51"/>
      <c r="E312" s="47" t="s">
        <v>46</v>
      </c>
      <c r="F312" s="58">
        <v>2</v>
      </c>
      <c r="G312" s="27"/>
      <c r="H312" s="49">
        <f>ROUND(G312*F312,2)</f>
        <v>0</v>
      </c>
    </row>
    <row r="313" spans="1:8" s="77" customFormat="1" ht="43.9" customHeight="1" x14ac:dyDescent="0.2">
      <c r="A313" s="64" t="s">
        <v>468</v>
      </c>
      <c r="B313" s="122" t="s">
        <v>369</v>
      </c>
      <c r="C313" s="76" t="s">
        <v>470</v>
      </c>
      <c r="D313" s="51" t="s">
        <v>140</v>
      </c>
      <c r="E313" s="47"/>
      <c r="F313" s="58"/>
      <c r="G313" s="26"/>
      <c r="H313" s="60"/>
    </row>
    <row r="314" spans="1:8" s="77" customFormat="1" ht="30" customHeight="1" x14ac:dyDescent="0.2">
      <c r="A314" s="64" t="s">
        <v>471</v>
      </c>
      <c r="B314" s="121" t="s">
        <v>40</v>
      </c>
      <c r="C314" s="76" t="s">
        <v>183</v>
      </c>
      <c r="D314" s="51"/>
      <c r="E314" s="47" t="s">
        <v>46</v>
      </c>
      <c r="F314" s="58">
        <v>1</v>
      </c>
      <c r="G314" s="27"/>
      <c r="H314" s="49">
        <f t="shared" ref="H314:H319" si="65">ROUND(G314*F314,2)</f>
        <v>0</v>
      </c>
    </row>
    <row r="315" spans="1:8" s="50" customFormat="1" ht="30" customHeight="1" x14ac:dyDescent="0.2">
      <c r="A315" s="64" t="s">
        <v>227</v>
      </c>
      <c r="B315" s="122" t="s">
        <v>370</v>
      </c>
      <c r="C315" s="46" t="s">
        <v>229</v>
      </c>
      <c r="D315" s="51" t="s">
        <v>140</v>
      </c>
      <c r="E315" s="47" t="s">
        <v>46</v>
      </c>
      <c r="F315" s="58">
        <v>10</v>
      </c>
      <c r="G315" s="27"/>
      <c r="H315" s="49">
        <f t="shared" si="65"/>
        <v>0</v>
      </c>
    </row>
    <row r="316" spans="1:8" s="50" customFormat="1" ht="39.950000000000003" customHeight="1" x14ac:dyDescent="0.2">
      <c r="A316" s="64" t="s">
        <v>153</v>
      </c>
      <c r="B316" s="122" t="s">
        <v>372</v>
      </c>
      <c r="C316" s="46" t="s">
        <v>155</v>
      </c>
      <c r="D316" s="51" t="s">
        <v>140</v>
      </c>
      <c r="E316" s="47" t="s">
        <v>46</v>
      </c>
      <c r="F316" s="58">
        <v>10</v>
      </c>
      <c r="G316" s="27"/>
      <c r="H316" s="49">
        <f t="shared" si="65"/>
        <v>0</v>
      </c>
    </row>
    <row r="317" spans="1:8" s="50" customFormat="1" ht="30" customHeight="1" x14ac:dyDescent="0.2">
      <c r="A317" s="64"/>
      <c r="B317" s="122" t="s">
        <v>640</v>
      </c>
      <c r="C317" s="46" t="s">
        <v>489</v>
      </c>
      <c r="D317" s="51" t="s">
        <v>527</v>
      </c>
      <c r="E317" s="47" t="s">
        <v>56</v>
      </c>
      <c r="F317" s="58">
        <v>63</v>
      </c>
      <c r="G317" s="27"/>
      <c r="H317" s="49">
        <f t="shared" ref="H317:H318" si="66">ROUND(G317*F317,2)</f>
        <v>0</v>
      </c>
    </row>
    <row r="318" spans="1:8" s="50" customFormat="1" ht="39.950000000000003" customHeight="1" x14ac:dyDescent="0.2">
      <c r="A318" s="64"/>
      <c r="B318" s="122" t="s">
        <v>641</v>
      </c>
      <c r="C318" s="46" t="s">
        <v>487</v>
      </c>
      <c r="D318" s="51" t="s">
        <v>140</v>
      </c>
      <c r="E318" s="47" t="s">
        <v>46</v>
      </c>
      <c r="F318" s="58">
        <v>16</v>
      </c>
      <c r="G318" s="27"/>
      <c r="H318" s="49">
        <f t="shared" si="66"/>
        <v>0</v>
      </c>
    </row>
    <row r="319" spans="1:8" s="50" customFormat="1" ht="30" customHeight="1" x14ac:dyDescent="0.2">
      <c r="A319" s="64" t="s">
        <v>156</v>
      </c>
      <c r="B319" s="122" t="s">
        <v>642</v>
      </c>
      <c r="C319" s="46" t="s">
        <v>158</v>
      </c>
      <c r="D319" s="51" t="s">
        <v>159</v>
      </c>
      <c r="E319" s="47" t="s">
        <v>56</v>
      </c>
      <c r="F319" s="58">
        <v>216</v>
      </c>
      <c r="G319" s="27"/>
      <c r="H319" s="49">
        <f t="shared" si="65"/>
        <v>0</v>
      </c>
    </row>
    <row r="320" spans="1:8" s="77" customFormat="1" ht="30" customHeight="1" x14ac:dyDescent="0.2">
      <c r="A320" s="64" t="s">
        <v>236</v>
      </c>
      <c r="B320" s="122" t="s">
        <v>643</v>
      </c>
      <c r="C320" s="76" t="s">
        <v>237</v>
      </c>
      <c r="D320" s="83" t="s">
        <v>235</v>
      </c>
      <c r="E320" s="47"/>
      <c r="F320" s="84"/>
      <c r="G320" s="26"/>
      <c r="H320" s="49"/>
    </row>
    <row r="321" spans="1:8" s="77" customFormat="1" ht="33" customHeight="1" x14ac:dyDescent="0.2">
      <c r="A321" s="64" t="s">
        <v>238</v>
      </c>
      <c r="B321" s="121" t="s">
        <v>40</v>
      </c>
      <c r="C321" s="97" t="s">
        <v>239</v>
      </c>
      <c r="D321" s="83"/>
      <c r="E321" s="47" t="s">
        <v>39</v>
      </c>
      <c r="F321" s="58">
        <v>72</v>
      </c>
      <c r="G321" s="27"/>
      <c r="H321" s="49">
        <f>ROUND(G321*F321,2)</f>
        <v>0</v>
      </c>
    </row>
    <row r="322" spans="1:8" ht="36" customHeight="1" x14ac:dyDescent="0.2">
      <c r="A322" s="26"/>
      <c r="B322" s="130"/>
      <c r="C322" s="78" t="s">
        <v>23</v>
      </c>
      <c r="D322" s="61"/>
      <c r="E322" s="166"/>
      <c r="F322" s="70"/>
      <c r="G322" s="26"/>
      <c r="H322" s="105"/>
    </row>
    <row r="323" spans="1:8" s="50" customFormat="1" ht="43.9" customHeight="1" x14ac:dyDescent="0.2">
      <c r="A323" s="64" t="s">
        <v>67</v>
      </c>
      <c r="B323" s="122" t="s">
        <v>644</v>
      </c>
      <c r="C323" s="73" t="s">
        <v>289</v>
      </c>
      <c r="D323" s="74" t="s">
        <v>290</v>
      </c>
      <c r="E323" s="47" t="s">
        <v>46</v>
      </c>
      <c r="F323" s="58">
        <v>11</v>
      </c>
      <c r="G323" s="27"/>
      <c r="H323" s="49">
        <f>ROUND(G323*F323,2)</f>
        <v>0</v>
      </c>
    </row>
    <row r="324" spans="1:8" s="50" customFormat="1" ht="30" customHeight="1" x14ac:dyDescent="0.2">
      <c r="A324" s="64" t="s">
        <v>68</v>
      </c>
      <c r="B324" s="122" t="s">
        <v>645</v>
      </c>
      <c r="C324" s="73" t="s">
        <v>291</v>
      </c>
      <c r="D324" s="74" t="s">
        <v>290</v>
      </c>
      <c r="E324" s="47"/>
      <c r="F324" s="58"/>
      <c r="G324" s="26"/>
      <c r="H324" s="60"/>
    </row>
    <row r="325" spans="1:8" s="50" customFormat="1" ht="30" customHeight="1" x14ac:dyDescent="0.2">
      <c r="A325" s="64" t="s">
        <v>69</v>
      </c>
      <c r="B325" s="121" t="s">
        <v>40</v>
      </c>
      <c r="C325" s="46" t="s">
        <v>164</v>
      </c>
      <c r="D325" s="51"/>
      <c r="E325" s="47" t="s">
        <v>46</v>
      </c>
      <c r="F325" s="58">
        <v>5</v>
      </c>
      <c r="G325" s="27"/>
      <c r="H325" s="49">
        <f>ROUND(G325*F325,2)</f>
        <v>0</v>
      </c>
    </row>
    <row r="326" spans="1:8" s="50" customFormat="1" ht="30" customHeight="1" x14ac:dyDescent="0.2">
      <c r="A326" s="64" t="s">
        <v>82</v>
      </c>
      <c r="B326" s="122" t="s">
        <v>646</v>
      </c>
      <c r="C326" s="46" t="s">
        <v>92</v>
      </c>
      <c r="D326" s="74" t="s">
        <v>290</v>
      </c>
      <c r="E326" s="47" t="s">
        <v>46</v>
      </c>
      <c r="F326" s="58">
        <v>11</v>
      </c>
      <c r="G326" s="27"/>
      <c r="H326" s="49">
        <f t="shared" ref="H326:H329" si="67">ROUND(G326*F326,2)</f>
        <v>0</v>
      </c>
    </row>
    <row r="327" spans="1:8" s="50" customFormat="1" ht="30" customHeight="1" x14ac:dyDescent="0.2">
      <c r="A327" s="64" t="s">
        <v>83</v>
      </c>
      <c r="B327" s="122" t="s">
        <v>647</v>
      </c>
      <c r="C327" s="46" t="s">
        <v>93</v>
      </c>
      <c r="D327" s="74" t="s">
        <v>290</v>
      </c>
      <c r="E327" s="47" t="s">
        <v>46</v>
      </c>
      <c r="F327" s="58">
        <v>11</v>
      </c>
      <c r="G327" s="27"/>
      <c r="H327" s="49">
        <f t="shared" si="67"/>
        <v>0</v>
      </c>
    </row>
    <row r="328" spans="1:8" s="50" customFormat="1" ht="30" customHeight="1" x14ac:dyDescent="0.2">
      <c r="A328" s="66"/>
      <c r="B328" s="122" t="s">
        <v>650</v>
      </c>
      <c r="C328" s="46" t="s">
        <v>503</v>
      </c>
      <c r="D328" s="74" t="s">
        <v>524</v>
      </c>
      <c r="E328" s="47" t="s">
        <v>46</v>
      </c>
      <c r="F328" s="58">
        <v>4</v>
      </c>
      <c r="G328" s="27"/>
      <c r="H328" s="49">
        <f t="shared" si="67"/>
        <v>0</v>
      </c>
    </row>
    <row r="329" spans="1:8" s="50" customFormat="1" ht="30" customHeight="1" x14ac:dyDescent="0.2">
      <c r="A329" s="66"/>
      <c r="B329" s="122" t="s">
        <v>651</v>
      </c>
      <c r="C329" s="46" t="s">
        <v>288</v>
      </c>
      <c r="D329" s="74" t="s">
        <v>528</v>
      </c>
      <c r="E329" s="47" t="s">
        <v>46</v>
      </c>
      <c r="F329" s="58">
        <v>5</v>
      </c>
      <c r="G329" s="27"/>
      <c r="H329" s="49">
        <f t="shared" si="67"/>
        <v>0</v>
      </c>
    </row>
    <row r="330" spans="1:8" s="50" customFormat="1" ht="30" customHeight="1" x14ac:dyDescent="0.2">
      <c r="A330" s="64" t="s">
        <v>479</v>
      </c>
      <c r="B330" s="122" t="s">
        <v>652</v>
      </c>
      <c r="C330" s="46" t="s">
        <v>481</v>
      </c>
      <c r="D330" s="51" t="s">
        <v>250</v>
      </c>
      <c r="E330" s="47" t="s">
        <v>46</v>
      </c>
      <c r="F330" s="58">
        <v>2</v>
      </c>
      <c r="G330" s="27"/>
      <c r="H330" s="49">
        <f t="shared" ref="H330" si="68">ROUND(G330*F330,2)</f>
        <v>0</v>
      </c>
    </row>
    <row r="331" spans="1:8" ht="36" customHeight="1" x14ac:dyDescent="0.2">
      <c r="A331" s="26"/>
      <c r="B331" s="124"/>
      <c r="C331" s="78" t="s">
        <v>24</v>
      </c>
      <c r="D331" s="61"/>
      <c r="E331" s="190"/>
      <c r="F331" s="61"/>
      <c r="G331" s="26"/>
      <c r="H331" s="105"/>
    </row>
    <row r="332" spans="1:8" s="50" customFormat="1" ht="30" customHeight="1" x14ac:dyDescent="0.2">
      <c r="A332" s="54" t="s">
        <v>71</v>
      </c>
      <c r="B332" s="122" t="s">
        <v>653</v>
      </c>
      <c r="C332" s="46" t="s">
        <v>72</v>
      </c>
      <c r="D332" s="51" t="s">
        <v>169</v>
      </c>
      <c r="E332" s="47"/>
      <c r="F332" s="48"/>
      <c r="G332" s="26"/>
      <c r="H332" s="49"/>
    </row>
    <row r="333" spans="1:8" s="50" customFormat="1" ht="30" customHeight="1" x14ac:dyDescent="0.2">
      <c r="A333" s="54" t="s">
        <v>73</v>
      </c>
      <c r="B333" s="121" t="s">
        <v>40</v>
      </c>
      <c r="C333" s="46" t="s">
        <v>172</v>
      </c>
      <c r="D333" s="51"/>
      <c r="E333" s="47" t="s">
        <v>39</v>
      </c>
      <c r="F333" s="48">
        <v>1500</v>
      </c>
      <c r="G333" s="27"/>
      <c r="H333" s="49">
        <f>ROUND(G333*F333,2)</f>
        <v>0</v>
      </c>
    </row>
    <row r="334" spans="1:8" ht="36" customHeight="1" x14ac:dyDescent="0.2">
      <c r="A334" s="26"/>
      <c r="B334" s="131"/>
      <c r="C334" s="78" t="s">
        <v>25</v>
      </c>
      <c r="D334" s="61"/>
      <c r="E334" s="166"/>
      <c r="F334" s="70"/>
      <c r="G334" s="195"/>
      <c r="H334" s="105"/>
    </row>
    <row r="335" spans="1:8" s="50" customFormat="1" ht="30" customHeight="1" x14ac:dyDescent="0.2">
      <c r="A335" s="64"/>
      <c r="B335" s="122" t="s">
        <v>654</v>
      </c>
      <c r="C335" s="73" t="s">
        <v>507</v>
      </c>
      <c r="D335" s="74" t="s">
        <v>529</v>
      </c>
      <c r="E335" s="47"/>
      <c r="F335" s="58"/>
      <c r="G335" s="195"/>
      <c r="H335" s="60"/>
    </row>
    <row r="336" spans="1:8" s="50" customFormat="1" ht="30" customHeight="1" x14ac:dyDescent="0.2">
      <c r="A336" s="64"/>
      <c r="B336" s="121" t="s">
        <v>40</v>
      </c>
      <c r="C336" s="46" t="s">
        <v>508</v>
      </c>
      <c r="D336" s="51"/>
      <c r="E336" s="47" t="s">
        <v>56</v>
      </c>
      <c r="F336" s="58">
        <v>10</v>
      </c>
      <c r="G336" s="27"/>
      <c r="H336" s="49">
        <f>ROUND(G336*F336,2)</f>
        <v>0</v>
      </c>
    </row>
    <row r="337" spans="1:8" s="50" customFormat="1" ht="30" customHeight="1" x14ac:dyDescent="0.2">
      <c r="A337" s="64"/>
      <c r="B337" s="121" t="s">
        <v>47</v>
      </c>
      <c r="C337" s="46" t="s">
        <v>509</v>
      </c>
      <c r="D337" s="51"/>
      <c r="E337" s="47" t="s">
        <v>56</v>
      </c>
      <c r="F337" s="58">
        <v>4</v>
      </c>
      <c r="G337" s="27"/>
      <c r="H337" s="49">
        <f>ROUND(G337*F337,2)</f>
        <v>0</v>
      </c>
    </row>
    <row r="338" spans="1:8" s="2" customFormat="1" ht="30" customHeight="1" thickBot="1" x14ac:dyDescent="0.25">
      <c r="A338" s="109"/>
      <c r="B338" s="29" t="str">
        <f>B236</f>
        <v>C</v>
      </c>
      <c r="C338" s="232" t="str">
        <f>C236</f>
        <v>TAYLOR AVE - HARROW ST. TO PEMBINA HWY. (2023)</v>
      </c>
      <c r="D338" s="233"/>
      <c r="E338" s="233"/>
      <c r="F338" s="234"/>
      <c r="G338" s="109" t="s">
        <v>17</v>
      </c>
      <c r="H338" s="109">
        <f>SUM(H236:H337)</f>
        <v>0</v>
      </c>
    </row>
    <row r="339" spans="1:8" s="2" customFormat="1" ht="30" customHeight="1" thickTop="1" x14ac:dyDescent="0.2">
      <c r="A339" s="25"/>
      <c r="B339" s="133" t="s">
        <v>15</v>
      </c>
      <c r="C339" s="235" t="s">
        <v>518</v>
      </c>
      <c r="D339" s="236"/>
      <c r="E339" s="236"/>
      <c r="F339" s="236"/>
      <c r="G339" s="107"/>
      <c r="H339" s="169"/>
    </row>
    <row r="340" spans="1:8" ht="36" customHeight="1" x14ac:dyDescent="0.2">
      <c r="A340" s="26"/>
      <c r="B340" s="124"/>
      <c r="C340" s="191" t="s">
        <v>19</v>
      </c>
      <c r="D340" s="61"/>
      <c r="E340" s="70" t="s">
        <v>2</v>
      </c>
      <c r="F340" s="70" t="s">
        <v>2</v>
      </c>
      <c r="G340" s="26"/>
      <c r="H340" s="105"/>
    </row>
    <row r="341" spans="1:8" s="50" customFormat="1" ht="30" customHeight="1" x14ac:dyDescent="0.2">
      <c r="A341" s="64" t="s">
        <v>100</v>
      </c>
      <c r="B341" s="122" t="s">
        <v>341</v>
      </c>
      <c r="C341" s="46" t="s">
        <v>101</v>
      </c>
      <c r="D341" s="51" t="s">
        <v>398</v>
      </c>
      <c r="E341" s="47" t="s">
        <v>37</v>
      </c>
      <c r="F341" s="48">
        <v>580</v>
      </c>
      <c r="G341" s="27"/>
      <c r="H341" s="49">
        <f t="shared" ref="H341:H342" si="69">ROUND(G341*F341,2)</f>
        <v>0</v>
      </c>
    </row>
    <row r="342" spans="1:8" s="50" customFormat="1" ht="30" customHeight="1" x14ac:dyDescent="0.2">
      <c r="A342" s="134" t="s">
        <v>102</v>
      </c>
      <c r="B342" s="122" t="s">
        <v>263</v>
      </c>
      <c r="C342" s="46" t="s">
        <v>103</v>
      </c>
      <c r="D342" s="51" t="s">
        <v>398</v>
      </c>
      <c r="E342" s="47" t="s">
        <v>39</v>
      </c>
      <c r="F342" s="48">
        <v>1350</v>
      </c>
      <c r="G342" s="27"/>
      <c r="H342" s="49">
        <f t="shared" si="69"/>
        <v>0</v>
      </c>
    </row>
    <row r="343" spans="1:8" s="50" customFormat="1" ht="32.450000000000003" customHeight="1" x14ac:dyDescent="0.2">
      <c r="A343" s="134" t="s">
        <v>104</v>
      </c>
      <c r="B343" s="122" t="s">
        <v>264</v>
      </c>
      <c r="C343" s="46" t="s">
        <v>399</v>
      </c>
      <c r="D343" s="51" t="s">
        <v>398</v>
      </c>
      <c r="E343" s="47"/>
      <c r="F343" s="48"/>
      <c r="G343" s="26"/>
      <c r="H343" s="49"/>
    </row>
    <row r="344" spans="1:8" s="50" customFormat="1" ht="30" customHeight="1" x14ac:dyDescent="0.2">
      <c r="A344" s="134" t="s">
        <v>610</v>
      </c>
      <c r="B344" s="121" t="s">
        <v>40</v>
      </c>
      <c r="C344" s="46" t="s">
        <v>611</v>
      </c>
      <c r="D344" s="51" t="s">
        <v>2</v>
      </c>
      <c r="E344" s="47" t="s">
        <v>41</v>
      </c>
      <c r="F344" s="48">
        <v>750</v>
      </c>
      <c r="G344" s="27"/>
      <c r="H344" s="49">
        <f t="shared" ref="H344" si="70">ROUND(G344*F344,2)</f>
        <v>0</v>
      </c>
    </row>
    <row r="345" spans="1:8" s="50" customFormat="1" ht="38.450000000000003" customHeight="1" x14ac:dyDescent="0.2">
      <c r="A345" s="134" t="s">
        <v>42</v>
      </c>
      <c r="B345" s="122" t="s">
        <v>265</v>
      </c>
      <c r="C345" s="46" t="s">
        <v>43</v>
      </c>
      <c r="D345" s="51" t="s">
        <v>398</v>
      </c>
      <c r="E345" s="47"/>
      <c r="F345" s="48"/>
      <c r="G345" s="26"/>
      <c r="H345" s="49"/>
    </row>
    <row r="346" spans="1:8" s="50" customFormat="1" ht="36" customHeight="1" x14ac:dyDescent="0.2">
      <c r="A346" s="134" t="s">
        <v>404</v>
      </c>
      <c r="B346" s="121" t="s">
        <v>40</v>
      </c>
      <c r="C346" s="46" t="s">
        <v>405</v>
      </c>
      <c r="D346" s="51" t="s">
        <v>2</v>
      </c>
      <c r="E346" s="47" t="s">
        <v>37</v>
      </c>
      <c r="F346" s="48">
        <v>20</v>
      </c>
      <c r="G346" s="27"/>
      <c r="H346" s="49">
        <f t="shared" ref="H346" si="71">ROUND(G346*F346,2)</f>
        <v>0</v>
      </c>
    </row>
    <row r="347" spans="1:8" s="50" customFormat="1" ht="30" customHeight="1" x14ac:dyDescent="0.2">
      <c r="A347" s="134" t="s">
        <v>612</v>
      </c>
      <c r="B347" s="121" t="s">
        <v>47</v>
      </c>
      <c r="C347" s="46" t="s">
        <v>613</v>
      </c>
      <c r="D347" s="51" t="s">
        <v>2</v>
      </c>
      <c r="E347" s="47" t="s">
        <v>37</v>
      </c>
      <c r="F347" s="48">
        <v>115</v>
      </c>
      <c r="G347" s="27"/>
      <c r="H347" s="49">
        <f t="shared" ref="H347:H350" si="72">ROUND(G347*F347,2)</f>
        <v>0</v>
      </c>
    </row>
    <row r="348" spans="1:8" s="50" customFormat="1" ht="30" customHeight="1" x14ac:dyDescent="0.2">
      <c r="A348" s="64" t="s">
        <v>44</v>
      </c>
      <c r="B348" s="122" t="s">
        <v>342</v>
      </c>
      <c r="C348" s="46" t="s">
        <v>45</v>
      </c>
      <c r="D348" s="51" t="s">
        <v>398</v>
      </c>
      <c r="E348" s="47" t="s">
        <v>39</v>
      </c>
      <c r="F348" s="48">
        <v>1500</v>
      </c>
      <c r="G348" s="27"/>
      <c r="H348" s="49">
        <f t="shared" si="72"/>
        <v>0</v>
      </c>
    </row>
    <row r="349" spans="1:8" s="50" customFormat="1" ht="38.450000000000003" customHeight="1" x14ac:dyDescent="0.2">
      <c r="A349" s="134" t="s">
        <v>108</v>
      </c>
      <c r="B349" s="122" t="s">
        <v>343</v>
      </c>
      <c r="C349" s="46" t="s">
        <v>406</v>
      </c>
      <c r="D349" s="51" t="s">
        <v>407</v>
      </c>
      <c r="E349" s="47"/>
      <c r="F349" s="48"/>
      <c r="G349" s="26"/>
      <c r="H349" s="49"/>
    </row>
    <row r="350" spans="1:8" s="50" customFormat="1" ht="30" customHeight="1" x14ac:dyDescent="0.2">
      <c r="A350" s="134" t="s">
        <v>614</v>
      </c>
      <c r="B350" s="121" t="s">
        <v>40</v>
      </c>
      <c r="C350" s="46" t="s">
        <v>615</v>
      </c>
      <c r="D350" s="51" t="s">
        <v>2</v>
      </c>
      <c r="E350" s="47" t="s">
        <v>39</v>
      </c>
      <c r="F350" s="48">
        <v>1350</v>
      </c>
      <c r="G350" s="27"/>
      <c r="H350" s="49">
        <f t="shared" si="72"/>
        <v>0</v>
      </c>
    </row>
    <row r="351" spans="1:8" ht="36" customHeight="1" x14ac:dyDescent="0.2">
      <c r="A351" s="26"/>
      <c r="B351" s="124"/>
      <c r="C351" s="78" t="s">
        <v>373</v>
      </c>
      <c r="D351" s="61"/>
      <c r="E351" s="190"/>
      <c r="F351" s="61"/>
      <c r="G351" s="26"/>
      <c r="H351" s="105"/>
    </row>
    <row r="352" spans="1:8" s="50" customFormat="1" ht="30" customHeight="1" x14ac:dyDescent="0.2">
      <c r="A352" s="54" t="s">
        <v>75</v>
      </c>
      <c r="B352" s="122" t="s">
        <v>344</v>
      </c>
      <c r="C352" s="46" t="s">
        <v>76</v>
      </c>
      <c r="D352" s="51" t="s">
        <v>398</v>
      </c>
      <c r="E352" s="47"/>
      <c r="F352" s="48"/>
      <c r="G352" s="26"/>
      <c r="H352" s="49"/>
    </row>
    <row r="353" spans="1:8" s="50" customFormat="1" ht="30" customHeight="1" x14ac:dyDescent="0.2">
      <c r="A353" s="54" t="s">
        <v>77</v>
      </c>
      <c r="B353" s="121" t="s">
        <v>40</v>
      </c>
      <c r="C353" s="46" t="s">
        <v>78</v>
      </c>
      <c r="D353" s="51" t="s">
        <v>2</v>
      </c>
      <c r="E353" s="47" t="s">
        <v>39</v>
      </c>
      <c r="F353" s="48">
        <v>145</v>
      </c>
      <c r="G353" s="27"/>
      <c r="H353" s="49">
        <f>ROUND(G353*F353,2)</f>
        <v>0</v>
      </c>
    </row>
    <row r="354" spans="1:8" s="50" customFormat="1" ht="30" customHeight="1" x14ac:dyDescent="0.2">
      <c r="A354" s="54" t="s">
        <v>48</v>
      </c>
      <c r="B354" s="122" t="s">
        <v>655</v>
      </c>
      <c r="C354" s="46" t="s">
        <v>49</v>
      </c>
      <c r="D354" s="51" t="s">
        <v>194</v>
      </c>
      <c r="E354" s="47"/>
      <c r="F354" s="48"/>
      <c r="G354" s="26"/>
      <c r="H354" s="49"/>
    </row>
    <row r="355" spans="1:8" s="50" customFormat="1" ht="30" customHeight="1" x14ac:dyDescent="0.2">
      <c r="A355" s="54" t="s">
        <v>50</v>
      </c>
      <c r="B355" s="121" t="s">
        <v>40</v>
      </c>
      <c r="C355" s="46" t="s">
        <v>51</v>
      </c>
      <c r="D355" s="51" t="s">
        <v>2</v>
      </c>
      <c r="E355" s="47" t="s">
        <v>46</v>
      </c>
      <c r="F355" s="48">
        <v>100</v>
      </c>
      <c r="G355" s="27"/>
      <c r="H355" s="49">
        <f>ROUND(G355*F355,2)</f>
        <v>0</v>
      </c>
    </row>
    <row r="356" spans="1:8" s="50" customFormat="1" ht="30" customHeight="1" x14ac:dyDescent="0.2">
      <c r="A356" s="54" t="s">
        <v>52</v>
      </c>
      <c r="B356" s="122" t="s">
        <v>656</v>
      </c>
      <c r="C356" s="46" t="s">
        <v>53</v>
      </c>
      <c r="D356" s="51" t="s">
        <v>194</v>
      </c>
      <c r="E356" s="47"/>
      <c r="F356" s="48"/>
      <c r="G356" s="26"/>
      <c r="H356" s="49"/>
    </row>
    <row r="357" spans="1:8" s="50" customFormat="1" ht="30" customHeight="1" x14ac:dyDescent="0.2">
      <c r="A357" s="63" t="s">
        <v>197</v>
      </c>
      <c r="B357" s="53" t="s">
        <v>40</v>
      </c>
      <c r="C357" s="164" t="s">
        <v>198</v>
      </c>
      <c r="D357" s="53" t="s">
        <v>2</v>
      </c>
      <c r="E357" s="53" t="s">
        <v>46</v>
      </c>
      <c r="F357" s="48">
        <v>100</v>
      </c>
      <c r="G357" s="27"/>
      <c r="H357" s="49">
        <f>ROUND(G357*F357,2)</f>
        <v>0</v>
      </c>
    </row>
    <row r="358" spans="1:8" s="50" customFormat="1" ht="43.9" customHeight="1" x14ac:dyDescent="0.2">
      <c r="A358" s="54" t="s">
        <v>174</v>
      </c>
      <c r="B358" s="122" t="s">
        <v>657</v>
      </c>
      <c r="C358" s="46" t="s">
        <v>175</v>
      </c>
      <c r="D358" s="51" t="s">
        <v>116</v>
      </c>
      <c r="E358" s="47"/>
      <c r="F358" s="48"/>
      <c r="G358" s="26"/>
      <c r="H358" s="49"/>
    </row>
    <row r="359" spans="1:8" s="50" customFormat="1" ht="30" customHeight="1" x14ac:dyDescent="0.2">
      <c r="A359" s="54" t="s">
        <v>176</v>
      </c>
      <c r="B359" s="121" t="s">
        <v>40</v>
      </c>
      <c r="C359" s="46" t="s">
        <v>117</v>
      </c>
      <c r="D359" s="51" t="s">
        <v>2</v>
      </c>
      <c r="E359" s="47" t="s">
        <v>39</v>
      </c>
      <c r="F359" s="48">
        <v>260</v>
      </c>
      <c r="G359" s="27"/>
      <c r="H359" s="49">
        <f t="shared" ref="H359" si="73">ROUND(G359*F359,2)</f>
        <v>0</v>
      </c>
    </row>
    <row r="360" spans="1:8" s="50" customFormat="1" ht="30" customHeight="1" x14ac:dyDescent="0.2">
      <c r="A360" s="54" t="s">
        <v>273</v>
      </c>
      <c r="B360" s="122" t="s">
        <v>658</v>
      </c>
      <c r="C360" s="46" t="s">
        <v>274</v>
      </c>
      <c r="D360" s="51" t="s">
        <v>275</v>
      </c>
      <c r="E360" s="47"/>
      <c r="F360" s="48"/>
      <c r="G360" s="26"/>
      <c r="H360" s="49"/>
    </row>
    <row r="361" spans="1:8" s="50" customFormat="1" ht="30" customHeight="1" x14ac:dyDescent="0.2">
      <c r="A361" s="54" t="s">
        <v>513</v>
      </c>
      <c r="B361" s="121" t="s">
        <v>40</v>
      </c>
      <c r="C361" s="46" t="s">
        <v>514</v>
      </c>
      <c r="D361" s="51" t="s">
        <v>2</v>
      </c>
      <c r="E361" s="47" t="s">
        <v>56</v>
      </c>
      <c r="F361" s="48">
        <v>210</v>
      </c>
      <c r="G361" s="27"/>
      <c r="H361" s="49">
        <f>ROUND(G361*F361,2)</f>
        <v>0</v>
      </c>
    </row>
    <row r="362" spans="1:8" s="50" customFormat="1" ht="30" customHeight="1" x14ac:dyDescent="0.2">
      <c r="A362" s="54" t="s">
        <v>515</v>
      </c>
      <c r="B362" s="121" t="s">
        <v>47</v>
      </c>
      <c r="C362" s="46" t="s">
        <v>516</v>
      </c>
      <c r="D362" s="51" t="s">
        <v>2</v>
      </c>
      <c r="E362" s="47" t="s">
        <v>56</v>
      </c>
      <c r="F362" s="48">
        <v>30</v>
      </c>
      <c r="G362" s="27"/>
      <c r="H362" s="49">
        <f t="shared" ref="H362" si="74">ROUND(G362*F362,2)</f>
        <v>0</v>
      </c>
    </row>
    <row r="363" spans="1:8" s="50" customFormat="1" ht="30" customHeight="1" x14ac:dyDescent="0.2">
      <c r="A363" s="54" t="s">
        <v>127</v>
      </c>
      <c r="B363" s="122" t="s">
        <v>659</v>
      </c>
      <c r="C363" s="46" t="s">
        <v>129</v>
      </c>
      <c r="D363" s="51" t="s">
        <v>204</v>
      </c>
      <c r="E363" s="47" t="s">
        <v>46</v>
      </c>
      <c r="F363" s="58">
        <v>6</v>
      </c>
      <c r="G363" s="27"/>
      <c r="H363" s="49">
        <f>ROUND(G363*F363,2)</f>
        <v>0</v>
      </c>
    </row>
    <row r="364" spans="1:8" s="62" customFormat="1" ht="36" customHeight="1" x14ac:dyDescent="0.2">
      <c r="A364" s="26"/>
      <c r="B364" s="126"/>
      <c r="C364" s="165" t="s">
        <v>20</v>
      </c>
      <c r="D364" s="61"/>
      <c r="E364" s="67"/>
      <c r="F364" s="67"/>
      <c r="G364" s="26"/>
      <c r="H364" s="49"/>
    </row>
    <row r="365" spans="1:8" s="50" customFormat="1" ht="43.9" customHeight="1" x14ac:dyDescent="0.2">
      <c r="A365" s="64" t="s">
        <v>60</v>
      </c>
      <c r="B365" s="122" t="s">
        <v>660</v>
      </c>
      <c r="C365" s="46" t="s">
        <v>61</v>
      </c>
      <c r="D365" s="51" t="s">
        <v>804</v>
      </c>
      <c r="E365" s="47"/>
      <c r="F365" s="58"/>
      <c r="G365" s="26"/>
      <c r="H365" s="49"/>
    </row>
    <row r="366" spans="1:8" s="50" customFormat="1" ht="43.9" customHeight="1" x14ac:dyDescent="0.2">
      <c r="A366" s="135" t="s">
        <v>84</v>
      </c>
      <c r="B366" s="121" t="s">
        <v>40</v>
      </c>
      <c r="C366" s="46" t="s">
        <v>791</v>
      </c>
      <c r="D366" s="51" t="s">
        <v>2</v>
      </c>
      <c r="E366" s="47" t="s">
        <v>39</v>
      </c>
      <c r="F366" s="58">
        <v>200</v>
      </c>
      <c r="G366" s="27"/>
      <c r="H366" s="49">
        <f t="shared" ref="H366" si="75">ROUND(G366*F366,2)</f>
        <v>0</v>
      </c>
    </row>
    <row r="367" spans="1:8" s="50" customFormat="1" ht="43.9" customHeight="1" x14ac:dyDescent="0.2">
      <c r="A367" s="64" t="s">
        <v>62</v>
      </c>
      <c r="B367" s="122" t="s">
        <v>661</v>
      </c>
      <c r="C367" s="46" t="s">
        <v>63</v>
      </c>
      <c r="D367" s="51" t="s">
        <v>804</v>
      </c>
      <c r="E367" s="47"/>
      <c r="F367" s="58"/>
      <c r="G367" s="26"/>
      <c r="H367" s="60"/>
    </row>
    <row r="368" spans="1:8" s="50" customFormat="1" ht="43.9" customHeight="1" x14ac:dyDescent="0.2">
      <c r="A368" s="135" t="s">
        <v>616</v>
      </c>
      <c r="B368" s="121" t="s">
        <v>40</v>
      </c>
      <c r="C368" s="46" t="s">
        <v>810</v>
      </c>
      <c r="D368" s="51" t="s">
        <v>59</v>
      </c>
      <c r="E368" s="47" t="s">
        <v>56</v>
      </c>
      <c r="F368" s="48">
        <v>10</v>
      </c>
      <c r="G368" s="27"/>
      <c r="H368" s="49">
        <f t="shared" ref="H368:H371" si="76">ROUND(G368*F368,2)</f>
        <v>0</v>
      </c>
    </row>
    <row r="369" spans="1:8" s="50" customFormat="1" ht="43.9" customHeight="1" x14ac:dyDescent="0.2">
      <c r="A369" s="135" t="s">
        <v>429</v>
      </c>
      <c r="B369" s="121" t="s">
        <v>47</v>
      </c>
      <c r="C369" s="46" t="s">
        <v>803</v>
      </c>
      <c r="D369" s="51" t="s">
        <v>430</v>
      </c>
      <c r="E369" s="47" t="s">
        <v>56</v>
      </c>
      <c r="F369" s="48">
        <v>15</v>
      </c>
      <c r="G369" s="27"/>
      <c r="H369" s="49">
        <f t="shared" si="76"/>
        <v>0</v>
      </c>
    </row>
    <row r="370" spans="1:8" s="50" customFormat="1" ht="43.9" customHeight="1" x14ac:dyDescent="0.2">
      <c r="A370" s="135" t="s">
        <v>64</v>
      </c>
      <c r="B370" s="121" t="s">
        <v>57</v>
      </c>
      <c r="C370" s="46" t="s">
        <v>802</v>
      </c>
      <c r="D370" s="51" t="s">
        <v>132</v>
      </c>
      <c r="E370" s="47" t="s">
        <v>56</v>
      </c>
      <c r="F370" s="48">
        <v>80</v>
      </c>
      <c r="G370" s="27"/>
      <c r="H370" s="49">
        <f t="shared" si="76"/>
        <v>0</v>
      </c>
    </row>
    <row r="371" spans="1:8" s="50" customFormat="1" ht="55.15" customHeight="1" x14ac:dyDescent="0.2">
      <c r="A371" s="135" t="s">
        <v>608</v>
      </c>
      <c r="B371" s="121" t="s">
        <v>70</v>
      </c>
      <c r="C371" s="46" t="s">
        <v>811</v>
      </c>
      <c r="D371" s="51" t="s">
        <v>609</v>
      </c>
      <c r="E371" s="47" t="s">
        <v>56</v>
      </c>
      <c r="F371" s="48">
        <v>150</v>
      </c>
      <c r="G371" s="27"/>
      <c r="H371" s="49">
        <f t="shared" si="76"/>
        <v>0</v>
      </c>
    </row>
    <row r="372" spans="1:8" s="50" customFormat="1" ht="43.9" customHeight="1" x14ac:dyDescent="0.2">
      <c r="A372" s="66"/>
      <c r="B372" s="121" t="s">
        <v>74</v>
      </c>
      <c r="C372" s="46" t="s">
        <v>506</v>
      </c>
      <c r="D372" s="51" t="s">
        <v>780</v>
      </c>
      <c r="E372" s="47" t="s">
        <v>56</v>
      </c>
      <c r="F372" s="48">
        <v>60</v>
      </c>
      <c r="G372" s="27"/>
      <c r="H372" s="49">
        <f t="shared" ref="H372:H373" si="77">ROUND(G372*F372,2)</f>
        <v>0</v>
      </c>
    </row>
    <row r="373" spans="1:8" s="50" customFormat="1" ht="41.25" customHeight="1" x14ac:dyDescent="0.2">
      <c r="A373" s="135" t="s">
        <v>185</v>
      </c>
      <c r="B373" s="122" t="s">
        <v>662</v>
      </c>
      <c r="C373" s="46" t="s">
        <v>813</v>
      </c>
      <c r="D373" s="51" t="s">
        <v>812</v>
      </c>
      <c r="E373" s="47" t="s">
        <v>39</v>
      </c>
      <c r="F373" s="58">
        <v>60</v>
      </c>
      <c r="G373" s="27"/>
      <c r="H373" s="49">
        <f t="shared" si="77"/>
        <v>0</v>
      </c>
    </row>
    <row r="374" spans="1:8" s="50" customFormat="1" ht="43.9" customHeight="1" x14ac:dyDescent="0.2">
      <c r="A374" s="64" t="s">
        <v>359</v>
      </c>
      <c r="B374" s="122" t="s">
        <v>663</v>
      </c>
      <c r="C374" s="46" t="s">
        <v>360</v>
      </c>
      <c r="D374" s="51" t="s">
        <v>418</v>
      </c>
      <c r="E374" s="59"/>
      <c r="F374" s="48"/>
      <c r="G374" s="26"/>
      <c r="H374" s="60"/>
    </row>
    <row r="375" spans="1:8" s="50" customFormat="1" ht="30" customHeight="1" x14ac:dyDescent="0.2">
      <c r="A375" s="64" t="s">
        <v>361</v>
      </c>
      <c r="B375" s="121" t="s">
        <v>40</v>
      </c>
      <c r="C375" s="46" t="s">
        <v>279</v>
      </c>
      <c r="D375" s="51"/>
      <c r="E375" s="47"/>
      <c r="F375" s="48"/>
      <c r="G375" s="26"/>
      <c r="H375" s="60"/>
    </row>
    <row r="376" spans="1:8" s="50" customFormat="1" ht="30" customHeight="1" x14ac:dyDescent="0.2">
      <c r="A376" s="64" t="s">
        <v>362</v>
      </c>
      <c r="B376" s="125" t="s">
        <v>118</v>
      </c>
      <c r="C376" s="46" t="s">
        <v>134</v>
      </c>
      <c r="D376" s="51"/>
      <c r="E376" s="47" t="s">
        <v>41</v>
      </c>
      <c r="F376" s="48">
        <v>180</v>
      </c>
      <c r="G376" s="27"/>
      <c r="H376" s="49">
        <f>ROUND(G376*F376,2)</f>
        <v>0</v>
      </c>
    </row>
    <row r="377" spans="1:8" s="50" customFormat="1" ht="30" customHeight="1" x14ac:dyDescent="0.2">
      <c r="A377" s="64" t="s">
        <v>363</v>
      </c>
      <c r="B377" s="121" t="s">
        <v>47</v>
      </c>
      <c r="C377" s="46" t="s">
        <v>79</v>
      </c>
      <c r="D377" s="51"/>
      <c r="E377" s="47"/>
      <c r="F377" s="48"/>
      <c r="G377" s="26"/>
      <c r="H377" s="60"/>
    </row>
    <row r="378" spans="1:8" s="50" customFormat="1" ht="30" customHeight="1" x14ac:dyDescent="0.2">
      <c r="A378" s="64" t="s">
        <v>364</v>
      </c>
      <c r="B378" s="125" t="s">
        <v>118</v>
      </c>
      <c r="C378" s="46" t="s">
        <v>134</v>
      </c>
      <c r="D378" s="51"/>
      <c r="E378" s="47" t="s">
        <v>41</v>
      </c>
      <c r="F378" s="48">
        <v>20</v>
      </c>
      <c r="G378" s="27"/>
      <c r="H378" s="49">
        <f>ROUND(G378*F378,2)</f>
        <v>0</v>
      </c>
    </row>
    <row r="379" spans="1:8" ht="36" customHeight="1" x14ac:dyDescent="0.2">
      <c r="A379" s="26"/>
      <c r="B379" s="129"/>
      <c r="C379" s="78" t="s">
        <v>21</v>
      </c>
      <c r="D379" s="61"/>
      <c r="E379" s="166"/>
      <c r="F379" s="70"/>
      <c r="G379" s="26"/>
      <c r="H379" s="105"/>
    </row>
    <row r="380" spans="1:8" s="50" customFormat="1" ht="30" customHeight="1" x14ac:dyDescent="0.2">
      <c r="A380" s="64" t="s">
        <v>65</v>
      </c>
      <c r="B380" s="122" t="s">
        <v>664</v>
      </c>
      <c r="C380" s="46" t="s">
        <v>66</v>
      </c>
      <c r="D380" s="51" t="s">
        <v>136</v>
      </c>
      <c r="E380" s="47" t="s">
        <v>56</v>
      </c>
      <c r="F380" s="58">
        <v>300</v>
      </c>
      <c r="G380" s="27"/>
      <c r="H380" s="49">
        <f>ROUND(G380*F380,2)</f>
        <v>0</v>
      </c>
    </row>
    <row r="381" spans="1:8" ht="36" customHeight="1" x14ac:dyDescent="0.2">
      <c r="A381" s="26"/>
      <c r="B381" s="124"/>
      <c r="C381" s="78" t="s">
        <v>24</v>
      </c>
      <c r="D381" s="61"/>
      <c r="E381" s="190"/>
      <c r="F381" s="61"/>
      <c r="G381" s="26"/>
      <c r="H381" s="105"/>
    </row>
    <row r="382" spans="1:8" s="50" customFormat="1" ht="30" customHeight="1" x14ac:dyDescent="0.2">
      <c r="A382" s="54" t="s">
        <v>71</v>
      </c>
      <c r="B382" s="122" t="s">
        <v>665</v>
      </c>
      <c r="C382" s="46" t="s">
        <v>72</v>
      </c>
      <c r="D382" s="51" t="s">
        <v>169</v>
      </c>
      <c r="E382" s="47"/>
      <c r="F382" s="48"/>
      <c r="G382" s="26"/>
      <c r="H382" s="49"/>
    </row>
    <row r="383" spans="1:8" s="50" customFormat="1" ht="30" customHeight="1" x14ac:dyDescent="0.2">
      <c r="A383" s="54" t="s">
        <v>170</v>
      </c>
      <c r="B383" s="121" t="s">
        <v>40</v>
      </c>
      <c r="C383" s="46" t="s">
        <v>171</v>
      </c>
      <c r="D383" s="51"/>
      <c r="E383" s="47" t="s">
        <v>39</v>
      </c>
      <c r="F383" s="96">
        <v>1500</v>
      </c>
      <c r="G383" s="27"/>
      <c r="H383" s="49">
        <f>ROUND(G383*F383,2)</f>
        <v>0</v>
      </c>
    </row>
    <row r="384" spans="1:8" ht="36" customHeight="1" x14ac:dyDescent="0.2">
      <c r="A384" s="26"/>
      <c r="B384" s="131"/>
      <c r="C384" s="78" t="s">
        <v>25</v>
      </c>
      <c r="D384" s="61"/>
      <c r="E384" s="166"/>
      <c r="F384" s="70"/>
      <c r="G384" s="26"/>
      <c r="H384" s="105"/>
    </row>
    <row r="385" spans="1:8" s="50" customFormat="1" ht="30" customHeight="1" x14ac:dyDescent="0.2">
      <c r="A385" s="64"/>
      <c r="B385" s="122" t="s">
        <v>666</v>
      </c>
      <c r="C385" s="46" t="s">
        <v>617</v>
      </c>
      <c r="D385" s="51" t="s">
        <v>619</v>
      </c>
      <c r="E385" s="47" t="s">
        <v>56</v>
      </c>
      <c r="F385" s="58">
        <v>40</v>
      </c>
      <c r="G385" s="27"/>
      <c r="H385" s="49">
        <f>ROUND(G385*F385,2)</f>
        <v>0</v>
      </c>
    </row>
    <row r="386" spans="1:8" ht="36" customHeight="1" x14ac:dyDescent="0.2">
      <c r="A386" s="64"/>
      <c r="B386" s="122" t="s">
        <v>667</v>
      </c>
      <c r="C386" s="46" t="s">
        <v>517</v>
      </c>
      <c r="D386" s="51" t="s">
        <v>622</v>
      </c>
      <c r="E386" s="47" t="s">
        <v>46</v>
      </c>
      <c r="F386" s="58">
        <v>8</v>
      </c>
      <c r="G386" s="27"/>
      <c r="H386" s="49">
        <f>ROUND(G386*F386,2)</f>
        <v>0</v>
      </c>
    </row>
    <row r="387" spans="1:8" s="62" customFormat="1" ht="30" customHeight="1" x14ac:dyDescent="0.2">
      <c r="A387" s="26"/>
      <c r="B387" s="132" t="s">
        <v>668</v>
      </c>
      <c r="C387" s="79" t="s">
        <v>520</v>
      </c>
      <c r="D387" s="85" t="s">
        <v>785</v>
      </c>
      <c r="E387" s="47" t="s">
        <v>39</v>
      </c>
      <c r="F387" s="81">
        <v>25</v>
      </c>
      <c r="G387" s="27"/>
      <c r="H387" s="49">
        <f t="shared" ref="H387" si="78">ROUND(G387*F387,2)</f>
        <v>0</v>
      </c>
    </row>
    <row r="388" spans="1:8" s="2" customFormat="1" ht="30" customHeight="1" thickBot="1" x14ac:dyDescent="0.25">
      <c r="A388" s="109"/>
      <c r="B388" s="29" t="str">
        <f>B339</f>
        <v>D</v>
      </c>
      <c r="C388" s="232" t="str">
        <f>C339</f>
        <v>HARROW STREET - ASPHALT PATH AND CYCLING FACILITY</v>
      </c>
      <c r="D388" s="233"/>
      <c r="E388" s="233"/>
      <c r="F388" s="234"/>
      <c r="G388" s="109" t="s">
        <v>17</v>
      </c>
      <c r="H388" s="109">
        <f>SUM(H339:H387)</f>
        <v>0</v>
      </c>
    </row>
    <row r="389" spans="1:8" s="2" customFormat="1" ht="30" customHeight="1" thickTop="1" x14ac:dyDescent="0.2">
      <c r="A389" s="25"/>
      <c r="B389" s="133" t="s">
        <v>16</v>
      </c>
      <c r="C389" s="235" t="s">
        <v>396</v>
      </c>
      <c r="D389" s="236"/>
      <c r="E389" s="236"/>
      <c r="F389" s="236"/>
      <c r="G389" s="107"/>
      <c r="H389" s="169"/>
    </row>
    <row r="390" spans="1:8" ht="36" customHeight="1" x14ac:dyDescent="0.2">
      <c r="A390" s="26"/>
      <c r="B390" s="124"/>
      <c r="C390" s="170" t="s">
        <v>495</v>
      </c>
      <c r="D390" s="61"/>
      <c r="E390" s="70" t="s">
        <v>2</v>
      </c>
      <c r="F390" s="70" t="s">
        <v>2</v>
      </c>
      <c r="G390" s="26"/>
      <c r="H390" s="105"/>
    </row>
    <row r="391" spans="1:8" s="62" customFormat="1" ht="36" customHeight="1" x14ac:dyDescent="0.2">
      <c r="A391" s="26"/>
      <c r="B391" s="136"/>
      <c r="C391" s="165" t="s">
        <v>530</v>
      </c>
      <c r="D391" s="118"/>
      <c r="E391" s="86"/>
      <c r="F391" s="87"/>
      <c r="G391" s="26"/>
      <c r="H391" s="88"/>
    </row>
    <row r="392" spans="1:8" s="62" customFormat="1" ht="36" customHeight="1" x14ac:dyDescent="0.2">
      <c r="A392" s="26"/>
      <c r="B392" s="137"/>
      <c r="C392" s="100" t="s">
        <v>531</v>
      </c>
      <c r="D392" s="118" t="s">
        <v>532</v>
      </c>
      <c r="E392" s="86"/>
      <c r="F392" s="95"/>
      <c r="G392" s="26"/>
      <c r="H392" s="88"/>
    </row>
    <row r="393" spans="1:8" s="62" customFormat="1" ht="36" customHeight="1" x14ac:dyDescent="0.2">
      <c r="A393" s="26"/>
      <c r="B393" s="137" t="s">
        <v>348</v>
      </c>
      <c r="C393" s="89" t="s">
        <v>533</v>
      </c>
      <c r="D393" s="118" t="s">
        <v>532</v>
      </c>
      <c r="E393" s="86" t="s">
        <v>56</v>
      </c>
      <c r="F393" s="95">
        <v>45</v>
      </c>
      <c r="G393" s="27"/>
      <c r="H393" s="49">
        <f>ROUND(G393*F393,2)</f>
        <v>0</v>
      </c>
    </row>
    <row r="394" spans="1:8" s="62" customFormat="1" ht="36" customHeight="1" x14ac:dyDescent="0.2">
      <c r="A394" s="26"/>
      <c r="B394" s="137" t="s">
        <v>349</v>
      </c>
      <c r="C394" s="89" t="s">
        <v>534</v>
      </c>
      <c r="D394" s="118" t="s">
        <v>532</v>
      </c>
      <c r="E394" s="86" t="s">
        <v>56</v>
      </c>
      <c r="F394" s="95">
        <v>80</v>
      </c>
      <c r="G394" s="27"/>
      <c r="H394" s="49">
        <f t="shared" ref="H394:H457" si="79">ROUND(G394*F394,2)</f>
        <v>0</v>
      </c>
    </row>
    <row r="395" spans="1:8" s="62" customFormat="1" ht="36" customHeight="1" x14ac:dyDescent="0.2">
      <c r="A395" s="26"/>
      <c r="B395" s="137" t="s">
        <v>350</v>
      </c>
      <c r="C395" s="89" t="s">
        <v>535</v>
      </c>
      <c r="D395" s="118" t="s">
        <v>532</v>
      </c>
      <c r="E395" s="86" t="s">
        <v>56</v>
      </c>
      <c r="F395" s="95">
        <v>45</v>
      </c>
      <c r="G395" s="27"/>
      <c r="H395" s="49">
        <f t="shared" si="79"/>
        <v>0</v>
      </c>
    </row>
    <row r="396" spans="1:8" s="62" customFormat="1" ht="36" customHeight="1" x14ac:dyDescent="0.2">
      <c r="A396" s="26"/>
      <c r="B396" s="137" t="s">
        <v>351</v>
      </c>
      <c r="C396" s="89" t="s">
        <v>536</v>
      </c>
      <c r="D396" s="118" t="s">
        <v>532</v>
      </c>
      <c r="E396" s="86" t="s">
        <v>56</v>
      </c>
      <c r="F396" s="95">
        <v>200</v>
      </c>
      <c r="G396" s="27"/>
      <c r="H396" s="49">
        <f t="shared" si="79"/>
        <v>0</v>
      </c>
    </row>
    <row r="397" spans="1:8" s="62" customFormat="1" ht="36" customHeight="1" x14ac:dyDescent="0.2">
      <c r="A397" s="26"/>
      <c r="B397" s="137"/>
      <c r="C397" s="100" t="s">
        <v>537</v>
      </c>
      <c r="D397" s="118" t="s">
        <v>532</v>
      </c>
      <c r="E397" s="86"/>
      <c r="F397" s="95"/>
      <c r="G397" s="26"/>
      <c r="H397" s="49"/>
    </row>
    <row r="398" spans="1:8" s="62" customFormat="1" ht="36" customHeight="1" x14ac:dyDescent="0.2">
      <c r="A398" s="26"/>
      <c r="B398" s="137" t="s">
        <v>352</v>
      </c>
      <c r="C398" s="89" t="s">
        <v>538</v>
      </c>
      <c r="D398" s="118" t="s">
        <v>539</v>
      </c>
      <c r="E398" s="86" t="s">
        <v>540</v>
      </c>
      <c r="F398" s="95">
        <v>9</v>
      </c>
      <c r="G398" s="27"/>
      <c r="H398" s="49">
        <f t="shared" si="79"/>
        <v>0</v>
      </c>
    </row>
    <row r="399" spans="1:8" s="62" customFormat="1" ht="36" customHeight="1" x14ac:dyDescent="0.2">
      <c r="A399" s="26"/>
      <c r="B399" s="137" t="s">
        <v>353</v>
      </c>
      <c r="C399" s="89" t="s">
        <v>543</v>
      </c>
      <c r="D399" s="118" t="s">
        <v>544</v>
      </c>
      <c r="E399" s="86" t="s">
        <v>540</v>
      </c>
      <c r="F399" s="95">
        <v>1</v>
      </c>
      <c r="G399" s="27"/>
      <c r="H399" s="49">
        <f t="shared" si="79"/>
        <v>0</v>
      </c>
    </row>
    <row r="400" spans="1:8" s="62" customFormat="1" ht="36" customHeight="1" x14ac:dyDescent="0.2">
      <c r="A400" s="26"/>
      <c r="B400" s="137" t="s">
        <v>354</v>
      </c>
      <c r="C400" s="89" t="s">
        <v>545</v>
      </c>
      <c r="D400" s="118" t="s">
        <v>532</v>
      </c>
      <c r="E400" s="86" t="s">
        <v>540</v>
      </c>
      <c r="F400" s="95">
        <v>1</v>
      </c>
      <c r="G400" s="27"/>
      <c r="H400" s="49">
        <f t="shared" si="79"/>
        <v>0</v>
      </c>
    </row>
    <row r="401" spans="1:8" s="62" customFormat="1" ht="36" customHeight="1" x14ac:dyDescent="0.2">
      <c r="A401" s="26"/>
      <c r="B401" s="137"/>
      <c r="C401" s="100" t="s">
        <v>546</v>
      </c>
      <c r="D401" s="118" t="s">
        <v>532</v>
      </c>
      <c r="E401" s="86"/>
      <c r="F401" s="95"/>
      <c r="G401" s="26"/>
      <c r="H401" s="49"/>
    </row>
    <row r="402" spans="1:8" s="62" customFormat="1" ht="36" customHeight="1" x14ac:dyDescent="0.2">
      <c r="A402" s="26"/>
      <c r="B402" s="137" t="s">
        <v>355</v>
      </c>
      <c r="C402" s="89" t="s">
        <v>549</v>
      </c>
      <c r="D402" s="118" t="s">
        <v>550</v>
      </c>
      <c r="E402" s="86" t="s">
        <v>540</v>
      </c>
      <c r="F402" s="95">
        <v>7</v>
      </c>
      <c r="G402" s="27"/>
      <c r="H402" s="49">
        <f t="shared" si="79"/>
        <v>0</v>
      </c>
    </row>
    <row r="403" spans="1:8" s="62" customFormat="1" ht="36" customHeight="1" x14ac:dyDescent="0.2">
      <c r="A403" s="26"/>
      <c r="B403" s="136"/>
      <c r="C403" s="165" t="s">
        <v>551</v>
      </c>
      <c r="D403" s="118"/>
      <c r="E403" s="86"/>
      <c r="F403" s="95"/>
      <c r="G403" s="26"/>
      <c r="H403" s="49"/>
    </row>
    <row r="404" spans="1:8" s="62" customFormat="1" ht="36" customHeight="1" x14ac:dyDescent="0.2">
      <c r="A404" s="26"/>
      <c r="B404" s="137" t="s">
        <v>669</v>
      </c>
      <c r="C404" s="101" t="s">
        <v>552</v>
      </c>
      <c r="D404" s="118" t="s">
        <v>532</v>
      </c>
      <c r="E404" s="86" t="s">
        <v>540</v>
      </c>
      <c r="F404" s="95">
        <v>12</v>
      </c>
      <c r="G404" s="27"/>
      <c r="H404" s="49">
        <f t="shared" si="79"/>
        <v>0</v>
      </c>
    </row>
    <row r="405" spans="1:8" s="62" customFormat="1" ht="36" customHeight="1" x14ac:dyDescent="0.2">
      <c r="A405" s="26"/>
      <c r="B405" s="137" t="s">
        <v>462</v>
      </c>
      <c r="C405" s="89" t="s">
        <v>553</v>
      </c>
      <c r="D405" s="118" t="s">
        <v>532</v>
      </c>
      <c r="E405" s="86" t="s">
        <v>540</v>
      </c>
      <c r="F405" s="95">
        <v>2</v>
      </c>
      <c r="G405" s="27"/>
      <c r="H405" s="49">
        <f t="shared" si="79"/>
        <v>0</v>
      </c>
    </row>
    <row r="406" spans="1:8" s="62" customFormat="1" ht="36" customHeight="1" x14ac:dyDescent="0.2">
      <c r="A406" s="26"/>
      <c r="B406" s="136"/>
      <c r="C406" s="165" t="s">
        <v>25</v>
      </c>
      <c r="D406" s="118"/>
      <c r="E406" s="86"/>
      <c r="F406" s="95"/>
      <c r="G406" s="26"/>
      <c r="H406" s="49"/>
    </row>
    <row r="407" spans="1:8" s="62" customFormat="1" ht="36" customHeight="1" x14ac:dyDescent="0.2">
      <c r="A407" s="26"/>
      <c r="B407" s="137" t="s">
        <v>670</v>
      </c>
      <c r="C407" s="89" t="s">
        <v>554</v>
      </c>
      <c r="D407" s="118" t="s">
        <v>532</v>
      </c>
      <c r="E407" s="86" t="s">
        <v>540</v>
      </c>
      <c r="F407" s="95">
        <v>1</v>
      </c>
      <c r="G407" s="27"/>
      <c r="H407" s="49">
        <f t="shared" si="79"/>
        <v>0</v>
      </c>
    </row>
    <row r="408" spans="1:8" ht="36" customHeight="1" x14ac:dyDescent="0.2">
      <c r="A408" s="26"/>
      <c r="B408" s="124"/>
      <c r="C408" s="168" t="s">
        <v>496</v>
      </c>
      <c r="D408" s="61"/>
      <c r="E408" s="190"/>
      <c r="F408" s="85"/>
      <c r="G408" s="26"/>
      <c r="H408" s="49"/>
    </row>
    <row r="409" spans="1:8" s="62" customFormat="1" ht="36" customHeight="1" x14ac:dyDescent="0.2">
      <c r="A409" s="26"/>
      <c r="B409" s="136"/>
      <c r="C409" s="165" t="s">
        <v>530</v>
      </c>
      <c r="D409" s="118"/>
      <c r="E409" s="86"/>
      <c r="F409" s="95"/>
      <c r="G409" s="26"/>
      <c r="H409" s="49"/>
    </row>
    <row r="410" spans="1:8" s="62" customFormat="1" ht="36" customHeight="1" x14ac:dyDescent="0.2">
      <c r="A410" s="26"/>
      <c r="B410" s="137"/>
      <c r="C410" s="100" t="s">
        <v>531</v>
      </c>
      <c r="D410" s="118" t="s">
        <v>532</v>
      </c>
      <c r="E410" s="86"/>
      <c r="F410" s="95"/>
      <c r="G410" s="26"/>
      <c r="H410" s="49"/>
    </row>
    <row r="411" spans="1:8" s="62" customFormat="1" ht="36" customHeight="1" x14ac:dyDescent="0.2">
      <c r="A411" s="26"/>
      <c r="B411" s="137" t="s">
        <v>464</v>
      </c>
      <c r="C411" s="89" t="s">
        <v>533</v>
      </c>
      <c r="D411" s="118" t="s">
        <v>532</v>
      </c>
      <c r="E411" s="86" t="s">
        <v>56</v>
      </c>
      <c r="F411" s="95">
        <v>35</v>
      </c>
      <c r="G411" s="27"/>
      <c r="H411" s="49">
        <f t="shared" si="79"/>
        <v>0</v>
      </c>
    </row>
    <row r="412" spans="1:8" s="62" customFormat="1" ht="36" customHeight="1" x14ac:dyDescent="0.2">
      <c r="A412" s="26"/>
      <c r="B412" s="137" t="s">
        <v>671</v>
      </c>
      <c r="C412" s="89" t="s">
        <v>534</v>
      </c>
      <c r="D412" s="118" t="s">
        <v>532</v>
      </c>
      <c r="E412" s="86" t="s">
        <v>56</v>
      </c>
      <c r="F412" s="95">
        <v>80</v>
      </c>
      <c r="G412" s="27"/>
      <c r="H412" s="49">
        <f t="shared" si="79"/>
        <v>0</v>
      </c>
    </row>
    <row r="413" spans="1:8" s="62" customFormat="1" ht="36" customHeight="1" x14ac:dyDescent="0.2">
      <c r="A413" s="26"/>
      <c r="B413" s="137" t="s">
        <v>672</v>
      </c>
      <c r="C413" s="89" t="s">
        <v>535</v>
      </c>
      <c r="D413" s="118" t="s">
        <v>532</v>
      </c>
      <c r="E413" s="86" t="s">
        <v>56</v>
      </c>
      <c r="F413" s="95">
        <v>35</v>
      </c>
      <c r="G413" s="27"/>
      <c r="H413" s="49">
        <f t="shared" si="79"/>
        <v>0</v>
      </c>
    </row>
    <row r="414" spans="1:8" s="62" customFormat="1" ht="36" customHeight="1" x14ac:dyDescent="0.2">
      <c r="A414" s="26"/>
      <c r="B414" s="137" t="s">
        <v>449</v>
      </c>
      <c r="C414" s="89" t="s">
        <v>536</v>
      </c>
      <c r="D414" s="118" t="s">
        <v>532</v>
      </c>
      <c r="E414" s="86" t="s">
        <v>56</v>
      </c>
      <c r="F414" s="95">
        <v>100</v>
      </c>
      <c r="G414" s="27"/>
      <c r="H414" s="49">
        <f t="shared" si="79"/>
        <v>0</v>
      </c>
    </row>
    <row r="415" spans="1:8" s="62" customFormat="1" ht="36" customHeight="1" x14ac:dyDescent="0.2">
      <c r="A415" s="26"/>
      <c r="B415" s="137"/>
      <c r="C415" s="100" t="s">
        <v>537</v>
      </c>
      <c r="D415" s="118" t="s">
        <v>532</v>
      </c>
      <c r="E415" s="86"/>
      <c r="F415" s="95"/>
      <c r="G415" s="26"/>
      <c r="H415" s="49"/>
    </row>
    <row r="416" spans="1:8" s="62" customFormat="1" ht="36" customHeight="1" x14ac:dyDescent="0.2">
      <c r="A416" s="26"/>
      <c r="B416" s="137" t="s">
        <v>469</v>
      </c>
      <c r="C416" s="89" t="s">
        <v>538</v>
      </c>
      <c r="D416" s="118" t="s">
        <v>539</v>
      </c>
      <c r="E416" s="86" t="s">
        <v>540</v>
      </c>
      <c r="F416" s="95">
        <v>4</v>
      </c>
      <c r="G416" s="27"/>
      <c r="H416" s="49">
        <f t="shared" si="79"/>
        <v>0</v>
      </c>
    </row>
    <row r="417" spans="1:8" s="62" customFormat="1" ht="36" customHeight="1" x14ac:dyDescent="0.2">
      <c r="A417" s="26"/>
      <c r="B417" s="137" t="s">
        <v>673</v>
      </c>
      <c r="C417" s="89" t="s">
        <v>541</v>
      </c>
      <c r="D417" s="118" t="s">
        <v>542</v>
      </c>
      <c r="E417" s="86" t="s">
        <v>540</v>
      </c>
      <c r="F417" s="95">
        <v>4</v>
      </c>
      <c r="G417" s="27"/>
      <c r="H417" s="49">
        <f t="shared" si="79"/>
        <v>0</v>
      </c>
    </row>
    <row r="418" spans="1:8" s="62" customFormat="1" ht="36" customHeight="1" x14ac:dyDescent="0.2">
      <c r="A418" s="26"/>
      <c r="B418" s="137" t="s">
        <v>674</v>
      </c>
      <c r="C418" s="89" t="s">
        <v>543</v>
      </c>
      <c r="D418" s="118" t="s">
        <v>544</v>
      </c>
      <c r="E418" s="86" t="s">
        <v>540</v>
      </c>
      <c r="F418" s="95">
        <v>1</v>
      </c>
      <c r="G418" s="27"/>
      <c r="H418" s="49">
        <f t="shared" si="79"/>
        <v>0</v>
      </c>
    </row>
    <row r="419" spans="1:8" s="62" customFormat="1" ht="36" customHeight="1" x14ac:dyDescent="0.2">
      <c r="A419" s="26"/>
      <c r="B419" s="137" t="s">
        <v>472</v>
      </c>
      <c r="C419" s="89" t="s">
        <v>545</v>
      </c>
      <c r="D419" s="118" t="s">
        <v>532</v>
      </c>
      <c r="E419" s="86" t="s">
        <v>540</v>
      </c>
      <c r="F419" s="95">
        <v>1</v>
      </c>
      <c r="G419" s="27"/>
      <c r="H419" s="49">
        <f t="shared" si="79"/>
        <v>0</v>
      </c>
    </row>
    <row r="420" spans="1:8" s="62" customFormat="1" ht="36" customHeight="1" x14ac:dyDescent="0.2">
      <c r="A420" s="26"/>
      <c r="B420" s="137"/>
      <c r="C420" s="100" t="s">
        <v>546</v>
      </c>
      <c r="D420" s="118" t="s">
        <v>532</v>
      </c>
      <c r="E420" s="86"/>
      <c r="F420" s="95"/>
      <c r="G420" s="26"/>
      <c r="H420" s="49"/>
    </row>
    <row r="421" spans="1:8" s="62" customFormat="1" ht="36" customHeight="1" x14ac:dyDescent="0.2">
      <c r="A421" s="26"/>
      <c r="B421" s="137" t="s">
        <v>675</v>
      </c>
      <c r="C421" s="89" t="s">
        <v>547</v>
      </c>
      <c r="D421" s="118" t="s">
        <v>548</v>
      </c>
      <c r="E421" s="86" t="s">
        <v>540</v>
      </c>
      <c r="F421" s="95">
        <v>1</v>
      </c>
      <c r="G421" s="27"/>
      <c r="H421" s="49">
        <f t="shared" si="79"/>
        <v>0</v>
      </c>
    </row>
    <row r="422" spans="1:8" s="62" customFormat="1" ht="36" customHeight="1" x14ac:dyDescent="0.2">
      <c r="A422" s="26"/>
      <c r="B422" s="137" t="s">
        <v>676</v>
      </c>
      <c r="C422" s="89" t="s">
        <v>549</v>
      </c>
      <c r="D422" s="118" t="s">
        <v>550</v>
      </c>
      <c r="E422" s="86" t="s">
        <v>540</v>
      </c>
      <c r="F422" s="95">
        <v>4</v>
      </c>
      <c r="G422" s="27"/>
      <c r="H422" s="49">
        <f t="shared" si="79"/>
        <v>0</v>
      </c>
    </row>
    <row r="423" spans="1:8" s="62" customFormat="1" ht="36" customHeight="1" x14ac:dyDescent="0.2">
      <c r="A423" s="26"/>
      <c r="B423" s="136"/>
      <c r="C423" s="165" t="s">
        <v>551</v>
      </c>
      <c r="D423" s="118"/>
      <c r="E423" s="86"/>
      <c r="F423" s="95"/>
      <c r="G423" s="26"/>
      <c r="H423" s="49"/>
    </row>
    <row r="424" spans="1:8" s="62" customFormat="1" ht="36" customHeight="1" x14ac:dyDescent="0.2">
      <c r="A424" s="26"/>
      <c r="B424" s="137" t="s">
        <v>677</v>
      </c>
      <c r="C424" s="101" t="s">
        <v>552</v>
      </c>
      <c r="D424" s="118" t="s">
        <v>532</v>
      </c>
      <c r="E424" s="86" t="s">
        <v>540</v>
      </c>
      <c r="F424" s="95">
        <v>8</v>
      </c>
      <c r="G424" s="27"/>
      <c r="H424" s="49">
        <f t="shared" si="79"/>
        <v>0</v>
      </c>
    </row>
    <row r="425" spans="1:8" s="62" customFormat="1" ht="36" customHeight="1" x14ac:dyDescent="0.2">
      <c r="A425" s="26"/>
      <c r="B425" s="137" t="s">
        <v>473</v>
      </c>
      <c r="C425" s="89" t="s">
        <v>553</v>
      </c>
      <c r="D425" s="118" t="s">
        <v>532</v>
      </c>
      <c r="E425" s="86" t="s">
        <v>540</v>
      </c>
      <c r="F425" s="95">
        <v>1</v>
      </c>
      <c r="G425" s="27"/>
      <c r="H425" s="49">
        <f t="shared" si="79"/>
        <v>0</v>
      </c>
    </row>
    <row r="426" spans="1:8" s="62" customFormat="1" ht="36" customHeight="1" x14ac:dyDescent="0.2">
      <c r="A426" s="26"/>
      <c r="B426" s="136"/>
      <c r="C426" s="165" t="s">
        <v>25</v>
      </c>
      <c r="D426" s="118"/>
      <c r="E426" s="86"/>
      <c r="F426" s="95"/>
      <c r="G426" s="26"/>
      <c r="H426" s="49"/>
    </row>
    <row r="427" spans="1:8" s="62" customFormat="1" ht="36" customHeight="1" x14ac:dyDescent="0.2">
      <c r="A427" s="26"/>
      <c r="B427" s="137" t="s">
        <v>678</v>
      </c>
      <c r="C427" s="89" t="s">
        <v>554</v>
      </c>
      <c r="D427" s="118" t="s">
        <v>532</v>
      </c>
      <c r="E427" s="86" t="s">
        <v>540</v>
      </c>
      <c r="F427" s="95">
        <v>1</v>
      </c>
      <c r="G427" s="27"/>
      <c r="H427" s="49">
        <f t="shared" si="79"/>
        <v>0</v>
      </c>
    </row>
    <row r="428" spans="1:8" ht="36" customHeight="1" x14ac:dyDescent="0.2">
      <c r="A428" s="26"/>
      <c r="B428" s="138"/>
      <c r="C428" s="171" t="s">
        <v>497</v>
      </c>
      <c r="D428" s="61"/>
      <c r="E428" s="166"/>
      <c r="F428" s="172"/>
      <c r="G428" s="26"/>
      <c r="H428" s="49"/>
    </row>
    <row r="429" spans="1:8" s="62" customFormat="1" ht="36" customHeight="1" x14ac:dyDescent="0.2">
      <c r="A429" s="26"/>
      <c r="B429" s="136"/>
      <c r="C429" s="165" t="s">
        <v>530</v>
      </c>
      <c r="D429" s="118"/>
      <c r="E429" s="86"/>
      <c r="F429" s="95"/>
      <c r="G429" s="26"/>
      <c r="H429" s="49"/>
    </row>
    <row r="430" spans="1:8" s="62" customFormat="1" ht="36" customHeight="1" x14ac:dyDescent="0.2">
      <c r="A430" s="26"/>
      <c r="B430" s="137"/>
      <c r="C430" s="100" t="s">
        <v>531</v>
      </c>
      <c r="D430" s="118" t="s">
        <v>532</v>
      </c>
      <c r="E430" s="86"/>
      <c r="F430" s="95"/>
      <c r="G430" s="26"/>
      <c r="H430" s="49"/>
    </row>
    <row r="431" spans="1:8" s="62" customFormat="1" ht="36" customHeight="1" x14ac:dyDescent="0.2">
      <c r="A431" s="26"/>
      <c r="B431" s="137" t="s">
        <v>474</v>
      </c>
      <c r="C431" s="89" t="s">
        <v>533</v>
      </c>
      <c r="D431" s="118" t="s">
        <v>532</v>
      </c>
      <c r="E431" s="86" t="s">
        <v>56</v>
      </c>
      <c r="F431" s="95">
        <v>45</v>
      </c>
      <c r="G431" s="27"/>
      <c r="H431" s="49">
        <f t="shared" si="79"/>
        <v>0</v>
      </c>
    </row>
    <row r="432" spans="1:8" s="62" customFormat="1" ht="36" customHeight="1" x14ac:dyDescent="0.2">
      <c r="A432" s="26"/>
      <c r="B432" s="137" t="s">
        <v>679</v>
      </c>
      <c r="C432" s="89" t="s">
        <v>534</v>
      </c>
      <c r="D432" s="118" t="s">
        <v>532</v>
      </c>
      <c r="E432" s="86" t="s">
        <v>56</v>
      </c>
      <c r="F432" s="95">
        <v>40</v>
      </c>
      <c r="G432" s="27"/>
      <c r="H432" s="49">
        <f t="shared" si="79"/>
        <v>0</v>
      </c>
    </row>
    <row r="433" spans="1:8" s="62" customFormat="1" ht="36" customHeight="1" x14ac:dyDescent="0.2">
      <c r="A433" s="26"/>
      <c r="B433" s="137" t="s">
        <v>680</v>
      </c>
      <c r="C433" s="89" t="s">
        <v>535</v>
      </c>
      <c r="D433" s="118" t="s">
        <v>532</v>
      </c>
      <c r="E433" s="86" t="s">
        <v>56</v>
      </c>
      <c r="F433" s="95">
        <v>45</v>
      </c>
      <c r="G433" s="27"/>
      <c r="H433" s="49">
        <f t="shared" si="79"/>
        <v>0</v>
      </c>
    </row>
    <row r="434" spans="1:8" s="62" customFormat="1" ht="36" customHeight="1" x14ac:dyDescent="0.2">
      <c r="A434" s="26"/>
      <c r="B434" s="137" t="s">
        <v>681</v>
      </c>
      <c r="C434" s="89" t="s">
        <v>536</v>
      </c>
      <c r="D434" s="118" t="s">
        <v>532</v>
      </c>
      <c r="E434" s="86" t="s">
        <v>56</v>
      </c>
      <c r="F434" s="95">
        <v>180</v>
      </c>
      <c r="G434" s="27"/>
      <c r="H434" s="49">
        <f t="shared" si="79"/>
        <v>0</v>
      </c>
    </row>
    <row r="435" spans="1:8" s="62" customFormat="1" ht="36" customHeight="1" x14ac:dyDescent="0.2">
      <c r="A435" s="26"/>
      <c r="B435" s="137"/>
      <c r="C435" s="100" t="s">
        <v>537</v>
      </c>
      <c r="D435" s="118" t="s">
        <v>532</v>
      </c>
      <c r="E435" s="86"/>
      <c r="F435" s="95"/>
      <c r="G435" s="26"/>
      <c r="H435" s="49"/>
    </row>
    <row r="436" spans="1:8" s="62" customFormat="1" ht="36" customHeight="1" x14ac:dyDescent="0.2">
      <c r="A436" s="26"/>
      <c r="B436" s="137" t="s">
        <v>682</v>
      </c>
      <c r="C436" s="89" t="s">
        <v>538</v>
      </c>
      <c r="D436" s="118" t="s">
        <v>539</v>
      </c>
      <c r="E436" s="86" t="s">
        <v>540</v>
      </c>
      <c r="F436" s="95">
        <v>5</v>
      </c>
      <c r="G436" s="27"/>
      <c r="H436" s="49">
        <f t="shared" si="79"/>
        <v>0</v>
      </c>
    </row>
    <row r="437" spans="1:8" s="62" customFormat="1" ht="36" customHeight="1" x14ac:dyDescent="0.2">
      <c r="A437" s="26"/>
      <c r="B437" s="137" t="s">
        <v>683</v>
      </c>
      <c r="C437" s="89" t="s">
        <v>541</v>
      </c>
      <c r="D437" s="118" t="s">
        <v>542</v>
      </c>
      <c r="E437" s="86" t="s">
        <v>540</v>
      </c>
      <c r="F437" s="95">
        <v>5</v>
      </c>
      <c r="G437" s="27"/>
      <c r="H437" s="49">
        <f t="shared" si="79"/>
        <v>0</v>
      </c>
    </row>
    <row r="438" spans="1:8" s="62" customFormat="1" ht="36" customHeight="1" x14ac:dyDescent="0.2">
      <c r="A438" s="26"/>
      <c r="B438" s="137" t="s">
        <v>684</v>
      </c>
      <c r="C438" s="89" t="s">
        <v>543</v>
      </c>
      <c r="D438" s="118" t="s">
        <v>544</v>
      </c>
      <c r="E438" s="86" t="s">
        <v>540</v>
      </c>
      <c r="F438" s="95">
        <v>1</v>
      </c>
      <c r="G438" s="27"/>
      <c r="H438" s="49">
        <f t="shared" si="79"/>
        <v>0</v>
      </c>
    </row>
    <row r="439" spans="1:8" s="62" customFormat="1" ht="36" customHeight="1" x14ac:dyDescent="0.2">
      <c r="A439" s="26"/>
      <c r="B439" s="137" t="s">
        <v>685</v>
      </c>
      <c r="C439" s="89" t="s">
        <v>545</v>
      </c>
      <c r="D439" s="118" t="s">
        <v>532</v>
      </c>
      <c r="E439" s="86" t="s">
        <v>540</v>
      </c>
      <c r="F439" s="95">
        <v>1</v>
      </c>
      <c r="G439" s="27"/>
      <c r="H439" s="49">
        <f t="shared" si="79"/>
        <v>0</v>
      </c>
    </row>
    <row r="440" spans="1:8" s="62" customFormat="1" ht="36" customHeight="1" x14ac:dyDescent="0.2">
      <c r="A440" s="26"/>
      <c r="B440" s="137"/>
      <c r="C440" s="100" t="s">
        <v>546</v>
      </c>
      <c r="D440" s="118" t="s">
        <v>532</v>
      </c>
      <c r="E440" s="86"/>
      <c r="F440" s="95"/>
      <c r="G440" s="26"/>
      <c r="H440" s="49"/>
    </row>
    <row r="441" spans="1:8" s="62" customFormat="1" ht="36" customHeight="1" x14ac:dyDescent="0.2">
      <c r="A441" s="26"/>
      <c r="B441" s="137" t="s">
        <v>686</v>
      </c>
      <c r="C441" s="89" t="s">
        <v>549</v>
      </c>
      <c r="D441" s="118" t="s">
        <v>550</v>
      </c>
      <c r="E441" s="86" t="s">
        <v>540</v>
      </c>
      <c r="F441" s="95">
        <v>6</v>
      </c>
      <c r="G441" s="27"/>
      <c r="H441" s="49">
        <f t="shared" si="79"/>
        <v>0</v>
      </c>
    </row>
    <row r="442" spans="1:8" s="62" customFormat="1" ht="36" customHeight="1" x14ac:dyDescent="0.2">
      <c r="A442" s="26"/>
      <c r="B442" s="136"/>
      <c r="C442" s="165" t="s">
        <v>551</v>
      </c>
      <c r="D442" s="118"/>
      <c r="E442" s="86"/>
      <c r="F442" s="95"/>
      <c r="G442" s="26"/>
      <c r="H442" s="49"/>
    </row>
    <row r="443" spans="1:8" s="62" customFormat="1" ht="36" customHeight="1" x14ac:dyDescent="0.2">
      <c r="A443" s="26"/>
      <c r="B443" s="137" t="s">
        <v>687</v>
      </c>
      <c r="C443" s="89" t="s">
        <v>553</v>
      </c>
      <c r="D443" s="118" t="s">
        <v>532</v>
      </c>
      <c r="E443" s="86" t="s">
        <v>540</v>
      </c>
      <c r="F443" s="95">
        <v>15</v>
      </c>
      <c r="G443" s="27"/>
      <c r="H443" s="49">
        <f t="shared" si="79"/>
        <v>0</v>
      </c>
    </row>
    <row r="444" spans="1:8" s="62" customFormat="1" ht="36" customHeight="1" x14ac:dyDescent="0.2">
      <c r="A444" s="26"/>
      <c r="B444" s="137" t="s">
        <v>475</v>
      </c>
      <c r="C444" s="89" t="s">
        <v>553</v>
      </c>
      <c r="D444" s="118" t="s">
        <v>532</v>
      </c>
      <c r="E444" s="86" t="s">
        <v>540</v>
      </c>
      <c r="F444" s="95">
        <v>4</v>
      </c>
      <c r="G444" s="27"/>
      <c r="H444" s="49">
        <f t="shared" si="79"/>
        <v>0</v>
      </c>
    </row>
    <row r="445" spans="1:8" s="62" customFormat="1" ht="36" customHeight="1" x14ac:dyDescent="0.2">
      <c r="A445" s="26"/>
      <c r="B445" s="136"/>
      <c r="C445" s="165" t="s">
        <v>25</v>
      </c>
      <c r="D445" s="118"/>
      <c r="E445" s="86"/>
      <c r="F445" s="95"/>
      <c r="G445" s="26"/>
      <c r="H445" s="49"/>
    </row>
    <row r="446" spans="1:8" s="62" customFormat="1" ht="36" customHeight="1" x14ac:dyDescent="0.2">
      <c r="A446" s="26"/>
      <c r="B446" s="137" t="s">
        <v>688</v>
      </c>
      <c r="C446" s="89" t="s">
        <v>554</v>
      </c>
      <c r="D446" s="118" t="s">
        <v>532</v>
      </c>
      <c r="E446" s="86" t="s">
        <v>540</v>
      </c>
      <c r="F446" s="95">
        <v>1</v>
      </c>
      <c r="G446" s="27"/>
      <c r="H446" s="49">
        <f t="shared" si="79"/>
        <v>0</v>
      </c>
    </row>
    <row r="447" spans="1:8" ht="36" customHeight="1" x14ac:dyDescent="0.2">
      <c r="A447" s="26"/>
      <c r="B447" s="129"/>
      <c r="C447" s="171" t="s">
        <v>498</v>
      </c>
      <c r="D447" s="61"/>
      <c r="E447" s="70"/>
      <c r="F447" s="172"/>
      <c r="G447" s="26"/>
      <c r="H447" s="49"/>
    </row>
    <row r="448" spans="1:8" s="62" customFormat="1" ht="36" customHeight="1" x14ac:dyDescent="0.2">
      <c r="A448" s="26"/>
      <c r="B448" s="136"/>
      <c r="C448" s="165" t="s">
        <v>530</v>
      </c>
      <c r="D448" s="118"/>
      <c r="E448" s="86"/>
      <c r="F448" s="95"/>
      <c r="G448" s="26"/>
      <c r="H448" s="49"/>
    </row>
    <row r="449" spans="1:8" s="62" customFormat="1" ht="36" customHeight="1" x14ac:dyDescent="0.2">
      <c r="A449" s="26"/>
      <c r="B449" s="137"/>
      <c r="C449" s="100" t="s">
        <v>531</v>
      </c>
      <c r="D449" s="118" t="s">
        <v>532</v>
      </c>
      <c r="E449" s="86"/>
      <c r="F449" s="95"/>
      <c r="G449" s="26"/>
      <c r="H449" s="49"/>
    </row>
    <row r="450" spans="1:8" s="62" customFormat="1" ht="36" customHeight="1" x14ac:dyDescent="0.2">
      <c r="A450" s="26"/>
      <c r="B450" s="137" t="s">
        <v>689</v>
      </c>
      <c r="C450" s="89" t="s">
        <v>533</v>
      </c>
      <c r="D450" s="118" t="s">
        <v>532</v>
      </c>
      <c r="E450" s="86" t="s">
        <v>56</v>
      </c>
      <c r="F450" s="95">
        <v>35</v>
      </c>
      <c r="G450" s="27"/>
      <c r="H450" s="49">
        <f t="shared" si="79"/>
        <v>0</v>
      </c>
    </row>
    <row r="451" spans="1:8" s="62" customFormat="1" ht="36" customHeight="1" x14ac:dyDescent="0.2">
      <c r="A451" s="26"/>
      <c r="B451" s="137" t="s">
        <v>648</v>
      </c>
      <c r="C451" s="89" t="s">
        <v>535</v>
      </c>
      <c r="D451" s="118" t="s">
        <v>532</v>
      </c>
      <c r="E451" s="86" t="s">
        <v>56</v>
      </c>
      <c r="F451" s="95">
        <v>35</v>
      </c>
      <c r="G451" s="27"/>
      <c r="H451" s="49">
        <f t="shared" si="79"/>
        <v>0</v>
      </c>
    </row>
    <row r="452" spans="1:8" s="62" customFormat="1" ht="36" customHeight="1" x14ac:dyDescent="0.2">
      <c r="A452" s="26"/>
      <c r="B452" s="137"/>
      <c r="C452" s="100" t="s">
        <v>537</v>
      </c>
      <c r="D452" s="118" t="s">
        <v>532</v>
      </c>
      <c r="E452" s="86"/>
      <c r="F452" s="95"/>
      <c r="G452" s="26"/>
      <c r="H452" s="49"/>
    </row>
    <row r="453" spans="1:8" s="62" customFormat="1" ht="36" customHeight="1" x14ac:dyDescent="0.2">
      <c r="A453" s="26"/>
      <c r="B453" s="137" t="s">
        <v>690</v>
      </c>
      <c r="C453" s="89" t="s">
        <v>538</v>
      </c>
      <c r="D453" s="118" t="s">
        <v>539</v>
      </c>
      <c r="E453" s="86" t="s">
        <v>540</v>
      </c>
      <c r="F453" s="95">
        <v>2</v>
      </c>
      <c r="G453" s="27"/>
      <c r="H453" s="49">
        <f t="shared" si="79"/>
        <v>0</v>
      </c>
    </row>
    <row r="454" spans="1:8" s="62" customFormat="1" ht="36" customHeight="1" x14ac:dyDescent="0.2">
      <c r="A454" s="26"/>
      <c r="B454" s="137" t="s">
        <v>649</v>
      </c>
      <c r="C454" s="89" t="s">
        <v>545</v>
      </c>
      <c r="D454" s="118" t="s">
        <v>532</v>
      </c>
      <c r="E454" s="86" t="s">
        <v>540</v>
      </c>
      <c r="F454" s="95">
        <v>1</v>
      </c>
      <c r="G454" s="27"/>
      <c r="H454" s="49">
        <f t="shared" si="79"/>
        <v>0</v>
      </c>
    </row>
    <row r="455" spans="1:8" s="62" customFormat="1" ht="36" customHeight="1" x14ac:dyDescent="0.2">
      <c r="A455" s="26"/>
      <c r="B455" s="137"/>
      <c r="C455" s="100" t="s">
        <v>546</v>
      </c>
      <c r="D455" s="118" t="s">
        <v>532</v>
      </c>
      <c r="E455" s="86"/>
      <c r="F455" s="95"/>
      <c r="G455" s="26"/>
      <c r="H455" s="49"/>
    </row>
    <row r="456" spans="1:8" s="62" customFormat="1" ht="36" customHeight="1" x14ac:dyDescent="0.2">
      <c r="A456" s="26"/>
      <c r="B456" s="137" t="s">
        <v>691</v>
      </c>
      <c r="C456" s="89" t="s">
        <v>547</v>
      </c>
      <c r="D456" s="118" t="s">
        <v>548</v>
      </c>
      <c r="E456" s="86" t="s">
        <v>540</v>
      </c>
      <c r="F456" s="95">
        <v>1</v>
      </c>
      <c r="G456" s="27"/>
      <c r="H456" s="49">
        <f t="shared" si="79"/>
        <v>0</v>
      </c>
    </row>
    <row r="457" spans="1:8" s="62" customFormat="1" ht="36" customHeight="1" x14ac:dyDescent="0.2">
      <c r="A457" s="26"/>
      <c r="B457" s="137" t="s">
        <v>692</v>
      </c>
      <c r="C457" s="89" t="s">
        <v>549</v>
      </c>
      <c r="D457" s="118" t="s">
        <v>550</v>
      </c>
      <c r="E457" s="86" t="s">
        <v>540</v>
      </c>
      <c r="F457" s="95">
        <v>1</v>
      </c>
      <c r="G457" s="27"/>
      <c r="H457" s="49">
        <f t="shared" si="79"/>
        <v>0</v>
      </c>
    </row>
    <row r="458" spans="1:8" s="62" customFormat="1" ht="36" customHeight="1" x14ac:dyDescent="0.2">
      <c r="A458" s="26"/>
      <c r="B458" s="136"/>
      <c r="C458" s="165" t="s">
        <v>551</v>
      </c>
      <c r="D458" s="118"/>
      <c r="E458" s="86"/>
      <c r="F458" s="95"/>
      <c r="G458" s="26"/>
      <c r="H458" s="49"/>
    </row>
    <row r="459" spans="1:8" s="62" customFormat="1" ht="36" customHeight="1" x14ac:dyDescent="0.2">
      <c r="A459" s="26"/>
      <c r="B459" s="137" t="s">
        <v>693</v>
      </c>
      <c r="C459" s="101" t="s">
        <v>552</v>
      </c>
      <c r="D459" s="118" t="s">
        <v>532</v>
      </c>
      <c r="E459" s="86" t="s">
        <v>540</v>
      </c>
      <c r="F459" s="95">
        <v>2</v>
      </c>
      <c r="G459" s="27"/>
      <c r="H459" s="49">
        <f t="shared" ref="H459:H515" si="80">ROUND(G459*F459,2)</f>
        <v>0</v>
      </c>
    </row>
    <row r="460" spans="1:8" s="62" customFormat="1" ht="36" customHeight="1" x14ac:dyDescent="0.2">
      <c r="A460" s="26"/>
      <c r="B460" s="137" t="s">
        <v>694</v>
      </c>
      <c r="C460" s="89" t="s">
        <v>553</v>
      </c>
      <c r="D460" s="118" t="s">
        <v>532</v>
      </c>
      <c r="E460" s="86" t="s">
        <v>540</v>
      </c>
      <c r="F460" s="95">
        <v>1</v>
      </c>
      <c r="G460" s="27"/>
      <c r="H460" s="49">
        <f t="shared" si="80"/>
        <v>0</v>
      </c>
    </row>
    <row r="461" spans="1:8" s="62" customFormat="1" ht="36" customHeight="1" x14ac:dyDescent="0.2">
      <c r="A461" s="26"/>
      <c r="B461" s="136"/>
      <c r="C461" s="165" t="s">
        <v>25</v>
      </c>
      <c r="D461" s="118"/>
      <c r="E461" s="86"/>
      <c r="F461" s="95"/>
      <c r="G461" s="26"/>
      <c r="H461" s="49"/>
    </row>
    <row r="462" spans="1:8" s="62" customFormat="1" ht="36" customHeight="1" x14ac:dyDescent="0.2">
      <c r="A462" s="26"/>
      <c r="B462" s="137" t="s">
        <v>695</v>
      </c>
      <c r="C462" s="89" t="s">
        <v>554</v>
      </c>
      <c r="D462" s="118" t="s">
        <v>532</v>
      </c>
      <c r="E462" s="86" t="s">
        <v>540</v>
      </c>
      <c r="F462" s="95">
        <v>1</v>
      </c>
      <c r="G462" s="27"/>
      <c r="H462" s="49">
        <f t="shared" si="80"/>
        <v>0</v>
      </c>
    </row>
    <row r="463" spans="1:8" ht="36" customHeight="1" x14ac:dyDescent="0.2">
      <c r="A463" s="26"/>
      <c r="B463" s="129"/>
      <c r="C463" s="171" t="s">
        <v>499</v>
      </c>
      <c r="D463" s="61"/>
      <c r="E463" s="166"/>
      <c r="F463" s="172"/>
      <c r="G463" s="26"/>
      <c r="H463" s="49"/>
    </row>
    <row r="464" spans="1:8" s="62" customFormat="1" ht="36" customHeight="1" x14ac:dyDescent="0.2">
      <c r="A464" s="26"/>
      <c r="B464" s="136"/>
      <c r="C464" s="165" t="s">
        <v>530</v>
      </c>
      <c r="D464" s="118"/>
      <c r="E464" s="86"/>
      <c r="F464" s="95"/>
      <c r="G464" s="26"/>
      <c r="H464" s="49"/>
    </row>
    <row r="465" spans="1:8" s="62" customFormat="1" ht="36" customHeight="1" x14ac:dyDescent="0.2">
      <c r="A465" s="26"/>
      <c r="B465" s="137"/>
      <c r="C465" s="100" t="s">
        <v>531</v>
      </c>
      <c r="D465" s="118" t="s">
        <v>532</v>
      </c>
      <c r="E465" s="86"/>
      <c r="F465" s="95"/>
      <c r="G465" s="26"/>
      <c r="H465" s="49"/>
    </row>
    <row r="466" spans="1:8" s="62" customFormat="1" ht="36" customHeight="1" x14ac:dyDescent="0.2">
      <c r="A466" s="26"/>
      <c r="B466" s="137" t="s">
        <v>696</v>
      </c>
      <c r="C466" s="89" t="s">
        <v>533</v>
      </c>
      <c r="D466" s="118" t="s">
        <v>532</v>
      </c>
      <c r="E466" s="86" t="s">
        <v>56</v>
      </c>
      <c r="F466" s="95">
        <v>35</v>
      </c>
      <c r="G466" s="27"/>
      <c r="H466" s="49">
        <f t="shared" si="80"/>
        <v>0</v>
      </c>
    </row>
    <row r="467" spans="1:8" s="62" customFormat="1" ht="36" customHeight="1" x14ac:dyDescent="0.2">
      <c r="A467" s="26"/>
      <c r="B467" s="137" t="s">
        <v>697</v>
      </c>
      <c r="C467" s="89" t="s">
        <v>534</v>
      </c>
      <c r="D467" s="118" t="s">
        <v>532</v>
      </c>
      <c r="E467" s="86" t="s">
        <v>56</v>
      </c>
      <c r="F467" s="95">
        <v>80</v>
      </c>
      <c r="G467" s="27"/>
      <c r="H467" s="49">
        <f t="shared" si="80"/>
        <v>0</v>
      </c>
    </row>
    <row r="468" spans="1:8" s="62" customFormat="1" ht="36" customHeight="1" x14ac:dyDescent="0.2">
      <c r="A468" s="26"/>
      <c r="B468" s="137" t="s">
        <v>698</v>
      </c>
      <c r="C468" s="89" t="s">
        <v>535</v>
      </c>
      <c r="D468" s="118" t="s">
        <v>532</v>
      </c>
      <c r="E468" s="86" t="s">
        <v>56</v>
      </c>
      <c r="F468" s="95">
        <v>35</v>
      </c>
      <c r="G468" s="27"/>
      <c r="H468" s="49">
        <f t="shared" si="80"/>
        <v>0</v>
      </c>
    </row>
    <row r="469" spans="1:8" s="62" customFormat="1" ht="36" customHeight="1" x14ac:dyDescent="0.2">
      <c r="A469" s="26"/>
      <c r="B469" s="137" t="s">
        <v>699</v>
      </c>
      <c r="C469" s="89" t="s">
        <v>536</v>
      </c>
      <c r="D469" s="118" t="s">
        <v>532</v>
      </c>
      <c r="E469" s="86" t="s">
        <v>56</v>
      </c>
      <c r="F469" s="95">
        <v>100</v>
      </c>
      <c r="G469" s="27"/>
      <c r="H469" s="49">
        <f t="shared" si="80"/>
        <v>0</v>
      </c>
    </row>
    <row r="470" spans="1:8" s="62" customFormat="1" ht="36" customHeight="1" x14ac:dyDescent="0.2">
      <c r="A470" s="26"/>
      <c r="B470" s="137"/>
      <c r="C470" s="100" t="s">
        <v>537</v>
      </c>
      <c r="D470" s="118" t="s">
        <v>532</v>
      </c>
      <c r="E470" s="86"/>
      <c r="F470" s="95"/>
      <c r="G470" s="26"/>
      <c r="H470" s="49"/>
    </row>
    <row r="471" spans="1:8" s="62" customFormat="1" ht="36" customHeight="1" x14ac:dyDescent="0.2">
      <c r="A471" s="26"/>
      <c r="B471" s="137" t="s">
        <v>700</v>
      </c>
      <c r="C471" s="89" t="s">
        <v>538</v>
      </c>
      <c r="D471" s="118" t="s">
        <v>539</v>
      </c>
      <c r="E471" s="86" t="s">
        <v>540</v>
      </c>
      <c r="F471" s="95">
        <v>7</v>
      </c>
      <c r="G471" s="27"/>
      <c r="H471" s="49">
        <f t="shared" si="80"/>
        <v>0</v>
      </c>
    </row>
    <row r="472" spans="1:8" s="62" customFormat="1" ht="36" customHeight="1" x14ac:dyDescent="0.2">
      <c r="A472" s="26"/>
      <c r="B472" s="137" t="s">
        <v>701</v>
      </c>
      <c r="C472" s="89" t="s">
        <v>541</v>
      </c>
      <c r="D472" s="118" t="s">
        <v>542</v>
      </c>
      <c r="E472" s="86" t="s">
        <v>540</v>
      </c>
      <c r="F472" s="95">
        <v>1</v>
      </c>
      <c r="G472" s="27"/>
      <c r="H472" s="49">
        <f t="shared" si="80"/>
        <v>0</v>
      </c>
    </row>
    <row r="473" spans="1:8" s="62" customFormat="1" ht="36" customHeight="1" x14ac:dyDescent="0.2">
      <c r="A473" s="26"/>
      <c r="B473" s="137" t="s">
        <v>702</v>
      </c>
      <c r="C473" s="89" t="s">
        <v>555</v>
      </c>
      <c r="D473" s="118" t="s">
        <v>556</v>
      </c>
      <c r="E473" s="86" t="s">
        <v>540</v>
      </c>
      <c r="F473" s="95">
        <v>2</v>
      </c>
      <c r="G473" s="27"/>
      <c r="H473" s="49">
        <f t="shared" si="80"/>
        <v>0</v>
      </c>
    </row>
    <row r="474" spans="1:8" s="62" customFormat="1" ht="36" customHeight="1" x14ac:dyDescent="0.2">
      <c r="A474" s="26"/>
      <c r="B474" s="137" t="s">
        <v>703</v>
      </c>
      <c r="C474" s="89" t="s">
        <v>543</v>
      </c>
      <c r="D474" s="118" t="s">
        <v>544</v>
      </c>
      <c r="E474" s="86" t="s">
        <v>540</v>
      </c>
      <c r="F474" s="95">
        <v>1</v>
      </c>
      <c r="G474" s="27"/>
      <c r="H474" s="49">
        <f t="shared" si="80"/>
        <v>0</v>
      </c>
    </row>
    <row r="475" spans="1:8" s="62" customFormat="1" ht="36" customHeight="1" x14ac:dyDescent="0.2">
      <c r="A475" s="26"/>
      <c r="B475" s="137" t="s">
        <v>821</v>
      </c>
      <c r="C475" s="89" t="s">
        <v>545</v>
      </c>
      <c r="D475" s="118" t="s">
        <v>532</v>
      </c>
      <c r="E475" s="86" t="s">
        <v>540</v>
      </c>
      <c r="F475" s="95">
        <v>1</v>
      </c>
      <c r="G475" s="27"/>
      <c r="H475" s="49">
        <f t="shared" si="80"/>
        <v>0</v>
      </c>
    </row>
    <row r="476" spans="1:8" s="62" customFormat="1" ht="36" customHeight="1" x14ac:dyDescent="0.2">
      <c r="A476" s="26"/>
      <c r="B476" s="137"/>
      <c r="C476" s="100" t="s">
        <v>546</v>
      </c>
      <c r="D476" s="118" t="s">
        <v>532</v>
      </c>
      <c r="E476" s="86"/>
      <c r="F476" s="95"/>
      <c r="G476" s="26"/>
      <c r="H476" s="49"/>
    </row>
    <row r="477" spans="1:8" s="62" customFormat="1" ht="36" customHeight="1" x14ac:dyDescent="0.2">
      <c r="A477" s="26"/>
      <c r="B477" s="137" t="s">
        <v>822</v>
      </c>
      <c r="C477" s="89" t="s">
        <v>549</v>
      </c>
      <c r="D477" s="118" t="s">
        <v>550</v>
      </c>
      <c r="E477" s="86" t="s">
        <v>540</v>
      </c>
      <c r="F477" s="95">
        <v>6</v>
      </c>
      <c r="G477" s="27"/>
      <c r="H477" s="49">
        <f t="shared" si="80"/>
        <v>0</v>
      </c>
    </row>
    <row r="478" spans="1:8" s="62" customFormat="1" ht="36" customHeight="1" x14ac:dyDescent="0.2">
      <c r="A478" s="26"/>
      <c r="B478" s="136"/>
      <c r="C478" s="165" t="s">
        <v>551</v>
      </c>
      <c r="D478" s="118"/>
      <c r="E478" s="86"/>
      <c r="F478" s="95"/>
      <c r="G478" s="26"/>
      <c r="H478" s="49"/>
    </row>
    <row r="479" spans="1:8" s="62" customFormat="1" ht="36" customHeight="1" x14ac:dyDescent="0.2">
      <c r="A479" s="26"/>
      <c r="B479" s="137" t="s">
        <v>704</v>
      </c>
      <c r="C479" s="101" t="s">
        <v>552</v>
      </c>
      <c r="D479" s="118" t="s">
        <v>532</v>
      </c>
      <c r="E479" s="86" t="s">
        <v>540</v>
      </c>
      <c r="F479" s="95">
        <v>9</v>
      </c>
      <c r="G479" s="27"/>
      <c r="H479" s="49">
        <f t="shared" si="80"/>
        <v>0</v>
      </c>
    </row>
    <row r="480" spans="1:8" s="62" customFormat="1" ht="36" customHeight="1" x14ac:dyDescent="0.2">
      <c r="A480" s="26"/>
      <c r="B480" s="137" t="s">
        <v>705</v>
      </c>
      <c r="C480" s="89" t="s">
        <v>553</v>
      </c>
      <c r="D480" s="118" t="s">
        <v>532</v>
      </c>
      <c r="E480" s="86" t="s">
        <v>540</v>
      </c>
      <c r="F480" s="95">
        <v>1</v>
      </c>
      <c r="G480" s="27"/>
      <c r="H480" s="49">
        <f t="shared" si="80"/>
        <v>0</v>
      </c>
    </row>
    <row r="481" spans="1:8" s="62" customFormat="1" ht="36" customHeight="1" x14ac:dyDescent="0.2">
      <c r="A481" s="26"/>
      <c r="B481" s="136"/>
      <c r="C481" s="165" t="s">
        <v>25</v>
      </c>
      <c r="D481" s="118"/>
      <c r="E481" s="86"/>
      <c r="F481" s="95"/>
      <c r="G481" s="26"/>
      <c r="H481" s="49"/>
    </row>
    <row r="482" spans="1:8" s="62" customFormat="1" ht="36" customHeight="1" x14ac:dyDescent="0.2">
      <c r="A482" s="26"/>
      <c r="B482" s="137" t="s">
        <v>706</v>
      </c>
      <c r="C482" s="89" t="s">
        <v>554</v>
      </c>
      <c r="D482" s="118" t="s">
        <v>532</v>
      </c>
      <c r="E482" s="86" t="s">
        <v>540</v>
      </c>
      <c r="F482" s="95">
        <v>1</v>
      </c>
      <c r="G482" s="27"/>
      <c r="H482" s="49">
        <f t="shared" si="80"/>
        <v>0</v>
      </c>
    </row>
    <row r="483" spans="1:8" ht="36" customHeight="1" x14ac:dyDescent="0.2">
      <c r="A483" s="26"/>
      <c r="B483" s="129"/>
      <c r="C483" s="171" t="s">
        <v>500</v>
      </c>
      <c r="D483" s="61"/>
      <c r="E483" s="166"/>
      <c r="F483" s="172"/>
      <c r="G483" s="26"/>
      <c r="H483" s="49"/>
    </row>
    <row r="484" spans="1:8" s="62" customFormat="1" ht="36" customHeight="1" x14ac:dyDescent="0.2">
      <c r="A484" s="26"/>
      <c r="B484" s="136"/>
      <c r="C484" s="165" t="s">
        <v>530</v>
      </c>
      <c r="D484" s="118"/>
      <c r="E484" s="86"/>
      <c r="F484" s="95"/>
      <c r="G484" s="26"/>
      <c r="H484" s="49"/>
    </row>
    <row r="485" spans="1:8" s="62" customFormat="1" ht="36" customHeight="1" x14ac:dyDescent="0.2">
      <c r="A485" s="26"/>
      <c r="B485" s="137"/>
      <c r="C485" s="100" t="s">
        <v>531</v>
      </c>
      <c r="D485" s="118" t="s">
        <v>532</v>
      </c>
      <c r="E485" s="86"/>
      <c r="F485" s="95"/>
      <c r="G485" s="26"/>
      <c r="H485" s="49"/>
    </row>
    <row r="486" spans="1:8" s="62" customFormat="1" ht="36" customHeight="1" x14ac:dyDescent="0.2">
      <c r="A486" s="26"/>
      <c r="B486" s="137" t="s">
        <v>707</v>
      </c>
      <c r="C486" s="89" t="s">
        <v>533</v>
      </c>
      <c r="D486" s="118" t="s">
        <v>532</v>
      </c>
      <c r="E486" s="86" t="s">
        <v>56</v>
      </c>
      <c r="F486" s="95">
        <v>5</v>
      </c>
      <c r="G486" s="27"/>
      <c r="H486" s="49">
        <f t="shared" si="80"/>
        <v>0</v>
      </c>
    </row>
    <row r="487" spans="1:8" s="62" customFormat="1" ht="36" customHeight="1" x14ac:dyDescent="0.2">
      <c r="A487" s="26"/>
      <c r="B487" s="137" t="s">
        <v>708</v>
      </c>
      <c r="C487" s="89" t="s">
        <v>534</v>
      </c>
      <c r="D487" s="118" t="s">
        <v>532</v>
      </c>
      <c r="E487" s="86" t="s">
        <v>56</v>
      </c>
      <c r="F487" s="95">
        <v>10</v>
      </c>
      <c r="G487" s="27"/>
      <c r="H487" s="49">
        <f t="shared" si="80"/>
        <v>0</v>
      </c>
    </row>
    <row r="488" spans="1:8" s="62" customFormat="1" ht="36" customHeight="1" x14ac:dyDescent="0.2">
      <c r="A488" s="26"/>
      <c r="B488" s="137" t="s">
        <v>709</v>
      </c>
      <c r="C488" s="89" t="s">
        <v>535</v>
      </c>
      <c r="D488" s="118" t="s">
        <v>532</v>
      </c>
      <c r="E488" s="86" t="s">
        <v>56</v>
      </c>
      <c r="F488" s="95">
        <v>5</v>
      </c>
      <c r="G488" s="27"/>
      <c r="H488" s="49">
        <f t="shared" si="80"/>
        <v>0</v>
      </c>
    </row>
    <row r="489" spans="1:8" s="62" customFormat="1" ht="36" customHeight="1" x14ac:dyDescent="0.2">
      <c r="A489" s="26"/>
      <c r="B489" s="137" t="s">
        <v>710</v>
      </c>
      <c r="C489" s="89" t="s">
        <v>536</v>
      </c>
      <c r="D489" s="118" t="s">
        <v>532</v>
      </c>
      <c r="E489" s="86" t="s">
        <v>56</v>
      </c>
      <c r="F489" s="95">
        <v>30</v>
      </c>
      <c r="G489" s="27"/>
      <c r="H489" s="49">
        <f t="shared" si="80"/>
        <v>0</v>
      </c>
    </row>
    <row r="490" spans="1:8" s="62" customFormat="1" ht="36" customHeight="1" x14ac:dyDescent="0.2">
      <c r="A490" s="26"/>
      <c r="B490" s="137"/>
      <c r="C490" s="100" t="s">
        <v>537</v>
      </c>
      <c r="D490" s="118" t="s">
        <v>532</v>
      </c>
      <c r="E490" s="86"/>
      <c r="F490" s="95"/>
      <c r="G490" s="26"/>
      <c r="H490" s="49"/>
    </row>
    <row r="491" spans="1:8" s="62" customFormat="1" ht="36" customHeight="1" x14ac:dyDescent="0.2">
      <c r="A491" s="26"/>
      <c r="B491" s="137" t="s">
        <v>711</v>
      </c>
      <c r="C491" s="89" t="s">
        <v>538</v>
      </c>
      <c r="D491" s="118" t="s">
        <v>539</v>
      </c>
      <c r="E491" s="86" t="s">
        <v>540</v>
      </c>
      <c r="F491" s="95">
        <v>3</v>
      </c>
      <c r="G491" s="27"/>
      <c r="H491" s="49">
        <f t="shared" si="80"/>
        <v>0</v>
      </c>
    </row>
    <row r="492" spans="1:8" s="62" customFormat="1" ht="36" customHeight="1" x14ac:dyDescent="0.2">
      <c r="A492" s="26"/>
      <c r="B492" s="137"/>
      <c r="C492" s="100" t="s">
        <v>546</v>
      </c>
      <c r="D492" s="118" t="s">
        <v>532</v>
      </c>
      <c r="E492" s="86"/>
      <c r="F492" s="95"/>
      <c r="G492" s="26"/>
      <c r="H492" s="49"/>
    </row>
    <row r="493" spans="1:8" s="62" customFormat="1" ht="36" customHeight="1" x14ac:dyDescent="0.2">
      <c r="A493" s="26"/>
      <c r="B493" s="137" t="s">
        <v>712</v>
      </c>
      <c r="C493" s="89" t="s">
        <v>549</v>
      </c>
      <c r="D493" s="118" t="s">
        <v>550</v>
      </c>
      <c r="E493" s="86" t="s">
        <v>540</v>
      </c>
      <c r="F493" s="95">
        <v>3</v>
      </c>
      <c r="G493" s="27"/>
      <c r="H493" s="49">
        <f t="shared" si="80"/>
        <v>0</v>
      </c>
    </row>
    <row r="494" spans="1:8" s="62" customFormat="1" ht="36" customHeight="1" x14ac:dyDescent="0.2">
      <c r="A494" s="26"/>
      <c r="B494" s="136"/>
      <c r="C494" s="165" t="s">
        <v>551</v>
      </c>
      <c r="D494" s="118"/>
      <c r="E494" s="86"/>
      <c r="F494" s="95"/>
      <c r="G494" s="26"/>
      <c r="H494" s="49"/>
    </row>
    <row r="495" spans="1:8" s="62" customFormat="1" ht="36" customHeight="1" x14ac:dyDescent="0.2">
      <c r="A495" s="26"/>
      <c r="B495" s="137" t="s">
        <v>713</v>
      </c>
      <c r="C495" s="101" t="s">
        <v>552</v>
      </c>
      <c r="D495" s="118" t="s">
        <v>532</v>
      </c>
      <c r="E495" s="86" t="s">
        <v>540</v>
      </c>
      <c r="F495" s="95">
        <v>4</v>
      </c>
      <c r="G495" s="27"/>
      <c r="H495" s="49">
        <f t="shared" si="80"/>
        <v>0</v>
      </c>
    </row>
    <row r="496" spans="1:8" s="62" customFormat="1" ht="36" customHeight="1" x14ac:dyDescent="0.2">
      <c r="A496" s="26"/>
      <c r="B496" s="136"/>
      <c r="C496" s="165" t="s">
        <v>25</v>
      </c>
      <c r="D496" s="118"/>
      <c r="E496" s="86"/>
      <c r="F496" s="95"/>
      <c r="G496" s="26"/>
      <c r="H496" s="49"/>
    </row>
    <row r="497" spans="1:8" s="62" customFormat="1" ht="36" customHeight="1" x14ac:dyDescent="0.2">
      <c r="A497" s="26"/>
      <c r="B497" s="137" t="s">
        <v>714</v>
      </c>
      <c r="C497" s="89" t="s">
        <v>554</v>
      </c>
      <c r="D497" s="118" t="s">
        <v>532</v>
      </c>
      <c r="E497" s="86" t="s">
        <v>540</v>
      </c>
      <c r="F497" s="95">
        <v>2</v>
      </c>
      <c r="G497" s="27"/>
      <c r="H497" s="49">
        <f t="shared" si="80"/>
        <v>0</v>
      </c>
    </row>
    <row r="498" spans="1:8" ht="36" customHeight="1" x14ac:dyDescent="0.2">
      <c r="A498" s="26"/>
      <c r="B498" s="130"/>
      <c r="C498" s="171" t="s">
        <v>501</v>
      </c>
      <c r="D498" s="61"/>
      <c r="E498" s="166"/>
      <c r="F498" s="172"/>
      <c r="G498" s="26"/>
      <c r="H498" s="49"/>
    </row>
    <row r="499" spans="1:8" s="62" customFormat="1" ht="36" customHeight="1" x14ac:dyDescent="0.2">
      <c r="A499" s="26"/>
      <c r="B499" s="136"/>
      <c r="C499" s="165" t="s">
        <v>530</v>
      </c>
      <c r="D499" s="118"/>
      <c r="E499" s="86"/>
      <c r="F499" s="95"/>
      <c r="G499" s="26"/>
      <c r="H499" s="49"/>
    </row>
    <row r="500" spans="1:8" s="62" customFormat="1" ht="36" customHeight="1" x14ac:dyDescent="0.2">
      <c r="A500" s="26"/>
      <c r="B500" s="137"/>
      <c r="C500" s="100" t="s">
        <v>531</v>
      </c>
      <c r="D500" s="118" t="s">
        <v>532</v>
      </c>
      <c r="E500" s="86"/>
      <c r="F500" s="95"/>
      <c r="G500" s="26"/>
      <c r="H500" s="49"/>
    </row>
    <row r="501" spans="1:8" s="62" customFormat="1" ht="36" customHeight="1" x14ac:dyDescent="0.2">
      <c r="A501" s="26"/>
      <c r="B501" s="137" t="s">
        <v>715</v>
      </c>
      <c r="C501" s="89" t="s">
        <v>533</v>
      </c>
      <c r="D501" s="118" t="s">
        <v>532</v>
      </c>
      <c r="E501" s="86" t="s">
        <v>56</v>
      </c>
      <c r="F501" s="95">
        <v>15</v>
      </c>
      <c r="G501" s="27"/>
      <c r="H501" s="49">
        <f t="shared" si="80"/>
        <v>0</v>
      </c>
    </row>
    <row r="502" spans="1:8" s="62" customFormat="1" ht="36" customHeight="1" x14ac:dyDescent="0.2">
      <c r="A502" s="26"/>
      <c r="B502" s="137" t="s">
        <v>716</v>
      </c>
      <c r="C502" s="89" t="s">
        <v>534</v>
      </c>
      <c r="D502" s="118" t="s">
        <v>532</v>
      </c>
      <c r="E502" s="86" t="s">
        <v>56</v>
      </c>
      <c r="F502" s="95">
        <v>80</v>
      </c>
      <c r="G502" s="27"/>
      <c r="H502" s="49">
        <f t="shared" si="80"/>
        <v>0</v>
      </c>
    </row>
    <row r="503" spans="1:8" s="62" customFormat="1" ht="36" customHeight="1" x14ac:dyDescent="0.2">
      <c r="A503" s="26"/>
      <c r="B503" s="137" t="s">
        <v>717</v>
      </c>
      <c r="C503" s="89" t="s">
        <v>535</v>
      </c>
      <c r="D503" s="118" t="s">
        <v>532</v>
      </c>
      <c r="E503" s="86" t="s">
        <v>56</v>
      </c>
      <c r="F503" s="95">
        <v>15</v>
      </c>
      <c r="G503" s="27"/>
      <c r="H503" s="49">
        <f t="shared" si="80"/>
        <v>0</v>
      </c>
    </row>
    <row r="504" spans="1:8" s="62" customFormat="1" ht="36" customHeight="1" x14ac:dyDescent="0.2">
      <c r="A504" s="26"/>
      <c r="B504" s="137" t="s">
        <v>718</v>
      </c>
      <c r="C504" s="89" t="s">
        <v>536</v>
      </c>
      <c r="D504" s="118" t="s">
        <v>532</v>
      </c>
      <c r="E504" s="86" t="s">
        <v>56</v>
      </c>
      <c r="F504" s="95">
        <v>100</v>
      </c>
      <c r="G504" s="27"/>
      <c r="H504" s="49">
        <f t="shared" si="80"/>
        <v>0</v>
      </c>
    </row>
    <row r="505" spans="1:8" s="62" customFormat="1" ht="36" customHeight="1" x14ac:dyDescent="0.2">
      <c r="A505" s="26"/>
      <c r="B505" s="137"/>
      <c r="C505" s="100" t="s">
        <v>537</v>
      </c>
      <c r="D505" s="118" t="s">
        <v>532</v>
      </c>
      <c r="E505" s="86"/>
      <c r="F505" s="95"/>
      <c r="G505" s="26"/>
      <c r="H505" s="49"/>
    </row>
    <row r="506" spans="1:8" s="62" customFormat="1" ht="36" customHeight="1" x14ac:dyDescent="0.2">
      <c r="A506" s="26"/>
      <c r="B506" s="137" t="s">
        <v>719</v>
      </c>
      <c r="C506" s="89" t="s">
        <v>538</v>
      </c>
      <c r="D506" s="118" t="s">
        <v>539</v>
      </c>
      <c r="E506" s="86" t="s">
        <v>540</v>
      </c>
      <c r="F506" s="95">
        <v>5</v>
      </c>
      <c r="G506" s="27"/>
      <c r="H506" s="49">
        <f t="shared" si="80"/>
        <v>0</v>
      </c>
    </row>
    <row r="507" spans="1:8" s="62" customFormat="1" ht="36" customHeight="1" x14ac:dyDescent="0.2">
      <c r="A507" s="26"/>
      <c r="B507" s="137" t="s">
        <v>720</v>
      </c>
      <c r="C507" s="89" t="s">
        <v>543</v>
      </c>
      <c r="D507" s="118" t="s">
        <v>544</v>
      </c>
      <c r="E507" s="86" t="s">
        <v>540</v>
      </c>
      <c r="F507" s="95">
        <v>1</v>
      </c>
      <c r="G507" s="27"/>
      <c r="H507" s="49">
        <f t="shared" si="80"/>
        <v>0</v>
      </c>
    </row>
    <row r="508" spans="1:8" s="62" customFormat="1" ht="36" customHeight="1" x14ac:dyDescent="0.2">
      <c r="A508" s="26"/>
      <c r="B508" s="137" t="s">
        <v>721</v>
      </c>
      <c r="C508" s="89" t="s">
        <v>545</v>
      </c>
      <c r="D508" s="118" t="s">
        <v>532</v>
      </c>
      <c r="E508" s="86" t="s">
        <v>540</v>
      </c>
      <c r="F508" s="95">
        <v>1</v>
      </c>
      <c r="G508" s="27"/>
      <c r="H508" s="49">
        <f t="shared" si="80"/>
        <v>0</v>
      </c>
    </row>
    <row r="509" spans="1:8" s="62" customFormat="1" ht="36" customHeight="1" x14ac:dyDescent="0.2">
      <c r="A509" s="26"/>
      <c r="B509" s="137"/>
      <c r="C509" s="100" t="s">
        <v>546</v>
      </c>
      <c r="D509" s="118" t="s">
        <v>532</v>
      </c>
      <c r="E509" s="86"/>
      <c r="F509" s="95"/>
      <c r="G509" s="26"/>
      <c r="H509" s="49"/>
    </row>
    <row r="510" spans="1:8" s="62" customFormat="1" ht="36" customHeight="1" x14ac:dyDescent="0.2">
      <c r="A510" s="26"/>
      <c r="B510" s="137" t="s">
        <v>722</v>
      </c>
      <c r="C510" s="89" t="s">
        <v>549</v>
      </c>
      <c r="D510" s="118" t="s">
        <v>550</v>
      </c>
      <c r="E510" s="86" t="s">
        <v>540</v>
      </c>
      <c r="F510" s="95">
        <v>6</v>
      </c>
      <c r="G510" s="27"/>
      <c r="H510" s="49">
        <f t="shared" si="80"/>
        <v>0</v>
      </c>
    </row>
    <row r="511" spans="1:8" s="62" customFormat="1" ht="36" customHeight="1" x14ac:dyDescent="0.2">
      <c r="A511" s="26"/>
      <c r="B511" s="136"/>
      <c r="C511" s="165" t="s">
        <v>551</v>
      </c>
      <c r="D511" s="118"/>
      <c r="E511" s="86"/>
      <c r="F511" s="95"/>
      <c r="G511" s="26"/>
      <c r="H511" s="49"/>
    </row>
    <row r="512" spans="1:8" s="62" customFormat="1" ht="36" customHeight="1" x14ac:dyDescent="0.2">
      <c r="A512" s="26"/>
      <c r="B512" s="137" t="s">
        <v>723</v>
      </c>
      <c r="C512" s="89" t="s">
        <v>553</v>
      </c>
      <c r="D512" s="118" t="s">
        <v>532</v>
      </c>
      <c r="E512" s="86" t="s">
        <v>540</v>
      </c>
      <c r="F512" s="95">
        <v>6</v>
      </c>
      <c r="G512" s="27"/>
      <c r="H512" s="49">
        <f t="shared" si="80"/>
        <v>0</v>
      </c>
    </row>
    <row r="513" spans="1:8" s="62" customFormat="1" ht="36" customHeight="1" x14ac:dyDescent="0.2">
      <c r="A513" s="26"/>
      <c r="B513" s="137" t="s">
        <v>724</v>
      </c>
      <c r="C513" s="89" t="s">
        <v>553</v>
      </c>
      <c r="D513" s="118" t="s">
        <v>532</v>
      </c>
      <c r="E513" s="86" t="s">
        <v>540</v>
      </c>
      <c r="F513" s="95">
        <v>1</v>
      </c>
      <c r="G513" s="27"/>
      <c r="H513" s="49">
        <f t="shared" si="80"/>
        <v>0</v>
      </c>
    </row>
    <row r="514" spans="1:8" s="62" customFormat="1" ht="36" customHeight="1" x14ac:dyDescent="0.2">
      <c r="A514" s="26"/>
      <c r="B514" s="136"/>
      <c r="C514" s="165" t="s">
        <v>25</v>
      </c>
      <c r="D514" s="118"/>
      <c r="E514" s="86"/>
      <c r="F514" s="95"/>
      <c r="G514" s="26"/>
      <c r="H514" s="49"/>
    </row>
    <row r="515" spans="1:8" s="62" customFormat="1" ht="36" customHeight="1" x14ac:dyDescent="0.2">
      <c r="A515" s="26"/>
      <c r="B515" s="137" t="s">
        <v>725</v>
      </c>
      <c r="C515" s="89" t="s">
        <v>554</v>
      </c>
      <c r="D515" s="118" t="s">
        <v>532</v>
      </c>
      <c r="E515" s="86" t="s">
        <v>540</v>
      </c>
      <c r="F515" s="95">
        <v>2</v>
      </c>
      <c r="G515" s="27"/>
      <c r="H515" s="49">
        <f t="shared" si="80"/>
        <v>0</v>
      </c>
    </row>
    <row r="516" spans="1:8" s="2" customFormat="1" ht="36" customHeight="1" thickBot="1" x14ac:dyDescent="0.25">
      <c r="A516" s="109"/>
      <c r="B516" s="29" t="str">
        <f>B389</f>
        <v>E</v>
      </c>
      <c r="C516" s="232" t="str">
        <f>C389</f>
        <v>SIGNAL WORKS</v>
      </c>
      <c r="D516" s="240"/>
      <c r="E516" s="240"/>
      <c r="F516" s="241"/>
      <c r="G516" s="109" t="s">
        <v>17</v>
      </c>
      <c r="H516" s="173">
        <f>SUM(H393:H515)</f>
        <v>0</v>
      </c>
    </row>
    <row r="517" spans="1:8" s="2" customFormat="1" ht="36" customHeight="1" thickTop="1" x14ac:dyDescent="0.2">
      <c r="A517" s="25"/>
      <c r="B517" s="133" t="s">
        <v>266</v>
      </c>
      <c r="C517" s="235" t="s">
        <v>431</v>
      </c>
      <c r="D517" s="242"/>
      <c r="E517" s="242"/>
      <c r="F517" s="242"/>
      <c r="G517" s="107"/>
      <c r="H517" s="169"/>
    </row>
    <row r="518" spans="1:8" ht="36" customHeight="1" x14ac:dyDescent="0.2">
      <c r="A518" s="26"/>
      <c r="B518" s="124"/>
      <c r="C518" s="75" t="s">
        <v>439</v>
      </c>
      <c r="D518" s="61"/>
      <c r="E518" s="190"/>
      <c r="F518" s="61"/>
      <c r="G518" s="26"/>
      <c r="H518" s="105"/>
    </row>
    <row r="519" spans="1:8" s="50" customFormat="1" ht="36" customHeight="1" x14ac:dyDescent="0.2">
      <c r="A519" s="66" t="s">
        <v>80</v>
      </c>
      <c r="B519" s="122" t="s">
        <v>378</v>
      </c>
      <c r="C519" s="46" t="s">
        <v>90</v>
      </c>
      <c r="D519" s="51" t="s">
        <v>140</v>
      </c>
      <c r="E519" s="47"/>
      <c r="F519" s="58"/>
      <c r="G519" s="26"/>
      <c r="H519" s="60"/>
    </row>
    <row r="520" spans="1:8" s="50" customFormat="1" ht="36" customHeight="1" x14ac:dyDescent="0.2">
      <c r="A520" s="66" t="s">
        <v>91</v>
      </c>
      <c r="B520" s="121" t="s">
        <v>40</v>
      </c>
      <c r="C520" s="46" t="s">
        <v>162</v>
      </c>
      <c r="D520" s="51"/>
      <c r="E520" s="47" t="s">
        <v>81</v>
      </c>
      <c r="F520" s="72">
        <v>0.15</v>
      </c>
      <c r="G520" s="27"/>
      <c r="H520" s="49">
        <f>ROUND(G520*F520,2)</f>
        <v>0</v>
      </c>
    </row>
    <row r="521" spans="1:8" ht="36" customHeight="1" x14ac:dyDescent="0.2">
      <c r="A521" s="26"/>
      <c r="B521" s="138"/>
      <c r="C521" s="75" t="s">
        <v>440</v>
      </c>
      <c r="D521" s="61"/>
      <c r="E521" s="166"/>
      <c r="F521" s="70"/>
      <c r="G521" s="26"/>
      <c r="H521" s="105"/>
    </row>
    <row r="522" spans="1:8" s="50" customFormat="1" ht="36" customHeight="1" x14ac:dyDescent="0.2">
      <c r="A522" s="66" t="s">
        <v>252</v>
      </c>
      <c r="B522" s="122" t="s">
        <v>726</v>
      </c>
      <c r="C522" s="46" t="s">
        <v>253</v>
      </c>
      <c r="D522" s="51" t="s">
        <v>140</v>
      </c>
      <c r="E522" s="47"/>
      <c r="F522" s="58"/>
      <c r="G522" s="26"/>
      <c r="H522" s="60"/>
    </row>
    <row r="523" spans="1:8" s="50" customFormat="1" ht="36" customHeight="1" x14ac:dyDescent="0.2">
      <c r="A523" s="66" t="s">
        <v>433</v>
      </c>
      <c r="B523" s="121" t="s">
        <v>40</v>
      </c>
      <c r="C523" s="46" t="s">
        <v>222</v>
      </c>
      <c r="D523" s="51"/>
      <c r="E523" s="47"/>
      <c r="F523" s="58"/>
      <c r="G523" s="26"/>
      <c r="H523" s="60"/>
    </row>
    <row r="524" spans="1:8" s="50" customFormat="1" ht="36" customHeight="1" x14ac:dyDescent="0.2">
      <c r="A524" s="66" t="s">
        <v>434</v>
      </c>
      <c r="B524" s="125" t="s">
        <v>118</v>
      </c>
      <c r="C524" s="46" t="s">
        <v>254</v>
      </c>
      <c r="D524" s="51"/>
      <c r="E524" s="47" t="s">
        <v>46</v>
      </c>
      <c r="F524" s="58">
        <v>1</v>
      </c>
      <c r="G524" s="27"/>
      <c r="H524" s="49">
        <f>ROUND(G524*F524,2)</f>
        <v>0</v>
      </c>
    </row>
    <row r="525" spans="1:8" s="50" customFormat="1" ht="36" customHeight="1" x14ac:dyDescent="0.2">
      <c r="A525" s="66" t="s">
        <v>255</v>
      </c>
      <c r="B525" s="122" t="s">
        <v>476</v>
      </c>
      <c r="C525" s="73" t="s">
        <v>256</v>
      </c>
      <c r="D525" s="74" t="s">
        <v>435</v>
      </c>
      <c r="E525" s="47"/>
      <c r="F525" s="58"/>
      <c r="G525" s="26"/>
      <c r="H525" s="60"/>
    </row>
    <row r="526" spans="1:8" s="50" customFormat="1" ht="36" customHeight="1" x14ac:dyDescent="0.2">
      <c r="A526" s="66" t="s">
        <v>436</v>
      </c>
      <c r="B526" s="121" t="s">
        <v>40</v>
      </c>
      <c r="C526" s="46" t="s">
        <v>437</v>
      </c>
      <c r="D526" s="51"/>
      <c r="E526" s="47" t="s">
        <v>56</v>
      </c>
      <c r="F526" s="58">
        <v>70</v>
      </c>
      <c r="G526" s="27"/>
      <c r="H526" s="49">
        <f t="shared" ref="H526" si="81">ROUND(G526*F526,2)</f>
        <v>0</v>
      </c>
    </row>
    <row r="527" spans="1:8" ht="36" customHeight="1" x14ac:dyDescent="0.2">
      <c r="A527" s="26"/>
      <c r="B527" s="138"/>
      <c r="C527" s="75" t="s">
        <v>441</v>
      </c>
      <c r="D527" s="61"/>
      <c r="E527" s="166"/>
      <c r="F527" s="70"/>
      <c r="G527" s="26"/>
      <c r="H527" s="105"/>
    </row>
    <row r="528" spans="1:8" s="50" customFormat="1" ht="36" customHeight="1" x14ac:dyDescent="0.2">
      <c r="A528" s="66" t="s">
        <v>80</v>
      </c>
      <c r="B528" s="122" t="s">
        <v>477</v>
      </c>
      <c r="C528" s="46" t="s">
        <v>90</v>
      </c>
      <c r="D528" s="51" t="s">
        <v>140</v>
      </c>
      <c r="E528" s="47"/>
      <c r="F528" s="58"/>
      <c r="G528" s="26"/>
      <c r="H528" s="60"/>
    </row>
    <row r="529" spans="1:8" s="50" customFormat="1" ht="36" customHeight="1" x14ac:dyDescent="0.2">
      <c r="A529" s="66" t="s">
        <v>91</v>
      </c>
      <c r="B529" s="121" t="s">
        <v>40</v>
      </c>
      <c r="C529" s="46" t="s">
        <v>162</v>
      </c>
      <c r="D529" s="51"/>
      <c r="E529" s="47" t="s">
        <v>81</v>
      </c>
      <c r="F529" s="72">
        <v>0.2</v>
      </c>
      <c r="G529" s="27"/>
      <c r="H529" s="49">
        <f>ROUND(G529*F529,2)</f>
        <v>0</v>
      </c>
    </row>
    <row r="530" spans="1:8" ht="36" customHeight="1" x14ac:dyDescent="0.2">
      <c r="A530" s="26"/>
      <c r="B530" s="138"/>
      <c r="C530" s="75" t="s">
        <v>442</v>
      </c>
      <c r="D530" s="61"/>
      <c r="E530" s="166"/>
      <c r="F530" s="70"/>
      <c r="G530" s="26"/>
      <c r="H530" s="105"/>
    </row>
    <row r="531" spans="1:8" s="50" customFormat="1" ht="36" customHeight="1" x14ac:dyDescent="0.2">
      <c r="A531" s="66" t="s">
        <v>80</v>
      </c>
      <c r="B531" s="122" t="s">
        <v>478</v>
      </c>
      <c r="C531" s="46" t="s">
        <v>90</v>
      </c>
      <c r="D531" s="51" t="s">
        <v>140</v>
      </c>
      <c r="E531" s="47"/>
      <c r="F531" s="58"/>
      <c r="G531" s="26"/>
      <c r="H531" s="60"/>
    </row>
    <row r="532" spans="1:8" s="50" customFormat="1" ht="36" customHeight="1" x14ac:dyDescent="0.2">
      <c r="A532" s="66" t="s">
        <v>91</v>
      </c>
      <c r="B532" s="121" t="s">
        <v>40</v>
      </c>
      <c r="C532" s="46" t="s">
        <v>162</v>
      </c>
      <c r="D532" s="51"/>
      <c r="E532" s="47" t="s">
        <v>81</v>
      </c>
      <c r="F532" s="72">
        <v>0.3</v>
      </c>
      <c r="G532" s="27"/>
      <c r="H532" s="49">
        <f>ROUND(G532*F532,2)</f>
        <v>0</v>
      </c>
    </row>
    <row r="533" spans="1:8" ht="36" customHeight="1" x14ac:dyDescent="0.2">
      <c r="A533" s="26"/>
      <c r="B533" s="138"/>
      <c r="C533" s="75" t="s">
        <v>519</v>
      </c>
      <c r="D533" s="61"/>
      <c r="E533" s="166"/>
      <c r="F533" s="70"/>
      <c r="G533" s="26"/>
      <c r="H533" s="105"/>
    </row>
    <row r="534" spans="1:8" s="50" customFormat="1" ht="36" customHeight="1" x14ac:dyDescent="0.2">
      <c r="A534" s="66" t="s">
        <v>80</v>
      </c>
      <c r="B534" s="122" t="s">
        <v>727</v>
      </c>
      <c r="C534" s="46" t="s">
        <v>90</v>
      </c>
      <c r="D534" s="51" t="s">
        <v>140</v>
      </c>
      <c r="E534" s="47"/>
      <c r="F534" s="58"/>
      <c r="G534" s="26"/>
      <c r="H534" s="60"/>
    </row>
    <row r="535" spans="1:8" s="50" customFormat="1" ht="36" customHeight="1" x14ac:dyDescent="0.2">
      <c r="A535" s="66" t="s">
        <v>91</v>
      </c>
      <c r="B535" s="121" t="s">
        <v>40</v>
      </c>
      <c r="C535" s="46" t="s">
        <v>162</v>
      </c>
      <c r="D535" s="51"/>
      <c r="E535" s="47" t="s">
        <v>81</v>
      </c>
      <c r="F535" s="72">
        <v>0.1</v>
      </c>
      <c r="G535" s="27"/>
      <c r="H535" s="49">
        <f>ROUND(G535*F535,2)</f>
        <v>0</v>
      </c>
    </row>
    <row r="536" spans="1:8" ht="36" customHeight="1" x14ac:dyDescent="0.2">
      <c r="A536" s="26"/>
      <c r="B536" s="138"/>
      <c r="C536" s="75" t="s">
        <v>443</v>
      </c>
      <c r="D536" s="61"/>
      <c r="E536" s="166"/>
      <c r="F536" s="70"/>
      <c r="G536" s="26"/>
      <c r="H536" s="105"/>
    </row>
    <row r="537" spans="1:8" s="50" customFormat="1" ht="36" customHeight="1" x14ac:dyDescent="0.2">
      <c r="A537" s="66" t="s">
        <v>80</v>
      </c>
      <c r="B537" s="122" t="s">
        <v>728</v>
      </c>
      <c r="C537" s="46" t="s">
        <v>90</v>
      </c>
      <c r="D537" s="51" t="s">
        <v>140</v>
      </c>
      <c r="E537" s="47"/>
      <c r="F537" s="58"/>
      <c r="G537" s="26"/>
      <c r="H537" s="60"/>
    </row>
    <row r="538" spans="1:8" s="50" customFormat="1" ht="36" customHeight="1" x14ac:dyDescent="0.2">
      <c r="A538" s="66" t="s">
        <v>91</v>
      </c>
      <c r="B538" s="121" t="s">
        <v>40</v>
      </c>
      <c r="C538" s="46" t="s">
        <v>162</v>
      </c>
      <c r="D538" s="51"/>
      <c r="E538" s="47" t="s">
        <v>81</v>
      </c>
      <c r="F538" s="72">
        <v>0.35</v>
      </c>
      <c r="G538" s="27"/>
      <c r="H538" s="49">
        <f>ROUND(G538*F538,2)</f>
        <v>0</v>
      </c>
    </row>
    <row r="539" spans="1:8" s="50" customFormat="1" ht="36" customHeight="1" x14ac:dyDescent="0.2">
      <c r="A539" s="66"/>
      <c r="B539" s="122" t="s">
        <v>729</v>
      </c>
      <c r="C539" s="46" t="s">
        <v>438</v>
      </c>
      <c r="D539" s="51"/>
      <c r="E539" s="47" t="s">
        <v>81</v>
      </c>
      <c r="F539" s="71">
        <v>0.3</v>
      </c>
      <c r="G539" s="27"/>
      <c r="H539" s="49">
        <f>ROUND(G539*F539,2)</f>
        <v>0</v>
      </c>
    </row>
    <row r="540" spans="1:8" ht="36" customHeight="1" x14ac:dyDescent="0.2">
      <c r="A540" s="26"/>
      <c r="B540" s="138"/>
      <c r="C540" s="75" t="s">
        <v>444</v>
      </c>
      <c r="D540" s="61"/>
      <c r="E540" s="166"/>
      <c r="F540" s="70"/>
      <c r="G540" s="26"/>
      <c r="H540" s="105"/>
    </row>
    <row r="541" spans="1:8" s="50" customFormat="1" ht="36" customHeight="1" x14ac:dyDescent="0.2">
      <c r="A541" s="66" t="s">
        <v>80</v>
      </c>
      <c r="B541" s="122" t="s">
        <v>730</v>
      </c>
      <c r="C541" s="46" t="s">
        <v>90</v>
      </c>
      <c r="D541" s="51" t="s">
        <v>140</v>
      </c>
      <c r="E541" s="47"/>
      <c r="F541" s="58"/>
      <c r="G541" s="26"/>
      <c r="H541" s="60"/>
    </row>
    <row r="542" spans="1:8" s="50" customFormat="1" ht="36" customHeight="1" x14ac:dyDescent="0.2">
      <c r="A542" s="66" t="s">
        <v>91</v>
      </c>
      <c r="B542" s="121" t="s">
        <v>40</v>
      </c>
      <c r="C542" s="46" t="s">
        <v>162</v>
      </c>
      <c r="D542" s="51"/>
      <c r="E542" s="47" t="s">
        <v>81</v>
      </c>
      <c r="F542" s="72">
        <v>0.35</v>
      </c>
      <c r="G542" s="27"/>
      <c r="H542" s="49">
        <f>ROUND(G542*F542,2)</f>
        <v>0</v>
      </c>
    </row>
    <row r="543" spans="1:8" s="50" customFormat="1" ht="36" customHeight="1" x14ac:dyDescent="0.2">
      <c r="A543" s="66"/>
      <c r="B543" s="122" t="s">
        <v>731</v>
      </c>
      <c r="C543" s="46" t="s">
        <v>438</v>
      </c>
      <c r="D543" s="51"/>
      <c r="E543" s="47" t="s">
        <v>81</v>
      </c>
      <c r="F543" s="71">
        <v>0.3</v>
      </c>
      <c r="G543" s="27"/>
      <c r="H543" s="49">
        <f>ROUND(G543*F543,2)</f>
        <v>0</v>
      </c>
    </row>
    <row r="544" spans="1:8" ht="36" customHeight="1" x14ac:dyDescent="0.2">
      <c r="A544" s="26"/>
      <c r="B544" s="138"/>
      <c r="C544" s="75" t="s">
        <v>445</v>
      </c>
      <c r="D544" s="61"/>
      <c r="E544" s="166"/>
      <c r="F544" s="70"/>
      <c r="G544" s="26"/>
      <c r="H544" s="105"/>
    </row>
    <row r="545" spans="1:8" s="50" customFormat="1" ht="36" customHeight="1" x14ac:dyDescent="0.2">
      <c r="A545" s="66" t="s">
        <v>80</v>
      </c>
      <c r="B545" s="122" t="s">
        <v>732</v>
      </c>
      <c r="C545" s="46" t="s">
        <v>90</v>
      </c>
      <c r="D545" s="51" t="s">
        <v>140</v>
      </c>
      <c r="E545" s="47"/>
      <c r="F545" s="58"/>
      <c r="G545" s="26"/>
      <c r="H545" s="60"/>
    </row>
    <row r="546" spans="1:8" s="50" customFormat="1" ht="36" customHeight="1" x14ac:dyDescent="0.2">
      <c r="A546" s="66" t="s">
        <v>91</v>
      </c>
      <c r="B546" s="121" t="s">
        <v>40</v>
      </c>
      <c r="C546" s="46" t="s">
        <v>162</v>
      </c>
      <c r="D546" s="51"/>
      <c r="E546" s="47" t="s">
        <v>81</v>
      </c>
      <c r="F546" s="72">
        <v>0.35</v>
      </c>
      <c r="G546" s="27"/>
      <c r="H546" s="49">
        <f>ROUND(G546*F546,2)</f>
        <v>0</v>
      </c>
    </row>
    <row r="547" spans="1:8" ht="36" customHeight="1" x14ac:dyDescent="0.2">
      <c r="A547" s="26"/>
      <c r="B547" s="138"/>
      <c r="C547" s="75" t="s">
        <v>446</v>
      </c>
      <c r="D547" s="61"/>
      <c r="E547" s="166"/>
      <c r="F547" s="70"/>
      <c r="G547" s="26"/>
      <c r="H547" s="105"/>
    </row>
    <row r="548" spans="1:8" s="50" customFormat="1" ht="36" customHeight="1" x14ac:dyDescent="0.2">
      <c r="A548" s="66" t="s">
        <v>80</v>
      </c>
      <c r="B548" s="122" t="s">
        <v>733</v>
      </c>
      <c r="C548" s="46" t="s">
        <v>90</v>
      </c>
      <c r="D548" s="51" t="s">
        <v>140</v>
      </c>
      <c r="E548" s="47"/>
      <c r="F548" s="58"/>
      <c r="G548" s="26"/>
      <c r="H548" s="60"/>
    </row>
    <row r="549" spans="1:8" s="50" customFormat="1" ht="36" customHeight="1" x14ac:dyDescent="0.2">
      <c r="A549" s="66" t="s">
        <v>91</v>
      </c>
      <c r="B549" s="121" t="s">
        <v>40</v>
      </c>
      <c r="C549" s="46" t="s">
        <v>162</v>
      </c>
      <c r="D549" s="51"/>
      <c r="E549" s="47" t="s">
        <v>81</v>
      </c>
      <c r="F549" s="72">
        <v>0.35</v>
      </c>
      <c r="G549" s="27"/>
      <c r="H549" s="49">
        <f>ROUND(G549*F549,2)</f>
        <v>0</v>
      </c>
    </row>
    <row r="550" spans="1:8" ht="36" customHeight="1" x14ac:dyDescent="0.2">
      <c r="A550" s="26"/>
      <c r="B550" s="138"/>
      <c r="C550" s="75" t="s">
        <v>447</v>
      </c>
      <c r="D550" s="61"/>
      <c r="E550" s="166"/>
      <c r="F550" s="70"/>
      <c r="G550" s="26"/>
      <c r="H550" s="105"/>
    </row>
    <row r="551" spans="1:8" s="50" customFormat="1" ht="36" customHeight="1" x14ac:dyDescent="0.2">
      <c r="A551" s="66" t="s">
        <v>80</v>
      </c>
      <c r="B551" s="122" t="s">
        <v>480</v>
      </c>
      <c r="C551" s="46" t="s">
        <v>90</v>
      </c>
      <c r="D551" s="51" t="s">
        <v>140</v>
      </c>
      <c r="E551" s="47"/>
      <c r="F551" s="58"/>
      <c r="G551" s="26"/>
      <c r="H551" s="60"/>
    </row>
    <row r="552" spans="1:8" s="50" customFormat="1" ht="36" customHeight="1" x14ac:dyDescent="0.2">
      <c r="A552" s="66" t="s">
        <v>91</v>
      </c>
      <c r="B552" s="121" t="s">
        <v>40</v>
      </c>
      <c r="C552" s="46" t="s">
        <v>162</v>
      </c>
      <c r="D552" s="51"/>
      <c r="E552" s="47" t="s">
        <v>81</v>
      </c>
      <c r="F552" s="72">
        <v>1.2</v>
      </c>
      <c r="G552" s="27"/>
      <c r="H552" s="49">
        <f>ROUND(G552*F552,2)</f>
        <v>0</v>
      </c>
    </row>
    <row r="553" spans="1:8" s="50" customFormat="1" ht="36" customHeight="1" x14ac:dyDescent="0.2">
      <c r="A553" s="66"/>
      <c r="B553" s="122" t="s">
        <v>734</v>
      </c>
      <c r="C553" s="46" t="s">
        <v>490</v>
      </c>
      <c r="D553" s="51"/>
      <c r="E553" s="47" t="s">
        <v>81</v>
      </c>
      <c r="F553" s="71">
        <v>0.5</v>
      </c>
      <c r="G553" s="27"/>
      <c r="H553" s="49">
        <f>ROUND(G553*F553,2)</f>
        <v>0</v>
      </c>
    </row>
    <row r="554" spans="1:8" ht="36" customHeight="1" x14ac:dyDescent="0.2">
      <c r="A554" s="26"/>
      <c r="B554" s="138"/>
      <c r="C554" s="75" t="s">
        <v>448</v>
      </c>
      <c r="D554" s="61"/>
      <c r="E554" s="166"/>
      <c r="F554" s="70"/>
      <c r="G554" s="26"/>
      <c r="H554" s="105"/>
    </row>
    <row r="555" spans="1:8" s="50" customFormat="1" ht="36" customHeight="1" x14ac:dyDescent="0.2">
      <c r="A555" s="66" t="s">
        <v>80</v>
      </c>
      <c r="B555" s="122" t="s">
        <v>735</v>
      </c>
      <c r="C555" s="46" t="s">
        <v>90</v>
      </c>
      <c r="D555" s="51" t="s">
        <v>140</v>
      </c>
      <c r="E555" s="47"/>
      <c r="F555" s="58"/>
      <c r="G555" s="26"/>
      <c r="H555" s="60"/>
    </row>
    <row r="556" spans="1:8" s="50" customFormat="1" ht="36" customHeight="1" x14ac:dyDescent="0.2">
      <c r="A556" s="66" t="s">
        <v>91</v>
      </c>
      <c r="B556" s="121" t="s">
        <v>40</v>
      </c>
      <c r="C556" s="46" t="s">
        <v>162</v>
      </c>
      <c r="D556" s="51"/>
      <c r="E556" s="47" t="s">
        <v>81</v>
      </c>
      <c r="F556" s="72">
        <v>0.75</v>
      </c>
      <c r="G556" s="27"/>
      <c r="H556" s="49">
        <f>ROUND(G556*F556,2)</f>
        <v>0</v>
      </c>
    </row>
    <row r="557" spans="1:8" ht="36" customHeight="1" x14ac:dyDescent="0.2">
      <c r="A557" s="26"/>
      <c r="B557" s="138"/>
      <c r="C557" s="75" t="s">
        <v>450</v>
      </c>
      <c r="D557" s="61"/>
      <c r="E557" s="166"/>
      <c r="F557" s="70"/>
      <c r="G557" s="26"/>
      <c r="H557" s="105"/>
    </row>
    <row r="558" spans="1:8" s="50" customFormat="1" ht="30" customHeight="1" x14ac:dyDescent="0.2">
      <c r="A558" s="66"/>
      <c r="B558" s="122" t="s">
        <v>736</v>
      </c>
      <c r="C558" s="46" t="s">
        <v>438</v>
      </c>
      <c r="D558" s="51"/>
      <c r="E558" s="47" t="s">
        <v>81</v>
      </c>
      <c r="F558" s="71">
        <v>0.2</v>
      </c>
      <c r="G558" s="27"/>
      <c r="H558" s="49">
        <f>ROUND(G558*F558,2)</f>
        <v>0</v>
      </c>
    </row>
    <row r="559" spans="1:8" ht="36" customHeight="1" x14ac:dyDescent="0.2">
      <c r="A559" s="26"/>
      <c r="B559" s="138"/>
      <c r="C559" s="75" t="s">
        <v>451</v>
      </c>
      <c r="D559" s="61"/>
      <c r="E559" s="166"/>
      <c r="F559" s="70"/>
      <c r="G559" s="26"/>
      <c r="H559" s="105"/>
    </row>
    <row r="560" spans="1:8" s="50" customFormat="1" ht="30" customHeight="1" x14ac:dyDescent="0.2">
      <c r="A560" s="66" t="s">
        <v>80</v>
      </c>
      <c r="B560" s="122" t="s">
        <v>737</v>
      </c>
      <c r="C560" s="46" t="s">
        <v>90</v>
      </c>
      <c r="D560" s="51" t="s">
        <v>140</v>
      </c>
      <c r="E560" s="47"/>
      <c r="F560" s="58"/>
      <c r="G560" s="26"/>
      <c r="H560" s="60"/>
    </row>
    <row r="561" spans="1:8" s="50" customFormat="1" ht="30" customHeight="1" x14ac:dyDescent="0.2">
      <c r="A561" s="66" t="s">
        <v>91</v>
      </c>
      <c r="B561" s="121" t="s">
        <v>40</v>
      </c>
      <c r="C561" s="46" t="s">
        <v>162</v>
      </c>
      <c r="D561" s="51"/>
      <c r="E561" s="47" t="s">
        <v>81</v>
      </c>
      <c r="F561" s="72">
        <v>0.3</v>
      </c>
      <c r="G561" s="27"/>
      <c r="H561" s="49">
        <f>ROUND(G561*F561,2)</f>
        <v>0</v>
      </c>
    </row>
    <row r="562" spans="1:8" ht="36" customHeight="1" x14ac:dyDescent="0.2">
      <c r="A562" s="26"/>
      <c r="B562" s="138"/>
      <c r="C562" s="75" t="s">
        <v>452</v>
      </c>
      <c r="D562" s="61"/>
      <c r="E562" s="166"/>
      <c r="F562" s="70"/>
      <c r="G562" s="26"/>
      <c r="H562" s="105"/>
    </row>
    <row r="563" spans="1:8" s="50" customFormat="1" ht="30" customHeight="1" x14ac:dyDescent="0.2">
      <c r="A563" s="66" t="s">
        <v>80</v>
      </c>
      <c r="B563" s="122" t="s">
        <v>738</v>
      </c>
      <c r="C563" s="46" t="s">
        <v>90</v>
      </c>
      <c r="D563" s="51" t="s">
        <v>140</v>
      </c>
      <c r="E563" s="47"/>
      <c r="F563" s="58"/>
      <c r="G563" s="26"/>
      <c r="H563" s="60"/>
    </row>
    <row r="564" spans="1:8" s="50" customFormat="1" ht="30" customHeight="1" x14ac:dyDescent="0.2">
      <c r="A564" s="66" t="s">
        <v>91</v>
      </c>
      <c r="B564" s="121" t="s">
        <v>40</v>
      </c>
      <c r="C564" s="46" t="s">
        <v>162</v>
      </c>
      <c r="D564" s="51"/>
      <c r="E564" s="47" t="s">
        <v>81</v>
      </c>
      <c r="F564" s="72">
        <v>0.7</v>
      </c>
      <c r="G564" s="27"/>
      <c r="H564" s="49">
        <f>ROUND(G564*F564,2)</f>
        <v>0</v>
      </c>
    </row>
    <row r="565" spans="1:8" s="2" customFormat="1" ht="30" customHeight="1" thickBot="1" x14ac:dyDescent="0.25">
      <c r="A565" s="109"/>
      <c r="B565" s="29" t="str">
        <f>B517</f>
        <v>F</v>
      </c>
      <c r="C565" s="232" t="str">
        <f>C517</f>
        <v>WATER AND WASTE WORK - STAFFORD ST.</v>
      </c>
      <c r="D565" s="233"/>
      <c r="E565" s="233"/>
      <c r="F565" s="234"/>
      <c r="G565" s="109" t="s">
        <v>17</v>
      </c>
      <c r="H565" s="109">
        <f>SUM(H517:H564)</f>
        <v>0</v>
      </c>
    </row>
    <row r="566" spans="1:8" s="2" customFormat="1" ht="30" customHeight="1" thickTop="1" x14ac:dyDescent="0.2">
      <c r="A566" s="174"/>
      <c r="B566" s="133" t="s">
        <v>376</v>
      </c>
      <c r="C566" s="235" t="s">
        <v>432</v>
      </c>
      <c r="D566" s="236"/>
      <c r="E566" s="236"/>
      <c r="F566" s="236"/>
      <c r="G566" s="107"/>
      <c r="H566" s="169"/>
    </row>
    <row r="567" spans="1:8" ht="36" customHeight="1" x14ac:dyDescent="0.2">
      <c r="A567" s="26"/>
      <c r="B567" s="124"/>
      <c r="C567" s="75" t="s">
        <v>453</v>
      </c>
      <c r="D567" s="61"/>
      <c r="E567" s="190"/>
      <c r="F567" s="61"/>
      <c r="G567" s="26"/>
      <c r="H567" s="105"/>
    </row>
    <row r="568" spans="1:8" s="50" customFormat="1" ht="30" customHeight="1" x14ac:dyDescent="0.2">
      <c r="A568" s="66" t="s">
        <v>80</v>
      </c>
      <c r="B568" s="122" t="s">
        <v>377</v>
      </c>
      <c r="C568" s="46" t="s">
        <v>90</v>
      </c>
      <c r="D568" s="51" t="s">
        <v>140</v>
      </c>
      <c r="E568" s="47"/>
      <c r="F568" s="58"/>
      <c r="G568" s="26"/>
      <c r="H568" s="60"/>
    </row>
    <row r="569" spans="1:8" s="50" customFormat="1" ht="30" customHeight="1" x14ac:dyDescent="0.2">
      <c r="A569" s="66" t="s">
        <v>91</v>
      </c>
      <c r="B569" s="121" t="s">
        <v>40</v>
      </c>
      <c r="C569" s="46" t="s">
        <v>162</v>
      </c>
      <c r="D569" s="51"/>
      <c r="E569" s="47" t="s">
        <v>81</v>
      </c>
      <c r="F569" s="72">
        <v>0.3</v>
      </c>
      <c r="G569" s="27"/>
      <c r="H569" s="49">
        <f>ROUND(G569*F569,2)</f>
        <v>0</v>
      </c>
    </row>
    <row r="570" spans="1:8" ht="36" customHeight="1" x14ac:dyDescent="0.2">
      <c r="A570" s="26"/>
      <c r="B570" s="124"/>
      <c r="C570" s="75" t="s">
        <v>454</v>
      </c>
      <c r="D570" s="61"/>
      <c r="E570" s="190"/>
      <c r="F570" s="61"/>
      <c r="G570" s="26"/>
      <c r="H570" s="105"/>
    </row>
    <row r="571" spans="1:8" s="50" customFormat="1" ht="30" customHeight="1" x14ac:dyDescent="0.2">
      <c r="A571" s="66" t="s">
        <v>80</v>
      </c>
      <c r="B571" s="122" t="s">
        <v>739</v>
      </c>
      <c r="C571" s="46" t="s">
        <v>90</v>
      </c>
      <c r="D571" s="51" t="s">
        <v>140</v>
      </c>
      <c r="E571" s="47"/>
      <c r="F571" s="58"/>
      <c r="G571" s="26"/>
      <c r="H571" s="60"/>
    </row>
    <row r="572" spans="1:8" s="50" customFormat="1" ht="30" customHeight="1" x14ac:dyDescent="0.2">
      <c r="A572" s="66" t="s">
        <v>91</v>
      </c>
      <c r="B572" s="121" t="s">
        <v>40</v>
      </c>
      <c r="C572" s="46" t="s">
        <v>162</v>
      </c>
      <c r="D572" s="51"/>
      <c r="E572" s="47" t="s">
        <v>81</v>
      </c>
      <c r="F572" s="72">
        <v>0.4</v>
      </c>
      <c r="G572" s="27"/>
      <c r="H572" s="49">
        <f>ROUND(G572*F572,2)</f>
        <v>0</v>
      </c>
    </row>
    <row r="573" spans="1:8" ht="36" customHeight="1" x14ac:dyDescent="0.2">
      <c r="A573" s="26"/>
      <c r="B573" s="124"/>
      <c r="C573" s="75" t="s">
        <v>455</v>
      </c>
      <c r="D573" s="61"/>
      <c r="E573" s="190"/>
      <c r="F573" s="61"/>
      <c r="G573" s="26"/>
      <c r="H573" s="105"/>
    </row>
    <row r="574" spans="1:8" s="50" customFormat="1" ht="30" customHeight="1" x14ac:dyDescent="0.2">
      <c r="A574" s="66" t="s">
        <v>80</v>
      </c>
      <c r="B574" s="122" t="s">
        <v>740</v>
      </c>
      <c r="C574" s="46" t="s">
        <v>90</v>
      </c>
      <c r="D574" s="51" t="s">
        <v>140</v>
      </c>
      <c r="E574" s="47"/>
      <c r="F574" s="58"/>
      <c r="G574" s="26"/>
      <c r="H574" s="60"/>
    </row>
    <row r="575" spans="1:8" s="50" customFormat="1" ht="30.75" customHeight="1" x14ac:dyDescent="0.2">
      <c r="A575" s="66" t="s">
        <v>91</v>
      </c>
      <c r="B575" s="121" t="s">
        <v>40</v>
      </c>
      <c r="C575" s="46" t="s">
        <v>162</v>
      </c>
      <c r="D575" s="51"/>
      <c r="E575" s="47" t="s">
        <v>81</v>
      </c>
      <c r="F575" s="72">
        <v>0.3</v>
      </c>
      <c r="G575" s="27"/>
      <c r="H575" s="49">
        <f>ROUND(G575*F575,2)</f>
        <v>0</v>
      </c>
    </row>
    <row r="576" spans="1:8" s="2" customFormat="1" ht="30" customHeight="1" thickBot="1" x14ac:dyDescent="0.25">
      <c r="A576" s="109"/>
      <c r="B576" s="29" t="str">
        <f>B566</f>
        <v>G</v>
      </c>
      <c r="C576" s="232" t="str">
        <f>C566</f>
        <v>WATER AND WASTE WORK - TAYLOR AVE.</v>
      </c>
      <c r="D576" s="233"/>
      <c r="E576" s="233"/>
      <c r="F576" s="234"/>
      <c r="G576" s="109" t="s">
        <v>17</v>
      </c>
      <c r="H576" s="109">
        <f>SUM(H566:H575)</f>
        <v>0</v>
      </c>
    </row>
    <row r="577" spans="1:8" s="2" customFormat="1" ht="30" customHeight="1" thickTop="1" x14ac:dyDescent="0.2">
      <c r="A577" s="25"/>
      <c r="B577" s="133" t="s">
        <v>395</v>
      </c>
      <c r="C577" s="235" t="s">
        <v>756</v>
      </c>
      <c r="D577" s="236"/>
      <c r="E577" s="236"/>
      <c r="F577" s="236"/>
      <c r="G577" s="107"/>
      <c r="H577" s="169"/>
    </row>
    <row r="578" spans="1:8" s="2" customFormat="1" ht="30" customHeight="1" x14ac:dyDescent="0.2">
      <c r="A578" s="25"/>
      <c r="B578" s="139" t="s">
        <v>741</v>
      </c>
      <c r="C578" s="175" t="s">
        <v>557</v>
      </c>
      <c r="D578" s="98" t="s">
        <v>558</v>
      </c>
      <c r="E578" s="176"/>
      <c r="F578" s="90"/>
      <c r="G578" s="26"/>
      <c r="H578" s="91"/>
    </row>
    <row r="579" spans="1:8" s="2" customFormat="1" ht="30" customHeight="1" x14ac:dyDescent="0.2">
      <c r="A579" s="25"/>
      <c r="B579" s="140" t="s">
        <v>40</v>
      </c>
      <c r="C579" s="175" t="s">
        <v>559</v>
      </c>
      <c r="D579" s="99"/>
      <c r="E579" s="176"/>
      <c r="F579" s="90"/>
      <c r="G579" s="26"/>
      <c r="H579" s="91"/>
    </row>
    <row r="580" spans="1:8" s="2" customFormat="1" ht="30" customHeight="1" x14ac:dyDescent="0.2">
      <c r="A580" s="25"/>
      <c r="B580" s="141" t="s">
        <v>118</v>
      </c>
      <c r="C580" s="175" t="s">
        <v>560</v>
      </c>
      <c r="D580" s="99"/>
      <c r="E580" s="176" t="s">
        <v>56</v>
      </c>
      <c r="F580" s="90">
        <v>125</v>
      </c>
      <c r="G580" s="92"/>
      <c r="H580" s="91">
        <f t="shared" ref="H580:H626" si="82">ROUND(G580*F580,2)</f>
        <v>0</v>
      </c>
    </row>
    <row r="581" spans="1:8" s="2" customFormat="1" ht="30" customHeight="1" x14ac:dyDescent="0.2">
      <c r="A581" s="25"/>
      <c r="B581" s="141" t="s">
        <v>119</v>
      </c>
      <c r="C581" s="175" t="s">
        <v>561</v>
      </c>
      <c r="D581" s="99"/>
      <c r="E581" s="176" t="s">
        <v>56</v>
      </c>
      <c r="F581" s="90">
        <v>20</v>
      </c>
      <c r="G581" s="92"/>
      <c r="H581" s="91">
        <f t="shared" si="82"/>
        <v>0</v>
      </c>
    </row>
    <row r="582" spans="1:8" s="2" customFormat="1" ht="30" customHeight="1" x14ac:dyDescent="0.2">
      <c r="A582" s="25"/>
      <c r="B582" s="140" t="s">
        <v>47</v>
      </c>
      <c r="C582" s="175" t="s">
        <v>562</v>
      </c>
      <c r="D582" s="99"/>
      <c r="E582" s="176"/>
      <c r="F582" s="90"/>
      <c r="G582" s="26"/>
      <c r="H582" s="91"/>
    </row>
    <row r="583" spans="1:8" s="2" customFormat="1" ht="30" customHeight="1" x14ac:dyDescent="0.2">
      <c r="A583" s="25"/>
      <c r="B583" s="141" t="s">
        <v>118</v>
      </c>
      <c r="C583" s="175" t="s">
        <v>560</v>
      </c>
      <c r="D583" s="99"/>
      <c r="E583" s="176" t="s">
        <v>56</v>
      </c>
      <c r="F583" s="90">
        <v>495</v>
      </c>
      <c r="G583" s="92"/>
      <c r="H583" s="91">
        <f t="shared" si="82"/>
        <v>0</v>
      </c>
    </row>
    <row r="584" spans="1:8" s="2" customFormat="1" ht="30" customHeight="1" x14ac:dyDescent="0.2">
      <c r="A584" s="25"/>
      <c r="B584" s="139" t="s">
        <v>742</v>
      </c>
      <c r="C584" s="175" t="s">
        <v>563</v>
      </c>
      <c r="D584" s="98" t="s">
        <v>558</v>
      </c>
      <c r="E584" s="176"/>
      <c r="F584" s="90"/>
      <c r="G584" s="26"/>
      <c r="H584" s="91"/>
    </row>
    <row r="585" spans="1:8" s="2" customFormat="1" ht="30" customHeight="1" x14ac:dyDescent="0.2">
      <c r="A585" s="25"/>
      <c r="B585" s="140" t="s">
        <v>40</v>
      </c>
      <c r="C585" s="175" t="s">
        <v>564</v>
      </c>
      <c r="D585" s="99"/>
      <c r="E585" s="176" t="s">
        <v>46</v>
      </c>
      <c r="F585" s="193">
        <v>3</v>
      </c>
      <c r="G585" s="92"/>
      <c r="H585" s="91">
        <f t="shared" si="82"/>
        <v>0</v>
      </c>
    </row>
    <row r="586" spans="1:8" s="2" customFormat="1" ht="30" customHeight="1" x14ac:dyDescent="0.2">
      <c r="A586" s="25"/>
      <c r="B586" s="139" t="s">
        <v>743</v>
      </c>
      <c r="C586" s="175" t="s">
        <v>251</v>
      </c>
      <c r="D586" s="98" t="s">
        <v>558</v>
      </c>
      <c r="E586" s="176"/>
      <c r="F586" s="193"/>
      <c r="G586" s="26"/>
      <c r="H586" s="91"/>
    </row>
    <row r="587" spans="1:8" s="2" customFormat="1" ht="30" customHeight="1" x14ac:dyDescent="0.2">
      <c r="A587" s="25"/>
      <c r="B587" s="140" t="s">
        <v>40</v>
      </c>
      <c r="C587" s="175" t="s">
        <v>559</v>
      </c>
      <c r="D587" s="99"/>
      <c r="E587" s="176" t="s">
        <v>46</v>
      </c>
      <c r="F587" s="193">
        <v>9</v>
      </c>
      <c r="G587" s="92"/>
      <c r="H587" s="91">
        <f t="shared" si="82"/>
        <v>0</v>
      </c>
    </row>
    <row r="588" spans="1:8" s="2" customFormat="1" ht="30" customHeight="1" x14ac:dyDescent="0.2">
      <c r="A588" s="25"/>
      <c r="B588" s="140" t="s">
        <v>47</v>
      </c>
      <c r="C588" s="175" t="s">
        <v>562</v>
      </c>
      <c r="D588" s="99"/>
      <c r="E588" s="176" t="s">
        <v>46</v>
      </c>
      <c r="F588" s="193">
        <v>4</v>
      </c>
      <c r="G588" s="92"/>
      <c r="H588" s="91">
        <f t="shared" si="82"/>
        <v>0</v>
      </c>
    </row>
    <row r="589" spans="1:8" s="2" customFormat="1" ht="30" customHeight="1" x14ac:dyDescent="0.2">
      <c r="A589" s="25"/>
      <c r="B589" s="139" t="s">
        <v>744</v>
      </c>
      <c r="C589" s="175" t="s">
        <v>565</v>
      </c>
      <c r="D589" s="98" t="s">
        <v>558</v>
      </c>
      <c r="E589" s="176"/>
      <c r="F589" s="193"/>
      <c r="G589" s="26"/>
      <c r="H589" s="91"/>
    </row>
    <row r="590" spans="1:8" s="2" customFormat="1" ht="30" customHeight="1" x14ac:dyDescent="0.2">
      <c r="A590" s="25"/>
      <c r="B590" s="140" t="s">
        <v>40</v>
      </c>
      <c r="C590" s="175" t="s">
        <v>566</v>
      </c>
      <c r="D590" s="99"/>
      <c r="E590" s="176"/>
      <c r="F590" s="193"/>
      <c r="G590" s="26"/>
      <c r="H590" s="91"/>
    </row>
    <row r="591" spans="1:8" s="2" customFormat="1" ht="30" customHeight="1" x14ac:dyDescent="0.2">
      <c r="A591" s="25"/>
      <c r="B591" s="141" t="s">
        <v>118</v>
      </c>
      <c r="C591" s="175" t="s">
        <v>567</v>
      </c>
      <c r="D591" s="99"/>
      <c r="E591" s="176" t="s">
        <v>46</v>
      </c>
      <c r="F591" s="193">
        <v>1</v>
      </c>
      <c r="G591" s="92"/>
      <c r="H591" s="91">
        <f t="shared" si="82"/>
        <v>0</v>
      </c>
    </row>
    <row r="592" spans="1:8" s="2" customFormat="1" ht="30" customHeight="1" x14ac:dyDescent="0.2">
      <c r="A592" s="25"/>
      <c r="B592" s="141" t="s">
        <v>119</v>
      </c>
      <c r="C592" s="175" t="s">
        <v>568</v>
      </c>
      <c r="D592" s="99"/>
      <c r="E592" s="176" t="s">
        <v>46</v>
      </c>
      <c r="F592" s="193">
        <v>3</v>
      </c>
      <c r="G592" s="92"/>
      <c r="H592" s="91">
        <f t="shared" si="82"/>
        <v>0</v>
      </c>
    </row>
    <row r="593" spans="1:8" s="2" customFormat="1" ht="30" customHeight="1" x14ac:dyDescent="0.2">
      <c r="A593" s="25"/>
      <c r="B593" s="140" t="s">
        <v>47</v>
      </c>
      <c r="C593" s="175" t="s">
        <v>569</v>
      </c>
      <c r="D593" s="99"/>
      <c r="E593" s="176"/>
      <c r="F593" s="193"/>
      <c r="G593" s="26"/>
      <c r="H593" s="91"/>
    </row>
    <row r="594" spans="1:8" s="2" customFormat="1" ht="30" customHeight="1" x14ac:dyDescent="0.2">
      <c r="A594" s="25"/>
      <c r="B594" s="141" t="s">
        <v>118</v>
      </c>
      <c r="C594" s="175" t="s">
        <v>570</v>
      </c>
      <c r="D594" s="99"/>
      <c r="E594" s="176" t="s">
        <v>46</v>
      </c>
      <c r="F594" s="193">
        <v>2</v>
      </c>
      <c r="G594" s="92"/>
      <c r="H594" s="91">
        <f t="shared" si="82"/>
        <v>0</v>
      </c>
    </row>
    <row r="595" spans="1:8" s="2" customFormat="1" ht="30" customHeight="1" x14ac:dyDescent="0.2">
      <c r="A595" s="25"/>
      <c r="B595" s="140" t="s">
        <v>57</v>
      </c>
      <c r="C595" s="175" t="s">
        <v>571</v>
      </c>
      <c r="D595" s="99"/>
      <c r="E595" s="176"/>
      <c r="F595" s="193"/>
      <c r="G595" s="26"/>
      <c r="H595" s="91"/>
    </row>
    <row r="596" spans="1:8" s="2" customFormat="1" ht="30" customHeight="1" x14ac:dyDescent="0.2">
      <c r="A596" s="25"/>
      <c r="B596" s="141" t="s">
        <v>118</v>
      </c>
      <c r="C596" s="175" t="s">
        <v>572</v>
      </c>
      <c r="D596" s="99"/>
      <c r="E596" s="176" t="s">
        <v>46</v>
      </c>
      <c r="F596" s="193">
        <v>16</v>
      </c>
      <c r="G596" s="92"/>
      <c r="H596" s="91">
        <f t="shared" si="82"/>
        <v>0</v>
      </c>
    </row>
    <row r="597" spans="1:8" s="2" customFormat="1" ht="30" customHeight="1" x14ac:dyDescent="0.2">
      <c r="A597" s="25"/>
      <c r="B597" s="141" t="s">
        <v>119</v>
      </c>
      <c r="C597" s="175" t="s">
        <v>570</v>
      </c>
      <c r="D597" s="99"/>
      <c r="E597" s="176" t="s">
        <v>46</v>
      </c>
      <c r="F597" s="193">
        <v>4</v>
      </c>
      <c r="G597" s="92"/>
      <c r="H597" s="91">
        <f t="shared" si="82"/>
        <v>0</v>
      </c>
    </row>
    <row r="598" spans="1:8" s="2" customFormat="1" ht="30" customHeight="1" x14ac:dyDescent="0.2">
      <c r="A598" s="25"/>
      <c r="B598" s="140" t="s">
        <v>70</v>
      </c>
      <c r="C598" s="175" t="s">
        <v>573</v>
      </c>
      <c r="D598" s="99"/>
      <c r="E598" s="176"/>
      <c r="F598" s="193"/>
      <c r="G598" s="26"/>
      <c r="H598" s="91"/>
    </row>
    <row r="599" spans="1:8" s="2" customFormat="1" ht="30" customHeight="1" x14ac:dyDescent="0.2">
      <c r="A599" s="25"/>
      <c r="B599" s="141" t="s">
        <v>118</v>
      </c>
      <c r="C599" s="175" t="s">
        <v>574</v>
      </c>
      <c r="D599" s="99"/>
      <c r="E599" s="176" t="s">
        <v>46</v>
      </c>
      <c r="F599" s="193">
        <v>2</v>
      </c>
      <c r="G599" s="92"/>
      <c r="H599" s="91">
        <f t="shared" si="82"/>
        <v>0</v>
      </c>
    </row>
    <row r="600" spans="1:8" s="2" customFormat="1" ht="30" customHeight="1" x14ac:dyDescent="0.2">
      <c r="A600" s="25"/>
      <c r="B600" s="140" t="s">
        <v>74</v>
      </c>
      <c r="C600" s="175" t="s">
        <v>575</v>
      </c>
      <c r="D600" s="99"/>
      <c r="E600" s="176"/>
      <c r="F600" s="193"/>
      <c r="G600" s="26"/>
      <c r="H600" s="91"/>
    </row>
    <row r="601" spans="1:8" s="2" customFormat="1" ht="30" customHeight="1" x14ac:dyDescent="0.2">
      <c r="A601" s="25"/>
      <c r="B601" s="141" t="s">
        <v>118</v>
      </c>
      <c r="C601" s="175" t="s">
        <v>576</v>
      </c>
      <c r="D601" s="99"/>
      <c r="E601" s="176" t="s">
        <v>46</v>
      </c>
      <c r="F601" s="193">
        <v>4</v>
      </c>
      <c r="G601" s="92"/>
      <c r="H601" s="91">
        <f t="shared" si="82"/>
        <v>0</v>
      </c>
    </row>
    <row r="602" spans="1:8" s="2" customFormat="1" ht="30" customHeight="1" x14ac:dyDescent="0.2">
      <c r="A602" s="25"/>
      <c r="B602" s="139" t="s">
        <v>745</v>
      </c>
      <c r="C602" s="177" t="s">
        <v>577</v>
      </c>
      <c r="D602" s="98" t="s">
        <v>558</v>
      </c>
      <c r="E602" s="56"/>
      <c r="F602" s="193"/>
      <c r="G602" s="26"/>
      <c r="H602" s="91"/>
    </row>
    <row r="603" spans="1:8" s="2" customFormat="1" ht="30" customHeight="1" x14ac:dyDescent="0.2">
      <c r="A603" s="25"/>
      <c r="B603" s="140" t="s">
        <v>40</v>
      </c>
      <c r="C603" s="177" t="s">
        <v>578</v>
      </c>
      <c r="D603" s="98"/>
      <c r="E603" s="56"/>
      <c r="F603" s="193"/>
      <c r="G603" s="26"/>
      <c r="H603" s="91"/>
    </row>
    <row r="604" spans="1:8" s="2" customFormat="1" ht="30" customHeight="1" x14ac:dyDescent="0.2">
      <c r="A604" s="25"/>
      <c r="B604" s="141" t="s">
        <v>118</v>
      </c>
      <c r="C604" s="177" t="s">
        <v>579</v>
      </c>
      <c r="D604" s="98"/>
      <c r="E604" s="176" t="s">
        <v>56</v>
      </c>
      <c r="F604" s="193">
        <v>15</v>
      </c>
      <c r="G604" s="92"/>
      <c r="H604" s="91">
        <f t="shared" si="82"/>
        <v>0</v>
      </c>
    </row>
    <row r="605" spans="1:8" s="2" customFormat="1" ht="30" customHeight="1" x14ac:dyDescent="0.2">
      <c r="A605" s="25"/>
      <c r="B605" s="141" t="s">
        <v>119</v>
      </c>
      <c r="C605" s="177" t="s">
        <v>580</v>
      </c>
      <c r="D605" s="98"/>
      <c r="E605" s="176" t="s">
        <v>56</v>
      </c>
      <c r="F605" s="193">
        <v>7</v>
      </c>
      <c r="G605" s="92"/>
      <c r="H605" s="91">
        <f t="shared" si="82"/>
        <v>0</v>
      </c>
    </row>
    <row r="606" spans="1:8" s="2" customFormat="1" ht="30" customHeight="1" x14ac:dyDescent="0.2">
      <c r="A606" s="25"/>
      <c r="B606" s="139" t="s">
        <v>746</v>
      </c>
      <c r="C606" s="175" t="s">
        <v>581</v>
      </c>
      <c r="D606" s="98" t="s">
        <v>558</v>
      </c>
      <c r="E606" s="176"/>
      <c r="F606" s="193"/>
      <c r="G606" s="26"/>
      <c r="H606" s="91"/>
    </row>
    <row r="607" spans="1:8" s="2" customFormat="1" ht="30" customHeight="1" x14ac:dyDescent="0.2">
      <c r="A607" s="25"/>
      <c r="B607" s="140" t="s">
        <v>40</v>
      </c>
      <c r="C607" s="175" t="s">
        <v>578</v>
      </c>
      <c r="D607" s="99"/>
      <c r="E607" s="176" t="s">
        <v>46</v>
      </c>
      <c r="F607" s="193">
        <v>4</v>
      </c>
      <c r="G607" s="92"/>
      <c r="H607" s="91">
        <f t="shared" si="82"/>
        <v>0</v>
      </c>
    </row>
    <row r="608" spans="1:8" s="2" customFormat="1" ht="30" customHeight="1" x14ac:dyDescent="0.2">
      <c r="A608" s="25"/>
      <c r="B608" s="139" t="s">
        <v>747</v>
      </c>
      <c r="C608" s="175" t="s">
        <v>582</v>
      </c>
      <c r="D608" s="98" t="s">
        <v>558</v>
      </c>
      <c r="E608" s="176"/>
      <c r="F608" s="193"/>
      <c r="G608" s="26"/>
      <c r="H608" s="91"/>
    </row>
    <row r="609" spans="1:8" s="2" customFormat="1" ht="30" customHeight="1" x14ac:dyDescent="0.2">
      <c r="A609" s="25"/>
      <c r="B609" s="140" t="s">
        <v>40</v>
      </c>
      <c r="C609" s="175" t="s">
        <v>578</v>
      </c>
      <c r="D609" s="99"/>
      <c r="E609" s="176" t="s">
        <v>46</v>
      </c>
      <c r="F609" s="193">
        <v>2</v>
      </c>
      <c r="G609" s="92"/>
      <c r="H609" s="91">
        <f t="shared" si="82"/>
        <v>0</v>
      </c>
    </row>
    <row r="610" spans="1:8" s="2" customFormat="1" ht="30" customHeight="1" x14ac:dyDescent="0.2">
      <c r="A610" s="25"/>
      <c r="B610" s="139" t="s">
        <v>748</v>
      </c>
      <c r="C610" s="175" t="s">
        <v>583</v>
      </c>
      <c r="D610" s="98" t="s">
        <v>558</v>
      </c>
      <c r="E610" s="176"/>
      <c r="F610" s="193"/>
      <c r="G610" s="26"/>
      <c r="H610" s="91"/>
    </row>
    <row r="611" spans="1:8" s="2" customFormat="1" ht="30" customHeight="1" x14ac:dyDescent="0.2">
      <c r="A611" s="25"/>
      <c r="B611" s="140" t="s">
        <v>40</v>
      </c>
      <c r="C611" s="175" t="s">
        <v>578</v>
      </c>
      <c r="D611" s="99"/>
      <c r="E611" s="176" t="s">
        <v>46</v>
      </c>
      <c r="F611" s="193">
        <v>2</v>
      </c>
      <c r="G611" s="92"/>
      <c r="H611" s="91">
        <f t="shared" si="82"/>
        <v>0</v>
      </c>
    </row>
    <row r="612" spans="1:8" s="2" customFormat="1" ht="30" customHeight="1" x14ac:dyDescent="0.2">
      <c r="A612" s="25"/>
      <c r="B612" s="139" t="s">
        <v>749</v>
      </c>
      <c r="C612" s="175" t="s">
        <v>584</v>
      </c>
      <c r="D612" s="98" t="s">
        <v>558</v>
      </c>
      <c r="E612" s="176"/>
      <c r="F612" s="193"/>
      <c r="G612" s="26"/>
      <c r="H612" s="91"/>
    </row>
    <row r="613" spans="1:8" s="2" customFormat="1" ht="30" customHeight="1" x14ac:dyDescent="0.2">
      <c r="A613" s="25"/>
      <c r="B613" s="140" t="s">
        <v>40</v>
      </c>
      <c r="C613" s="175" t="s">
        <v>585</v>
      </c>
      <c r="D613" s="99"/>
      <c r="E613" s="176"/>
      <c r="F613" s="193"/>
      <c r="G613" s="26"/>
      <c r="H613" s="91"/>
    </row>
    <row r="614" spans="1:8" s="2" customFormat="1" ht="30" customHeight="1" x14ac:dyDescent="0.2">
      <c r="A614" s="25"/>
      <c r="B614" s="141" t="s">
        <v>118</v>
      </c>
      <c r="C614" s="175" t="s">
        <v>559</v>
      </c>
      <c r="D614" s="99"/>
      <c r="E614" s="176" t="s">
        <v>46</v>
      </c>
      <c r="F614" s="193">
        <v>9</v>
      </c>
      <c r="G614" s="92"/>
      <c r="H614" s="91">
        <f t="shared" si="82"/>
        <v>0</v>
      </c>
    </row>
    <row r="615" spans="1:8" s="2" customFormat="1" ht="30" customHeight="1" x14ac:dyDescent="0.2">
      <c r="A615" s="25"/>
      <c r="B615" s="141" t="s">
        <v>119</v>
      </c>
      <c r="C615" s="175" t="s">
        <v>562</v>
      </c>
      <c r="D615" s="99"/>
      <c r="E615" s="176" t="s">
        <v>46</v>
      </c>
      <c r="F615" s="193">
        <v>1</v>
      </c>
      <c r="G615" s="92"/>
      <c r="H615" s="91">
        <f t="shared" si="82"/>
        <v>0</v>
      </c>
    </row>
    <row r="616" spans="1:8" s="2" customFormat="1" ht="30" customHeight="1" x14ac:dyDescent="0.2">
      <c r="A616" s="25"/>
      <c r="B616" s="139" t="s">
        <v>750</v>
      </c>
      <c r="C616" s="175" t="s">
        <v>586</v>
      </c>
      <c r="D616" s="98" t="s">
        <v>786</v>
      </c>
      <c r="E616" s="176"/>
      <c r="F616" s="193"/>
      <c r="G616" s="26"/>
      <c r="H616" s="91"/>
    </row>
    <row r="617" spans="1:8" s="2" customFormat="1" ht="30" customHeight="1" x14ac:dyDescent="0.2">
      <c r="A617" s="25"/>
      <c r="B617" s="140" t="s">
        <v>40</v>
      </c>
      <c r="C617" s="175" t="s">
        <v>578</v>
      </c>
      <c r="D617" s="99"/>
      <c r="E617" s="176" t="s">
        <v>46</v>
      </c>
      <c r="F617" s="193">
        <v>4</v>
      </c>
      <c r="G617" s="92"/>
      <c r="H617" s="91">
        <f t="shared" si="82"/>
        <v>0</v>
      </c>
    </row>
    <row r="618" spans="1:8" s="2" customFormat="1" ht="30" customHeight="1" x14ac:dyDescent="0.2">
      <c r="A618" s="25"/>
      <c r="B618" s="139" t="s">
        <v>751</v>
      </c>
      <c r="C618" s="175" t="s">
        <v>587</v>
      </c>
      <c r="D618" s="98" t="s">
        <v>558</v>
      </c>
      <c r="E618" s="176"/>
      <c r="F618" s="193"/>
      <c r="G618" s="26"/>
      <c r="H618" s="91"/>
    </row>
    <row r="619" spans="1:8" s="2" customFormat="1" ht="30" customHeight="1" x14ac:dyDescent="0.2">
      <c r="A619" s="25"/>
      <c r="B619" s="140" t="s">
        <v>40</v>
      </c>
      <c r="C619" s="175" t="s">
        <v>588</v>
      </c>
      <c r="D619" s="99"/>
      <c r="E619" s="176" t="s">
        <v>46</v>
      </c>
      <c r="F619" s="193">
        <v>8</v>
      </c>
      <c r="G619" s="92"/>
      <c r="H619" s="91">
        <f t="shared" si="82"/>
        <v>0</v>
      </c>
    </row>
    <row r="620" spans="1:8" s="2" customFormat="1" ht="30" customHeight="1" x14ac:dyDescent="0.2">
      <c r="A620" s="25"/>
      <c r="B620" s="140" t="s">
        <v>47</v>
      </c>
      <c r="C620" s="175" t="s">
        <v>589</v>
      </c>
      <c r="D620" s="99"/>
      <c r="E620" s="176" t="s">
        <v>46</v>
      </c>
      <c r="F620" s="193">
        <v>2</v>
      </c>
      <c r="G620" s="92"/>
      <c r="H620" s="91">
        <f t="shared" si="82"/>
        <v>0</v>
      </c>
    </row>
    <row r="621" spans="1:8" s="2" customFormat="1" ht="30" customHeight="1" x14ac:dyDescent="0.2">
      <c r="A621" s="25"/>
      <c r="B621" s="139" t="s">
        <v>752</v>
      </c>
      <c r="C621" s="175" t="s">
        <v>590</v>
      </c>
      <c r="D621" s="98" t="s">
        <v>558</v>
      </c>
      <c r="E621" s="176" t="s">
        <v>46</v>
      </c>
      <c r="F621" s="193">
        <v>4</v>
      </c>
      <c r="G621" s="92"/>
      <c r="H621" s="91">
        <f t="shared" si="82"/>
        <v>0</v>
      </c>
    </row>
    <row r="622" spans="1:8" s="2" customFormat="1" ht="30" customHeight="1" x14ac:dyDescent="0.2">
      <c r="A622" s="25"/>
      <c r="B622" s="139" t="s">
        <v>753</v>
      </c>
      <c r="C622" s="175" t="s">
        <v>237</v>
      </c>
      <c r="D622" s="98" t="s">
        <v>558</v>
      </c>
      <c r="E622" s="176"/>
      <c r="F622" s="193"/>
      <c r="G622" s="26"/>
      <c r="H622" s="91"/>
    </row>
    <row r="623" spans="1:8" s="2" customFormat="1" ht="30" customHeight="1" x14ac:dyDescent="0.2">
      <c r="A623" s="25"/>
      <c r="B623" s="140" t="s">
        <v>40</v>
      </c>
      <c r="C623" s="175" t="s">
        <v>591</v>
      </c>
      <c r="D623" s="99"/>
      <c r="E623" s="176"/>
      <c r="F623" s="193"/>
      <c r="G623" s="26"/>
      <c r="H623" s="91"/>
    </row>
    <row r="624" spans="1:8" s="2" customFormat="1" ht="30" customHeight="1" x14ac:dyDescent="0.2">
      <c r="A624" s="25"/>
      <c r="B624" s="141" t="s">
        <v>118</v>
      </c>
      <c r="C624" s="175" t="s">
        <v>592</v>
      </c>
      <c r="D624" s="99"/>
      <c r="E624" s="176" t="s">
        <v>56</v>
      </c>
      <c r="F624" s="193">
        <v>10</v>
      </c>
      <c r="G624" s="92"/>
      <c r="H624" s="91">
        <f t="shared" si="82"/>
        <v>0</v>
      </c>
    </row>
    <row r="625" spans="1:8" s="2" customFormat="1" ht="30" customHeight="1" x14ac:dyDescent="0.2">
      <c r="A625" s="25"/>
      <c r="B625" s="139" t="s">
        <v>754</v>
      </c>
      <c r="C625" s="175" t="s">
        <v>593</v>
      </c>
      <c r="D625" s="99" t="s">
        <v>620</v>
      </c>
      <c r="E625" s="176" t="s">
        <v>46</v>
      </c>
      <c r="F625" s="193">
        <v>1</v>
      </c>
      <c r="G625" s="92"/>
      <c r="H625" s="91">
        <f t="shared" si="82"/>
        <v>0</v>
      </c>
    </row>
    <row r="626" spans="1:8" s="2" customFormat="1" ht="30" customHeight="1" x14ac:dyDescent="0.2">
      <c r="A626" s="25"/>
      <c r="B626" s="139" t="s">
        <v>755</v>
      </c>
      <c r="C626" s="175" t="s">
        <v>594</v>
      </c>
      <c r="D626" s="99" t="s">
        <v>771</v>
      </c>
      <c r="E626" s="176" t="s">
        <v>46</v>
      </c>
      <c r="F626" s="193">
        <v>1</v>
      </c>
      <c r="G626" s="92"/>
      <c r="H626" s="91">
        <f t="shared" si="82"/>
        <v>0</v>
      </c>
    </row>
    <row r="627" spans="1:8" s="2" customFormat="1" ht="30" customHeight="1" thickBot="1" x14ac:dyDescent="0.25">
      <c r="A627" s="109"/>
      <c r="B627" s="29" t="str">
        <f>B577</f>
        <v>H</v>
      </c>
      <c r="C627" s="232" t="str">
        <f>C577</f>
        <v>WATERMAIN WORK - STAFFORD ST. - GARWOOD AVE. TO EBBY AVE.</v>
      </c>
      <c r="D627" s="233"/>
      <c r="E627" s="233"/>
      <c r="F627" s="234"/>
      <c r="G627" s="109" t="s">
        <v>17</v>
      </c>
      <c r="H627" s="109">
        <f>SUM(H578:H626)</f>
        <v>0</v>
      </c>
    </row>
    <row r="628" spans="1:8" s="2" customFormat="1" ht="30" customHeight="1" thickTop="1" x14ac:dyDescent="0.2">
      <c r="A628" s="174"/>
      <c r="B628" s="133" t="s">
        <v>397</v>
      </c>
      <c r="C628" s="235" t="s">
        <v>757</v>
      </c>
      <c r="D628" s="236"/>
      <c r="E628" s="236"/>
      <c r="F628" s="236"/>
      <c r="G628" s="107"/>
      <c r="H628" s="169"/>
    </row>
    <row r="629" spans="1:8" s="2" customFormat="1" ht="30" customHeight="1" x14ac:dyDescent="0.2">
      <c r="A629" s="25"/>
      <c r="B629" s="139" t="s">
        <v>758</v>
      </c>
      <c r="C629" s="175" t="s">
        <v>557</v>
      </c>
      <c r="D629" s="99" t="s">
        <v>558</v>
      </c>
      <c r="E629" s="176"/>
      <c r="F629" s="90"/>
      <c r="G629" s="26"/>
      <c r="H629" s="91"/>
    </row>
    <row r="630" spans="1:8" s="2" customFormat="1" ht="30" customHeight="1" x14ac:dyDescent="0.2">
      <c r="A630" s="25"/>
      <c r="B630" s="140" t="s">
        <v>40</v>
      </c>
      <c r="C630" s="175" t="s">
        <v>559</v>
      </c>
      <c r="D630" s="99"/>
      <c r="E630" s="176"/>
      <c r="F630" s="90"/>
      <c r="G630" s="26"/>
      <c r="H630" s="91"/>
    </row>
    <row r="631" spans="1:8" s="2" customFormat="1" ht="30" customHeight="1" x14ac:dyDescent="0.2">
      <c r="A631" s="25"/>
      <c r="B631" s="141" t="s">
        <v>118</v>
      </c>
      <c r="C631" s="175" t="s">
        <v>560</v>
      </c>
      <c r="D631" s="99"/>
      <c r="E631" s="176" t="s">
        <v>56</v>
      </c>
      <c r="F631" s="90">
        <v>30</v>
      </c>
      <c r="G631" s="92"/>
      <c r="H631" s="91">
        <f t="shared" ref="H631:H661" si="83">ROUND(G631*F631,2)</f>
        <v>0</v>
      </c>
    </row>
    <row r="632" spans="1:8" s="2" customFormat="1" ht="30" customHeight="1" x14ac:dyDescent="0.2">
      <c r="A632" s="25"/>
      <c r="B632" s="141" t="s">
        <v>119</v>
      </c>
      <c r="C632" s="175" t="s">
        <v>561</v>
      </c>
      <c r="D632" s="99"/>
      <c r="E632" s="176" t="s">
        <v>56</v>
      </c>
      <c r="F632" s="90">
        <v>5</v>
      </c>
      <c r="G632" s="92"/>
      <c r="H632" s="91">
        <f t="shared" si="83"/>
        <v>0</v>
      </c>
    </row>
    <row r="633" spans="1:8" s="2" customFormat="1" ht="30" customHeight="1" x14ac:dyDescent="0.2">
      <c r="A633" s="25"/>
      <c r="B633" s="139" t="s">
        <v>759</v>
      </c>
      <c r="C633" s="175" t="s">
        <v>251</v>
      </c>
      <c r="D633" s="98" t="s">
        <v>558</v>
      </c>
      <c r="E633" s="176"/>
      <c r="F633" s="193"/>
      <c r="G633" s="26"/>
      <c r="H633" s="91"/>
    </row>
    <row r="634" spans="1:8" s="2" customFormat="1" ht="30" customHeight="1" x14ac:dyDescent="0.2">
      <c r="A634" s="25"/>
      <c r="B634" s="140" t="s">
        <v>40</v>
      </c>
      <c r="C634" s="175" t="s">
        <v>559</v>
      </c>
      <c r="D634" s="99"/>
      <c r="E634" s="176" t="s">
        <v>46</v>
      </c>
      <c r="F634" s="193">
        <v>1</v>
      </c>
      <c r="G634" s="92"/>
      <c r="H634" s="91">
        <f t="shared" si="83"/>
        <v>0</v>
      </c>
    </row>
    <row r="635" spans="1:8" s="2" customFormat="1" ht="30" customHeight="1" x14ac:dyDescent="0.2">
      <c r="A635" s="25"/>
      <c r="B635" s="139" t="s">
        <v>760</v>
      </c>
      <c r="C635" s="175" t="s">
        <v>565</v>
      </c>
      <c r="D635" s="98" t="s">
        <v>558</v>
      </c>
      <c r="E635" s="176"/>
      <c r="F635" s="193"/>
      <c r="G635" s="26"/>
      <c r="H635" s="91"/>
    </row>
    <row r="636" spans="1:8" s="2" customFormat="1" ht="30" customHeight="1" x14ac:dyDescent="0.2">
      <c r="A636" s="25"/>
      <c r="B636" s="140" t="s">
        <v>40</v>
      </c>
      <c r="C636" s="175" t="s">
        <v>569</v>
      </c>
      <c r="D636" s="99"/>
      <c r="E636" s="176"/>
      <c r="F636" s="193"/>
      <c r="G636" s="26"/>
      <c r="H636" s="91"/>
    </row>
    <row r="637" spans="1:8" s="2" customFormat="1" ht="30" customHeight="1" x14ac:dyDescent="0.2">
      <c r="A637" s="25"/>
      <c r="B637" s="141" t="s">
        <v>118</v>
      </c>
      <c r="C637" s="175" t="s">
        <v>572</v>
      </c>
      <c r="D637" s="99"/>
      <c r="E637" s="176" t="s">
        <v>46</v>
      </c>
      <c r="F637" s="193">
        <v>2</v>
      </c>
      <c r="G637" s="92"/>
      <c r="H637" s="91">
        <f t="shared" si="83"/>
        <v>0</v>
      </c>
    </row>
    <row r="638" spans="1:8" s="2" customFormat="1" ht="30" customHeight="1" x14ac:dyDescent="0.2">
      <c r="A638" s="25"/>
      <c r="B638" s="140" t="s">
        <v>47</v>
      </c>
      <c r="C638" s="175" t="s">
        <v>571</v>
      </c>
      <c r="D638" s="99"/>
      <c r="E638" s="176"/>
      <c r="F638" s="193"/>
      <c r="G638" s="26"/>
      <c r="H638" s="91"/>
    </row>
    <row r="639" spans="1:8" s="2" customFormat="1" ht="30" customHeight="1" x14ac:dyDescent="0.2">
      <c r="A639" s="25"/>
      <c r="B639" s="141" t="s">
        <v>118</v>
      </c>
      <c r="C639" s="175" t="s">
        <v>572</v>
      </c>
      <c r="D639" s="99"/>
      <c r="E639" s="176" t="s">
        <v>46</v>
      </c>
      <c r="F639" s="193">
        <v>2</v>
      </c>
      <c r="G639" s="92"/>
      <c r="H639" s="91">
        <f t="shared" si="83"/>
        <v>0</v>
      </c>
    </row>
    <row r="640" spans="1:8" s="2" customFormat="1" ht="30" customHeight="1" x14ac:dyDescent="0.2">
      <c r="A640" s="25"/>
      <c r="B640" s="139" t="s">
        <v>761</v>
      </c>
      <c r="C640" s="177" t="s">
        <v>577</v>
      </c>
      <c r="D640" s="98" t="s">
        <v>558</v>
      </c>
      <c r="E640" s="56"/>
      <c r="F640" s="193"/>
      <c r="G640" s="26"/>
      <c r="H640" s="91"/>
    </row>
    <row r="641" spans="1:8" s="2" customFormat="1" ht="30" customHeight="1" x14ac:dyDescent="0.2">
      <c r="A641" s="25"/>
      <c r="B641" s="140" t="s">
        <v>40</v>
      </c>
      <c r="C641" s="177" t="s">
        <v>595</v>
      </c>
      <c r="D641" s="98"/>
      <c r="E641" s="56"/>
      <c r="F641" s="193"/>
      <c r="G641" s="26"/>
      <c r="H641" s="91"/>
    </row>
    <row r="642" spans="1:8" s="2" customFormat="1" ht="30" customHeight="1" x14ac:dyDescent="0.2">
      <c r="A642" s="25"/>
      <c r="B642" s="141" t="s">
        <v>118</v>
      </c>
      <c r="C642" s="177" t="s">
        <v>579</v>
      </c>
      <c r="D642" s="98"/>
      <c r="E642" s="176" t="s">
        <v>56</v>
      </c>
      <c r="F642" s="193">
        <v>5</v>
      </c>
      <c r="G642" s="92"/>
      <c r="H642" s="91">
        <f t="shared" si="83"/>
        <v>0</v>
      </c>
    </row>
    <row r="643" spans="1:8" s="2" customFormat="1" ht="30" customHeight="1" x14ac:dyDescent="0.2">
      <c r="A643" s="25"/>
      <c r="B643" s="141" t="s">
        <v>119</v>
      </c>
      <c r="C643" s="177" t="s">
        <v>580</v>
      </c>
      <c r="D643" s="98"/>
      <c r="E643" s="176" t="s">
        <v>56</v>
      </c>
      <c r="F643" s="193">
        <v>5</v>
      </c>
      <c r="G643" s="92"/>
      <c r="H643" s="91">
        <f t="shared" si="83"/>
        <v>0</v>
      </c>
    </row>
    <row r="644" spans="1:8" s="2" customFormat="1" ht="30" customHeight="1" x14ac:dyDescent="0.2">
      <c r="A644" s="25"/>
      <c r="B644" s="139" t="s">
        <v>762</v>
      </c>
      <c r="C644" s="175" t="s">
        <v>581</v>
      </c>
      <c r="D644" s="98" t="s">
        <v>558</v>
      </c>
      <c r="E644" s="176"/>
      <c r="F644" s="193"/>
      <c r="G644" s="26"/>
      <c r="H644" s="91"/>
    </row>
    <row r="645" spans="1:8" s="2" customFormat="1" ht="30" customHeight="1" x14ac:dyDescent="0.2">
      <c r="A645" s="25"/>
      <c r="B645" s="140" t="s">
        <v>40</v>
      </c>
      <c r="C645" s="175" t="s">
        <v>578</v>
      </c>
      <c r="D645" s="99"/>
      <c r="E645" s="176" t="s">
        <v>46</v>
      </c>
      <c r="F645" s="193">
        <v>2</v>
      </c>
      <c r="G645" s="92"/>
      <c r="H645" s="91">
        <f t="shared" si="83"/>
        <v>0</v>
      </c>
    </row>
    <row r="646" spans="1:8" s="2" customFormat="1" ht="30" customHeight="1" x14ac:dyDescent="0.2">
      <c r="A646" s="25"/>
      <c r="B646" s="140" t="s">
        <v>47</v>
      </c>
      <c r="C646" s="175" t="s">
        <v>595</v>
      </c>
      <c r="D646" s="99"/>
      <c r="E646" s="176" t="s">
        <v>46</v>
      </c>
      <c r="F646" s="193">
        <v>1</v>
      </c>
      <c r="G646" s="92"/>
      <c r="H646" s="91">
        <f t="shared" si="83"/>
        <v>0</v>
      </c>
    </row>
    <row r="647" spans="1:8" s="2" customFormat="1" ht="30" customHeight="1" x14ac:dyDescent="0.2">
      <c r="A647" s="25"/>
      <c r="B647" s="139" t="s">
        <v>763</v>
      </c>
      <c r="C647" s="175" t="s">
        <v>582</v>
      </c>
      <c r="D647" s="98" t="s">
        <v>558</v>
      </c>
      <c r="E647" s="176"/>
      <c r="F647" s="193"/>
      <c r="G647" s="26"/>
      <c r="H647" s="91"/>
    </row>
    <row r="648" spans="1:8" s="2" customFormat="1" ht="30" customHeight="1" x14ac:dyDescent="0.2">
      <c r="A648" s="25"/>
      <c r="B648" s="140" t="s">
        <v>40</v>
      </c>
      <c r="C648" s="175" t="s">
        <v>595</v>
      </c>
      <c r="D648" s="99"/>
      <c r="E648" s="176" t="s">
        <v>46</v>
      </c>
      <c r="F648" s="193">
        <v>1</v>
      </c>
      <c r="G648" s="92"/>
      <c r="H648" s="91">
        <f t="shared" si="83"/>
        <v>0</v>
      </c>
    </row>
    <row r="649" spans="1:8" s="2" customFormat="1" ht="30" customHeight="1" x14ac:dyDescent="0.2">
      <c r="A649" s="25"/>
      <c r="B649" s="139" t="s">
        <v>764</v>
      </c>
      <c r="C649" s="175" t="s">
        <v>583</v>
      </c>
      <c r="D649" s="98" t="s">
        <v>558</v>
      </c>
      <c r="E649" s="176"/>
      <c r="F649" s="193"/>
      <c r="G649" s="26"/>
      <c r="H649" s="91"/>
    </row>
    <row r="650" spans="1:8" s="2" customFormat="1" ht="30" customHeight="1" x14ac:dyDescent="0.2">
      <c r="A650" s="25"/>
      <c r="B650" s="140" t="s">
        <v>40</v>
      </c>
      <c r="C650" s="175" t="s">
        <v>595</v>
      </c>
      <c r="D650" s="99"/>
      <c r="E650" s="176" t="s">
        <v>46</v>
      </c>
      <c r="F650" s="193">
        <v>1</v>
      </c>
      <c r="G650" s="92"/>
      <c r="H650" s="91">
        <f t="shared" si="83"/>
        <v>0</v>
      </c>
    </row>
    <row r="651" spans="1:8" s="2" customFormat="1" ht="30" customHeight="1" x14ac:dyDescent="0.2">
      <c r="A651" s="25"/>
      <c r="B651" s="139" t="s">
        <v>765</v>
      </c>
      <c r="C651" s="175" t="s">
        <v>586</v>
      </c>
      <c r="D651" s="99" t="s">
        <v>786</v>
      </c>
      <c r="E651" s="176"/>
      <c r="F651" s="193"/>
      <c r="G651" s="26"/>
      <c r="H651" s="91"/>
    </row>
    <row r="652" spans="1:8" s="2" customFormat="1" ht="30" customHeight="1" x14ac:dyDescent="0.2">
      <c r="A652" s="25"/>
      <c r="B652" s="140" t="s">
        <v>40</v>
      </c>
      <c r="C652" s="175" t="s">
        <v>578</v>
      </c>
      <c r="D652" s="99"/>
      <c r="E652" s="176" t="s">
        <v>46</v>
      </c>
      <c r="F652" s="193">
        <v>2</v>
      </c>
      <c r="G652" s="92"/>
      <c r="H652" s="91">
        <f t="shared" si="83"/>
        <v>0</v>
      </c>
    </row>
    <row r="653" spans="1:8" s="2" customFormat="1" ht="30" customHeight="1" x14ac:dyDescent="0.2">
      <c r="A653" s="25"/>
      <c r="B653" s="140" t="s">
        <v>47</v>
      </c>
      <c r="C653" s="175" t="s">
        <v>595</v>
      </c>
      <c r="D653" s="99"/>
      <c r="E653" s="176" t="s">
        <v>46</v>
      </c>
      <c r="F653" s="193">
        <v>1</v>
      </c>
      <c r="G653" s="92"/>
      <c r="H653" s="91">
        <f t="shared" si="83"/>
        <v>0</v>
      </c>
    </row>
    <row r="654" spans="1:8" s="2" customFormat="1" ht="30" customHeight="1" x14ac:dyDescent="0.2">
      <c r="A654" s="25"/>
      <c r="B654" s="139" t="s">
        <v>766</v>
      </c>
      <c r="C654" s="175" t="s">
        <v>596</v>
      </c>
      <c r="D654" s="98" t="s">
        <v>597</v>
      </c>
      <c r="E654" s="176"/>
      <c r="F654" s="193"/>
      <c r="G654" s="26"/>
      <c r="H654" s="91"/>
    </row>
    <row r="655" spans="1:8" s="2" customFormat="1" ht="30" customHeight="1" x14ac:dyDescent="0.2">
      <c r="A655" s="25"/>
      <c r="B655" s="140" t="s">
        <v>40</v>
      </c>
      <c r="C655" s="175" t="s">
        <v>598</v>
      </c>
      <c r="D655" s="99"/>
      <c r="E655" s="176" t="s">
        <v>46</v>
      </c>
      <c r="F655" s="193">
        <v>1</v>
      </c>
      <c r="G655" s="92"/>
      <c r="H655" s="91">
        <f t="shared" si="83"/>
        <v>0</v>
      </c>
    </row>
    <row r="656" spans="1:8" s="2" customFormat="1" ht="30" customHeight="1" x14ac:dyDescent="0.2">
      <c r="A656" s="25"/>
      <c r="B656" s="140" t="s">
        <v>47</v>
      </c>
      <c r="C656" s="175" t="s">
        <v>599</v>
      </c>
      <c r="D656" s="99"/>
      <c r="E656" s="176" t="s">
        <v>46</v>
      </c>
      <c r="F656" s="193">
        <v>1</v>
      </c>
      <c r="G656" s="92"/>
      <c r="H656" s="91">
        <f t="shared" si="83"/>
        <v>0</v>
      </c>
    </row>
    <row r="657" spans="1:8" s="2" customFormat="1" ht="30" customHeight="1" x14ac:dyDescent="0.2">
      <c r="A657" s="25"/>
      <c r="B657" s="140" t="s">
        <v>57</v>
      </c>
      <c r="C657" s="175" t="s">
        <v>600</v>
      </c>
      <c r="D657" s="99"/>
      <c r="E657" s="176" t="s">
        <v>46</v>
      </c>
      <c r="F657" s="193">
        <v>1</v>
      </c>
      <c r="G657" s="92"/>
      <c r="H657" s="91">
        <f t="shared" si="83"/>
        <v>0</v>
      </c>
    </row>
    <row r="658" spans="1:8" s="2" customFormat="1" ht="30" customHeight="1" x14ac:dyDescent="0.2">
      <c r="A658" s="25"/>
      <c r="B658" s="140" t="s">
        <v>70</v>
      </c>
      <c r="C658" s="175" t="s">
        <v>601</v>
      </c>
      <c r="D658" s="99"/>
      <c r="E658" s="176" t="s">
        <v>46</v>
      </c>
      <c r="F658" s="193">
        <v>1</v>
      </c>
      <c r="G658" s="92"/>
      <c r="H658" s="91">
        <f t="shared" si="83"/>
        <v>0</v>
      </c>
    </row>
    <row r="659" spans="1:8" s="2" customFormat="1" ht="30" customHeight="1" x14ac:dyDescent="0.2">
      <c r="A659" s="25"/>
      <c r="B659" s="139" t="s">
        <v>767</v>
      </c>
      <c r="C659" s="175" t="s">
        <v>602</v>
      </c>
      <c r="D659" s="99" t="s">
        <v>558</v>
      </c>
      <c r="E659" s="176"/>
      <c r="F659" s="193">
        <v>5</v>
      </c>
      <c r="G659" s="92"/>
      <c r="H659" s="91">
        <f t="shared" si="83"/>
        <v>0</v>
      </c>
    </row>
    <row r="660" spans="1:8" s="2" customFormat="1" ht="30" customHeight="1" x14ac:dyDescent="0.2">
      <c r="A660" s="25"/>
      <c r="B660" s="139" t="s">
        <v>768</v>
      </c>
      <c r="C660" s="93" t="s">
        <v>603</v>
      </c>
      <c r="D660" s="94" t="s">
        <v>604</v>
      </c>
      <c r="E660" s="176" t="s">
        <v>605</v>
      </c>
      <c r="F660" s="194">
        <v>5</v>
      </c>
      <c r="G660" s="92"/>
      <c r="H660" s="91">
        <f t="shared" si="83"/>
        <v>0</v>
      </c>
    </row>
    <row r="661" spans="1:8" s="2" customFormat="1" ht="30" customHeight="1" x14ac:dyDescent="0.2">
      <c r="A661" s="25"/>
      <c r="B661" s="139" t="s">
        <v>769</v>
      </c>
      <c r="C661" s="93" t="s">
        <v>606</v>
      </c>
      <c r="D661" s="99" t="s">
        <v>787</v>
      </c>
      <c r="E661" s="176" t="s">
        <v>46</v>
      </c>
      <c r="F661" s="194">
        <v>1</v>
      </c>
      <c r="G661" s="92"/>
      <c r="H661" s="91">
        <f t="shared" si="83"/>
        <v>0</v>
      </c>
    </row>
    <row r="662" spans="1:8" s="2" customFormat="1" ht="30" customHeight="1" thickBot="1" x14ac:dyDescent="0.25">
      <c r="A662" s="109"/>
      <c r="B662" s="29" t="str">
        <f>B628</f>
        <v>I</v>
      </c>
      <c r="C662" s="232" t="str">
        <f>C628</f>
        <v>WATERMAIN WORK - PROVISIONAL ITEMS</v>
      </c>
      <c r="D662" s="233"/>
      <c r="E662" s="233"/>
      <c r="F662" s="234"/>
      <c r="G662" s="109" t="s">
        <v>17</v>
      </c>
      <c r="H662" s="109">
        <f>SUM(H630:H661)</f>
        <v>0</v>
      </c>
    </row>
    <row r="663" spans="1:8" ht="54.6" customHeight="1" thickTop="1" x14ac:dyDescent="0.2">
      <c r="A663" s="26"/>
      <c r="B663" s="246" t="s">
        <v>392</v>
      </c>
      <c r="C663" s="247"/>
      <c r="D663" s="247"/>
      <c r="E663" s="247"/>
      <c r="F663" s="247"/>
      <c r="G663" s="248"/>
      <c r="H663" s="178"/>
    </row>
    <row r="664" spans="1:8" s="2" customFormat="1" ht="30" customHeight="1" x14ac:dyDescent="0.2">
      <c r="A664" s="25"/>
      <c r="B664" s="142" t="s">
        <v>510</v>
      </c>
      <c r="C664" s="237" t="s">
        <v>491</v>
      </c>
      <c r="D664" s="238"/>
      <c r="E664" s="238"/>
      <c r="F664" s="239"/>
      <c r="G664" s="25"/>
      <c r="H664" s="179"/>
    </row>
    <row r="665" spans="1:8" s="50" customFormat="1" ht="60" x14ac:dyDescent="0.2">
      <c r="A665" s="64"/>
      <c r="B665" s="122" t="s">
        <v>841</v>
      </c>
      <c r="C665" s="46" t="s">
        <v>828</v>
      </c>
      <c r="D665" s="51" t="s">
        <v>827</v>
      </c>
      <c r="E665" s="47" t="s">
        <v>46</v>
      </c>
      <c r="F665" s="48">
        <v>60</v>
      </c>
      <c r="G665" s="27"/>
      <c r="H665" s="49">
        <f t="shared" ref="H665" si="84">ROUND(G665*F665,2)</f>
        <v>0</v>
      </c>
    </row>
    <row r="666" spans="1:8" s="50" customFormat="1" ht="45" x14ac:dyDescent="0.2">
      <c r="A666" s="64"/>
      <c r="B666" s="122" t="s">
        <v>842</v>
      </c>
      <c r="C666" s="46" t="s">
        <v>829</v>
      </c>
      <c r="D666" s="51" t="s">
        <v>827</v>
      </c>
      <c r="E666" s="47" t="s">
        <v>56</v>
      </c>
      <c r="F666" s="48">
        <v>1750</v>
      </c>
      <c r="G666" s="27"/>
      <c r="H666" s="49">
        <f t="shared" ref="H666" si="85">ROUND(G666*F666,2)</f>
        <v>0</v>
      </c>
    </row>
    <row r="667" spans="1:8" s="50" customFormat="1" ht="45" x14ac:dyDescent="0.2">
      <c r="A667" s="64"/>
      <c r="B667" s="122" t="s">
        <v>843</v>
      </c>
      <c r="C667" s="46" t="s">
        <v>830</v>
      </c>
      <c r="D667" s="51" t="s">
        <v>827</v>
      </c>
      <c r="E667" s="47" t="s">
        <v>46</v>
      </c>
      <c r="F667" s="48">
        <v>47</v>
      </c>
      <c r="G667" s="27"/>
      <c r="H667" s="49">
        <f t="shared" ref="H667" si="86">ROUND(G667*F667,2)</f>
        <v>0</v>
      </c>
    </row>
    <row r="668" spans="1:8" s="50" customFormat="1" ht="90" x14ac:dyDescent="0.2">
      <c r="A668" s="64"/>
      <c r="B668" s="122" t="s">
        <v>844</v>
      </c>
      <c r="C668" s="46" t="s">
        <v>831</v>
      </c>
      <c r="D668" s="51" t="s">
        <v>827</v>
      </c>
      <c r="E668" s="47" t="s">
        <v>46</v>
      </c>
      <c r="F668" s="48">
        <v>28</v>
      </c>
      <c r="G668" s="27"/>
      <c r="H668" s="49">
        <f t="shared" ref="H668" si="87">ROUND(G668*F668,2)</f>
        <v>0</v>
      </c>
    </row>
    <row r="669" spans="1:8" s="50" customFormat="1" ht="45" x14ac:dyDescent="0.2">
      <c r="A669" s="64"/>
      <c r="B669" s="122" t="s">
        <v>845</v>
      </c>
      <c r="C669" s="46" t="s">
        <v>832</v>
      </c>
      <c r="D669" s="51" t="s">
        <v>827</v>
      </c>
      <c r="E669" s="47" t="s">
        <v>46</v>
      </c>
      <c r="F669" s="48">
        <v>10</v>
      </c>
      <c r="G669" s="27"/>
      <c r="H669" s="49">
        <f t="shared" ref="H669" si="88">ROUND(G669*F669,2)</f>
        <v>0</v>
      </c>
    </row>
    <row r="670" spans="1:8" s="50" customFormat="1" ht="45" x14ac:dyDescent="0.2">
      <c r="A670" s="64"/>
      <c r="B670" s="122" t="s">
        <v>846</v>
      </c>
      <c r="C670" s="46" t="s">
        <v>833</v>
      </c>
      <c r="D670" s="51" t="s">
        <v>827</v>
      </c>
      <c r="E670" s="47" t="s">
        <v>46</v>
      </c>
      <c r="F670" s="48">
        <v>2</v>
      </c>
      <c r="G670" s="27"/>
      <c r="H670" s="49">
        <f t="shared" ref="H670" si="89">ROUND(G670*F670,2)</f>
        <v>0</v>
      </c>
    </row>
    <row r="671" spans="1:8" s="50" customFormat="1" ht="45" x14ac:dyDescent="0.2">
      <c r="A671" s="64"/>
      <c r="B671" s="122" t="s">
        <v>847</v>
      </c>
      <c r="C671" s="46" t="s">
        <v>834</v>
      </c>
      <c r="D671" s="51" t="s">
        <v>827</v>
      </c>
      <c r="E671" s="47" t="s">
        <v>836</v>
      </c>
      <c r="F671" s="48">
        <v>47</v>
      </c>
      <c r="G671" s="27"/>
      <c r="H671" s="49">
        <f t="shared" ref="H671" si="90">ROUND(G671*F671,2)</f>
        <v>0</v>
      </c>
    </row>
    <row r="672" spans="1:8" s="50" customFormat="1" ht="30" x14ac:dyDescent="0.2">
      <c r="A672" s="64"/>
      <c r="B672" s="122" t="s">
        <v>848</v>
      </c>
      <c r="C672" s="46" t="s">
        <v>835</v>
      </c>
      <c r="D672" s="51" t="s">
        <v>827</v>
      </c>
      <c r="E672" s="47" t="s">
        <v>836</v>
      </c>
      <c r="F672" s="48">
        <v>12</v>
      </c>
      <c r="G672" s="27"/>
      <c r="H672" s="49">
        <f t="shared" ref="H672" si="91">ROUND(G672*F672,2)</f>
        <v>0</v>
      </c>
    </row>
    <row r="673" spans="1:8" s="50" customFormat="1" ht="45" x14ac:dyDescent="0.2">
      <c r="A673" s="64"/>
      <c r="B673" s="122" t="s">
        <v>849</v>
      </c>
      <c r="C673" s="46" t="s">
        <v>837</v>
      </c>
      <c r="D673" s="51" t="s">
        <v>827</v>
      </c>
      <c r="E673" s="47" t="s">
        <v>838</v>
      </c>
      <c r="F673" s="48">
        <v>50</v>
      </c>
      <c r="G673" s="27"/>
      <c r="H673" s="49">
        <f t="shared" ref="H673" si="92">ROUND(G673*F673,2)</f>
        <v>0</v>
      </c>
    </row>
    <row r="674" spans="1:8" s="50" customFormat="1" ht="45" x14ac:dyDescent="0.2">
      <c r="A674" s="64"/>
      <c r="B674" s="122" t="s">
        <v>850</v>
      </c>
      <c r="C674" s="46" t="s">
        <v>839</v>
      </c>
      <c r="D674" s="51" t="s">
        <v>827</v>
      </c>
      <c r="E674" s="47" t="s">
        <v>838</v>
      </c>
      <c r="F674" s="48">
        <v>50</v>
      </c>
      <c r="G674" s="27"/>
      <c r="H674" s="49">
        <f t="shared" ref="H674" si="93">ROUND(G674*F674,2)</f>
        <v>0</v>
      </c>
    </row>
    <row r="675" spans="1:8" s="50" customFormat="1" ht="30" x14ac:dyDescent="0.2">
      <c r="A675" s="64"/>
      <c r="B675" s="122" t="s">
        <v>851</v>
      </c>
      <c r="C675" s="46" t="s">
        <v>840</v>
      </c>
      <c r="D675" s="51" t="s">
        <v>827</v>
      </c>
      <c r="E675" s="47" t="s">
        <v>46</v>
      </c>
      <c r="F675" s="48">
        <v>12</v>
      </c>
      <c r="G675" s="27"/>
      <c r="H675" s="49">
        <f t="shared" ref="H675" si="94">ROUND(G675*F675,2)</f>
        <v>0</v>
      </c>
    </row>
    <row r="676" spans="1:8" s="2" customFormat="1" ht="30" customHeight="1" thickBot="1" x14ac:dyDescent="0.25">
      <c r="A676" s="109"/>
      <c r="B676" s="29" t="str">
        <f>B664</f>
        <v>J</v>
      </c>
      <c r="C676" s="232" t="str">
        <f>C664</f>
        <v>STAFFORD ST. - STREETLIGHT WORKS</v>
      </c>
      <c r="D676" s="240"/>
      <c r="E676" s="240"/>
      <c r="F676" s="241"/>
      <c r="G676" s="109" t="s">
        <v>17</v>
      </c>
      <c r="H676" s="109">
        <f>SUM(H664:H675)</f>
        <v>0</v>
      </c>
    </row>
    <row r="677" spans="1:8" s="44" customFormat="1" ht="30" customHeight="1" thickTop="1" x14ac:dyDescent="0.2">
      <c r="A677" s="110"/>
      <c r="B677" s="143" t="s">
        <v>607</v>
      </c>
      <c r="C677" s="243" t="s">
        <v>374</v>
      </c>
      <c r="D677" s="244"/>
      <c r="E677" s="244"/>
      <c r="F677" s="245"/>
      <c r="G677" s="110"/>
      <c r="H677" s="180"/>
    </row>
    <row r="678" spans="1:8" s="43" customFormat="1" ht="30" customHeight="1" x14ac:dyDescent="0.2">
      <c r="A678" s="181" t="s">
        <v>379</v>
      </c>
      <c r="B678" s="37" t="s">
        <v>770</v>
      </c>
      <c r="C678" s="38" t="s">
        <v>391</v>
      </c>
      <c r="D678" s="42" t="s">
        <v>788</v>
      </c>
      <c r="E678" s="39" t="s">
        <v>375</v>
      </c>
      <c r="F678" s="41">
        <v>1</v>
      </c>
      <c r="G678" s="111"/>
      <c r="H678" s="40">
        <f>ROUND(G678*F678,2)</f>
        <v>0</v>
      </c>
    </row>
    <row r="679" spans="1:8" s="44" customFormat="1" ht="30" customHeight="1" thickBot="1" x14ac:dyDescent="0.25">
      <c r="A679" s="182"/>
      <c r="B679" s="144" t="str">
        <f>B677</f>
        <v>K</v>
      </c>
      <c r="C679" s="209" t="str">
        <f>C677</f>
        <v>MOBILIZATION /DEMOLIBIZATION</v>
      </c>
      <c r="D679" s="210"/>
      <c r="E679" s="210"/>
      <c r="F679" s="211"/>
      <c r="G679" s="112" t="s">
        <v>17</v>
      </c>
      <c r="H679" s="183">
        <f>H678</f>
        <v>0</v>
      </c>
    </row>
    <row r="680" spans="1:8" ht="36" customHeight="1" thickTop="1" x14ac:dyDescent="0.3">
      <c r="A680" s="184"/>
      <c r="B680" s="145"/>
      <c r="C680" s="185" t="s">
        <v>18</v>
      </c>
      <c r="D680" s="113"/>
      <c r="E680" s="113"/>
      <c r="F680" s="113"/>
      <c r="G680" s="113"/>
      <c r="H680" s="186"/>
    </row>
    <row r="681" spans="1:8" s="2" customFormat="1" ht="32.1" customHeight="1" x14ac:dyDescent="0.2">
      <c r="A681" s="187"/>
      <c r="B681" s="228" t="str">
        <f>B6</f>
        <v>PART 1      CITY FUNDED WORK</v>
      </c>
      <c r="C681" s="229"/>
      <c r="D681" s="229"/>
      <c r="E681" s="229"/>
      <c r="F681" s="229"/>
      <c r="G681" s="114"/>
      <c r="H681" s="188"/>
    </row>
    <row r="682" spans="1:8" ht="30" customHeight="1" thickBot="1" x14ac:dyDescent="0.25">
      <c r="A682" s="28"/>
      <c r="B682" s="29" t="str">
        <f>B7</f>
        <v>A</v>
      </c>
      <c r="C682" s="212" t="str">
        <f>C7</f>
        <v>STAFFORD ST. - CORYDON AVE. TO SCOTLAND AVE., SCOTLAND AVE. TO EBBY AVE. WEST LANES (2022)</v>
      </c>
      <c r="D682" s="213"/>
      <c r="E682" s="213"/>
      <c r="F682" s="214"/>
      <c r="G682" s="28" t="s">
        <v>17</v>
      </c>
      <c r="H682" s="28">
        <f>H126</f>
        <v>0</v>
      </c>
    </row>
    <row r="683" spans="1:8" ht="30" customHeight="1" thickTop="1" thickBot="1" x14ac:dyDescent="0.25">
      <c r="A683" s="28"/>
      <c r="B683" s="29" t="str">
        <f>B127</f>
        <v>B</v>
      </c>
      <c r="C683" s="215" t="str">
        <f>C127</f>
        <v>STAFFORD ST. - PEMBINA HWY. TO EBBY AVE. (INCLUDING TAYLOR INTERSECTION), EBBY AVE. TO SCOTLAND AVE. EAST LANES (2023)</v>
      </c>
      <c r="D683" s="216"/>
      <c r="E683" s="216"/>
      <c r="F683" s="217"/>
      <c r="G683" s="28" t="s">
        <v>17</v>
      </c>
      <c r="H683" s="28">
        <f>H235</f>
        <v>0</v>
      </c>
    </row>
    <row r="684" spans="1:8" ht="30" customHeight="1" thickTop="1" thickBot="1" x14ac:dyDescent="0.25">
      <c r="A684" s="28"/>
      <c r="B684" s="29" t="str">
        <f>B236</f>
        <v>C</v>
      </c>
      <c r="C684" s="215" t="str">
        <f>C236</f>
        <v>TAYLOR AVE - HARROW ST. TO PEMBINA HWY. (2023)</v>
      </c>
      <c r="D684" s="216"/>
      <c r="E684" s="216"/>
      <c r="F684" s="217"/>
      <c r="G684" s="28" t="s">
        <v>17</v>
      </c>
      <c r="H684" s="28">
        <f>H338</f>
        <v>0</v>
      </c>
    </row>
    <row r="685" spans="1:8" ht="30" customHeight="1" thickTop="1" thickBot="1" x14ac:dyDescent="0.25">
      <c r="A685" s="28"/>
      <c r="B685" s="29" t="str">
        <f>B339</f>
        <v>D</v>
      </c>
      <c r="C685" s="215" t="str">
        <f>C339</f>
        <v>HARROW STREET - ASPHALT PATH AND CYCLING FACILITY</v>
      </c>
      <c r="D685" s="216"/>
      <c r="E685" s="216"/>
      <c r="F685" s="217"/>
      <c r="G685" s="28" t="s">
        <v>17</v>
      </c>
      <c r="H685" s="28">
        <f>H388</f>
        <v>0</v>
      </c>
    </row>
    <row r="686" spans="1:8" ht="30" customHeight="1" thickTop="1" thickBot="1" x14ac:dyDescent="0.25">
      <c r="A686" s="28"/>
      <c r="B686" s="29" t="str">
        <f>B389</f>
        <v>E</v>
      </c>
      <c r="C686" s="215" t="str">
        <f>C389</f>
        <v>SIGNAL WORKS</v>
      </c>
      <c r="D686" s="216"/>
      <c r="E686" s="216"/>
      <c r="F686" s="217"/>
      <c r="G686" s="28" t="s">
        <v>17</v>
      </c>
      <c r="H686" s="28">
        <f>H516</f>
        <v>0</v>
      </c>
    </row>
    <row r="687" spans="1:8" ht="30" customHeight="1" thickTop="1" thickBot="1" x14ac:dyDescent="0.25">
      <c r="A687" s="28"/>
      <c r="B687" s="29" t="str">
        <f>B517</f>
        <v>F</v>
      </c>
      <c r="C687" s="215" t="str">
        <f>C517</f>
        <v>WATER AND WASTE WORK - STAFFORD ST.</v>
      </c>
      <c r="D687" s="216"/>
      <c r="E687" s="216"/>
      <c r="F687" s="217"/>
      <c r="G687" s="28" t="s">
        <v>17</v>
      </c>
      <c r="H687" s="28">
        <f>H565</f>
        <v>0</v>
      </c>
    </row>
    <row r="688" spans="1:8" ht="30" customHeight="1" thickTop="1" thickBot="1" x14ac:dyDescent="0.25">
      <c r="A688" s="28"/>
      <c r="B688" s="29" t="str">
        <f>B566</f>
        <v>G</v>
      </c>
      <c r="C688" s="215" t="str">
        <f>C566</f>
        <v>WATER AND WASTE WORK - TAYLOR AVE.</v>
      </c>
      <c r="D688" s="216"/>
      <c r="E688" s="216"/>
      <c r="F688" s="217"/>
      <c r="G688" s="28" t="s">
        <v>17</v>
      </c>
      <c r="H688" s="28">
        <f>H576</f>
        <v>0</v>
      </c>
    </row>
    <row r="689" spans="1:8" ht="30" customHeight="1" thickTop="1" thickBot="1" x14ac:dyDescent="0.25">
      <c r="A689" s="28"/>
      <c r="B689" s="146" t="str">
        <f>B577</f>
        <v>H</v>
      </c>
      <c r="C689" s="147" t="str">
        <f>C577</f>
        <v>WATERMAIN WORK - STAFFORD ST. - GARWOOD AVE. TO EBBY AVE.</v>
      </c>
      <c r="D689" s="119"/>
      <c r="E689" s="119"/>
      <c r="F689" s="119"/>
      <c r="G689" s="28" t="s">
        <v>17</v>
      </c>
      <c r="H689" s="148">
        <f>H627</f>
        <v>0</v>
      </c>
    </row>
    <row r="690" spans="1:8" ht="30" customHeight="1" thickTop="1" thickBot="1" x14ac:dyDescent="0.25">
      <c r="A690" s="28"/>
      <c r="B690" s="146" t="str">
        <f>B628</f>
        <v>I</v>
      </c>
      <c r="C690" s="147" t="str">
        <f>C628</f>
        <v>WATERMAIN WORK - PROVISIONAL ITEMS</v>
      </c>
      <c r="D690" s="119"/>
      <c r="E690" s="119"/>
      <c r="F690" s="119"/>
      <c r="G690" s="28" t="s">
        <v>17</v>
      </c>
      <c r="H690" s="105">
        <f>H662</f>
        <v>0</v>
      </c>
    </row>
    <row r="691" spans="1:8" ht="28.9" customHeight="1" thickTop="1" thickBot="1" x14ac:dyDescent="0.3">
      <c r="A691" s="28"/>
      <c r="B691" s="149"/>
      <c r="C691" s="150"/>
      <c r="D691" s="120"/>
      <c r="E691" s="151"/>
      <c r="F691" s="151"/>
      <c r="G691" s="115" t="s">
        <v>28</v>
      </c>
      <c r="H691" s="152">
        <f>SUM(H682:H690)</f>
        <v>0</v>
      </c>
    </row>
    <row r="692" spans="1:8" s="2" customFormat="1" ht="63" customHeight="1" thickTop="1" thickBot="1" x14ac:dyDescent="0.25">
      <c r="A692" s="109"/>
      <c r="B692" s="220" t="str">
        <f>B663</f>
        <v>PART 2      MANITOBA HYDRO/PROVINCIALLY FUNDED WORK
                 (See B10.6, B18.2.1, B19.6, D2.1, D14.2-3, D15.4)</v>
      </c>
      <c r="C692" s="221"/>
      <c r="D692" s="221"/>
      <c r="E692" s="221"/>
      <c r="F692" s="221"/>
      <c r="G692" s="222"/>
      <c r="H692" s="153"/>
    </row>
    <row r="693" spans="1:8" ht="30" customHeight="1" thickTop="1" thickBot="1" x14ac:dyDescent="0.25">
      <c r="A693" s="116"/>
      <c r="B693" s="29" t="str">
        <f>B664</f>
        <v>J</v>
      </c>
      <c r="C693" s="215" t="str">
        <f>C664</f>
        <v>STAFFORD ST. - STREETLIGHT WORKS</v>
      </c>
      <c r="D693" s="216"/>
      <c r="E693" s="216"/>
      <c r="F693" s="217"/>
      <c r="G693" s="116" t="s">
        <v>17</v>
      </c>
      <c r="H693" s="116">
        <f>H676</f>
        <v>0</v>
      </c>
    </row>
    <row r="694" spans="1:8" ht="28.9" customHeight="1" thickTop="1" thickBot="1" x14ac:dyDescent="0.3">
      <c r="A694" s="28"/>
      <c r="B694" s="155"/>
      <c r="C694" s="156"/>
      <c r="D694" s="120"/>
      <c r="E694" s="151"/>
      <c r="F694" s="151"/>
      <c r="G694" s="117" t="s">
        <v>29</v>
      </c>
      <c r="H694" s="103">
        <f>SUM(H693:H693)</f>
        <v>0</v>
      </c>
    </row>
    <row r="695" spans="1:8" ht="30" customHeight="1" thickTop="1" thickBot="1" x14ac:dyDescent="0.25">
      <c r="A695" s="28"/>
      <c r="B695" s="154" t="str">
        <f>B677</f>
        <v>K</v>
      </c>
      <c r="C695" s="215" t="str">
        <f>C677</f>
        <v>MOBILIZATION /DEMOLIBIZATION</v>
      </c>
      <c r="D695" s="216"/>
      <c r="E695" s="216"/>
      <c r="F695" s="217"/>
      <c r="G695" s="158" t="s">
        <v>17</v>
      </c>
      <c r="H695" s="148">
        <f>H679</f>
        <v>0</v>
      </c>
    </row>
    <row r="696" spans="1:8" s="1" customFormat="1" ht="37.9" customHeight="1" thickTop="1" x14ac:dyDescent="0.2">
      <c r="A696" s="26"/>
      <c r="B696" s="223" t="s">
        <v>35</v>
      </c>
      <c r="C696" s="224"/>
      <c r="D696" s="224"/>
      <c r="E696" s="224"/>
      <c r="F696" s="224"/>
      <c r="G696" s="218">
        <f>H691+H694+H695</f>
        <v>0</v>
      </c>
      <c r="H696" s="219"/>
    </row>
    <row r="697" spans="1:8" ht="15.95" customHeight="1" x14ac:dyDescent="0.2">
      <c r="A697" s="30"/>
      <c r="B697" s="31"/>
      <c r="C697" s="32"/>
      <c r="D697" s="33"/>
      <c r="E697" s="32"/>
      <c r="F697" s="32"/>
      <c r="G697" s="34"/>
      <c r="H697" s="157"/>
    </row>
  </sheetData>
  <sheetProtection algorithmName="SHA-512" hashValue="7WIClwkNieOQ0B9W7Xoat0j4Ic5RXItvpZQQNxzzXmd2ho1LcdxZ7owcy6pzncWfpV33fuC33AIgOSozNJRbmQ==" saltValue="CeX6IMn1vAhYsXjVVYD24A==" spinCount="100000" sheet="1" selectLockedCells="1"/>
  <mergeCells count="37">
    <mergeCell ref="C576:F576"/>
    <mergeCell ref="C389:F389"/>
    <mergeCell ref="C516:F516"/>
    <mergeCell ref="B663:G663"/>
    <mergeCell ref="C565:F565"/>
    <mergeCell ref="C627:F627"/>
    <mergeCell ref="C628:F628"/>
    <mergeCell ref="C662:F662"/>
    <mergeCell ref="B6:F6"/>
    <mergeCell ref="B681:F681"/>
    <mergeCell ref="C7:F7"/>
    <mergeCell ref="C126:F126"/>
    <mergeCell ref="C127:F127"/>
    <mergeCell ref="C235:F235"/>
    <mergeCell ref="C664:F664"/>
    <mergeCell ref="C676:F676"/>
    <mergeCell ref="C517:F517"/>
    <mergeCell ref="C236:F236"/>
    <mergeCell ref="C338:F338"/>
    <mergeCell ref="C339:F339"/>
    <mergeCell ref="C577:F577"/>
    <mergeCell ref="C388:F388"/>
    <mergeCell ref="C677:F677"/>
    <mergeCell ref="C566:F566"/>
    <mergeCell ref="C679:F679"/>
    <mergeCell ref="C682:F682"/>
    <mergeCell ref="C683:F683"/>
    <mergeCell ref="G696:H696"/>
    <mergeCell ref="C693:F693"/>
    <mergeCell ref="B692:G692"/>
    <mergeCell ref="C684:F684"/>
    <mergeCell ref="C687:F687"/>
    <mergeCell ref="C695:F695"/>
    <mergeCell ref="B696:F696"/>
    <mergeCell ref="C688:F688"/>
    <mergeCell ref="C686:F686"/>
    <mergeCell ref="C685:F685"/>
  </mergeCells>
  <phoneticPr fontId="0" type="noConversion"/>
  <conditionalFormatting sqref="D678 D105 D94:D98 D101 D206:D208 D298 D305:D307 D301:D303 D330 D225:D226 D332:D333 D354:D356 D193:D204 D75:D83 D87:D92 D467:D477">
    <cfRule type="cellIs" dxfId="1323" priority="2369" stopIfTrue="1" operator="equal">
      <formula>"CW 2130-R11"</formula>
    </cfRule>
    <cfRule type="cellIs" dxfId="1322" priority="2370" stopIfTrue="1" operator="equal">
      <formula>"CW 3120-R2"</formula>
    </cfRule>
    <cfRule type="cellIs" dxfId="1321" priority="2371" stopIfTrue="1" operator="equal">
      <formula>"CW 3240-R7"</formula>
    </cfRule>
  </conditionalFormatting>
  <conditionalFormatting sqref="G678">
    <cfRule type="expression" dxfId="1320" priority="2368">
      <formula>G678&gt;G696*0.05</formula>
    </cfRule>
  </conditionalFormatting>
  <conditionalFormatting sqref="D9">
    <cfRule type="cellIs" dxfId="1319" priority="2365" stopIfTrue="1" operator="equal">
      <formula>"CW 2130-R11"</formula>
    </cfRule>
    <cfRule type="cellIs" dxfId="1318" priority="2366" stopIfTrue="1" operator="equal">
      <formula>"CW 3120-R2"</formula>
    </cfRule>
    <cfRule type="cellIs" dxfId="1317" priority="2367" stopIfTrue="1" operator="equal">
      <formula>"CW 3240-R7"</formula>
    </cfRule>
  </conditionalFormatting>
  <conditionalFormatting sqref="D10">
    <cfRule type="cellIs" dxfId="1316" priority="2362" stopIfTrue="1" operator="equal">
      <formula>"CW 2130-R11"</formula>
    </cfRule>
    <cfRule type="cellIs" dxfId="1315" priority="2363" stopIfTrue="1" operator="equal">
      <formula>"CW 3120-R2"</formula>
    </cfRule>
    <cfRule type="cellIs" dxfId="1314" priority="2364" stopIfTrue="1" operator="equal">
      <formula>"CW 3240-R7"</formula>
    </cfRule>
  </conditionalFormatting>
  <conditionalFormatting sqref="D11">
    <cfRule type="cellIs" dxfId="1313" priority="2359" stopIfTrue="1" operator="equal">
      <formula>"CW 2130-R11"</formula>
    </cfRule>
    <cfRule type="cellIs" dxfId="1312" priority="2360" stopIfTrue="1" operator="equal">
      <formula>"CW 3120-R2"</formula>
    </cfRule>
    <cfRule type="cellIs" dxfId="1311" priority="2361" stopIfTrue="1" operator="equal">
      <formula>"CW 3240-R7"</formula>
    </cfRule>
  </conditionalFormatting>
  <conditionalFormatting sqref="D12">
    <cfRule type="cellIs" dxfId="1310" priority="2356" stopIfTrue="1" operator="equal">
      <formula>"CW 2130-R11"</formula>
    </cfRule>
    <cfRule type="cellIs" dxfId="1309" priority="2357" stopIfTrue="1" operator="equal">
      <formula>"CW 3120-R2"</formula>
    </cfRule>
    <cfRule type="cellIs" dxfId="1308" priority="2358" stopIfTrue="1" operator="equal">
      <formula>"CW 3240-R7"</formula>
    </cfRule>
  </conditionalFormatting>
  <conditionalFormatting sqref="D13">
    <cfRule type="cellIs" dxfId="1307" priority="2353" stopIfTrue="1" operator="equal">
      <formula>"CW 2130-R11"</formula>
    </cfRule>
    <cfRule type="cellIs" dxfId="1306" priority="2354" stopIfTrue="1" operator="equal">
      <formula>"CW 3120-R2"</formula>
    </cfRule>
    <cfRule type="cellIs" dxfId="1305" priority="2355" stopIfTrue="1" operator="equal">
      <formula>"CW 3240-R7"</formula>
    </cfRule>
  </conditionalFormatting>
  <conditionalFormatting sqref="D14">
    <cfRule type="cellIs" dxfId="1304" priority="2350" stopIfTrue="1" operator="equal">
      <formula>"CW 2130-R11"</formula>
    </cfRule>
    <cfRule type="cellIs" dxfId="1303" priority="2351" stopIfTrue="1" operator="equal">
      <formula>"CW 3120-R2"</formula>
    </cfRule>
    <cfRule type="cellIs" dxfId="1302" priority="2352" stopIfTrue="1" operator="equal">
      <formula>"CW 3240-R7"</formula>
    </cfRule>
  </conditionalFormatting>
  <conditionalFormatting sqref="D15">
    <cfRule type="cellIs" dxfId="1301" priority="2347" stopIfTrue="1" operator="equal">
      <formula>"CW 2130-R11"</formula>
    </cfRule>
    <cfRule type="cellIs" dxfId="1300" priority="2348" stopIfTrue="1" operator="equal">
      <formula>"CW 3120-R2"</formula>
    </cfRule>
    <cfRule type="cellIs" dxfId="1299" priority="2349" stopIfTrue="1" operator="equal">
      <formula>"CW 3240-R7"</formula>
    </cfRule>
  </conditionalFormatting>
  <conditionalFormatting sqref="D16">
    <cfRule type="cellIs" dxfId="1298" priority="2344" stopIfTrue="1" operator="equal">
      <formula>"CW 2130-R11"</formula>
    </cfRule>
    <cfRule type="cellIs" dxfId="1297" priority="2345" stopIfTrue="1" operator="equal">
      <formula>"CW 3120-R2"</formula>
    </cfRule>
    <cfRule type="cellIs" dxfId="1296" priority="2346" stopIfTrue="1" operator="equal">
      <formula>"CW 3240-R7"</formula>
    </cfRule>
  </conditionalFormatting>
  <conditionalFormatting sqref="D17:D18">
    <cfRule type="cellIs" dxfId="1295" priority="2341" stopIfTrue="1" operator="equal">
      <formula>"CW 2130-R11"</formula>
    </cfRule>
    <cfRule type="cellIs" dxfId="1294" priority="2342" stopIfTrue="1" operator="equal">
      <formula>"CW 3120-R2"</formula>
    </cfRule>
    <cfRule type="cellIs" dxfId="1293" priority="2343" stopIfTrue="1" operator="equal">
      <formula>"CW 3240-R7"</formula>
    </cfRule>
  </conditionalFormatting>
  <conditionalFormatting sqref="D19">
    <cfRule type="cellIs" dxfId="1292" priority="2338" stopIfTrue="1" operator="equal">
      <formula>"CW 2130-R11"</formula>
    </cfRule>
    <cfRule type="cellIs" dxfId="1291" priority="2339" stopIfTrue="1" operator="equal">
      <formula>"CW 3120-R2"</formula>
    </cfRule>
    <cfRule type="cellIs" dxfId="1290" priority="2340" stopIfTrue="1" operator="equal">
      <formula>"CW 3240-R7"</formula>
    </cfRule>
  </conditionalFormatting>
  <conditionalFormatting sqref="D20">
    <cfRule type="cellIs" dxfId="1289" priority="2335" stopIfTrue="1" operator="equal">
      <formula>"CW 2130-R11"</formula>
    </cfRule>
    <cfRule type="cellIs" dxfId="1288" priority="2336" stopIfTrue="1" operator="equal">
      <formula>"CW 3120-R2"</formula>
    </cfRule>
    <cfRule type="cellIs" dxfId="1287" priority="2337" stopIfTrue="1" operator="equal">
      <formula>"CW 3240-R7"</formula>
    </cfRule>
  </conditionalFormatting>
  <conditionalFormatting sqref="D21">
    <cfRule type="cellIs" dxfId="1286" priority="2332" stopIfTrue="1" operator="equal">
      <formula>"CW 2130-R11"</formula>
    </cfRule>
    <cfRule type="cellIs" dxfId="1285" priority="2333" stopIfTrue="1" operator="equal">
      <formula>"CW 3120-R2"</formula>
    </cfRule>
    <cfRule type="cellIs" dxfId="1284" priority="2334" stopIfTrue="1" operator="equal">
      <formula>"CW 3240-R7"</formula>
    </cfRule>
  </conditionalFormatting>
  <conditionalFormatting sqref="D22">
    <cfRule type="cellIs" dxfId="1283" priority="2329" stopIfTrue="1" operator="equal">
      <formula>"CW 2130-R11"</formula>
    </cfRule>
    <cfRule type="cellIs" dxfId="1282" priority="2330" stopIfTrue="1" operator="equal">
      <formula>"CW 3120-R2"</formula>
    </cfRule>
    <cfRule type="cellIs" dxfId="1281" priority="2331" stopIfTrue="1" operator="equal">
      <formula>"CW 3240-R7"</formula>
    </cfRule>
  </conditionalFormatting>
  <conditionalFormatting sqref="D129">
    <cfRule type="cellIs" dxfId="1280" priority="2326" stopIfTrue="1" operator="equal">
      <formula>"CW 2130-R11"</formula>
    </cfRule>
    <cfRule type="cellIs" dxfId="1279" priority="2327" stopIfTrue="1" operator="equal">
      <formula>"CW 3120-R2"</formula>
    </cfRule>
    <cfRule type="cellIs" dxfId="1278" priority="2328" stopIfTrue="1" operator="equal">
      <formula>"CW 3240-R7"</formula>
    </cfRule>
  </conditionalFormatting>
  <conditionalFormatting sqref="D130">
    <cfRule type="cellIs" dxfId="1277" priority="2323" stopIfTrue="1" operator="equal">
      <formula>"CW 2130-R11"</formula>
    </cfRule>
    <cfRule type="cellIs" dxfId="1276" priority="2324" stopIfTrue="1" operator="equal">
      <formula>"CW 3120-R2"</formula>
    </cfRule>
    <cfRule type="cellIs" dxfId="1275" priority="2325" stopIfTrue="1" operator="equal">
      <formula>"CW 3240-R7"</formula>
    </cfRule>
  </conditionalFormatting>
  <conditionalFormatting sqref="D131">
    <cfRule type="cellIs" dxfId="1274" priority="2320" stopIfTrue="1" operator="equal">
      <formula>"CW 2130-R11"</formula>
    </cfRule>
    <cfRule type="cellIs" dxfId="1273" priority="2321" stopIfTrue="1" operator="equal">
      <formula>"CW 3120-R2"</formula>
    </cfRule>
    <cfRule type="cellIs" dxfId="1272" priority="2322" stopIfTrue="1" operator="equal">
      <formula>"CW 3240-R7"</formula>
    </cfRule>
  </conditionalFormatting>
  <conditionalFormatting sqref="D132">
    <cfRule type="cellIs" dxfId="1271" priority="2317" stopIfTrue="1" operator="equal">
      <formula>"CW 2130-R11"</formula>
    </cfRule>
    <cfRule type="cellIs" dxfId="1270" priority="2318" stopIfTrue="1" operator="equal">
      <formula>"CW 3120-R2"</formula>
    </cfRule>
    <cfRule type="cellIs" dxfId="1269" priority="2319" stopIfTrue="1" operator="equal">
      <formula>"CW 3240-R7"</formula>
    </cfRule>
  </conditionalFormatting>
  <conditionalFormatting sqref="D133">
    <cfRule type="cellIs" dxfId="1268" priority="2314" stopIfTrue="1" operator="equal">
      <formula>"CW 2130-R11"</formula>
    </cfRule>
    <cfRule type="cellIs" dxfId="1267" priority="2315" stopIfTrue="1" operator="equal">
      <formula>"CW 3120-R2"</formula>
    </cfRule>
    <cfRule type="cellIs" dxfId="1266" priority="2316" stopIfTrue="1" operator="equal">
      <formula>"CW 3240-R7"</formula>
    </cfRule>
  </conditionalFormatting>
  <conditionalFormatting sqref="D134">
    <cfRule type="cellIs" dxfId="1265" priority="2311" stopIfTrue="1" operator="equal">
      <formula>"CW 2130-R11"</formula>
    </cfRule>
    <cfRule type="cellIs" dxfId="1264" priority="2312" stopIfTrue="1" operator="equal">
      <formula>"CW 3120-R2"</formula>
    </cfRule>
    <cfRule type="cellIs" dxfId="1263" priority="2313" stopIfTrue="1" operator="equal">
      <formula>"CW 3240-R7"</formula>
    </cfRule>
  </conditionalFormatting>
  <conditionalFormatting sqref="D135">
    <cfRule type="cellIs" dxfId="1262" priority="2308" stopIfTrue="1" operator="equal">
      <formula>"CW 2130-R11"</formula>
    </cfRule>
    <cfRule type="cellIs" dxfId="1261" priority="2309" stopIfTrue="1" operator="equal">
      <formula>"CW 3120-R2"</formula>
    </cfRule>
    <cfRule type="cellIs" dxfId="1260" priority="2310" stopIfTrue="1" operator="equal">
      <formula>"CW 3240-R7"</formula>
    </cfRule>
  </conditionalFormatting>
  <conditionalFormatting sqref="D136">
    <cfRule type="cellIs" dxfId="1259" priority="2305" stopIfTrue="1" operator="equal">
      <formula>"CW 2130-R11"</formula>
    </cfRule>
    <cfRule type="cellIs" dxfId="1258" priority="2306" stopIfTrue="1" operator="equal">
      <formula>"CW 3120-R2"</formula>
    </cfRule>
    <cfRule type="cellIs" dxfId="1257" priority="2307" stopIfTrue="1" operator="equal">
      <formula>"CW 3240-R7"</formula>
    </cfRule>
  </conditionalFormatting>
  <conditionalFormatting sqref="D137:D138">
    <cfRule type="cellIs" dxfId="1256" priority="2302" stopIfTrue="1" operator="equal">
      <formula>"CW 2130-R11"</formula>
    </cfRule>
    <cfRule type="cellIs" dxfId="1255" priority="2303" stopIfTrue="1" operator="equal">
      <formula>"CW 3120-R2"</formula>
    </cfRule>
    <cfRule type="cellIs" dxfId="1254" priority="2304" stopIfTrue="1" operator="equal">
      <formula>"CW 3240-R7"</formula>
    </cfRule>
  </conditionalFormatting>
  <conditionalFormatting sqref="D139">
    <cfRule type="cellIs" dxfId="1253" priority="2299" stopIfTrue="1" operator="equal">
      <formula>"CW 2130-R11"</formula>
    </cfRule>
    <cfRule type="cellIs" dxfId="1252" priority="2300" stopIfTrue="1" operator="equal">
      <formula>"CW 3120-R2"</formula>
    </cfRule>
    <cfRule type="cellIs" dxfId="1251" priority="2301" stopIfTrue="1" operator="equal">
      <formula>"CW 3240-R7"</formula>
    </cfRule>
  </conditionalFormatting>
  <conditionalFormatting sqref="D140">
    <cfRule type="cellIs" dxfId="1250" priority="2296" stopIfTrue="1" operator="equal">
      <formula>"CW 2130-R11"</formula>
    </cfRule>
    <cfRule type="cellIs" dxfId="1249" priority="2297" stopIfTrue="1" operator="equal">
      <formula>"CW 3120-R2"</formula>
    </cfRule>
    <cfRule type="cellIs" dxfId="1248" priority="2298" stopIfTrue="1" operator="equal">
      <formula>"CW 3240-R7"</formula>
    </cfRule>
  </conditionalFormatting>
  <conditionalFormatting sqref="D141">
    <cfRule type="cellIs" dxfId="1247" priority="2293" stopIfTrue="1" operator="equal">
      <formula>"CW 2130-R11"</formula>
    </cfRule>
    <cfRule type="cellIs" dxfId="1246" priority="2294" stopIfTrue="1" operator="equal">
      <formula>"CW 3120-R2"</formula>
    </cfRule>
    <cfRule type="cellIs" dxfId="1245" priority="2295" stopIfTrue="1" operator="equal">
      <formula>"CW 3240-R7"</formula>
    </cfRule>
  </conditionalFormatting>
  <conditionalFormatting sqref="D142">
    <cfRule type="cellIs" dxfId="1244" priority="2290" stopIfTrue="1" operator="equal">
      <formula>"CW 2130-R11"</formula>
    </cfRule>
    <cfRule type="cellIs" dxfId="1243" priority="2291" stopIfTrue="1" operator="equal">
      <formula>"CW 3120-R2"</formula>
    </cfRule>
    <cfRule type="cellIs" dxfId="1242" priority="2292" stopIfTrue="1" operator="equal">
      <formula>"CW 3240-R7"</formula>
    </cfRule>
  </conditionalFormatting>
  <conditionalFormatting sqref="D238">
    <cfRule type="cellIs" dxfId="1241" priority="2287" stopIfTrue="1" operator="equal">
      <formula>"CW 2130-R11"</formula>
    </cfRule>
    <cfRule type="cellIs" dxfId="1240" priority="2288" stopIfTrue="1" operator="equal">
      <formula>"CW 3120-R2"</formula>
    </cfRule>
    <cfRule type="cellIs" dxfId="1239" priority="2289" stopIfTrue="1" operator="equal">
      <formula>"CW 3240-R7"</formula>
    </cfRule>
  </conditionalFormatting>
  <conditionalFormatting sqref="D239">
    <cfRule type="cellIs" dxfId="1238" priority="2284" stopIfTrue="1" operator="equal">
      <formula>"CW 2130-R11"</formula>
    </cfRule>
    <cfRule type="cellIs" dxfId="1237" priority="2285" stopIfTrue="1" operator="equal">
      <formula>"CW 3120-R2"</formula>
    </cfRule>
    <cfRule type="cellIs" dxfId="1236" priority="2286" stopIfTrue="1" operator="equal">
      <formula>"CW 3240-R7"</formula>
    </cfRule>
  </conditionalFormatting>
  <conditionalFormatting sqref="D240">
    <cfRule type="cellIs" dxfId="1235" priority="2281" stopIfTrue="1" operator="equal">
      <formula>"CW 2130-R11"</formula>
    </cfRule>
    <cfRule type="cellIs" dxfId="1234" priority="2282" stopIfTrue="1" operator="equal">
      <formula>"CW 3120-R2"</formula>
    </cfRule>
    <cfRule type="cellIs" dxfId="1233" priority="2283" stopIfTrue="1" operator="equal">
      <formula>"CW 3240-R7"</formula>
    </cfRule>
  </conditionalFormatting>
  <conditionalFormatting sqref="D241">
    <cfRule type="cellIs" dxfId="1232" priority="2278" stopIfTrue="1" operator="equal">
      <formula>"CW 2130-R11"</formula>
    </cfRule>
    <cfRule type="cellIs" dxfId="1231" priority="2279" stopIfTrue="1" operator="equal">
      <formula>"CW 3120-R2"</formula>
    </cfRule>
    <cfRule type="cellIs" dxfId="1230" priority="2280" stopIfTrue="1" operator="equal">
      <formula>"CW 3240-R7"</formula>
    </cfRule>
  </conditionalFormatting>
  <conditionalFormatting sqref="D242">
    <cfRule type="cellIs" dxfId="1229" priority="2275" stopIfTrue="1" operator="equal">
      <formula>"CW 2130-R11"</formula>
    </cfRule>
    <cfRule type="cellIs" dxfId="1228" priority="2276" stopIfTrue="1" operator="equal">
      <formula>"CW 3120-R2"</formula>
    </cfRule>
    <cfRule type="cellIs" dxfId="1227" priority="2277" stopIfTrue="1" operator="equal">
      <formula>"CW 3240-R7"</formula>
    </cfRule>
  </conditionalFormatting>
  <conditionalFormatting sqref="D243">
    <cfRule type="cellIs" dxfId="1226" priority="2272" stopIfTrue="1" operator="equal">
      <formula>"CW 2130-R11"</formula>
    </cfRule>
    <cfRule type="cellIs" dxfId="1225" priority="2273" stopIfTrue="1" operator="equal">
      <formula>"CW 3120-R2"</formula>
    </cfRule>
    <cfRule type="cellIs" dxfId="1224" priority="2274" stopIfTrue="1" operator="equal">
      <formula>"CW 3240-R7"</formula>
    </cfRule>
  </conditionalFormatting>
  <conditionalFormatting sqref="D244">
    <cfRule type="cellIs" dxfId="1223" priority="2269" stopIfTrue="1" operator="equal">
      <formula>"CW 2130-R11"</formula>
    </cfRule>
    <cfRule type="cellIs" dxfId="1222" priority="2270" stopIfTrue="1" operator="equal">
      <formula>"CW 3120-R2"</formula>
    </cfRule>
    <cfRule type="cellIs" dxfId="1221" priority="2271" stopIfTrue="1" operator="equal">
      <formula>"CW 3240-R7"</formula>
    </cfRule>
  </conditionalFormatting>
  <conditionalFormatting sqref="D245">
    <cfRule type="cellIs" dxfId="1220" priority="2266" stopIfTrue="1" operator="equal">
      <formula>"CW 2130-R11"</formula>
    </cfRule>
    <cfRule type="cellIs" dxfId="1219" priority="2267" stopIfTrue="1" operator="equal">
      <formula>"CW 3120-R2"</formula>
    </cfRule>
    <cfRule type="cellIs" dxfId="1218" priority="2268" stopIfTrue="1" operator="equal">
      <formula>"CW 3240-R7"</formula>
    </cfRule>
  </conditionalFormatting>
  <conditionalFormatting sqref="D246:D247">
    <cfRule type="cellIs" dxfId="1217" priority="2263" stopIfTrue="1" operator="equal">
      <formula>"CW 2130-R11"</formula>
    </cfRule>
    <cfRule type="cellIs" dxfId="1216" priority="2264" stopIfTrue="1" operator="equal">
      <formula>"CW 3120-R2"</formula>
    </cfRule>
    <cfRule type="cellIs" dxfId="1215" priority="2265" stopIfTrue="1" operator="equal">
      <formula>"CW 3240-R7"</formula>
    </cfRule>
  </conditionalFormatting>
  <conditionalFormatting sqref="D248">
    <cfRule type="cellIs" dxfId="1214" priority="2260" stopIfTrue="1" operator="equal">
      <formula>"CW 2130-R11"</formula>
    </cfRule>
    <cfRule type="cellIs" dxfId="1213" priority="2261" stopIfTrue="1" operator="equal">
      <formula>"CW 3120-R2"</formula>
    </cfRule>
    <cfRule type="cellIs" dxfId="1212" priority="2262" stopIfTrue="1" operator="equal">
      <formula>"CW 3240-R7"</formula>
    </cfRule>
  </conditionalFormatting>
  <conditionalFormatting sqref="D249">
    <cfRule type="cellIs" dxfId="1211" priority="2257" stopIfTrue="1" operator="equal">
      <formula>"CW 2130-R11"</formula>
    </cfRule>
    <cfRule type="cellIs" dxfId="1210" priority="2258" stopIfTrue="1" operator="equal">
      <formula>"CW 3120-R2"</formula>
    </cfRule>
    <cfRule type="cellIs" dxfId="1209" priority="2259" stopIfTrue="1" operator="equal">
      <formula>"CW 3240-R7"</formula>
    </cfRule>
  </conditionalFormatting>
  <conditionalFormatting sqref="D250">
    <cfRule type="cellIs" dxfId="1208" priority="2254" stopIfTrue="1" operator="equal">
      <formula>"CW 2130-R11"</formula>
    </cfRule>
    <cfRule type="cellIs" dxfId="1207" priority="2255" stopIfTrue="1" operator="equal">
      <formula>"CW 3120-R2"</formula>
    </cfRule>
    <cfRule type="cellIs" dxfId="1206" priority="2256" stopIfTrue="1" operator="equal">
      <formula>"CW 3240-R7"</formula>
    </cfRule>
  </conditionalFormatting>
  <conditionalFormatting sqref="D251">
    <cfRule type="cellIs" dxfId="1205" priority="2251" stopIfTrue="1" operator="equal">
      <formula>"CW 2130-R11"</formula>
    </cfRule>
    <cfRule type="cellIs" dxfId="1204" priority="2252" stopIfTrue="1" operator="equal">
      <formula>"CW 3120-R2"</formula>
    </cfRule>
    <cfRule type="cellIs" dxfId="1203" priority="2253" stopIfTrue="1" operator="equal">
      <formula>"CW 3240-R7"</formula>
    </cfRule>
  </conditionalFormatting>
  <conditionalFormatting sqref="D123">
    <cfRule type="cellIs" dxfId="1202" priority="2248" stopIfTrue="1" operator="equal">
      <formula>"CW 2130-R11"</formula>
    </cfRule>
    <cfRule type="cellIs" dxfId="1201" priority="2249" stopIfTrue="1" operator="equal">
      <formula>"CW 3120-R2"</formula>
    </cfRule>
    <cfRule type="cellIs" dxfId="1200" priority="2250" stopIfTrue="1" operator="equal">
      <formula>"CW 3240-R7"</formula>
    </cfRule>
  </conditionalFormatting>
  <conditionalFormatting sqref="D31">
    <cfRule type="cellIs" dxfId="1199" priority="2236" stopIfTrue="1" operator="equal">
      <formula>"CW 2130-R11"</formula>
    </cfRule>
    <cfRule type="cellIs" dxfId="1198" priority="2237" stopIfTrue="1" operator="equal">
      <formula>"CW 3120-R2"</formula>
    </cfRule>
    <cfRule type="cellIs" dxfId="1197" priority="2238" stopIfTrue="1" operator="equal">
      <formula>"CW 3240-R7"</formula>
    </cfRule>
  </conditionalFormatting>
  <conditionalFormatting sqref="D27:D30">
    <cfRule type="cellIs" dxfId="1196" priority="2239" stopIfTrue="1" operator="equal">
      <formula>"CW 2130-R11"</formula>
    </cfRule>
    <cfRule type="cellIs" dxfId="1195" priority="2240" stopIfTrue="1" operator="equal">
      <formula>"CW 3120-R2"</formula>
    </cfRule>
    <cfRule type="cellIs" dxfId="1194" priority="2241" stopIfTrue="1" operator="equal">
      <formula>"CW 3240-R7"</formula>
    </cfRule>
  </conditionalFormatting>
  <conditionalFormatting sqref="D24 D26">
    <cfRule type="cellIs" dxfId="1193" priority="2242" stopIfTrue="1" operator="equal">
      <formula>"CW 2130-R11"</formula>
    </cfRule>
    <cfRule type="cellIs" dxfId="1192" priority="2243" stopIfTrue="1" operator="equal">
      <formula>"CW 3120-R2"</formula>
    </cfRule>
    <cfRule type="cellIs" dxfId="1191" priority="2244" stopIfTrue="1" operator="equal">
      <formula>"CW 3240-R7"</formula>
    </cfRule>
  </conditionalFormatting>
  <conditionalFormatting sqref="D33">
    <cfRule type="cellIs" dxfId="1190" priority="2233" stopIfTrue="1" operator="equal">
      <formula>"CW 2130-R11"</formula>
    </cfRule>
    <cfRule type="cellIs" dxfId="1189" priority="2234" stopIfTrue="1" operator="equal">
      <formula>"CW 3120-R2"</formula>
    </cfRule>
    <cfRule type="cellIs" dxfId="1188" priority="2235" stopIfTrue="1" operator="equal">
      <formula>"CW 3240-R7"</formula>
    </cfRule>
  </conditionalFormatting>
  <conditionalFormatting sqref="D34">
    <cfRule type="cellIs" dxfId="1187" priority="2230" stopIfTrue="1" operator="equal">
      <formula>"CW 2130-R11"</formula>
    </cfRule>
    <cfRule type="cellIs" dxfId="1186" priority="2231" stopIfTrue="1" operator="equal">
      <formula>"CW 3120-R2"</formula>
    </cfRule>
    <cfRule type="cellIs" dxfId="1185" priority="2232" stopIfTrue="1" operator="equal">
      <formula>"CW 3240-R7"</formula>
    </cfRule>
  </conditionalFormatting>
  <conditionalFormatting sqref="D36">
    <cfRule type="cellIs" dxfId="1184" priority="2224" stopIfTrue="1" operator="equal">
      <formula>"CW 2130-R11"</formula>
    </cfRule>
    <cfRule type="cellIs" dxfId="1183" priority="2225" stopIfTrue="1" operator="equal">
      <formula>"CW 3120-R2"</formula>
    </cfRule>
    <cfRule type="cellIs" dxfId="1182" priority="2226" stopIfTrue="1" operator="equal">
      <formula>"CW 3240-R7"</formula>
    </cfRule>
  </conditionalFormatting>
  <conditionalFormatting sqref="D35">
    <cfRule type="cellIs" dxfId="1181" priority="2227" stopIfTrue="1" operator="equal">
      <formula>"CW 2130-R11"</formula>
    </cfRule>
    <cfRule type="cellIs" dxfId="1180" priority="2228" stopIfTrue="1" operator="equal">
      <formula>"CW 3120-R2"</formula>
    </cfRule>
    <cfRule type="cellIs" dxfId="1179" priority="2229" stopIfTrue="1" operator="equal">
      <formula>"CW 3240-R7"</formula>
    </cfRule>
  </conditionalFormatting>
  <conditionalFormatting sqref="D37">
    <cfRule type="cellIs" dxfId="1178" priority="2221" stopIfTrue="1" operator="equal">
      <formula>"CW 2130-R11"</formula>
    </cfRule>
    <cfRule type="cellIs" dxfId="1177" priority="2222" stopIfTrue="1" operator="equal">
      <formula>"CW 3120-R2"</formula>
    </cfRule>
    <cfRule type="cellIs" dxfId="1176" priority="2223" stopIfTrue="1" operator="equal">
      <formula>"CW 3240-R7"</formula>
    </cfRule>
  </conditionalFormatting>
  <conditionalFormatting sqref="D39">
    <cfRule type="cellIs" dxfId="1175" priority="2215" stopIfTrue="1" operator="equal">
      <formula>"CW 2130-R11"</formula>
    </cfRule>
    <cfRule type="cellIs" dxfId="1174" priority="2216" stopIfTrue="1" operator="equal">
      <formula>"CW 3120-R2"</formula>
    </cfRule>
    <cfRule type="cellIs" dxfId="1173" priority="2217" stopIfTrue="1" operator="equal">
      <formula>"CW 3240-R7"</formula>
    </cfRule>
  </conditionalFormatting>
  <conditionalFormatting sqref="D38">
    <cfRule type="cellIs" dxfId="1172" priority="2218" stopIfTrue="1" operator="equal">
      <formula>"CW 2130-R11"</formula>
    </cfRule>
    <cfRule type="cellIs" dxfId="1171" priority="2219" stopIfTrue="1" operator="equal">
      <formula>"CW 3120-R2"</formula>
    </cfRule>
    <cfRule type="cellIs" dxfId="1170" priority="2220" stopIfTrue="1" operator="equal">
      <formula>"CW 3240-R7"</formula>
    </cfRule>
  </conditionalFormatting>
  <conditionalFormatting sqref="D40">
    <cfRule type="cellIs" dxfId="1169" priority="2212" stopIfTrue="1" operator="equal">
      <formula>"CW 2130-R11"</formula>
    </cfRule>
    <cfRule type="cellIs" dxfId="1168" priority="2213" stopIfTrue="1" operator="equal">
      <formula>"CW 3120-R2"</formula>
    </cfRule>
    <cfRule type="cellIs" dxfId="1167" priority="2214" stopIfTrue="1" operator="equal">
      <formula>"CW 3240-R7"</formula>
    </cfRule>
  </conditionalFormatting>
  <conditionalFormatting sqref="D42">
    <cfRule type="cellIs" dxfId="1166" priority="2200" stopIfTrue="1" operator="equal">
      <formula>"CW 2130-R11"</formula>
    </cfRule>
    <cfRule type="cellIs" dxfId="1165" priority="2201" stopIfTrue="1" operator="equal">
      <formula>"CW 3120-R2"</formula>
    </cfRule>
    <cfRule type="cellIs" dxfId="1164" priority="2202" stopIfTrue="1" operator="equal">
      <formula>"CW 3240-R7"</formula>
    </cfRule>
  </conditionalFormatting>
  <conditionalFormatting sqref="D43">
    <cfRule type="cellIs" dxfId="1163" priority="2197" stopIfTrue="1" operator="equal">
      <formula>"CW 2130-R11"</formula>
    </cfRule>
    <cfRule type="cellIs" dxfId="1162" priority="2198" stopIfTrue="1" operator="equal">
      <formula>"CW 3120-R2"</formula>
    </cfRule>
    <cfRule type="cellIs" dxfId="1161" priority="2199" stopIfTrue="1" operator="equal">
      <formula>"CW 3240-R7"</formula>
    </cfRule>
  </conditionalFormatting>
  <conditionalFormatting sqref="D44">
    <cfRule type="cellIs" dxfId="1160" priority="2194" stopIfTrue="1" operator="equal">
      <formula>"CW 2130-R11"</formula>
    </cfRule>
    <cfRule type="cellIs" dxfId="1159" priority="2195" stopIfTrue="1" operator="equal">
      <formula>"CW 3120-R2"</formula>
    </cfRule>
    <cfRule type="cellIs" dxfId="1158" priority="2196" stopIfTrue="1" operator="equal">
      <formula>"CW 3240-R7"</formula>
    </cfRule>
  </conditionalFormatting>
  <conditionalFormatting sqref="D45">
    <cfRule type="cellIs" dxfId="1157" priority="2191" stopIfTrue="1" operator="equal">
      <formula>"CW 2130-R11"</formula>
    </cfRule>
    <cfRule type="cellIs" dxfId="1156" priority="2192" stopIfTrue="1" operator="equal">
      <formula>"CW 3120-R2"</formula>
    </cfRule>
    <cfRule type="cellIs" dxfId="1155" priority="2193" stopIfTrue="1" operator="equal">
      <formula>"CW 3240-R7"</formula>
    </cfRule>
  </conditionalFormatting>
  <conditionalFormatting sqref="D46">
    <cfRule type="cellIs" dxfId="1154" priority="2188" stopIfTrue="1" operator="equal">
      <formula>"CW 2130-R11"</formula>
    </cfRule>
    <cfRule type="cellIs" dxfId="1153" priority="2189" stopIfTrue="1" operator="equal">
      <formula>"CW 3120-R2"</formula>
    </cfRule>
    <cfRule type="cellIs" dxfId="1152" priority="2190" stopIfTrue="1" operator="equal">
      <formula>"CW 3240-R7"</formula>
    </cfRule>
  </conditionalFormatting>
  <conditionalFormatting sqref="D47">
    <cfRule type="cellIs" dxfId="1151" priority="2185" stopIfTrue="1" operator="equal">
      <formula>"CW 2130-R11"</formula>
    </cfRule>
    <cfRule type="cellIs" dxfId="1150" priority="2186" stopIfTrue="1" operator="equal">
      <formula>"CW 3120-R2"</formula>
    </cfRule>
    <cfRule type="cellIs" dxfId="1149" priority="2187" stopIfTrue="1" operator="equal">
      <formula>"CW 3240-R7"</formula>
    </cfRule>
  </conditionalFormatting>
  <conditionalFormatting sqref="D60">
    <cfRule type="cellIs" dxfId="1148" priority="2182" stopIfTrue="1" operator="equal">
      <formula>"CW 2130-R11"</formula>
    </cfRule>
    <cfRule type="cellIs" dxfId="1147" priority="2183" stopIfTrue="1" operator="equal">
      <formula>"CW 3120-R2"</formula>
    </cfRule>
    <cfRule type="cellIs" dxfId="1146" priority="2184" stopIfTrue="1" operator="equal">
      <formula>"CW 3240-R7"</formula>
    </cfRule>
  </conditionalFormatting>
  <conditionalFormatting sqref="D66">
    <cfRule type="cellIs" dxfId="1145" priority="2167" stopIfTrue="1" operator="equal">
      <formula>"CW 2130-R11"</formula>
    </cfRule>
    <cfRule type="cellIs" dxfId="1144" priority="2168" stopIfTrue="1" operator="equal">
      <formula>"CW 3120-R2"</formula>
    </cfRule>
    <cfRule type="cellIs" dxfId="1143" priority="2169" stopIfTrue="1" operator="equal">
      <formula>"CW 3240-R7"</formula>
    </cfRule>
  </conditionalFormatting>
  <conditionalFormatting sqref="D67">
    <cfRule type="cellIs" dxfId="1142" priority="2164" stopIfTrue="1" operator="equal">
      <formula>"CW 2130-R11"</formula>
    </cfRule>
    <cfRule type="cellIs" dxfId="1141" priority="2165" stopIfTrue="1" operator="equal">
      <formula>"CW 3120-R2"</formula>
    </cfRule>
    <cfRule type="cellIs" dxfId="1140" priority="2166" stopIfTrue="1" operator="equal">
      <formula>"CW 3240-R7"</formula>
    </cfRule>
  </conditionalFormatting>
  <conditionalFormatting sqref="D48">
    <cfRule type="cellIs" dxfId="1139" priority="2149" stopIfTrue="1" operator="equal">
      <formula>"CW 2130-R11"</formula>
    </cfRule>
    <cfRule type="cellIs" dxfId="1138" priority="2150" stopIfTrue="1" operator="equal">
      <formula>"CW 3120-R2"</formula>
    </cfRule>
    <cfRule type="cellIs" dxfId="1137" priority="2151" stopIfTrue="1" operator="equal">
      <formula>"CW 3240-R7"</formula>
    </cfRule>
  </conditionalFormatting>
  <conditionalFormatting sqref="D190">
    <cfRule type="cellIs" dxfId="1136" priority="2146" stopIfTrue="1" operator="equal">
      <formula>"CW 2130-R11"</formula>
    </cfRule>
    <cfRule type="cellIs" dxfId="1135" priority="2147" stopIfTrue="1" operator="equal">
      <formula>"CW 3120-R2"</formula>
    </cfRule>
    <cfRule type="cellIs" dxfId="1134" priority="2148" stopIfTrue="1" operator="equal">
      <formula>"CW 3240-R7"</formula>
    </cfRule>
  </conditionalFormatting>
  <conditionalFormatting sqref="D180">
    <cfRule type="cellIs" dxfId="1133" priority="2143" stopIfTrue="1" operator="equal">
      <formula>"CW 2130-R11"</formula>
    </cfRule>
    <cfRule type="cellIs" dxfId="1132" priority="2144" stopIfTrue="1" operator="equal">
      <formula>"CW 3120-R2"</formula>
    </cfRule>
    <cfRule type="cellIs" dxfId="1131" priority="2145" stopIfTrue="1" operator="equal">
      <formula>"CW 3240-R7"</formula>
    </cfRule>
  </conditionalFormatting>
  <conditionalFormatting sqref="D184">
    <cfRule type="cellIs" dxfId="1130" priority="2128" stopIfTrue="1" operator="equal">
      <formula>"CW 2130-R11"</formula>
    </cfRule>
    <cfRule type="cellIs" dxfId="1129" priority="2129" stopIfTrue="1" operator="equal">
      <formula>"CW 3120-R2"</formula>
    </cfRule>
    <cfRule type="cellIs" dxfId="1128" priority="2130" stopIfTrue="1" operator="equal">
      <formula>"CW 3240-R7"</formula>
    </cfRule>
  </conditionalFormatting>
  <conditionalFormatting sqref="D185">
    <cfRule type="cellIs" dxfId="1127" priority="2125" stopIfTrue="1" operator="equal">
      <formula>"CW 2130-R11"</formula>
    </cfRule>
    <cfRule type="cellIs" dxfId="1126" priority="2126" stopIfTrue="1" operator="equal">
      <formula>"CW 3120-R2"</formula>
    </cfRule>
    <cfRule type="cellIs" dxfId="1125" priority="2127" stopIfTrue="1" operator="equal">
      <formula>"CW 3240-R7"</formula>
    </cfRule>
  </conditionalFormatting>
  <conditionalFormatting sqref="D168">
    <cfRule type="cellIs" dxfId="1124" priority="2110" stopIfTrue="1" operator="equal">
      <formula>"CW 2130-R11"</formula>
    </cfRule>
    <cfRule type="cellIs" dxfId="1123" priority="2111" stopIfTrue="1" operator="equal">
      <formula>"CW 3120-R2"</formula>
    </cfRule>
    <cfRule type="cellIs" dxfId="1122" priority="2112" stopIfTrue="1" operator="equal">
      <formula>"CW 3240-R7"</formula>
    </cfRule>
  </conditionalFormatting>
  <conditionalFormatting sqref="D144:D146">
    <cfRule type="cellIs" dxfId="1121" priority="2107" stopIfTrue="1" operator="equal">
      <formula>"CW 2130-R11"</formula>
    </cfRule>
    <cfRule type="cellIs" dxfId="1120" priority="2108" stopIfTrue="1" operator="equal">
      <formula>"CW 3120-R2"</formula>
    </cfRule>
    <cfRule type="cellIs" dxfId="1119" priority="2109" stopIfTrue="1" operator="equal">
      <formula>"CW 3240-R7"</formula>
    </cfRule>
  </conditionalFormatting>
  <conditionalFormatting sqref="D147:D150">
    <cfRule type="cellIs" dxfId="1118" priority="2104" stopIfTrue="1" operator="equal">
      <formula>"CW 2130-R11"</formula>
    </cfRule>
    <cfRule type="cellIs" dxfId="1117" priority="2105" stopIfTrue="1" operator="equal">
      <formula>"CW 3120-R2"</formula>
    </cfRule>
    <cfRule type="cellIs" dxfId="1116" priority="2106" stopIfTrue="1" operator="equal">
      <formula>"CW 3240-R7"</formula>
    </cfRule>
  </conditionalFormatting>
  <conditionalFormatting sqref="D151">
    <cfRule type="cellIs" dxfId="1115" priority="2101" stopIfTrue="1" operator="equal">
      <formula>"CW 2130-R11"</formula>
    </cfRule>
    <cfRule type="cellIs" dxfId="1114" priority="2102" stopIfTrue="1" operator="equal">
      <formula>"CW 3120-R2"</formula>
    </cfRule>
    <cfRule type="cellIs" dxfId="1113" priority="2103" stopIfTrue="1" operator="equal">
      <formula>"CW 3240-R7"</formula>
    </cfRule>
  </conditionalFormatting>
  <conditionalFormatting sqref="D153">
    <cfRule type="cellIs" dxfId="1112" priority="2098" stopIfTrue="1" operator="equal">
      <formula>"CW 2130-R11"</formula>
    </cfRule>
    <cfRule type="cellIs" dxfId="1111" priority="2099" stopIfTrue="1" operator="equal">
      <formula>"CW 3120-R2"</formula>
    </cfRule>
    <cfRule type="cellIs" dxfId="1110" priority="2100" stopIfTrue="1" operator="equal">
      <formula>"CW 3240-R7"</formula>
    </cfRule>
  </conditionalFormatting>
  <conditionalFormatting sqref="D154">
    <cfRule type="cellIs" dxfId="1109" priority="2095" stopIfTrue="1" operator="equal">
      <formula>"CW 2130-R11"</formula>
    </cfRule>
    <cfRule type="cellIs" dxfId="1108" priority="2096" stopIfTrue="1" operator="equal">
      <formula>"CW 3120-R2"</formula>
    </cfRule>
    <cfRule type="cellIs" dxfId="1107" priority="2097" stopIfTrue="1" operator="equal">
      <formula>"CW 3240-R7"</formula>
    </cfRule>
  </conditionalFormatting>
  <conditionalFormatting sqref="D155">
    <cfRule type="cellIs" dxfId="1106" priority="2092" stopIfTrue="1" operator="equal">
      <formula>"CW 2130-R11"</formula>
    </cfRule>
    <cfRule type="cellIs" dxfId="1105" priority="2093" stopIfTrue="1" operator="equal">
      <formula>"CW 3120-R2"</formula>
    </cfRule>
    <cfRule type="cellIs" dxfId="1104" priority="2094" stopIfTrue="1" operator="equal">
      <formula>"CW 3240-R7"</formula>
    </cfRule>
  </conditionalFormatting>
  <conditionalFormatting sqref="D156">
    <cfRule type="cellIs" dxfId="1103" priority="2089" stopIfTrue="1" operator="equal">
      <formula>"CW 2130-R11"</formula>
    </cfRule>
    <cfRule type="cellIs" dxfId="1102" priority="2090" stopIfTrue="1" operator="equal">
      <formula>"CW 3120-R2"</formula>
    </cfRule>
    <cfRule type="cellIs" dxfId="1101" priority="2091" stopIfTrue="1" operator="equal">
      <formula>"CW 3240-R7"</formula>
    </cfRule>
  </conditionalFormatting>
  <conditionalFormatting sqref="D157">
    <cfRule type="cellIs" dxfId="1100" priority="2086" stopIfTrue="1" operator="equal">
      <formula>"CW 2130-R11"</formula>
    </cfRule>
    <cfRule type="cellIs" dxfId="1099" priority="2087" stopIfTrue="1" operator="equal">
      <formula>"CW 3120-R2"</formula>
    </cfRule>
    <cfRule type="cellIs" dxfId="1098" priority="2088" stopIfTrue="1" operator="equal">
      <formula>"CW 3240-R7"</formula>
    </cfRule>
  </conditionalFormatting>
  <conditionalFormatting sqref="D158">
    <cfRule type="cellIs" dxfId="1097" priority="2083" stopIfTrue="1" operator="equal">
      <formula>"CW 2130-R11"</formula>
    </cfRule>
    <cfRule type="cellIs" dxfId="1096" priority="2084" stopIfTrue="1" operator="equal">
      <formula>"CW 3120-R2"</formula>
    </cfRule>
    <cfRule type="cellIs" dxfId="1095" priority="2085" stopIfTrue="1" operator="equal">
      <formula>"CW 3240-R7"</formula>
    </cfRule>
  </conditionalFormatting>
  <conditionalFormatting sqref="D164">
    <cfRule type="cellIs" dxfId="1094" priority="2059" stopIfTrue="1" operator="equal">
      <formula>"CW 2130-R11"</formula>
    </cfRule>
    <cfRule type="cellIs" dxfId="1093" priority="2060" stopIfTrue="1" operator="equal">
      <formula>"CW 3120-R2"</formula>
    </cfRule>
    <cfRule type="cellIs" dxfId="1092" priority="2061" stopIfTrue="1" operator="equal">
      <formula>"CW 3240-R7"</formula>
    </cfRule>
  </conditionalFormatting>
  <conditionalFormatting sqref="D165">
    <cfRule type="cellIs" dxfId="1091" priority="2056" stopIfTrue="1" operator="equal">
      <formula>"CW 2130-R11"</formula>
    </cfRule>
    <cfRule type="cellIs" dxfId="1090" priority="2057" stopIfTrue="1" operator="equal">
      <formula>"CW 3120-R2"</formula>
    </cfRule>
    <cfRule type="cellIs" dxfId="1089" priority="2058" stopIfTrue="1" operator="equal">
      <formula>"CW 3240-R7"</formula>
    </cfRule>
  </conditionalFormatting>
  <conditionalFormatting sqref="D159">
    <cfRule type="cellIs" dxfId="1088" priority="2080" stopIfTrue="1" operator="equal">
      <formula>"CW 2130-R11"</formula>
    </cfRule>
    <cfRule type="cellIs" dxfId="1087" priority="2081" stopIfTrue="1" operator="equal">
      <formula>"CW 3120-R2"</formula>
    </cfRule>
    <cfRule type="cellIs" dxfId="1086" priority="2082" stopIfTrue="1" operator="equal">
      <formula>"CW 3240-R7"</formula>
    </cfRule>
  </conditionalFormatting>
  <conditionalFormatting sqref="D166">
    <cfRule type="cellIs" dxfId="1085" priority="2053" stopIfTrue="1" operator="equal">
      <formula>"CW 2130-R11"</formula>
    </cfRule>
    <cfRule type="cellIs" dxfId="1084" priority="2054" stopIfTrue="1" operator="equal">
      <formula>"CW 3120-R2"</formula>
    </cfRule>
    <cfRule type="cellIs" dxfId="1083" priority="2055" stopIfTrue="1" operator="equal">
      <formula>"CW 3240-R7"</formula>
    </cfRule>
  </conditionalFormatting>
  <conditionalFormatting sqref="D167">
    <cfRule type="cellIs" dxfId="1082" priority="2050" stopIfTrue="1" operator="equal">
      <formula>"CW 2130-R11"</formula>
    </cfRule>
    <cfRule type="cellIs" dxfId="1081" priority="2051" stopIfTrue="1" operator="equal">
      <formula>"CW 3120-R2"</formula>
    </cfRule>
    <cfRule type="cellIs" dxfId="1080" priority="2052" stopIfTrue="1" operator="equal">
      <formula>"CW 3240-R7"</formula>
    </cfRule>
  </conditionalFormatting>
  <conditionalFormatting sqref="D160">
    <cfRule type="cellIs" dxfId="1079" priority="2077" stopIfTrue="1" operator="equal">
      <formula>"CW 2130-R11"</formula>
    </cfRule>
    <cfRule type="cellIs" dxfId="1078" priority="2078" stopIfTrue="1" operator="equal">
      <formula>"CW 3120-R2"</formula>
    </cfRule>
    <cfRule type="cellIs" dxfId="1077" priority="2079" stopIfTrue="1" operator="equal">
      <formula>"CW 3240-R7"</formula>
    </cfRule>
  </conditionalFormatting>
  <conditionalFormatting sqref="D162">
    <cfRule type="cellIs" dxfId="1076" priority="2065" stopIfTrue="1" operator="equal">
      <formula>"CW 2130-R11"</formula>
    </cfRule>
    <cfRule type="cellIs" dxfId="1075" priority="2066" stopIfTrue="1" operator="equal">
      <formula>"CW 3120-R2"</formula>
    </cfRule>
    <cfRule type="cellIs" dxfId="1074" priority="2067" stopIfTrue="1" operator="equal">
      <formula>"CW 3240-R7"</formula>
    </cfRule>
  </conditionalFormatting>
  <conditionalFormatting sqref="D163">
    <cfRule type="cellIs" dxfId="1073" priority="2062" stopIfTrue="1" operator="equal">
      <formula>"CW 2130-R11"</formula>
    </cfRule>
    <cfRule type="cellIs" dxfId="1072" priority="2063" stopIfTrue="1" operator="equal">
      <formula>"CW 3120-R2"</formula>
    </cfRule>
    <cfRule type="cellIs" dxfId="1071" priority="2064" stopIfTrue="1" operator="equal">
      <formula>"CW 3240-R7"</formula>
    </cfRule>
  </conditionalFormatting>
  <conditionalFormatting sqref="D265">
    <cfRule type="cellIs" dxfId="1070" priority="2029" stopIfTrue="1" operator="equal">
      <formula>"CW 2130-R11"</formula>
    </cfRule>
    <cfRule type="cellIs" dxfId="1069" priority="2030" stopIfTrue="1" operator="equal">
      <formula>"CW 3120-R2"</formula>
    </cfRule>
    <cfRule type="cellIs" dxfId="1068" priority="2031" stopIfTrue="1" operator="equal">
      <formula>"CW 3240-R7"</formula>
    </cfRule>
  </conditionalFormatting>
  <conditionalFormatting sqref="D266">
    <cfRule type="cellIs" dxfId="1067" priority="2026" stopIfTrue="1" operator="equal">
      <formula>"CW 2130-R11"</formula>
    </cfRule>
    <cfRule type="cellIs" dxfId="1066" priority="2027" stopIfTrue="1" operator="equal">
      <formula>"CW 3120-R2"</formula>
    </cfRule>
    <cfRule type="cellIs" dxfId="1065" priority="2028" stopIfTrue="1" operator="equal">
      <formula>"CW 3240-R7"</formula>
    </cfRule>
  </conditionalFormatting>
  <conditionalFormatting sqref="D267">
    <cfRule type="cellIs" dxfId="1064" priority="2023" stopIfTrue="1" operator="equal">
      <formula>"CW 2130-R11"</formula>
    </cfRule>
    <cfRule type="cellIs" dxfId="1063" priority="2024" stopIfTrue="1" operator="equal">
      <formula>"CW 3120-R2"</formula>
    </cfRule>
    <cfRule type="cellIs" dxfId="1062" priority="2025" stopIfTrue="1" operator="equal">
      <formula>"CW 3240-R7"</formula>
    </cfRule>
  </conditionalFormatting>
  <conditionalFormatting sqref="D256:D259">
    <cfRule type="cellIs" dxfId="1061" priority="2044" stopIfTrue="1" operator="equal">
      <formula>"CW 2130-R11"</formula>
    </cfRule>
    <cfRule type="cellIs" dxfId="1060" priority="2045" stopIfTrue="1" operator="equal">
      <formula>"CW 3120-R2"</formula>
    </cfRule>
    <cfRule type="cellIs" dxfId="1059" priority="2046" stopIfTrue="1" operator="equal">
      <formula>"CW 3240-R7"</formula>
    </cfRule>
  </conditionalFormatting>
  <conditionalFormatting sqref="D253 D255">
    <cfRule type="cellIs" dxfId="1058" priority="2047" stopIfTrue="1" operator="equal">
      <formula>"CW 2130-R11"</formula>
    </cfRule>
    <cfRule type="cellIs" dxfId="1057" priority="2048" stopIfTrue="1" operator="equal">
      <formula>"CW 3120-R2"</formula>
    </cfRule>
    <cfRule type="cellIs" dxfId="1056" priority="2049" stopIfTrue="1" operator="equal">
      <formula>"CW 3240-R7"</formula>
    </cfRule>
  </conditionalFormatting>
  <conditionalFormatting sqref="D260">
    <cfRule type="cellIs" dxfId="1055" priority="2041" stopIfTrue="1" operator="equal">
      <formula>"CW 2130-R11"</formula>
    </cfRule>
    <cfRule type="cellIs" dxfId="1054" priority="2042" stopIfTrue="1" operator="equal">
      <formula>"CW 3120-R2"</formula>
    </cfRule>
    <cfRule type="cellIs" dxfId="1053" priority="2043" stopIfTrue="1" operator="equal">
      <formula>"CW 3240-R7"</formula>
    </cfRule>
  </conditionalFormatting>
  <conditionalFormatting sqref="D262">
    <cfRule type="cellIs" dxfId="1052" priority="2038" stopIfTrue="1" operator="equal">
      <formula>"CW 2130-R11"</formula>
    </cfRule>
    <cfRule type="cellIs" dxfId="1051" priority="2039" stopIfTrue="1" operator="equal">
      <formula>"CW 3120-R2"</formula>
    </cfRule>
    <cfRule type="cellIs" dxfId="1050" priority="2040" stopIfTrue="1" operator="equal">
      <formula>"CW 3240-R7"</formula>
    </cfRule>
  </conditionalFormatting>
  <conditionalFormatting sqref="D263">
    <cfRule type="cellIs" dxfId="1049" priority="2035" stopIfTrue="1" operator="equal">
      <formula>"CW 2130-R11"</formula>
    </cfRule>
    <cfRule type="cellIs" dxfId="1048" priority="2036" stopIfTrue="1" operator="equal">
      <formula>"CW 3120-R2"</formula>
    </cfRule>
    <cfRule type="cellIs" dxfId="1047" priority="2037" stopIfTrue="1" operator="equal">
      <formula>"CW 3240-R7"</formula>
    </cfRule>
  </conditionalFormatting>
  <conditionalFormatting sqref="D264">
    <cfRule type="cellIs" dxfId="1046" priority="2032" stopIfTrue="1" operator="equal">
      <formula>"CW 2130-R11"</formula>
    </cfRule>
    <cfRule type="cellIs" dxfId="1045" priority="2033" stopIfTrue="1" operator="equal">
      <formula>"CW 3120-R2"</formula>
    </cfRule>
    <cfRule type="cellIs" dxfId="1044" priority="2034" stopIfTrue="1" operator="equal">
      <formula>"CW 3240-R7"</formula>
    </cfRule>
  </conditionalFormatting>
  <conditionalFormatting sqref="D268">
    <cfRule type="cellIs" dxfId="1043" priority="2020" stopIfTrue="1" operator="equal">
      <formula>"CW 2130-R11"</formula>
    </cfRule>
    <cfRule type="cellIs" dxfId="1042" priority="2021" stopIfTrue="1" operator="equal">
      <formula>"CW 3120-R2"</formula>
    </cfRule>
    <cfRule type="cellIs" dxfId="1041" priority="2022" stopIfTrue="1" operator="equal">
      <formula>"CW 3240-R7"</formula>
    </cfRule>
  </conditionalFormatting>
  <conditionalFormatting sqref="D269">
    <cfRule type="cellIs" dxfId="1040" priority="2017" stopIfTrue="1" operator="equal">
      <formula>"CW 2130-R11"</formula>
    </cfRule>
    <cfRule type="cellIs" dxfId="1039" priority="2018" stopIfTrue="1" operator="equal">
      <formula>"CW 3120-R2"</formula>
    </cfRule>
    <cfRule type="cellIs" dxfId="1038" priority="2019" stopIfTrue="1" operator="equal">
      <formula>"CW 3240-R7"</formula>
    </cfRule>
  </conditionalFormatting>
  <conditionalFormatting sqref="D270">
    <cfRule type="cellIs" dxfId="1037" priority="2005" stopIfTrue="1" operator="equal">
      <formula>"CW 2130-R11"</formula>
    </cfRule>
    <cfRule type="cellIs" dxfId="1036" priority="2006" stopIfTrue="1" operator="equal">
      <formula>"CW 3120-R2"</formula>
    </cfRule>
    <cfRule type="cellIs" dxfId="1035" priority="2007" stopIfTrue="1" operator="equal">
      <formula>"CW 3240-R7"</formula>
    </cfRule>
  </conditionalFormatting>
  <conditionalFormatting sqref="D271">
    <cfRule type="cellIs" dxfId="1034" priority="2002" stopIfTrue="1" operator="equal">
      <formula>"CW 2130-R11"</formula>
    </cfRule>
    <cfRule type="cellIs" dxfId="1033" priority="2003" stopIfTrue="1" operator="equal">
      <formula>"CW 3120-R2"</formula>
    </cfRule>
    <cfRule type="cellIs" dxfId="1032" priority="2004" stopIfTrue="1" operator="equal">
      <formula>"CW 3240-R7"</formula>
    </cfRule>
  </conditionalFormatting>
  <conditionalFormatting sqref="D272">
    <cfRule type="cellIs" dxfId="1031" priority="1999" stopIfTrue="1" operator="equal">
      <formula>"CW 2130-R11"</formula>
    </cfRule>
    <cfRule type="cellIs" dxfId="1030" priority="2000" stopIfTrue="1" operator="equal">
      <formula>"CW 3120-R2"</formula>
    </cfRule>
    <cfRule type="cellIs" dxfId="1029" priority="2001" stopIfTrue="1" operator="equal">
      <formula>"CW 3240-R7"</formula>
    </cfRule>
  </conditionalFormatting>
  <conditionalFormatting sqref="D273">
    <cfRule type="cellIs" dxfId="1028" priority="1996" stopIfTrue="1" operator="equal">
      <formula>"CW 2130-R11"</formula>
    </cfRule>
    <cfRule type="cellIs" dxfId="1027" priority="1997" stopIfTrue="1" operator="equal">
      <formula>"CW 3120-R2"</formula>
    </cfRule>
    <cfRule type="cellIs" dxfId="1026" priority="1998" stopIfTrue="1" operator="equal">
      <formula>"CW 3240-R7"</formula>
    </cfRule>
  </conditionalFormatting>
  <conditionalFormatting sqref="D274">
    <cfRule type="cellIs" dxfId="1025" priority="1993" stopIfTrue="1" operator="equal">
      <formula>"CW 2130-R11"</formula>
    </cfRule>
    <cfRule type="cellIs" dxfId="1024" priority="1994" stopIfTrue="1" operator="equal">
      <formula>"CW 3120-R2"</formula>
    </cfRule>
    <cfRule type="cellIs" dxfId="1023" priority="1995" stopIfTrue="1" operator="equal">
      <formula>"CW 3240-R7"</formula>
    </cfRule>
  </conditionalFormatting>
  <conditionalFormatting sqref="D275">
    <cfRule type="cellIs" dxfId="1022" priority="1990" stopIfTrue="1" operator="equal">
      <formula>"CW 2130-R11"</formula>
    </cfRule>
    <cfRule type="cellIs" dxfId="1021" priority="1991" stopIfTrue="1" operator="equal">
      <formula>"CW 3120-R2"</formula>
    </cfRule>
    <cfRule type="cellIs" dxfId="1020" priority="1992" stopIfTrue="1" operator="equal">
      <formula>"CW 3240-R7"</formula>
    </cfRule>
  </conditionalFormatting>
  <conditionalFormatting sqref="D286">
    <cfRule type="cellIs" dxfId="1019" priority="1987" stopIfTrue="1" operator="equal">
      <formula>"CW 2130-R11"</formula>
    </cfRule>
    <cfRule type="cellIs" dxfId="1018" priority="1988" stopIfTrue="1" operator="equal">
      <formula>"CW 3120-R2"</formula>
    </cfRule>
    <cfRule type="cellIs" dxfId="1017" priority="1989" stopIfTrue="1" operator="equal">
      <formula>"CW 3240-R7"</formula>
    </cfRule>
  </conditionalFormatting>
  <conditionalFormatting sqref="D291">
    <cfRule type="cellIs" dxfId="1016" priority="1972" stopIfTrue="1" operator="equal">
      <formula>"CW 2130-R11"</formula>
    </cfRule>
    <cfRule type="cellIs" dxfId="1015" priority="1973" stopIfTrue="1" operator="equal">
      <formula>"CW 3120-R2"</formula>
    </cfRule>
    <cfRule type="cellIs" dxfId="1014" priority="1974" stopIfTrue="1" operator="equal">
      <formula>"CW 3240-R7"</formula>
    </cfRule>
  </conditionalFormatting>
  <conditionalFormatting sqref="D292">
    <cfRule type="cellIs" dxfId="1013" priority="1969" stopIfTrue="1" operator="equal">
      <formula>"CW 2130-R11"</formula>
    </cfRule>
    <cfRule type="cellIs" dxfId="1012" priority="1970" stopIfTrue="1" operator="equal">
      <formula>"CW 3120-R2"</formula>
    </cfRule>
    <cfRule type="cellIs" dxfId="1011" priority="1971" stopIfTrue="1" operator="equal">
      <formula>"CW 3240-R7"</formula>
    </cfRule>
  </conditionalFormatting>
  <conditionalFormatting sqref="D293">
    <cfRule type="cellIs" dxfId="1010" priority="1966" stopIfTrue="1" operator="equal">
      <formula>"CW 2130-R11"</formula>
    </cfRule>
    <cfRule type="cellIs" dxfId="1009" priority="1967" stopIfTrue="1" operator="equal">
      <formula>"CW 3120-R2"</formula>
    </cfRule>
    <cfRule type="cellIs" dxfId="1008" priority="1968" stopIfTrue="1" operator="equal">
      <formula>"CW 3240-R7"</formula>
    </cfRule>
  </conditionalFormatting>
  <conditionalFormatting sqref="D294">
    <cfRule type="cellIs" dxfId="1007" priority="1963" stopIfTrue="1" operator="equal">
      <formula>"CW 2130-R11"</formula>
    </cfRule>
    <cfRule type="cellIs" dxfId="1006" priority="1964" stopIfTrue="1" operator="equal">
      <formula>"CW 3120-R2"</formula>
    </cfRule>
    <cfRule type="cellIs" dxfId="1005" priority="1965" stopIfTrue="1" operator="equal">
      <formula>"CW 3240-R7"</formula>
    </cfRule>
  </conditionalFormatting>
  <conditionalFormatting sqref="D295">
    <cfRule type="cellIs" dxfId="1004" priority="1960" stopIfTrue="1" operator="equal">
      <formula>"CW 2130-R11"</formula>
    </cfRule>
    <cfRule type="cellIs" dxfId="1003" priority="1961" stopIfTrue="1" operator="equal">
      <formula>"CW 3120-R2"</formula>
    </cfRule>
    <cfRule type="cellIs" dxfId="1002" priority="1962" stopIfTrue="1" operator="equal">
      <formula>"CW 3240-R7"</formula>
    </cfRule>
  </conditionalFormatting>
  <conditionalFormatting sqref="D294">
    <cfRule type="cellIs" dxfId="1001" priority="1957" stopIfTrue="1" operator="equal">
      <formula>"CW 2130-R11"</formula>
    </cfRule>
    <cfRule type="cellIs" dxfId="1000" priority="1958" stopIfTrue="1" operator="equal">
      <formula>"CW 3120-R2"</formula>
    </cfRule>
    <cfRule type="cellIs" dxfId="999" priority="1959" stopIfTrue="1" operator="equal">
      <formula>"CW 3240-R7"</formula>
    </cfRule>
  </conditionalFormatting>
  <conditionalFormatting sqref="D32">
    <cfRule type="cellIs" dxfId="998" priority="1951" stopIfTrue="1" operator="equal">
      <formula>"CW 2130-R11"</formula>
    </cfRule>
    <cfRule type="cellIs" dxfId="997" priority="1952" stopIfTrue="1" operator="equal">
      <formula>"CW 3120-R2"</formula>
    </cfRule>
    <cfRule type="cellIs" dxfId="996" priority="1953" stopIfTrue="1" operator="equal">
      <formula>"CW 3240-R7"</formula>
    </cfRule>
  </conditionalFormatting>
  <conditionalFormatting sqref="D276">
    <cfRule type="cellIs" dxfId="995" priority="1954" stopIfTrue="1" operator="equal">
      <formula>"CW 2130-R11"</formula>
    </cfRule>
    <cfRule type="cellIs" dxfId="994" priority="1955" stopIfTrue="1" operator="equal">
      <formula>"CW 3120-R2"</formula>
    </cfRule>
    <cfRule type="cellIs" dxfId="993" priority="1956" stopIfTrue="1" operator="equal">
      <formula>"CW 3240-R7"</formula>
    </cfRule>
  </conditionalFormatting>
  <conditionalFormatting sqref="D261">
    <cfRule type="cellIs" dxfId="992" priority="1945" stopIfTrue="1" operator="equal">
      <formula>"CW 2130-R11"</formula>
    </cfRule>
    <cfRule type="cellIs" dxfId="991" priority="1946" stopIfTrue="1" operator="equal">
      <formula>"CW 3120-R2"</formula>
    </cfRule>
    <cfRule type="cellIs" dxfId="990" priority="1947" stopIfTrue="1" operator="equal">
      <formula>"CW 3240-R7"</formula>
    </cfRule>
  </conditionalFormatting>
  <conditionalFormatting sqref="D119">
    <cfRule type="cellIs" dxfId="989" priority="1939" stopIfTrue="1" operator="equal">
      <formula>"CW 2130-R11"</formula>
    </cfRule>
    <cfRule type="cellIs" dxfId="988" priority="1940" stopIfTrue="1" operator="equal">
      <formula>"CW 3120-R2"</formula>
    </cfRule>
    <cfRule type="cellIs" dxfId="987" priority="1941" stopIfTrue="1" operator="equal">
      <formula>"CW 3240-R7"</formula>
    </cfRule>
  </conditionalFormatting>
  <conditionalFormatting sqref="D117">
    <cfRule type="cellIs" dxfId="986" priority="1933" stopIfTrue="1" operator="equal">
      <formula>"CW 2130-R11"</formula>
    </cfRule>
    <cfRule type="cellIs" dxfId="985" priority="1934" stopIfTrue="1" operator="equal">
      <formula>"CW 3120-R2"</formula>
    </cfRule>
    <cfRule type="cellIs" dxfId="984" priority="1935" stopIfTrue="1" operator="equal">
      <formula>"CW 3240-R7"</formula>
    </cfRule>
  </conditionalFormatting>
  <conditionalFormatting sqref="D116">
    <cfRule type="cellIs" dxfId="983" priority="1936" stopIfTrue="1" operator="equal">
      <formula>"CW 2130-R11"</formula>
    </cfRule>
    <cfRule type="cellIs" dxfId="982" priority="1937" stopIfTrue="1" operator="equal">
      <formula>"CW 3120-R2"</formula>
    </cfRule>
    <cfRule type="cellIs" dxfId="981" priority="1938" stopIfTrue="1" operator="equal">
      <formula>"CW 3240-R7"</formula>
    </cfRule>
  </conditionalFormatting>
  <conditionalFormatting sqref="D49">
    <cfRule type="cellIs" dxfId="980" priority="1927" stopIfTrue="1" operator="equal">
      <formula>"CW 2130-R11"</formula>
    </cfRule>
    <cfRule type="cellIs" dxfId="979" priority="1928" stopIfTrue="1" operator="equal">
      <formula>"CW 3120-R2"</formula>
    </cfRule>
    <cfRule type="cellIs" dxfId="978" priority="1929" stopIfTrue="1" operator="equal">
      <formula>"CW 3240-R7"</formula>
    </cfRule>
  </conditionalFormatting>
  <conditionalFormatting sqref="D118">
    <cfRule type="cellIs" dxfId="977" priority="1930" stopIfTrue="1" operator="equal">
      <formula>"CW 2130-R11"</formula>
    </cfRule>
    <cfRule type="cellIs" dxfId="976" priority="1931" stopIfTrue="1" operator="equal">
      <formula>"CW 3120-R2"</formula>
    </cfRule>
    <cfRule type="cellIs" dxfId="975" priority="1932" stopIfTrue="1" operator="equal">
      <formula>"CW 3240-R7"</formula>
    </cfRule>
  </conditionalFormatting>
  <conditionalFormatting sqref="D55">
    <cfRule type="cellIs" dxfId="974" priority="1912" stopIfTrue="1" operator="equal">
      <formula>"CW 2130-R11"</formula>
    </cfRule>
    <cfRule type="cellIs" dxfId="973" priority="1913" stopIfTrue="1" operator="equal">
      <formula>"CW 3120-R2"</formula>
    </cfRule>
    <cfRule type="cellIs" dxfId="972" priority="1914" stopIfTrue="1" operator="equal">
      <formula>"CW 3240-R7"</formula>
    </cfRule>
  </conditionalFormatting>
  <conditionalFormatting sqref="D277">
    <cfRule type="cellIs" dxfId="971" priority="1861" stopIfTrue="1" operator="equal">
      <formula>"CW 2130-R11"</formula>
    </cfRule>
    <cfRule type="cellIs" dxfId="970" priority="1862" stopIfTrue="1" operator="equal">
      <formula>"CW 3120-R2"</formula>
    </cfRule>
    <cfRule type="cellIs" dxfId="969" priority="1863" stopIfTrue="1" operator="equal">
      <formula>"CW 3240-R7"</formula>
    </cfRule>
  </conditionalFormatting>
  <conditionalFormatting sqref="D283">
    <cfRule type="cellIs" dxfId="968" priority="1846" stopIfTrue="1" operator="equal">
      <formula>"CW 2130-R11"</formula>
    </cfRule>
    <cfRule type="cellIs" dxfId="967" priority="1847" stopIfTrue="1" operator="equal">
      <formula>"CW 3120-R2"</formula>
    </cfRule>
    <cfRule type="cellIs" dxfId="966" priority="1848" stopIfTrue="1" operator="equal">
      <formula>"CW 3240-R7"</formula>
    </cfRule>
  </conditionalFormatting>
  <conditionalFormatting sqref="D169">
    <cfRule type="cellIs" dxfId="965" priority="1819" stopIfTrue="1" operator="equal">
      <formula>"CW 2130-R11"</formula>
    </cfRule>
    <cfRule type="cellIs" dxfId="964" priority="1820" stopIfTrue="1" operator="equal">
      <formula>"CW 3120-R2"</formula>
    </cfRule>
    <cfRule type="cellIs" dxfId="963" priority="1821" stopIfTrue="1" operator="equal">
      <formula>"CW 3240-R7"</formula>
    </cfRule>
  </conditionalFormatting>
  <conditionalFormatting sqref="D175">
    <cfRule type="cellIs" dxfId="962" priority="1813" stopIfTrue="1" operator="equal">
      <formula>"CW 2130-R11"</formula>
    </cfRule>
    <cfRule type="cellIs" dxfId="961" priority="1814" stopIfTrue="1" operator="equal">
      <formula>"CW 3120-R2"</formula>
    </cfRule>
    <cfRule type="cellIs" dxfId="960" priority="1815" stopIfTrue="1" operator="equal">
      <formula>"CW 3240-R7"</formula>
    </cfRule>
  </conditionalFormatting>
  <conditionalFormatting sqref="D186">
    <cfRule type="cellIs" dxfId="959" priority="1780" stopIfTrue="1" operator="equal">
      <formula>"CW 2130-R11"</formula>
    </cfRule>
    <cfRule type="cellIs" dxfId="958" priority="1781" stopIfTrue="1" operator="equal">
      <formula>"CW 3120-R2"</formula>
    </cfRule>
    <cfRule type="cellIs" dxfId="957" priority="1782" stopIfTrue="1" operator="equal">
      <formula>"CW 3240-R7"</formula>
    </cfRule>
  </conditionalFormatting>
  <conditionalFormatting sqref="D187">
    <cfRule type="cellIs" dxfId="956" priority="1777" stopIfTrue="1" operator="equal">
      <formula>"CW 2130-R11"</formula>
    </cfRule>
    <cfRule type="cellIs" dxfId="955" priority="1778" stopIfTrue="1" operator="equal">
      <formula>"CW 3120-R2"</formula>
    </cfRule>
    <cfRule type="cellIs" dxfId="954" priority="1779" stopIfTrue="1" operator="equal">
      <formula>"CW 3240-R7"</formula>
    </cfRule>
  </conditionalFormatting>
  <conditionalFormatting sqref="D188:D190">
    <cfRule type="cellIs" dxfId="953" priority="1774" stopIfTrue="1" operator="equal">
      <formula>"CW 2130-R11"</formula>
    </cfRule>
    <cfRule type="cellIs" dxfId="952" priority="1775" stopIfTrue="1" operator="equal">
      <formula>"CW 3120-R2"</formula>
    </cfRule>
    <cfRule type="cellIs" dxfId="951" priority="1776" stopIfTrue="1" operator="equal">
      <formula>"CW 3240-R7"</formula>
    </cfRule>
  </conditionalFormatting>
  <conditionalFormatting sqref="D187">
    <cfRule type="cellIs" dxfId="950" priority="1771" stopIfTrue="1" operator="equal">
      <formula>"CW 2130-R11"</formula>
    </cfRule>
    <cfRule type="cellIs" dxfId="949" priority="1772" stopIfTrue="1" operator="equal">
      <formula>"CW 3120-R2"</formula>
    </cfRule>
    <cfRule type="cellIs" dxfId="948" priority="1773" stopIfTrue="1" operator="equal">
      <formula>"CW 3240-R7"</formula>
    </cfRule>
  </conditionalFormatting>
  <conditionalFormatting sqref="D69">
    <cfRule type="cellIs" dxfId="947" priority="1768" stopIfTrue="1" operator="equal">
      <formula>"CW 2130-R11"</formula>
    </cfRule>
    <cfRule type="cellIs" dxfId="946" priority="1769" stopIfTrue="1" operator="equal">
      <formula>"CW 3120-R2"</formula>
    </cfRule>
    <cfRule type="cellIs" dxfId="945" priority="1770" stopIfTrue="1" operator="equal">
      <formula>"CW 3240-R7"</formula>
    </cfRule>
  </conditionalFormatting>
  <conditionalFormatting sqref="D70">
    <cfRule type="cellIs" dxfId="944" priority="1765" stopIfTrue="1" operator="equal">
      <formula>"CW 2130-R11"</formula>
    </cfRule>
    <cfRule type="cellIs" dxfId="943" priority="1766" stopIfTrue="1" operator="equal">
      <formula>"CW 3120-R2"</formula>
    </cfRule>
    <cfRule type="cellIs" dxfId="942" priority="1767" stopIfTrue="1" operator="equal">
      <formula>"CW 3240-R7"</formula>
    </cfRule>
  </conditionalFormatting>
  <conditionalFormatting sqref="D71">
    <cfRule type="cellIs" dxfId="941" priority="1762" stopIfTrue="1" operator="equal">
      <formula>"CW 2130-R11"</formula>
    </cfRule>
    <cfRule type="cellIs" dxfId="940" priority="1763" stopIfTrue="1" operator="equal">
      <formula>"CW 3120-R2"</formula>
    </cfRule>
    <cfRule type="cellIs" dxfId="939" priority="1764" stopIfTrue="1" operator="equal">
      <formula>"CW 3240-R7"</formula>
    </cfRule>
  </conditionalFormatting>
  <conditionalFormatting sqref="D70">
    <cfRule type="cellIs" dxfId="938" priority="1759" stopIfTrue="1" operator="equal">
      <formula>"CW 2130-R11"</formula>
    </cfRule>
    <cfRule type="cellIs" dxfId="937" priority="1760" stopIfTrue="1" operator="equal">
      <formula>"CW 3120-R2"</formula>
    </cfRule>
    <cfRule type="cellIs" dxfId="936" priority="1761" stopIfTrue="1" operator="equal">
      <formula>"CW 3240-R7"</formula>
    </cfRule>
  </conditionalFormatting>
  <conditionalFormatting sqref="D41">
    <cfRule type="cellIs" dxfId="935" priority="1756" stopIfTrue="1" operator="equal">
      <formula>"CW 2130-R11"</formula>
    </cfRule>
    <cfRule type="cellIs" dxfId="934" priority="1757" stopIfTrue="1" operator="equal">
      <formula>"CW 3120-R2"</formula>
    </cfRule>
    <cfRule type="cellIs" dxfId="933" priority="1758" stopIfTrue="1" operator="equal">
      <formula>"CW 3240-R7"</formula>
    </cfRule>
  </conditionalFormatting>
  <conditionalFormatting sqref="D161">
    <cfRule type="cellIs" dxfId="932" priority="1753" stopIfTrue="1" operator="equal">
      <formula>"CW 2130-R11"</formula>
    </cfRule>
    <cfRule type="cellIs" dxfId="931" priority="1754" stopIfTrue="1" operator="equal">
      <formula>"CW 3120-R2"</formula>
    </cfRule>
    <cfRule type="cellIs" dxfId="930" priority="1755" stopIfTrue="1" operator="equal">
      <formula>"CW 3240-R7"</formula>
    </cfRule>
  </conditionalFormatting>
  <conditionalFormatting sqref="D110:D112">
    <cfRule type="cellIs" dxfId="929" priority="1750" stopIfTrue="1" operator="equal">
      <formula>"CW 2130-R11"</formula>
    </cfRule>
    <cfRule type="cellIs" dxfId="928" priority="1751" stopIfTrue="1" operator="equal">
      <formula>"CW 3120-R2"</formula>
    </cfRule>
    <cfRule type="cellIs" dxfId="927" priority="1752" stopIfTrue="1" operator="equal">
      <formula>"CW 3240-R7"</formula>
    </cfRule>
  </conditionalFormatting>
  <conditionalFormatting sqref="D221:D223">
    <cfRule type="cellIs" dxfId="926" priority="1747" stopIfTrue="1" operator="equal">
      <formula>"CW 2130-R11"</formula>
    </cfRule>
    <cfRule type="cellIs" dxfId="925" priority="1748" stopIfTrue="1" operator="equal">
      <formula>"CW 3120-R2"</formula>
    </cfRule>
    <cfRule type="cellIs" dxfId="924" priority="1749" stopIfTrue="1" operator="equal">
      <formula>"CW 3240-R7"</formula>
    </cfRule>
  </conditionalFormatting>
  <conditionalFormatting sqref="D114">
    <cfRule type="cellIs" dxfId="923" priority="1705" stopIfTrue="1" operator="equal">
      <formula>"CW 2130-R11"</formula>
    </cfRule>
    <cfRule type="cellIs" dxfId="922" priority="1706" stopIfTrue="1" operator="equal">
      <formula>"CW 3120-R2"</formula>
    </cfRule>
    <cfRule type="cellIs" dxfId="921" priority="1707" stopIfTrue="1" operator="equal">
      <formula>"CW 3240-R7"</formula>
    </cfRule>
  </conditionalFormatting>
  <conditionalFormatting sqref="D115">
    <cfRule type="cellIs" dxfId="920" priority="1702" stopIfTrue="1" operator="equal">
      <formula>"CW 2130-R11"</formula>
    </cfRule>
    <cfRule type="cellIs" dxfId="919" priority="1703" stopIfTrue="1" operator="equal">
      <formula>"CW 3120-R2"</formula>
    </cfRule>
    <cfRule type="cellIs" dxfId="918" priority="1704" stopIfTrue="1" operator="equal">
      <formula>"CW 3240-R7"</formula>
    </cfRule>
  </conditionalFormatting>
  <conditionalFormatting sqref="D80:D86">
    <cfRule type="cellIs" dxfId="917" priority="1700" stopIfTrue="1" operator="equal">
      <formula>"CW 3120-R2"</formula>
    </cfRule>
    <cfRule type="cellIs" dxfId="916" priority="1701" stopIfTrue="1" operator="equal">
      <formula>"CW 3240-R7"</formula>
    </cfRule>
  </conditionalFormatting>
  <conditionalFormatting sqref="D519">
    <cfRule type="cellIs" dxfId="915" priority="1667" stopIfTrue="1" operator="equal">
      <formula>"CW 3120-R2"</formula>
    </cfRule>
    <cfRule type="cellIs" dxfId="914" priority="1668" stopIfTrue="1" operator="equal">
      <formula>"CW 3240-R7"</formula>
    </cfRule>
  </conditionalFormatting>
  <conditionalFormatting sqref="D520">
    <cfRule type="cellIs" dxfId="913" priority="1664" stopIfTrue="1" operator="equal">
      <formula>"CW 2130-R11"</formula>
    </cfRule>
    <cfRule type="cellIs" dxfId="912" priority="1665" stopIfTrue="1" operator="equal">
      <formula>"CW 3120-R2"</formula>
    </cfRule>
    <cfRule type="cellIs" dxfId="911" priority="1666" stopIfTrue="1" operator="equal">
      <formula>"CW 3240-R7"</formula>
    </cfRule>
  </conditionalFormatting>
  <conditionalFormatting sqref="D529">
    <cfRule type="cellIs" dxfId="910" priority="1651" stopIfTrue="1" operator="equal">
      <formula>"CW 2130-R11"</formula>
    </cfRule>
    <cfRule type="cellIs" dxfId="909" priority="1652" stopIfTrue="1" operator="equal">
      <formula>"CW 3120-R2"</formula>
    </cfRule>
    <cfRule type="cellIs" dxfId="908" priority="1653" stopIfTrue="1" operator="equal">
      <formula>"CW 3240-R7"</formula>
    </cfRule>
  </conditionalFormatting>
  <conditionalFormatting sqref="D526">
    <cfRule type="cellIs" dxfId="907" priority="1656" stopIfTrue="1" operator="equal">
      <formula>"CW 3120-R2"</formula>
    </cfRule>
    <cfRule type="cellIs" dxfId="906" priority="1657" stopIfTrue="1" operator="equal">
      <formula>"CW 3240-R7"</formula>
    </cfRule>
  </conditionalFormatting>
  <conditionalFormatting sqref="D532">
    <cfRule type="cellIs" dxfId="905" priority="1646" stopIfTrue="1" operator="equal">
      <formula>"CW 2130-R11"</formula>
    </cfRule>
    <cfRule type="cellIs" dxfId="904" priority="1647" stopIfTrue="1" operator="equal">
      <formula>"CW 3120-R2"</formula>
    </cfRule>
    <cfRule type="cellIs" dxfId="903" priority="1648" stopIfTrue="1" operator="equal">
      <formula>"CW 3240-R7"</formula>
    </cfRule>
  </conditionalFormatting>
  <conditionalFormatting sqref="D522">
    <cfRule type="cellIs" dxfId="902" priority="1662" stopIfTrue="1" operator="equal">
      <formula>"CW 3120-R2"</formula>
    </cfRule>
    <cfRule type="cellIs" dxfId="901" priority="1663" stopIfTrue="1" operator="equal">
      <formula>"CW 3240-R7"</formula>
    </cfRule>
  </conditionalFormatting>
  <conditionalFormatting sqref="D524">
    <cfRule type="cellIs" dxfId="900" priority="1660" stopIfTrue="1" operator="equal">
      <formula>"CW 3120-R2"</formula>
    </cfRule>
    <cfRule type="cellIs" dxfId="899" priority="1661" stopIfTrue="1" operator="equal">
      <formula>"CW 3240-R7"</formula>
    </cfRule>
  </conditionalFormatting>
  <conditionalFormatting sqref="D523">
    <cfRule type="cellIs" dxfId="898" priority="1658" stopIfTrue="1" operator="equal">
      <formula>"CW 3120-R2"</formula>
    </cfRule>
    <cfRule type="cellIs" dxfId="897" priority="1659" stopIfTrue="1" operator="equal">
      <formula>"CW 3240-R7"</formula>
    </cfRule>
  </conditionalFormatting>
  <conditionalFormatting sqref="D528">
    <cfRule type="cellIs" dxfId="896" priority="1654" stopIfTrue="1" operator="equal">
      <formula>"CW 3120-R2"</formula>
    </cfRule>
    <cfRule type="cellIs" dxfId="895" priority="1655" stopIfTrue="1" operator="equal">
      <formula>"CW 3240-R7"</formula>
    </cfRule>
  </conditionalFormatting>
  <conditionalFormatting sqref="D531">
    <cfRule type="cellIs" dxfId="894" priority="1649" stopIfTrue="1" operator="equal">
      <formula>"CW 3120-R2"</formula>
    </cfRule>
    <cfRule type="cellIs" dxfId="893" priority="1650" stopIfTrue="1" operator="equal">
      <formula>"CW 3240-R7"</formula>
    </cfRule>
  </conditionalFormatting>
  <conditionalFormatting sqref="D538">
    <cfRule type="cellIs" dxfId="892" priority="1641" stopIfTrue="1" operator="equal">
      <formula>"CW 2130-R11"</formula>
    </cfRule>
    <cfRule type="cellIs" dxfId="891" priority="1642" stopIfTrue="1" operator="equal">
      <formula>"CW 3120-R2"</formula>
    </cfRule>
    <cfRule type="cellIs" dxfId="890" priority="1643" stopIfTrue="1" operator="equal">
      <formula>"CW 3240-R7"</formula>
    </cfRule>
  </conditionalFormatting>
  <conditionalFormatting sqref="D537">
    <cfRule type="cellIs" dxfId="889" priority="1644" stopIfTrue="1" operator="equal">
      <formula>"CW 3120-R2"</formula>
    </cfRule>
    <cfRule type="cellIs" dxfId="888" priority="1645" stopIfTrue="1" operator="equal">
      <formula>"CW 3240-R7"</formula>
    </cfRule>
  </conditionalFormatting>
  <conditionalFormatting sqref="D539">
    <cfRule type="cellIs" dxfId="887" priority="1638" stopIfTrue="1" operator="equal">
      <formula>"CW 2130-R11"</formula>
    </cfRule>
    <cfRule type="cellIs" dxfId="886" priority="1639" stopIfTrue="1" operator="equal">
      <formula>"CW 3120-R2"</formula>
    </cfRule>
    <cfRule type="cellIs" dxfId="885" priority="1640" stopIfTrue="1" operator="equal">
      <formula>"CW 3240-R7"</formula>
    </cfRule>
  </conditionalFormatting>
  <conditionalFormatting sqref="D542">
    <cfRule type="cellIs" dxfId="884" priority="1633" stopIfTrue="1" operator="equal">
      <formula>"CW 2130-R11"</formula>
    </cfRule>
    <cfRule type="cellIs" dxfId="883" priority="1634" stopIfTrue="1" operator="equal">
      <formula>"CW 3120-R2"</formula>
    </cfRule>
    <cfRule type="cellIs" dxfId="882" priority="1635" stopIfTrue="1" operator="equal">
      <formula>"CW 3240-R7"</formula>
    </cfRule>
  </conditionalFormatting>
  <conditionalFormatting sqref="D541">
    <cfRule type="cellIs" dxfId="881" priority="1636" stopIfTrue="1" operator="equal">
      <formula>"CW 3120-R2"</formula>
    </cfRule>
    <cfRule type="cellIs" dxfId="880" priority="1637" stopIfTrue="1" operator="equal">
      <formula>"CW 3240-R7"</formula>
    </cfRule>
  </conditionalFormatting>
  <conditionalFormatting sqref="D543">
    <cfRule type="cellIs" dxfId="879" priority="1630" stopIfTrue="1" operator="equal">
      <formula>"CW 2130-R11"</formula>
    </cfRule>
    <cfRule type="cellIs" dxfId="878" priority="1631" stopIfTrue="1" operator="equal">
      <formula>"CW 3120-R2"</formula>
    </cfRule>
    <cfRule type="cellIs" dxfId="877" priority="1632" stopIfTrue="1" operator="equal">
      <formula>"CW 3240-R7"</formula>
    </cfRule>
  </conditionalFormatting>
  <conditionalFormatting sqref="D546">
    <cfRule type="cellIs" dxfId="876" priority="1625" stopIfTrue="1" operator="equal">
      <formula>"CW 2130-R11"</formula>
    </cfRule>
    <cfRule type="cellIs" dxfId="875" priority="1626" stopIfTrue="1" operator="equal">
      <formula>"CW 3120-R2"</formula>
    </cfRule>
    <cfRule type="cellIs" dxfId="874" priority="1627" stopIfTrue="1" operator="equal">
      <formula>"CW 3240-R7"</formula>
    </cfRule>
  </conditionalFormatting>
  <conditionalFormatting sqref="D545">
    <cfRule type="cellIs" dxfId="873" priority="1628" stopIfTrue="1" operator="equal">
      <formula>"CW 3120-R2"</formula>
    </cfRule>
    <cfRule type="cellIs" dxfId="872" priority="1629" stopIfTrue="1" operator="equal">
      <formula>"CW 3240-R7"</formula>
    </cfRule>
  </conditionalFormatting>
  <conditionalFormatting sqref="D549">
    <cfRule type="cellIs" dxfId="871" priority="1620" stopIfTrue="1" operator="equal">
      <formula>"CW 2130-R11"</formula>
    </cfRule>
    <cfRule type="cellIs" dxfId="870" priority="1621" stopIfTrue="1" operator="equal">
      <formula>"CW 3120-R2"</formula>
    </cfRule>
    <cfRule type="cellIs" dxfId="869" priority="1622" stopIfTrue="1" operator="equal">
      <formula>"CW 3240-R7"</formula>
    </cfRule>
  </conditionalFormatting>
  <conditionalFormatting sqref="D548">
    <cfRule type="cellIs" dxfId="868" priority="1623" stopIfTrue="1" operator="equal">
      <formula>"CW 3120-R2"</formula>
    </cfRule>
    <cfRule type="cellIs" dxfId="867" priority="1624" stopIfTrue="1" operator="equal">
      <formula>"CW 3240-R7"</formula>
    </cfRule>
  </conditionalFormatting>
  <conditionalFormatting sqref="D552">
    <cfRule type="cellIs" dxfId="866" priority="1615" stopIfTrue="1" operator="equal">
      <formula>"CW 2130-R11"</formula>
    </cfRule>
    <cfRule type="cellIs" dxfId="865" priority="1616" stopIfTrue="1" operator="equal">
      <formula>"CW 3120-R2"</formula>
    </cfRule>
    <cfRule type="cellIs" dxfId="864" priority="1617" stopIfTrue="1" operator="equal">
      <formula>"CW 3240-R7"</formula>
    </cfRule>
  </conditionalFormatting>
  <conditionalFormatting sqref="D551">
    <cfRule type="cellIs" dxfId="863" priority="1618" stopIfTrue="1" operator="equal">
      <formula>"CW 3120-R2"</formula>
    </cfRule>
    <cfRule type="cellIs" dxfId="862" priority="1619" stopIfTrue="1" operator="equal">
      <formula>"CW 3240-R7"</formula>
    </cfRule>
  </conditionalFormatting>
  <conditionalFormatting sqref="D553">
    <cfRule type="cellIs" dxfId="861" priority="1612" stopIfTrue="1" operator="equal">
      <formula>"CW 2130-R11"</formula>
    </cfRule>
    <cfRule type="cellIs" dxfId="860" priority="1613" stopIfTrue="1" operator="equal">
      <formula>"CW 3120-R2"</formula>
    </cfRule>
    <cfRule type="cellIs" dxfId="859" priority="1614" stopIfTrue="1" operator="equal">
      <formula>"CW 3240-R7"</formula>
    </cfRule>
  </conditionalFormatting>
  <conditionalFormatting sqref="D556">
    <cfRule type="cellIs" dxfId="858" priority="1607" stopIfTrue="1" operator="equal">
      <formula>"CW 2130-R11"</formula>
    </cfRule>
    <cfRule type="cellIs" dxfId="857" priority="1608" stopIfTrue="1" operator="equal">
      <formula>"CW 3120-R2"</formula>
    </cfRule>
    <cfRule type="cellIs" dxfId="856" priority="1609" stopIfTrue="1" operator="equal">
      <formula>"CW 3240-R7"</formula>
    </cfRule>
  </conditionalFormatting>
  <conditionalFormatting sqref="D555">
    <cfRule type="cellIs" dxfId="855" priority="1610" stopIfTrue="1" operator="equal">
      <formula>"CW 3120-R2"</formula>
    </cfRule>
    <cfRule type="cellIs" dxfId="854" priority="1611" stopIfTrue="1" operator="equal">
      <formula>"CW 3240-R7"</formula>
    </cfRule>
  </conditionalFormatting>
  <conditionalFormatting sqref="D558">
    <cfRule type="cellIs" dxfId="853" priority="1593" stopIfTrue="1" operator="equal">
      <formula>"CW 2130-R11"</formula>
    </cfRule>
    <cfRule type="cellIs" dxfId="852" priority="1594" stopIfTrue="1" operator="equal">
      <formula>"CW 3120-R2"</formula>
    </cfRule>
    <cfRule type="cellIs" dxfId="851" priority="1595" stopIfTrue="1" operator="equal">
      <formula>"CW 3240-R7"</formula>
    </cfRule>
  </conditionalFormatting>
  <conditionalFormatting sqref="D561">
    <cfRule type="cellIs" dxfId="850" priority="1588" stopIfTrue="1" operator="equal">
      <formula>"CW 2130-R11"</formula>
    </cfRule>
    <cfRule type="cellIs" dxfId="849" priority="1589" stopIfTrue="1" operator="equal">
      <formula>"CW 3120-R2"</formula>
    </cfRule>
    <cfRule type="cellIs" dxfId="848" priority="1590" stopIfTrue="1" operator="equal">
      <formula>"CW 3240-R7"</formula>
    </cfRule>
  </conditionalFormatting>
  <conditionalFormatting sqref="D560">
    <cfRule type="cellIs" dxfId="847" priority="1591" stopIfTrue="1" operator="equal">
      <formula>"CW 3120-R2"</formula>
    </cfRule>
    <cfRule type="cellIs" dxfId="846" priority="1592" stopIfTrue="1" operator="equal">
      <formula>"CW 3240-R7"</formula>
    </cfRule>
  </conditionalFormatting>
  <conditionalFormatting sqref="D564">
    <cfRule type="cellIs" dxfId="845" priority="1583" stopIfTrue="1" operator="equal">
      <formula>"CW 2130-R11"</formula>
    </cfRule>
    <cfRule type="cellIs" dxfId="844" priority="1584" stopIfTrue="1" operator="equal">
      <formula>"CW 3120-R2"</formula>
    </cfRule>
    <cfRule type="cellIs" dxfId="843" priority="1585" stopIfTrue="1" operator="equal">
      <formula>"CW 3240-R7"</formula>
    </cfRule>
  </conditionalFormatting>
  <conditionalFormatting sqref="D563">
    <cfRule type="cellIs" dxfId="842" priority="1586" stopIfTrue="1" operator="equal">
      <formula>"CW 3120-R2"</formula>
    </cfRule>
    <cfRule type="cellIs" dxfId="841" priority="1587" stopIfTrue="1" operator="equal">
      <formula>"CW 3240-R7"</formula>
    </cfRule>
  </conditionalFormatting>
  <conditionalFormatting sqref="D569">
    <cfRule type="cellIs" dxfId="840" priority="1578" stopIfTrue="1" operator="equal">
      <formula>"CW 2130-R11"</formula>
    </cfRule>
    <cfRule type="cellIs" dxfId="839" priority="1579" stopIfTrue="1" operator="equal">
      <formula>"CW 3120-R2"</formula>
    </cfRule>
    <cfRule type="cellIs" dxfId="838" priority="1580" stopIfTrue="1" operator="equal">
      <formula>"CW 3240-R7"</formula>
    </cfRule>
  </conditionalFormatting>
  <conditionalFormatting sqref="D568">
    <cfRule type="cellIs" dxfId="837" priority="1581" stopIfTrue="1" operator="equal">
      <formula>"CW 3120-R2"</formula>
    </cfRule>
    <cfRule type="cellIs" dxfId="836" priority="1582" stopIfTrue="1" operator="equal">
      <formula>"CW 3240-R7"</formula>
    </cfRule>
  </conditionalFormatting>
  <conditionalFormatting sqref="D572">
    <cfRule type="cellIs" dxfId="835" priority="1573" stopIfTrue="1" operator="equal">
      <formula>"CW 2130-R11"</formula>
    </cfRule>
    <cfRule type="cellIs" dxfId="834" priority="1574" stopIfTrue="1" operator="equal">
      <formula>"CW 3120-R2"</formula>
    </cfRule>
    <cfRule type="cellIs" dxfId="833" priority="1575" stopIfTrue="1" operator="equal">
      <formula>"CW 3240-R7"</formula>
    </cfRule>
  </conditionalFormatting>
  <conditionalFormatting sqref="D571">
    <cfRule type="cellIs" dxfId="832" priority="1576" stopIfTrue="1" operator="equal">
      <formula>"CW 3120-R2"</formula>
    </cfRule>
    <cfRule type="cellIs" dxfId="831" priority="1577" stopIfTrue="1" operator="equal">
      <formula>"CW 3240-R7"</formula>
    </cfRule>
  </conditionalFormatting>
  <conditionalFormatting sqref="D575">
    <cfRule type="cellIs" dxfId="830" priority="1568" stopIfTrue="1" operator="equal">
      <formula>"CW 2130-R11"</formula>
    </cfRule>
    <cfRule type="cellIs" dxfId="829" priority="1569" stopIfTrue="1" operator="equal">
      <formula>"CW 3120-R2"</formula>
    </cfRule>
    <cfRule type="cellIs" dxfId="828" priority="1570" stopIfTrue="1" operator="equal">
      <formula>"CW 3240-R7"</formula>
    </cfRule>
  </conditionalFormatting>
  <conditionalFormatting sqref="D574">
    <cfRule type="cellIs" dxfId="827" priority="1571" stopIfTrue="1" operator="equal">
      <formula>"CW 3120-R2"</formula>
    </cfRule>
    <cfRule type="cellIs" dxfId="826" priority="1572" stopIfTrue="1" operator="equal">
      <formula>"CW 3240-R7"</formula>
    </cfRule>
  </conditionalFormatting>
  <conditionalFormatting sqref="D74">
    <cfRule type="cellIs" dxfId="825" priority="1561" stopIfTrue="1" operator="equal">
      <formula>"CW 3120-R2"</formula>
    </cfRule>
    <cfRule type="cellIs" dxfId="824" priority="1562" stopIfTrue="1" operator="equal">
      <formula>"CW 3240-R7"</formula>
    </cfRule>
  </conditionalFormatting>
  <conditionalFormatting sqref="D76:D77">
    <cfRule type="cellIs" dxfId="823" priority="1556" stopIfTrue="1" operator="equal">
      <formula>"CW 3120-R2"</formula>
    </cfRule>
    <cfRule type="cellIs" dxfId="822" priority="1557" stopIfTrue="1" operator="equal">
      <formula>"CW 3240-R7"</formula>
    </cfRule>
  </conditionalFormatting>
  <conditionalFormatting sqref="D78:D79">
    <cfRule type="cellIs" dxfId="821" priority="1554" stopIfTrue="1" operator="equal">
      <formula>"CW 3120-R2"</formula>
    </cfRule>
    <cfRule type="cellIs" dxfId="820" priority="1555" stopIfTrue="1" operator="equal">
      <formula>"CW 3240-R7"</formula>
    </cfRule>
  </conditionalFormatting>
  <conditionalFormatting sqref="D88:D89">
    <cfRule type="cellIs" dxfId="819" priority="1547" stopIfTrue="1" operator="equal">
      <formula>"CW 2130-R11"</formula>
    </cfRule>
    <cfRule type="cellIs" dxfId="818" priority="1548" stopIfTrue="1" operator="equal">
      <formula>"CW 3120-R2"</formula>
    </cfRule>
    <cfRule type="cellIs" dxfId="817" priority="1549" stopIfTrue="1" operator="equal">
      <formula>"CW 3240-R7"</formula>
    </cfRule>
  </conditionalFormatting>
  <conditionalFormatting sqref="D87">
    <cfRule type="cellIs" dxfId="816" priority="1545" stopIfTrue="1" operator="equal">
      <formula>"CW 3120-R2"</formula>
    </cfRule>
    <cfRule type="cellIs" dxfId="815" priority="1546" stopIfTrue="1" operator="equal">
      <formula>"CW 3240-R7"</formula>
    </cfRule>
  </conditionalFormatting>
  <conditionalFormatting sqref="D96:D97">
    <cfRule type="cellIs" dxfId="814" priority="1523" stopIfTrue="1" operator="equal">
      <formula>"CW 3120-R2"</formula>
    </cfRule>
    <cfRule type="cellIs" dxfId="813" priority="1524" stopIfTrue="1" operator="equal">
      <formula>"CW 3240-R7"</formula>
    </cfRule>
  </conditionalFormatting>
  <conditionalFormatting sqref="D91:D92 D94:D95">
    <cfRule type="cellIs" dxfId="812" priority="1531" stopIfTrue="1" operator="equal">
      <formula>"CW 2130-R11"</formula>
    </cfRule>
    <cfRule type="cellIs" dxfId="811" priority="1532" stopIfTrue="1" operator="equal">
      <formula>"CW 3120-R2"</formula>
    </cfRule>
    <cfRule type="cellIs" dxfId="810" priority="1533" stopIfTrue="1" operator="equal">
      <formula>"CW 3240-R7"</formula>
    </cfRule>
  </conditionalFormatting>
  <conditionalFormatting sqref="D90">
    <cfRule type="cellIs" dxfId="809" priority="1534" stopIfTrue="1" operator="equal">
      <formula>"CW 3120-R2"</formula>
    </cfRule>
    <cfRule type="cellIs" dxfId="808" priority="1535" stopIfTrue="1" operator="equal">
      <formula>"CW 3240-R7"</formula>
    </cfRule>
  </conditionalFormatting>
  <conditionalFormatting sqref="D98">
    <cfRule type="cellIs" dxfId="807" priority="1521" stopIfTrue="1" operator="equal">
      <formula>"CW 3120-R2"</formula>
    </cfRule>
    <cfRule type="cellIs" dxfId="806" priority="1522" stopIfTrue="1" operator="equal">
      <formula>"CW 3240-R7"</formula>
    </cfRule>
  </conditionalFormatting>
  <conditionalFormatting sqref="D101">
    <cfRule type="cellIs" dxfId="805" priority="1515" stopIfTrue="1" operator="equal">
      <formula>"CW 2130-R11"</formula>
    </cfRule>
    <cfRule type="cellIs" dxfId="804" priority="1516" stopIfTrue="1" operator="equal">
      <formula>"CW 3240-R7"</formula>
    </cfRule>
  </conditionalFormatting>
  <conditionalFormatting sqref="D103">
    <cfRule type="cellIs" dxfId="803" priority="1509" stopIfTrue="1" operator="equal">
      <formula>"CW 2130-R11"</formula>
    </cfRule>
    <cfRule type="cellIs" dxfId="802" priority="1510" stopIfTrue="1" operator="equal">
      <formula>"CW 3120-R2"</formula>
    </cfRule>
    <cfRule type="cellIs" dxfId="801" priority="1511" stopIfTrue="1" operator="equal">
      <formula>"CW 3240-R7"</formula>
    </cfRule>
  </conditionalFormatting>
  <conditionalFormatting sqref="D104">
    <cfRule type="cellIs" dxfId="800" priority="1503" stopIfTrue="1" operator="equal">
      <formula>"CW 2130-R11"</formula>
    </cfRule>
    <cfRule type="cellIs" dxfId="799" priority="1504" stopIfTrue="1" operator="equal">
      <formula>"CW 3120-R2"</formula>
    </cfRule>
    <cfRule type="cellIs" dxfId="798" priority="1505" stopIfTrue="1" operator="equal">
      <formula>"CW 3240-R7"</formula>
    </cfRule>
  </conditionalFormatting>
  <conditionalFormatting sqref="D106">
    <cfRule type="cellIs" dxfId="797" priority="1500" stopIfTrue="1" operator="equal">
      <formula>"CW 2130-R11"</formula>
    </cfRule>
    <cfRule type="cellIs" dxfId="796" priority="1501" stopIfTrue="1" operator="equal">
      <formula>"CW 3120-R2"</formula>
    </cfRule>
    <cfRule type="cellIs" dxfId="795" priority="1502" stopIfTrue="1" operator="equal">
      <formula>"CW 3240-R7"</formula>
    </cfRule>
  </conditionalFormatting>
  <conditionalFormatting sqref="D93">
    <cfRule type="cellIs" dxfId="794" priority="1364" stopIfTrue="1" operator="equal">
      <formula>"CW 2130-R11"</formula>
    </cfRule>
    <cfRule type="cellIs" dxfId="793" priority="1365" stopIfTrue="1" operator="equal">
      <formula>"CW 3120-R2"</formula>
    </cfRule>
    <cfRule type="cellIs" dxfId="792" priority="1366" stopIfTrue="1" operator="equal">
      <formula>"CW 3240-R7"</formula>
    </cfRule>
  </conditionalFormatting>
  <conditionalFormatting sqref="D93">
    <cfRule type="cellIs" dxfId="791" priority="1361" stopIfTrue="1" operator="equal">
      <formula>"CW 2130-R11"</formula>
    </cfRule>
    <cfRule type="cellIs" dxfId="790" priority="1362" stopIfTrue="1" operator="equal">
      <formula>"CW 3120-R2"</formula>
    </cfRule>
    <cfRule type="cellIs" dxfId="789" priority="1363" stopIfTrue="1" operator="equal">
      <formula>"CW 3240-R7"</formula>
    </cfRule>
  </conditionalFormatting>
  <conditionalFormatting sqref="D99">
    <cfRule type="cellIs" dxfId="788" priority="1359" stopIfTrue="1" operator="equal">
      <formula>"CW 3120-R2"</formula>
    </cfRule>
    <cfRule type="cellIs" dxfId="787" priority="1360" stopIfTrue="1" operator="equal">
      <formula>"CW 3240-R7"</formula>
    </cfRule>
  </conditionalFormatting>
  <conditionalFormatting sqref="D100">
    <cfRule type="cellIs" dxfId="786" priority="1357" stopIfTrue="1" operator="equal">
      <formula>"CW 3120-R2"</formula>
    </cfRule>
    <cfRule type="cellIs" dxfId="785" priority="1358" stopIfTrue="1" operator="equal">
      <formula>"CW 3240-R7"</formula>
    </cfRule>
  </conditionalFormatting>
  <conditionalFormatting sqref="D215 D211">
    <cfRule type="cellIs" dxfId="784" priority="1338" stopIfTrue="1" operator="equal">
      <formula>"CW 2130-R11"</formula>
    </cfRule>
    <cfRule type="cellIs" dxfId="783" priority="1339" stopIfTrue="1" operator="equal">
      <formula>"CW 3120-R2"</formula>
    </cfRule>
    <cfRule type="cellIs" dxfId="782" priority="1340" stopIfTrue="1" operator="equal">
      <formula>"CW 3240-R7"</formula>
    </cfRule>
  </conditionalFormatting>
  <conditionalFormatting sqref="D196:D198">
    <cfRule type="cellIs" dxfId="781" priority="1336" stopIfTrue="1" operator="equal">
      <formula>"CW 3120-R2"</formula>
    </cfRule>
    <cfRule type="cellIs" dxfId="780" priority="1337" stopIfTrue="1" operator="equal">
      <formula>"CW 3240-R7"</formula>
    </cfRule>
  </conditionalFormatting>
  <conditionalFormatting sqref="D192">
    <cfRule type="cellIs" dxfId="779" priority="1334" stopIfTrue="1" operator="equal">
      <formula>"CW 3120-R2"</formula>
    </cfRule>
    <cfRule type="cellIs" dxfId="778" priority="1335" stopIfTrue="1" operator="equal">
      <formula>"CW 3240-R7"</formula>
    </cfRule>
  </conditionalFormatting>
  <conditionalFormatting sqref="D194:D195">
    <cfRule type="cellIs" dxfId="777" priority="1330" stopIfTrue="1" operator="equal">
      <formula>"CW 3120-R2"</formula>
    </cfRule>
    <cfRule type="cellIs" dxfId="776" priority="1331" stopIfTrue="1" operator="equal">
      <formula>"CW 3240-R7"</formula>
    </cfRule>
  </conditionalFormatting>
  <conditionalFormatting sqref="D200:D201">
    <cfRule type="cellIs" dxfId="775" priority="1327" stopIfTrue="1" operator="equal">
      <formula>"CW 2130-R11"</formula>
    </cfRule>
    <cfRule type="cellIs" dxfId="774" priority="1328" stopIfTrue="1" operator="equal">
      <formula>"CW 3120-R2"</formula>
    </cfRule>
    <cfRule type="cellIs" dxfId="773" priority="1329" stopIfTrue="1" operator="equal">
      <formula>"CW 3240-R7"</formula>
    </cfRule>
  </conditionalFormatting>
  <conditionalFormatting sqref="D199">
    <cfRule type="cellIs" dxfId="772" priority="1325" stopIfTrue="1" operator="equal">
      <formula>"CW 3120-R2"</formula>
    </cfRule>
    <cfRule type="cellIs" dxfId="771" priority="1326" stopIfTrue="1" operator="equal">
      <formula>"CW 3240-R7"</formula>
    </cfRule>
  </conditionalFormatting>
  <conditionalFormatting sqref="D206:D207">
    <cfRule type="cellIs" dxfId="770" priority="1318" stopIfTrue="1" operator="equal">
      <formula>"CW 3120-R2"</formula>
    </cfRule>
    <cfRule type="cellIs" dxfId="769" priority="1319" stopIfTrue="1" operator="equal">
      <formula>"CW 3240-R7"</formula>
    </cfRule>
  </conditionalFormatting>
  <conditionalFormatting sqref="D203:D204">
    <cfRule type="cellIs" dxfId="768" priority="1320" stopIfTrue="1" operator="equal">
      <formula>"CW 2130-R11"</formula>
    </cfRule>
    <cfRule type="cellIs" dxfId="767" priority="1321" stopIfTrue="1" operator="equal">
      <formula>"CW 3120-R2"</formula>
    </cfRule>
    <cfRule type="cellIs" dxfId="766" priority="1322" stopIfTrue="1" operator="equal">
      <formula>"CW 3240-R7"</formula>
    </cfRule>
  </conditionalFormatting>
  <conditionalFormatting sqref="D202">
    <cfRule type="cellIs" dxfId="765" priority="1323" stopIfTrue="1" operator="equal">
      <formula>"CW 3120-R2"</formula>
    </cfRule>
    <cfRule type="cellIs" dxfId="764" priority="1324" stopIfTrue="1" operator="equal">
      <formula>"CW 3240-R7"</formula>
    </cfRule>
  </conditionalFormatting>
  <conditionalFormatting sqref="D208">
    <cfRule type="cellIs" dxfId="763" priority="1316" stopIfTrue="1" operator="equal">
      <formula>"CW 3120-R2"</formula>
    </cfRule>
    <cfRule type="cellIs" dxfId="762" priority="1317" stopIfTrue="1" operator="equal">
      <formula>"CW 3240-R7"</formula>
    </cfRule>
  </conditionalFormatting>
  <conditionalFormatting sqref="D211">
    <cfRule type="cellIs" dxfId="761" priority="1314" stopIfTrue="1" operator="equal">
      <formula>"CW 2130-R11"</formula>
    </cfRule>
    <cfRule type="cellIs" dxfId="760" priority="1315" stopIfTrue="1" operator="equal">
      <formula>"CW 3240-R7"</formula>
    </cfRule>
  </conditionalFormatting>
  <conditionalFormatting sqref="D213">
    <cfRule type="cellIs" dxfId="759" priority="1308" stopIfTrue="1" operator="equal">
      <formula>"CW 2130-R11"</formula>
    </cfRule>
    <cfRule type="cellIs" dxfId="758" priority="1309" stopIfTrue="1" operator="equal">
      <formula>"CW 3120-R2"</formula>
    </cfRule>
    <cfRule type="cellIs" dxfId="757" priority="1310" stopIfTrue="1" operator="equal">
      <formula>"CW 3240-R7"</formula>
    </cfRule>
  </conditionalFormatting>
  <conditionalFormatting sqref="D214">
    <cfRule type="cellIs" dxfId="756" priority="1305" stopIfTrue="1" operator="equal">
      <formula>"CW 2130-R11"</formula>
    </cfRule>
    <cfRule type="cellIs" dxfId="755" priority="1306" stopIfTrue="1" operator="equal">
      <formula>"CW 3120-R2"</formula>
    </cfRule>
    <cfRule type="cellIs" dxfId="754" priority="1307" stopIfTrue="1" operator="equal">
      <formula>"CW 3240-R7"</formula>
    </cfRule>
  </conditionalFormatting>
  <conditionalFormatting sqref="D216:D217">
    <cfRule type="cellIs" dxfId="753" priority="1302" stopIfTrue="1" operator="equal">
      <formula>"CW 2130-R11"</formula>
    </cfRule>
    <cfRule type="cellIs" dxfId="752" priority="1303" stopIfTrue="1" operator="equal">
      <formula>"CW 3120-R2"</formula>
    </cfRule>
    <cfRule type="cellIs" dxfId="751" priority="1304" stopIfTrue="1" operator="equal">
      <formula>"CW 3240-R7"</formula>
    </cfRule>
  </conditionalFormatting>
  <conditionalFormatting sqref="D205">
    <cfRule type="cellIs" dxfId="750" priority="1299" stopIfTrue="1" operator="equal">
      <formula>"CW 2130-R11"</formula>
    </cfRule>
    <cfRule type="cellIs" dxfId="749" priority="1300" stopIfTrue="1" operator="equal">
      <formula>"CW 3120-R2"</formula>
    </cfRule>
    <cfRule type="cellIs" dxfId="748" priority="1301" stopIfTrue="1" operator="equal">
      <formula>"CW 3240-R7"</formula>
    </cfRule>
  </conditionalFormatting>
  <conditionalFormatting sqref="D205">
    <cfRule type="cellIs" dxfId="747" priority="1296" stopIfTrue="1" operator="equal">
      <formula>"CW 2130-R11"</formula>
    </cfRule>
    <cfRule type="cellIs" dxfId="746" priority="1297" stopIfTrue="1" operator="equal">
      <formula>"CW 3120-R2"</formula>
    </cfRule>
    <cfRule type="cellIs" dxfId="745" priority="1298" stopIfTrue="1" operator="equal">
      <formula>"CW 3240-R7"</formula>
    </cfRule>
  </conditionalFormatting>
  <conditionalFormatting sqref="D210">
    <cfRule type="cellIs" dxfId="744" priority="1292" stopIfTrue="1" operator="equal">
      <formula>"CW 3120-R2"</formula>
    </cfRule>
    <cfRule type="cellIs" dxfId="743" priority="1293" stopIfTrue="1" operator="equal">
      <formula>"CW 3240-R7"</formula>
    </cfRule>
  </conditionalFormatting>
  <conditionalFormatting sqref="D313:D315">
    <cfRule type="cellIs" dxfId="742" priority="1224" stopIfTrue="1" operator="equal">
      <formula>"CW 2130-R11"</formula>
    </cfRule>
    <cfRule type="cellIs" dxfId="741" priority="1225" stopIfTrue="1" operator="equal">
      <formula>"CW 3120-R2"</formula>
    </cfRule>
    <cfRule type="cellIs" dxfId="740" priority="1226" stopIfTrue="1" operator="equal">
      <formula>"CW 3240-R7"</formula>
    </cfRule>
  </conditionalFormatting>
  <conditionalFormatting sqref="D325 D319:D321">
    <cfRule type="cellIs" dxfId="739" priority="1159" stopIfTrue="1" operator="equal">
      <formula>"CW 2130-R11"</formula>
    </cfRule>
    <cfRule type="cellIs" dxfId="738" priority="1160" stopIfTrue="1" operator="equal">
      <formula>"CW 3120-R2"</formula>
    </cfRule>
    <cfRule type="cellIs" dxfId="737" priority="1161" stopIfTrue="1" operator="equal">
      <formula>"CW 3240-R7"</formula>
    </cfRule>
  </conditionalFormatting>
  <conditionalFormatting sqref="D301:D303">
    <cfRule type="cellIs" dxfId="736" priority="1157" stopIfTrue="1" operator="equal">
      <formula>"CW 3120-R2"</formula>
    </cfRule>
    <cfRule type="cellIs" dxfId="735" priority="1158" stopIfTrue="1" operator="equal">
      <formula>"CW 3240-R7"</formula>
    </cfRule>
  </conditionalFormatting>
  <conditionalFormatting sqref="D297">
    <cfRule type="cellIs" dxfId="734" priority="1155" stopIfTrue="1" operator="equal">
      <formula>"CW 3120-R2"</formula>
    </cfRule>
    <cfRule type="cellIs" dxfId="733" priority="1156" stopIfTrue="1" operator="equal">
      <formula>"CW 3240-R7"</formula>
    </cfRule>
  </conditionalFormatting>
  <conditionalFormatting sqref="D306:D307">
    <cfRule type="cellIs" dxfId="732" priority="1150" stopIfTrue="1" operator="equal">
      <formula>"CW 2130-R11"</formula>
    </cfRule>
    <cfRule type="cellIs" dxfId="731" priority="1151" stopIfTrue="1" operator="equal">
      <formula>"CW 3120-R2"</formula>
    </cfRule>
    <cfRule type="cellIs" dxfId="730" priority="1152" stopIfTrue="1" operator="equal">
      <formula>"CW 3240-R7"</formula>
    </cfRule>
  </conditionalFormatting>
  <conditionalFormatting sqref="D305">
    <cfRule type="cellIs" dxfId="729" priority="1148" stopIfTrue="1" operator="equal">
      <formula>"CW 3120-R2"</formula>
    </cfRule>
    <cfRule type="cellIs" dxfId="728" priority="1149" stopIfTrue="1" operator="equal">
      <formula>"CW 3240-R7"</formula>
    </cfRule>
  </conditionalFormatting>
  <conditionalFormatting sqref="D313:D314">
    <cfRule type="cellIs" dxfId="727" priority="1141" stopIfTrue="1" operator="equal">
      <formula>"CW 3120-R2"</formula>
    </cfRule>
    <cfRule type="cellIs" dxfId="726" priority="1142" stopIfTrue="1" operator="equal">
      <formula>"CW 3240-R7"</formula>
    </cfRule>
  </conditionalFormatting>
  <conditionalFormatting sqref="D324">
    <cfRule type="cellIs" dxfId="725" priority="1128" stopIfTrue="1" operator="equal">
      <formula>"CW 2130-R11"</formula>
    </cfRule>
    <cfRule type="cellIs" dxfId="724" priority="1129" stopIfTrue="1" operator="equal">
      <formula>"CW 3120-R2"</formula>
    </cfRule>
    <cfRule type="cellIs" dxfId="723" priority="1130" stopIfTrue="1" operator="equal">
      <formula>"CW 3240-R7"</formula>
    </cfRule>
  </conditionalFormatting>
  <conditionalFormatting sqref="D315">
    <cfRule type="cellIs" dxfId="722" priority="1139" stopIfTrue="1" operator="equal">
      <formula>"CW 3120-R2"</formula>
    </cfRule>
    <cfRule type="cellIs" dxfId="721" priority="1140" stopIfTrue="1" operator="equal">
      <formula>"CW 3240-R7"</formula>
    </cfRule>
  </conditionalFormatting>
  <conditionalFormatting sqref="D319">
    <cfRule type="cellIs" dxfId="720" priority="1137" stopIfTrue="1" operator="equal">
      <formula>"CW 2130-R11"</formula>
    </cfRule>
    <cfRule type="cellIs" dxfId="719" priority="1138" stopIfTrue="1" operator="equal">
      <formula>"CW 3240-R7"</formula>
    </cfRule>
  </conditionalFormatting>
  <conditionalFormatting sqref="D320:D321">
    <cfRule type="cellIs" dxfId="718" priority="1134" stopIfTrue="1" operator="equal">
      <formula>"CW 2130-R11"</formula>
    </cfRule>
    <cfRule type="cellIs" dxfId="717" priority="1135" stopIfTrue="1" operator="equal">
      <formula>"CW 3120-R2"</formula>
    </cfRule>
    <cfRule type="cellIs" dxfId="716" priority="1136" stopIfTrue="1" operator="equal">
      <formula>"CW 3240-R7"</formula>
    </cfRule>
  </conditionalFormatting>
  <conditionalFormatting sqref="D323">
    <cfRule type="cellIs" dxfId="715" priority="1131" stopIfTrue="1" operator="equal">
      <formula>"CW 2130-R11"</formula>
    </cfRule>
    <cfRule type="cellIs" dxfId="714" priority="1132" stopIfTrue="1" operator="equal">
      <formula>"CW 3120-R2"</formula>
    </cfRule>
    <cfRule type="cellIs" dxfId="713" priority="1133" stopIfTrue="1" operator="equal">
      <formula>"CW 3240-R7"</formula>
    </cfRule>
  </conditionalFormatting>
  <conditionalFormatting sqref="D326:D327">
    <cfRule type="cellIs" dxfId="712" priority="1125" stopIfTrue="1" operator="equal">
      <formula>"CW 2130-R11"</formula>
    </cfRule>
    <cfRule type="cellIs" dxfId="711" priority="1126" stopIfTrue="1" operator="equal">
      <formula>"CW 3120-R2"</formula>
    </cfRule>
    <cfRule type="cellIs" dxfId="710" priority="1127" stopIfTrue="1" operator="equal">
      <formula>"CW 3240-R7"</formula>
    </cfRule>
  </conditionalFormatting>
  <conditionalFormatting sqref="D309:D310">
    <cfRule type="cellIs" dxfId="709" priority="1114" stopIfTrue="1" operator="equal">
      <formula>"CW 2130-R11"</formula>
    </cfRule>
    <cfRule type="cellIs" dxfId="708" priority="1115" stopIfTrue="1" operator="equal">
      <formula>"CW 3120-R2"</formula>
    </cfRule>
    <cfRule type="cellIs" dxfId="707" priority="1116" stopIfTrue="1" operator="equal">
      <formula>"CW 3240-R7"</formula>
    </cfRule>
  </conditionalFormatting>
  <conditionalFormatting sqref="D309:D310">
    <cfRule type="cellIs" dxfId="706" priority="1111" stopIfTrue="1" operator="equal">
      <formula>"CW 2130-R11"</formula>
    </cfRule>
    <cfRule type="cellIs" dxfId="705" priority="1112" stopIfTrue="1" operator="equal">
      <formula>"CW 3120-R2"</formula>
    </cfRule>
    <cfRule type="cellIs" dxfId="704" priority="1113" stopIfTrue="1" operator="equal">
      <formula>"CW 3240-R7"</formula>
    </cfRule>
  </conditionalFormatting>
  <conditionalFormatting sqref="D311:D312">
    <cfRule type="cellIs" dxfId="703" priority="1108" stopIfTrue="1" operator="equal">
      <formula>"CW 2130-R11"</formula>
    </cfRule>
    <cfRule type="cellIs" dxfId="702" priority="1109" stopIfTrue="1" operator="equal">
      <formula>"CW 3120-R2"</formula>
    </cfRule>
    <cfRule type="cellIs" dxfId="701" priority="1110" stopIfTrue="1" operator="equal">
      <formula>"CW 3240-R7"</formula>
    </cfRule>
  </conditionalFormatting>
  <conditionalFormatting sqref="D311">
    <cfRule type="cellIs" dxfId="700" priority="1106" stopIfTrue="1" operator="equal">
      <formula>"CW 3120-R2"</formula>
    </cfRule>
    <cfRule type="cellIs" dxfId="699" priority="1107" stopIfTrue="1" operator="equal">
      <formula>"CW 3240-R7"</formula>
    </cfRule>
  </conditionalFormatting>
  <conditionalFormatting sqref="D312">
    <cfRule type="cellIs" dxfId="698" priority="1104" stopIfTrue="1" operator="equal">
      <formula>"CW 3120-R2"</formula>
    </cfRule>
    <cfRule type="cellIs" dxfId="697" priority="1105" stopIfTrue="1" operator="equal">
      <formula>"CW 3240-R7"</formula>
    </cfRule>
  </conditionalFormatting>
  <conditionalFormatting sqref="D304">
    <cfRule type="cellIs" dxfId="696" priority="1101" stopIfTrue="1" operator="equal">
      <formula>"CW 2130-R11"</formula>
    </cfRule>
    <cfRule type="cellIs" dxfId="695" priority="1102" stopIfTrue="1" operator="equal">
      <formula>"CW 3120-R2"</formula>
    </cfRule>
    <cfRule type="cellIs" dxfId="694" priority="1103" stopIfTrue="1" operator="equal">
      <formula>"CW 3240-R7"</formula>
    </cfRule>
  </conditionalFormatting>
  <conditionalFormatting sqref="D304">
    <cfRule type="cellIs" dxfId="693" priority="1099" stopIfTrue="1" operator="equal">
      <formula>"CW 3120-R2"</formula>
    </cfRule>
    <cfRule type="cellIs" dxfId="692" priority="1100" stopIfTrue="1" operator="equal">
      <formula>"CW 3240-R7"</formula>
    </cfRule>
  </conditionalFormatting>
  <conditionalFormatting sqref="D299:D300">
    <cfRule type="cellIs" dxfId="691" priority="1096" stopIfTrue="1" operator="equal">
      <formula>"CW 2130-R11"</formula>
    </cfRule>
    <cfRule type="cellIs" dxfId="690" priority="1097" stopIfTrue="1" operator="equal">
      <formula>"CW 3120-R2"</formula>
    </cfRule>
    <cfRule type="cellIs" dxfId="689" priority="1098" stopIfTrue="1" operator="equal">
      <formula>"CW 3240-R7"</formula>
    </cfRule>
  </conditionalFormatting>
  <conditionalFormatting sqref="D299:D300">
    <cfRule type="cellIs" dxfId="688" priority="1094" stopIfTrue="1" operator="equal">
      <formula>"CW 3120-R2"</formula>
    </cfRule>
    <cfRule type="cellIs" dxfId="687" priority="1095" stopIfTrue="1" operator="equal">
      <formula>"CW 3240-R7"</formula>
    </cfRule>
  </conditionalFormatting>
  <conditionalFormatting sqref="D316">
    <cfRule type="cellIs" dxfId="686" priority="1091" stopIfTrue="1" operator="equal">
      <formula>"CW 2130-R11"</formula>
    </cfRule>
    <cfRule type="cellIs" dxfId="685" priority="1092" stopIfTrue="1" operator="equal">
      <formula>"CW 3120-R2"</formula>
    </cfRule>
    <cfRule type="cellIs" dxfId="684" priority="1093" stopIfTrue="1" operator="equal">
      <formula>"CW 3240-R7"</formula>
    </cfRule>
  </conditionalFormatting>
  <conditionalFormatting sqref="D316">
    <cfRule type="cellIs" dxfId="683" priority="1089" stopIfTrue="1" operator="equal">
      <formula>"CW 3120-R2"</formula>
    </cfRule>
    <cfRule type="cellIs" dxfId="682" priority="1090" stopIfTrue="1" operator="equal">
      <formula>"CW 3240-R7"</formula>
    </cfRule>
  </conditionalFormatting>
  <conditionalFormatting sqref="D317">
    <cfRule type="cellIs" dxfId="681" priority="1086" stopIfTrue="1" operator="equal">
      <formula>"CW 2130-R11"</formula>
    </cfRule>
    <cfRule type="cellIs" dxfId="680" priority="1087" stopIfTrue="1" operator="equal">
      <formula>"CW 3120-R2"</formula>
    </cfRule>
    <cfRule type="cellIs" dxfId="679" priority="1088" stopIfTrue="1" operator="equal">
      <formula>"CW 3240-R7"</formula>
    </cfRule>
  </conditionalFormatting>
  <conditionalFormatting sqref="D317">
    <cfRule type="cellIs" dxfId="678" priority="1084" stopIfTrue="1" operator="equal">
      <formula>"CW 3120-R2"</formula>
    </cfRule>
    <cfRule type="cellIs" dxfId="677" priority="1085" stopIfTrue="1" operator="equal">
      <formula>"CW 3240-R7"</formula>
    </cfRule>
  </conditionalFormatting>
  <conditionalFormatting sqref="D254">
    <cfRule type="cellIs" dxfId="676" priority="1071" stopIfTrue="1" operator="equal">
      <formula>"CW 2130-R11"</formula>
    </cfRule>
    <cfRule type="cellIs" dxfId="675" priority="1072" stopIfTrue="1" operator="equal">
      <formula>"CW 3120-R2"</formula>
    </cfRule>
    <cfRule type="cellIs" dxfId="674" priority="1073" stopIfTrue="1" operator="equal">
      <formula>"CW 3240-R7"</formula>
    </cfRule>
  </conditionalFormatting>
  <conditionalFormatting sqref="D124">
    <cfRule type="cellIs" dxfId="673" priority="1068" stopIfTrue="1" operator="equal">
      <formula>"CW 2130-R11"</formula>
    </cfRule>
    <cfRule type="cellIs" dxfId="672" priority="1069" stopIfTrue="1" operator="equal">
      <formula>"CW 3120-R2"</formula>
    </cfRule>
    <cfRule type="cellIs" dxfId="671" priority="1070" stopIfTrue="1" operator="equal">
      <formula>"CW 3240-R7"</formula>
    </cfRule>
  </conditionalFormatting>
  <conditionalFormatting sqref="D25">
    <cfRule type="cellIs" dxfId="670" priority="1065" stopIfTrue="1" operator="equal">
      <formula>"CW 2130-R11"</formula>
    </cfRule>
    <cfRule type="cellIs" dxfId="669" priority="1066" stopIfTrue="1" operator="equal">
      <formula>"CW 3120-R2"</formula>
    </cfRule>
    <cfRule type="cellIs" dxfId="668" priority="1067" stopIfTrue="1" operator="equal">
      <formula>"CW 3240-R7"</formula>
    </cfRule>
  </conditionalFormatting>
  <conditionalFormatting sqref="D152">
    <cfRule type="cellIs" dxfId="667" priority="1062" stopIfTrue="1" operator="equal">
      <formula>"CW 2130-R11"</formula>
    </cfRule>
    <cfRule type="cellIs" dxfId="666" priority="1063" stopIfTrue="1" operator="equal">
      <formula>"CW 3120-R2"</formula>
    </cfRule>
    <cfRule type="cellIs" dxfId="665" priority="1064" stopIfTrue="1" operator="equal">
      <formula>"CW 3240-R7"</formula>
    </cfRule>
  </conditionalFormatting>
  <conditionalFormatting sqref="D229">
    <cfRule type="cellIs" dxfId="664" priority="1044" stopIfTrue="1" operator="equal">
      <formula>"CW 2130-R11"</formula>
    </cfRule>
    <cfRule type="cellIs" dxfId="663" priority="1045" stopIfTrue="1" operator="equal">
      <formula>"CW 3120-R2"</formula>
    </cfRule>
    <cfRule type="cellIs" dxfId="662" priority="1046" stopIfTrue="1" operator="equal">
      <formula>"CW 3240-R7"</formula>
    </cfRule>
  </conditionalFormatting>
  <conditionalFormatting sqref="D227">
    <cfRule type="cellIs" dxfId="661" priority="1032" stopIfTrue="1" operator="equal">
      <formula>"CW 2130-R11"</formula>
    </cfRule>
    <cfRule type="cellIs" dxfId="660" priority="1033" stopIfTrue="1" operator="equal">
      <formula>"CW 3120-R2"</formula>
    </cfRule>
    <cfRule type="cellIs" dxfId="659" priority="1034" stopIfTrue="1" operator="equal">
      <formula>"CW 3240-R7"</formula>
    </cfRule>
  </conditionalFormatting>
  <conditionalFormatting sqref="D122">
    <cfRule type="cellIs" dxfId="658" priority="1029" stopIfTrue="1" operator="equal">
      <formula>"CW 2130-R11"</formula>
    </cfRule>
    <cfRule type="cellIs" dxfId="657" priority="1030" stopIfTrue="1" operator="equal">
      <formula>"CW 3120-R2"</formula>
    </cfRule>
    <cfRule type="cellIs" dxfId="656" priority="1031" stopIfTrue="1" operator="equal">
      <formula>"CW 3240-R7"</formula>
    </cfRule>
  </conditionalFormatting>
  <conditionalFormatting sqref="D219">
    <cfRule type="cellIs" dxfId="655" priority="987" stopIfTrue="1" operator="equal">
      <formula>"CW 2130-R11"</formula>
    </cfRule>
    <cfRule type="cellIs" dxfId="654" priority="988" stopIfTrue="1" operator="equal">
      <formula>"CW 3120-R2"</formula>
    </cfRule>
    <cfRule type="cellIs" dxfId="653" priority="989" stopIfTrue="1" operator="equal">
      <formula>"CW 3240-R7"</formula>
    </cfRule>
  </conditionalFormatting>
  <conditionalFormatting sqref="D219">
    <cfRule type="cellIs" dxfId="652" priority="990" stopIfTrue="1" operator="equal">
      <formula>"CW 2130-R11"</formula>
    </cfRule>
    <cfRule type="cellIs" dxfId="651" priority="991" stopIfTrue="1" operator="equal">
      <formula>"CW 3120-R2"</formula>
    </cfRule>
    <cfRule type="cellIs" dxfId="650" priority="992" stopIfTrue="1" operator="equal">
      <formula>"CW 3240-R7"</formula>
    </cfRule>
  </conditionalFormatting>
  <conditionalFormatting sqref="D72">
    <cfRule type="cellIs" dxfId="649" priority="984" stopIfTrue="1" operator="equal">
      <formula>"CW 2130-R11"</formula>
    </cfRule>
    <cfRule type="cellIs" dxfId="648" priority="985" stopIfTrue="1" operator="equal">
      <formula>"CW 3120-R2"</formula>
    </cfRule>
    <cfRule type="cellIs" dxfId="647" priority="986" stopIfTrue="1" operator="equal">
      <formula>"CW 3240-R7"</formula>
    </cfRule>
  </conditionalFormatting>
  <conditionalFormatting sqref="D65">
    <cfRule type="cellIs" dxfId="646" priority="978" stopIfTrue="1" operator="equal">
      <formula>"CW 2130-R11"</formula>
    </cfRule>
    <cfRule type="cellIs" dxfId="645" priority="979" stopIfTrue="1" operator="equal">
      <formula>"CW 3120-R2"</formula>
    </cfRule>
    <cfRule type="cellIs" dxfId="644" priority="980" stopIfTrue="1" operator="equal">
      <formula>"CW 3240-R7"</formula>
    </cfRule>
  </conditionalFormatting>
  <conditionalFormatting sqref="D335:D336">
    <cfRule type="cellIs" dxfId="643" priority="972" stopIfTrue="1" operator="equal">
      <formula>"CW 2130-R11"</formula>
    </cfRule>
    <cfRule type="cellIs" dxfId="642" priority="973" stopIfTrue="1" operator="equal">
      <formula>"CW 3120-R2"</formula>
    </cfRule>
    <cfRule type="cellIs" dxfId="641" priority="974" stopIfTrue="1" operator="equal">
      <formula>"CW 3240-R7"</formula>
    </cfRule>
  </conditionalFormatting>
  <conditionalFormatting sqref="D337">
    <cfRule type="cellIs" dxfId="640" priority="975" stopIfTrue="1" operator="equal">
      <formula>"CW 2130-R11"</formula>
    </cfRule>
    <cfRule type="cellIs" dxfId="639" priority="976" stopIfTrue="1" operator="equal">
      <formula>"CW 3120-R2"</formula>
    </cfRule>
    <cfRule type="cellIs" dxfId="638" priority="977" stopIfTrue="1" operator="equal">
      <formula>"CW 3240-R7"</formula>
    </cfRule>
  </conditionalFormatting>
  <conditionalFormatting sqref="D336">
    <cfRule type="cellIs" dxfId="637" priority="969" stopIfTrue="1" operator="equal">
      <formula>"CW 2130-R11"</formula>
    </cfRule>
    <cfRule type="cellIs" dxfId="636" priority="970" stopIfTrue="1" operator="equal">
      <formula>"CW 3120-R2"</formula>
    </cfRule>
    <cfRule type="cellIs" dxfId="635" priority="971" stopIfTrue="1" operator="equal">
      <formula>"CW 3240-R7"</formula>
    </cfRule>
  </conditionalFormatting>
  <conditionalFormatting sqref="D329">
    <cfRule type="cellIs" dxfId="634" priority="951" stopIfTrue="1" operator="equal">
      <formula>"CW 2130-R11"</formula>
    </cfRule>
    <cfRule type="cellIs" dxfId="633" priority="952" stopIfTrue="1" operator="equal">
      <formula>"CW 3120-R2"</formula>
    </cfRule>
    <cfRule type="cellIs" dxfId="632" priority="953" stopIfTrue="1" operator="equal">
      <formula>"CW 3240-R7"</formula>
    </cfRule>
  </conditionalFormatting>
  <conditionalFormatting sqref="D328">
    <cfRule type="cellIs" dxfId="631" priority="960" stopIfTrue="1" operator="equal">
      <formula>"CW 2130-R11"</formula>
    </cfRule>
    <cfRule type="cellIs" dxfId="630" priority="961" stopIfTrue="1" operator="equal">
      <formula>"CW 3120-R2"</formula>
    </cfRule>
    <cfRule type="cellIs" dxfId="629" priority="962" stopIfTrue="1" operator="equal">
      <formula>"CW 3240-R7"</formula>
    </cfRule>
  </conditionalFormatting>
  <conditionalFormatting sqref="D328">
    <cfRule type="cellIs" dxfId="628" priority="957" stopIfTrue="1" operator="equal">
      <formula>"CW 2130-R11"</formula>
    </cfRule>
    <cfRule type="cellIs" dxfId="627" priority="958" stopIfTrue="1" operator="equal">
      <formula>"CW 3120-R2"</formula>
    </cfRule>
    <cfRule type="cellIs" dxfId="626" priority="959" stopIfTrue="1" operator="equal">
      <formula>"CW 3240-R7"</formula>
    </cfRule>
  </conditionalFormatting>
  <conditionalFormatting sqref="D329">
    <cfRule type="cellIs" dxfId="625" priority="954" stopIfTrue="1" operator="equal">
      <formula>"CW 2130-R11"</formula>
    </cfRule>
    <cfRule type="cellIs" dxfId="624" priority="955" stopIfTrue="1" operator="equal">
      <formula>"CW 3120-R2"</formula>
    </cfRule>
    <cfRule type="cellIs" dxfId="623" priority="956" stopIfTrue="1" operator="equal">
      <formula>"CW 3240-R7"</formula>
    </cfRule>
  </conditionalFormatting>
  <conditionalFormatting sqref="D364">
    <cfRule type="cellIs" dxfId="622" priority="948" stopIfTrue="1" operator="equal">
      <formula>"CW 2130-R11"</formula>
    </cfRule>
    <cfRule type="cellIs" dxfId="621" priority="949" stopIfTrue="1" operator="equal">
      <formula>"CW 3120-R2"</formula>
    </cfRule>
    <cfRule type="cellIs" dxfId="620" priority="950" stopIfTrue="1" operator="equal">
      <formula>"CW 3240-R7"</formula>
    </cfRule>
  </conditionalFormatting>
  <conditionalFormatting sqref="D379">
    <cfRule type="cellIs" dxfId="619" priority="945" stopIfTrue="1" operator="equal">
      <formula>"CW 2130-R11"</formula>
    </cfRule>
    <cfRule type="cellIs" dxfId="618" priority="946" stopIfTrue="1" operator="equal">
      <formula>"CW 3120-R2"</formula>
    </cfRule>
    <cfRule type="cellIs" dxfId="617" priority="947" stopIfTrue="1" operator="equal">
      <formula>"CW 3240-R7"</formula>
    </cfRule>
  </conditionalFormatting>
  <conditionalFormatting sqref="D341">
    <cfRule type="cellIs" dxfId="616" priority="942" stopIfTrue="1" operator="equal">
      <formula>"CW 2130-R11"</formula>
    </cfRule>
    <cfRule type="cellIs" dxfId="615" priority="943" stopIfTrue="1" operator="equal">
      <formula>"CW 3120-R2"</formula>
    </cfRule>
    <cfRule type="cellIs" dxfId="614" priority="944" stopIfTrue="1" operator="equal">
      <formula>"CW 3240-R7"</formula>
    </cfRule>
  </conditionalFormatting>
  <conditionalFormatting sqref="D342">
    <cfRule type="cellIs" dxfId="613" priority="939" stopIfTrue="1" operator="equal">
      <formula>"CW 2130-R11"</formula>
    </cfRule>
    <cfRule type="cellIs" dxfId="612" priority="940" stopIfTrue="1" operator="equal">
      <formula>"CW 3120-R2"</formula>
    </cfRule>
    <cfRule type="cellIs" dxfId="611" priority="941" stopIfTrue="1" operator="equal">
      <formula>"CW 3240-R7"</formula>
    </cfRule>
  </conditionalFormatting>
  <conditionalFormatting sqref="D343">
    <cfRule type="cellIs" dxfId="610" priority="936" stopIfTrue="1" operator="equal">
      <formula>"CW 2130-R11"</formula>
    </cfRule>
    <cfRule type="cellIs" dxfId="609" priority="937" stopIfTrue="1" operator="equal">
      <formula>"CW 3120-R2"</formula>
    </cfRule>
    <cfRule type="cellIs" dxfId="608" priority="938" stopIfTrue="1" operator="equal">
      <formula>"CW 3240-R7"</formula>
    </cfRule>
  </conditionalFormatting>
  <conditionalFormatting sqref="D345">
    <cfRule type="cellIs" dxfId="607" priority="930" stopIfTrue="1" operator="equal">
      <formula>"CW 2130-R11"</formula>
    </cfRule>
    <cfRule type="cellIs" dxfId="606" priority="931" stopIfTrue="1" operator="equal">
      <formula>"CW 3120-R2"</formula>
    </cfRule>
    <cfRule type="cellIs" dxfId="605" priority="932" stopIfTrue="1" operator="equal">
      <formula>"CW 3240-R7"</formula>
    </cfRule>
  </conditionalFormatting>
  <conditionalFormatting sqref="D349">
    <cfRule type="cellIs" dxfId="604" priority="921" stopIfTrue="1" operator="equal">
      <formula>"CW 2130-R11"</formula>
    </cfRule>
    <cfRule type="cellIs" dxfId="603" priority="922" stopIfTrue="1" operator="equal">
      <formula>"CW 3120-R2"</formula>
    </cfRule>
    <cfRule type="cellIs" dxfId="602" priority="923" stopIfTrue="1" operator="equal">
      <formula>"CW 3240-R7"</formula>
    </cfRule>
  </conditionalFormatting>
  <conditionalFormatting sqref="D348">
    <cfRule type="cellIs" dxfId="601" priority="924" stopIfTrue="1" operator="equal">
      <formula>"CW 2130-R11"</formula>
    </cfRule>
    <cfRule type="cellIs" dxfId="600" priority="925" stopIfTrue="1" operator="equal">
      <formula>"CW 3120-R2"</formula>
    </cfRule>
    <cfRule type="cellIs" dxfId="599" priority="926" stopIfTrue="1" operator="equal">
      <formula>"CW 3240-R7"</formula>
    </cfRule>
  </conditionalFormatting>
  <conditionalFormatting sqref="D357">
    <cfRule type="cellIs" dxfId="598" priority="912" stopIfTrue="1" operator="equal">
      <formula>"CW 2130-R11"</formula>
    </cfRule>
    <cfRule type="cellIs" dxfId="597" priority="913" stopIfTrue="1" operator="equal">
      <formula>"CW 3120-R2"</formula>
    </cfRule>
    <cfRule type="cellIs" dxfId="596" priority="914" stopIfTrue="1" operator="equal">
      <formula>"CW 3240-R7"</formula>
    </cfRule>
  </conditionalFormatting>
  <conditionalFormatting sqref="D358">
    <cfRule type="cellIs" dxfId="595" priority="909" stopIfTrue="1" operator="equal">
      <formula>"CW 2130-R11"</formula>
    </cfRule>
    <cfRule type="cellIs" dxfId="594" priority="910" stopIfTrue="1" operator="equal">
      <formula>"CW 3120-R2"</formula>
    </cfRule>
    <cfRule type="cellIs" dxfId="593" priority="911" stopIfTrue="1" operator="equal">
      <formula>"CW 3240-R7"</formula>
    </cfRule>
  </conditionalFormatting>
  <conditionalFormatting sqref="D359">
    <cfRule type="cellIs" dxfId="592" priority="906" stopIfTrue="1" operator="equal">
      <formula>"CW 2130-R11"</formula>
    </cfRule>
    <cfRule type="cellIs" dxfId="591" priority="907" stopIfTrue="1" operator="equal">
      <formula>"CW 3120-R2"</formula>
    </cfRule>
    <cfRule type="cellIs" dxfId="590" priority="908" stopIfTrue="1" operator="equal">
      <formula>"CW 3240-R7"</formula>
    </cfRule>
  </conditionalFormatting>
  <conditionalFormatting sqref="D361">
    <cfRule type="cellIs" dxfId="589" priority="897" stopIfTrue="1" operator="equal">
      <formula>"CW 2130-R11"</formula>
    </cfRule>
    <cfRule type="cellIs" dxfId="588" priority="898" stopIfTrue="1" operator="equal">
      <formula>"CW 3120-R2"</formula>
    </cfRule>
    <cfRule type="cellIs" dxfId="587" priority="899" stopIfTrue="1" operator="equal">
      <formula>"CW 3240-R7"</formula>
    </cfRule>
  </conditionalFormatting>
  <conditionalFormatting sqref="D360">
    <cfRule type="cellIs" dxfId="586" priority="900" stopIfTrue="1" operator="equal">
      <formula>"CW 2130-R11"</formula>
    </cfRule>
    <cfRule type="cellIs" dxfId="585" priority="901" stopIfTrue="1" operator="equal">
      <formula>"CW 3120-R2"</formula>
    </cfRule>
    <cfRule type="cellIs" dxfId="584" priority="902" stopIfTrue="1" operator="equal">
      <formula>"CW 3240-R7"</formula>
    </cfRule>
  </conditionalFormatting>
  <conditionalFormatting sqref="D362">
    <cfRule type="cellIs" dxfId="583" priority="894" stopIfTrue="1" operator="equal">
      <formula>"CW 2130-R11"</formula>
    </cfRule>
    <cfRule type="cellIs" dxfId="582" priority="895" stopIfTrue="1" operator="equal">
      <formula>"CW 3120-R2"</formula>
    </cfRule>
    <cfRule type="cellIs" dxfId="581" priority="896" stopIfTrue="1" operator="equal">
      <formula>"CW 3240-R7"</formula>
    </cfRule>
  </conditionalFormatting>
  <conditionalFormatting sqref="D365">
    <cfRule type="cellIs" dxfId="580" priority="891" stopIfTrue="1" operator="equal">
      <formula>"CW 2130-R11"</formula>
    </cfRule>
    <cfRule type="cellIs" dxfId="579" priority="892" stopIfTrue="1" operator="equal">
      <formula>"CW 3120-R2"</formula>
    </cfRule>
    <cfRule type="cellIs" dxfId="578" priority="893" stopIfTrue="1" operator="equal">
      <formula>"CW 3240-R7"</formula>
    </cfRule>
  </conditionalFormatting>
  <conditionalFormatting sqref="D367">
    <cfRule type="cellIs" dxfId="577" priority="885" stopIfTrue="1" operator="equal">
      <formula>"CW 2130-R11"</formula>
    </cfRule>
    <cfRule type="cellIs" dxfId="576" priority="886" stopIfTrue="1" operator="equal">
      <formula>"CW 3120-R2"</formula>
    </cfRule>
    <cfRule type="cellIs" dxfId="575" priority="887" stopIfTrue="1" operator="equal">
      <formula>"CW 3240-R7"</formula>
    </cfRule>
  </conditionalFormatting>
  <conditionalFormatting sqref="D374">
    <cfRule type="cellIs" dxfId="574" priority="873" stopIfTrue="1" operator="equal">
      <formula>"CW 2130-R11"</formula>
    </cfRule>
    <cfRule type="cellIs" dxfId="573" priority="874" stopIfTrue="1" operator="equal">
      <formula>"CW 3120-R2"</formula>
    </cfRule>
    <cfRule type="cellIs" dxfId="572" priority="875" stopIfTrue="1" operator="equal">
      <formula>"CW 3240-R7"</formula>
    </cfRule>
  </conditionalFormatting>
  <conditionalFormatting sqref="D375">
    <cfRule type="cellIs" dxfId="571" priority="870" stopIfTrue="1" operator="equal">
      <formula>"CW 2130-R11"</formula>
    </cfRule>
    <cfRule type="cellIs" dxfId="570" priority="871" stopIfTrue="1" operator="equal">
      <formula>"CW 3120-R2"</formula>
    </cfRule>
    <cfRule type="cellIs" dxfId="569" priority="872" stopIfTrue="1" operator="equal">
      <formula>"CW 3240-R7"</formula>
    </cfRule>
  </conditionalFormatting>
  <conditionalFormatting sqref="D376">
    <cfRule type="cellIs" dxfId="568" priority="867" stopIfTrue="1" operator="equal">
      <formula>"CW 2130-R11"</formula>
    </cfRule>
    <cfRule type="cellIs" dxfId="567" priority="868" stopIfTrue="1" operator="equal">
      <formula>"CW 3120-R2"</formula>
    </cfRule>
    <cfRule type="cellIs" dxfId="566" priority="869" stopIfTrue="1" operator="equal">
      <formula>"CW 3240-R7"</formula>
    </cfRule>
  </conditionalFormatting>
  <conditionalFormatting sqref="D377:D378">
    <cfRule type="cellIs" dxfId="565" priority="864" stopIfTrue="1" operator="equal">
      <formula>"CW 2130-R11"</formula>
    </cfRule>
    <cfRule type="cellIs" dxfId="564" priority="865" stopIfTrue="1" operator="equal">
      <formula>"CW 3120-R2"</formula>
    </cfRule>
    <cfRule type="cellIs" dxfId="563" priority="866" stopIfTrue="1" operator="equal">
      <formula>"CW 3240-R7"</formula>
    </cfRule>
  </conditionalFormatting>
  <conditionalFormatting sqref="D382:D383">
    <cfRule type="cellIs" dxfId="562" priority="847" stopIfTrue="1" operator="equal">
      <formula>"CW 2130-R11"</formula>
    </cfRule>
    <cfRule type="cellIs" dxfId="561" priority="848" stopIfTrue="1" operator="equal">
      <formula>"CW 3120-R2"</formula>
    </cfRule>
    <cfRule type="cellIs" dxfId="560" priority="849" stopIfTrue="1" operator="equal">
      <formula>"CW 3240-R7"</formula>
    </cfRule>
  </conditionalFormatting>
  <conditionalFormatting sqref="D380">
    <cfRule type="cellIs" dxfId="559" priority="861" stopIfTrue="1" operator="equal">
      <formula>"CW 2130-R11"</formula>
    </cfRule>
    <cfRule type="cellIs" dxfId="558" priority="862" stopIfTrue="1" operator="equal">
      <formula>"CW 3120-R2"</formula>
    </cfRule>
    <cfRule type="cellIs" dxfId="557" priority="863" stopIfTrue="1" operator="equal">
      <formula>"CW 3240-R7"</formula>
    </cfRule>
  </conditionalFormatting>
  <conditionalFormatting sqref="D308">
    <cfRule type="cellIs" dxfId="556" priority="829" stopIfTrue="1" operator="equal">
      <formula>"CW 2130-R11"</formula>
    </cfRule>
    <cfRule type="cellIs" dxfId="555" priority="830" stopIfTrue="1" operator="equal">
      <formula>"CW 3120-R2"</formula>
    </cfRule>
    <cfRule type="cellIs" dxfId="554" priority="831" stopIfTrue="1" operator="equal">
      <formula>"CW 3240-R7"</formula>
    </cfRule>
  </conditionalFormatting>
  <conditionalFormatting sqref="D352:D353">
    <cfRule type="cellIs" dxfId="553" priority="841" stopIfTrue="1" operator="equal">
      <formula>"CW 2130-R11"</formula>
    </cfRule>
    <cfRule type="cellIs" dxfId="552" priority="842" stopIfTrue="1" operator="equal">
      <formula>"CW 3120-R2"</formula>
    </cfRule>
    <cfRule type="cellIs" dxfId="551" priority="843" stopIfTrue="1" operator="equal">
      <formula>"CW 3240-R7"</formula>
    </cfRule>
  </conditionalFormatting>
  <conditionalFormatting sqref="D308">
    <cfRule type="cellIs" dxfId="550" priority="832" stopIfTrue="1" operator="equal">
      <formula>"CW 2130-R11"</formula>
    </cfRule>
    <cfRule type="cellIs" dxfId="549" priority="833" stopIfTrue="1" operator="equal">
      <formula>"CW 3120-R2"</formula>
    </cfRule>
    <cfRule type="cellIs" dxfId="548" priority="834" stopIfTrue="1" operator="equal">
      <formula>"CW 3240-R7"</formula>
    </cfRule>
  </conditionalFormatting>
  <conditionalFormatting sqref="D535">
    <cfRule type="cellIs" dxfId="547" priority="819" stopIfTrue="1" operator="equal">
      <formula>"CW 2130-R11"</formula>
    </cfRule>
    <cfRule type="cellIs" dxfId="546" priority="820" stopIfTrue="1" operator="equal">
      <formula>"CW 3120-R2"</formula>
    </cfRule>
    <cfRule type="cellIs" dxfId="545" priority="821" stopIfTrue="1" operator="equal">
      <formula>"CW 3240-R7"</formula>
    </cfRule>
  </conditionalFormatting>
  <conditionalFormatting sqref="D534">
    <cfRule type="cellIs" dxfId="544" priority="822" stopIfTrue="1" operator="equal">
      <formula>"CW 3120-R2"</formula>
    </cfRule>
    <cfRule type="cellIs" dxfId="543" priority="823" stopIfTrue="1" operator="equal">
      <formula>"CW 3240-R7"</formula>
    </cfRule>
  </conditionalFormatting>
  <conditionalFormatting sqref="D386">
    <cfRule type="cellIs" dxfId="542" priority="813" stopIfTrue="1" operator="equal">
      <formula>"CW 2130-R11"</formula>
    </cfRule>
    <cfRule type="cellIs" dxfId="541" priority="814" stopIfTrue="1" operator="equal">
      <formula>"CW 3120-R2"</formula>
    </cfRule>
    <cfRule type="cellIs" dxfId="540" priority="815" stopIfTrue="1" operator="equal">
      <formula>"CW 3240-R7"</formula>
    </cfRule>
  </conditionalFormatting>
  <conditionalFormatting sqref="D426">
    <cfRule type="cellIs" dxfId="539" priority="777" stopIfTrue="1" operator="equal">
      <formula>"CW 2130-R11"</formula>
    </cfRule>
    <cfRule type="cellIs" dxfId="538" priority="778" stopIfTrue="1" operator="equal">
      <formula>"CW 3120-R2"</formula>
    </cfRule>
    <cfRule type="cellIs" dxfId="537" priority="779" stopIfTrue="1" operator="equal">
      <formula>"CW 3240-R7"</formula>
    </cfRule>
  </conditionalFormatting>
  <conditionalFormatting sqref="D444">
    <cfRule type="cellIs" dxfId="536" priority="753" stopIfTrue="1" operator="equal">
      <formula>"CW 2130-R11"</formula>
    </cfRule>
    <cfRule type="cellIs" dxfId="535" priority="754" stopIfTrue="1" operator="equal">
      <formula>"CW 3120-R2"</formula>
    </cfRule>
    <cfRule type="cellIs" dxfId="534" priority="755" stopIfTrue="1" operator="equal">
      <formula>"CW 3240-R7"</formula>
    </cfRule>
  </conditionalFormatting>
  <conditionalFormatting sqref="D461">
    <cfRule type="cellIs" dxfId="533" priority="732" stopIfTrue="1" operator="equal">
      <formula>"CW 2130-R11"</formula>
    </cfRule>
    <cfRule type="cellIs" dxfId="532" priority="733" stopIfTrue="1" operator="equal">
      <formula>"CW 3120-R2"</formula>
    </cfRule>
    <cfRule type="cellIs" dxfId="531" priority="734" stopIfTrue="1" operator="equal">
      <formula>"CW 3240-R7"</formula>
    </cfRule>
  </conditionalFormatting>
  <conditionalFormatting sqref="D481">
    <cfRule type="cellIs" dxfId="530" priority="690" stopIfTrue="1" operator="equal">
      <formula>"CW 2130-R11"</formula>
    </cfRule>
    <cfRule type="cellIs" dxfId="529" priority="691" stopIfTrue="1" operator="equal">
      <formula>"CW 3120-R2"</formula>
    </cfRule>
    <cfRule type="cellIs" dxfId="528" priority="692" stopIfTrue="1" operator="equal">
      <formula>"CW 3240-R7"</formula>
    </cfRule>
  </conditionalFormatting>
  <conditionalFormatting sqref="D496">
    <cfRule type="cellIs" dxfId="527" priority="669" stopIfTrue="1" operator="equal">
      <formula>"CW 2130-R11"</formula>
    </cfRule>
    <cfRule type="cellIs" dxfId="526" priority="670" stopIfTrue="1" operator="equal">
      <formula>"CW 3120-R2"</formula>
    </cfRule>
    <cfRule type="cellIs" dxfId="525" priority="671" stopIfTrue="1" operator="equal">
      <formula>"CW 3240-R7"</formula>
    </cfRule>
  </conditionalFormatting>
  <conditionalFormatting sqref="D513">
    <cfRule type="cellIs" dxfId="524" priority="642" stopIfTrue="1" operator="equal">
      <formula>"CW 2130-R11"</formula>
    </cfRule>
    <cfRule type="cellIs" dxfId="523" priority="643" stopIfTrue="1" operator="equal">
      <formula>"CW 3120-R2"</formula>
    </cfRule>
    <cfRule type="cellIs" dxfId="522" priority="644" stopIfTrue="1" operator="equal">
      <formula>"CW 3240-R7"</formula>
    </cfRule>
  </conditionalFormatting>
  <conditionalFormatting sqref="D406">
    <cfRule type="cellIs" dxfId="521" priority="621" stopIfTrue="1" operator="equal">
      <formula>"CW 2130-R11"</formula>
    </cfRule>
    <cfRule type="cellIs" dxfId="520" priority="622" stopIfTrue="1" operator="equal">
      <formula>"CW 3120-R2"</formula>
    </cfRule>
    <cfRule type="cellIs" dxfId="519" priority="623" stopIfTrue="1" operator="equal">
      <formula>"CW 3240-R7"</formula>
    </cfRule>
  </conditionalFormatting>
  <conditionalFormatting sqref="D427 D424:D425 D412:D422">
    <cfRule type="cellIs" dxfId="518" priority="792" stopIfTrue="1" operator="equal">
      <formula>"CW 2130-R11"</formula>
    </cfRule>
    <cfRule type="cellIs" dxfId="517" priority="793" stopIfTrue="1" operator="equal">
      <formula>"CW 3120-R2"</formula>
    </cfRule>
    <cfRule type="cellIs" dxfId="516" priority="794" stopIfTrue="1" operator="equal">
      <formula>"CW 3240-R7"</formula>
    </cfRule>
  </conditionalFormatting>
  <conditionalFormatting sqref="D411">
    <cfRule type="cellIs" dxfId="515" priority="789" stopIfTrue="1" operator="equal">
      <formula>"CW 2130-R11"</formula>
    </cfRule>
    <cfRule type="cellIs" dxfId="514" priority="790" stopIfTrue="1" operator="equal">
      <formula>"CW 3120-R2"</formula>
    </cfRule>
    <cfRule type="cellIs" dxfId="513" priority="791" stopIfTrue="1" operator="equal">
      <formula>"CW 3240-R7"</formula>
    </cfRule>
  </conditionalFormatting>
  <conditionalFormatting sqref="D409">
    <cfRule type="cellIs" dxfId="512" priority="786" stopIfTrue="1" operator="equal">
      <formula>"CW 2130-R11"</formula>
    </cfRule>
    <cfRule type="cellIs" dxfId="511" priority="787" stopIfTrue="1" operator="equal">
      <formula>"CW 3120-R2"</formula>
    </cfRule>
    <cfRule type="cellIs" dxfId="510" priority="788" stopIfTrue="1" operator="equal">
      <formula>"CW 3240-R7"</formula>
    </cfRule>
  </conditionalFormatting>
  <conditionalFormatting sqref="D410">
    <cfRule type="cellIs" dxfId="509" priority="783" stopIfTrue="1" operator="equal">
      <formula>"CW 2130-R11"</formula>
    </cfRule>
    <cfRule type="cellIs" dxfId="508" priority="784" stopIfTrue="1" operator="equal">
      <formula>"CW 3120-R2"</formula>
    </cfRule>
    <cfRule type="cellIs" dxfId="507" priority="785" stopIfTrue="1" operator="equal">
      <formula>"CW 3240-R7"</formula>
    </cfRule>
  </conditionalFormatting>
  <conditionalFormatting sqref="D423">
    <cfRule type="cellIs" dxfId="506" priority="780" stopIfTrue="1" operator="equal">
      <formula>"CW 2130-R11"</formula>
    </cfRule>
    <cfRule type="cellIs" dxfId="505" priority="781" stopIfTrue="1" operator="equal">
      <formula>"CW 3120-R2"</formula>
    </cfRule>
    <cfRule type="cellIs" dxfId="504" priority="782" stopIfTrue="1" operator="equal">
      <formula>"CW 3240-R7"</formula>
    </cfRule>
  </conditionalFormatting>
  <conditionalFormatting sqref="D431">
    <cfRule type="cellIs" dxfId="503" priority="768" stopIfTrue="1" operator="equal">
      <formula>"CW 2130-R11"</formula>
    </cfRule>
    <cfRule type="cellIs" dxfId="502" priority="769" stopIfTrue="1" operator="equal">
      <formula>"CW 3120-R2"</formula>
    </cfRule>
    <cfRule type="cellIs" dxfId="501" priority="770" stopIfTrue="1" operator="equal">
      <formula>"CW 3240-R7"</formula>
    </cfRule>
  </conditionalFormatting>
  <conditionalFormatting sqref="D429">
    <cfRule type="cellIs" dxfId="500" priority="765" stopIfTrue="1" operator="equal">
      <formula>"CW 2130-R11"</formula>
    </cfRule>
    <cfRule type="cellIs" dxfId="499" priority="766" stopIfTrue="1" operator="equal">
      <formula>"CW 3120-R2"</formula>
    </cfRule>
    <cfRule type="cellIs" dxfId="498" priority="767" stopIfTrue="1" operator="equal">
      <formula>"CW 3240-R7"</formula>
    </cfRule>
  </conditionalFormatting>
  <conditionalFormatting sqref="D430">
    <cfRule type="cellIs" dxfId="497" priority="762" stopIfTrue="1" operator="equal">
      <formula>"CW 2130-R11"</formula>
    </cfRule>
    <cfRule type="cellIs" dxfId="496" priority="763" stopIfTrue="1" operator="equal">
      <formula>"CW 3120-R2"</formula>
    </cfRule>
    <cfRule type="cellIs" dxfId="495" priority="764" stopIfTrue="1" operator="equal">
      <formula>"CW 3240-R7"</formula>
    </cfRule>
  </conditionalFormatting>
  <conditionalFormatting sqref="D442">
    <cfRule type="cellIs" dxfId="494" priority="759" stopIfTrue="1" operator="equal">
      <formula>"CW 2130-R11"</formula>
    </cfRule>
    <cfRule type="cellIs" dxfId="493" priority="760" stopIfTrue="1" operator="equal">
      <formula>"CW 3120-R2"</formula>
    </cfRule>
    <cfRule type="cellIs" dxfId="492" priority="761" stopIfTrue="1" operator="equal">
      <formula>"CW 3240-R7"</formula>
    </cfRule>
  </conditionalFormatting>
  <conditionalFormatting sqref="D445">
    <cfRule type="cellIs" dxfId="491" priority="756" stopIfTrue="1" operator="equal">
      <formula>"CW 2130-R11"</formula>
    </cfRule>
    <cfRule type="cellIs" dxfId="490" priority="757" stopIfTrue="1" operator="equal">
      <formula>"CW 3120-R2"</formula>
    </cfRule>
    <cfRule type="cellIs" dxfId="489" priority="758" stopIfTrue="1" operator="equal">
      <formula>"CW 3240-R7"</formula>
    </cfRule>
  </conditionalFormatting>
  <conditionalFormatting sqref="D443 D432:D441">
    <cfRule type="cellIs" dxfId="488" priority="774" stopIfTrue="1" operator="equal">
      <formula>"CW 2130-R11"</formula>
    </cfRule>
    <cfRule type="cellIs" dxfId="487" priority="775" stopIfTrue="1" operator="equal">
      <formula>"CW 3120-R2"</formula>
    </cfRule>
    <cfRule type="cellIs" dxfId="486" priority="776" stopIfTrue="1" operator="equal">
      <formula>"CW 3240-R7"</formula>
    </cfRule>
  </conditionalFormatting>
  <conditionalFormatting sqref="D446">
    <cfRule type="cellIs" dxfId="485" priority="771" stopIfTrue="1" operator="equal">
      <formula>"CW 2130-R11"</formula>
    </cfRule>
    <cfRule type="cellIs" dxfId="484" priority="772" stopIfTrue="1" operator="equal">
      <formula>"CW 3120-R2"</formula>
    </cfRule>
    <cfRule type="cellIs" dxfId="483" priority="773" stopIfTrue="1" operator="equal">
      <formula>"CW 3240-R7"</formula>
    </cfRule>
  </conditionalFormatting>
  <conditionalFormatting sqref="D462">
    <cfRule type="cellIs" dxfId="482" priority="747" stopIfTrue="1" operator="equal">
      <formula>"CW 2130-R11"</formula>
    </cfRule>
    <cfRule type="cellIs" dxfId="481" priority="748" stopIfTrue="1" operator="equal">
      <formula>"CW 3120-R2"</formula>
    </cfRule>
    <cfRule type="cellIs" dxfId="480" priority="749" stopIfTrue="1" operator="equal">
      <formula>"CW 3240-R7"</formula>
    </cfRule>
  </conditionalFormatting>
  <conditionalFormatting sqref="D450">
    <cfRule type="cellIs" dxfId="479" priority="744" stopIfTrue="1" operator="equal">
      <formula>"CW 2130-R11"</formula>
    </cfRule>
    <cfRule type="cellIs" dxfId="478" priority="745" stopIfTrue="1" operator="equal">
      <formula>"CW 3120-R2"</formula>
    </cfRule>
    <cfRule type="cellIs" dxfId="477" priority="746" stopIfTrue="1" operator="equal">
      <formula>"CW 3240-R7"</formula>
    </cfRule>
  </conditionalFormatting>
  <conditionalFormatting sqref="D448">
    <cfRule type="cellIs" dxfId="476" priority="741" stopIfTrue="1" operator="equal">
      <formula>"CW 2130-R11"</formula>
    </cfRule>
    <cfRule type="cellIs" dxfId="475" priority="742" stopIfTrue="1" operator="equal">
      <formula>"CW 3120-R2"</formula>
    </cfRule>
    <cfRule type="cellIs" dxfId="474" priority="743" stopIfTrue="1" operator="equal">
      <formula>"CW 3240-R7"</formula>
    </cfRule>
  </conditionalFormatting>
  <conditionalFormatting sqref="D449">
    <cfRule type="cellIs" dxfId="473" priority="738" stopIfTrue="1" operator="equal">
      <formula>"CW 2130-R11"</formula>
    </cfRule>
    <cfRule type="cellIs" dxfId="472" priority="739" stopIfTrue="1" operator="equal">
      <formula>"CW 3120-R2"</formula>
    </cfRule>
    <cfRule type="cellIs" dxfId="471" priority="740" stopIfTrue="1" operator="equal">
      <formula>"CW 3240-R7"</formula>
    </cfRule>
  </conditionalFormatting>
  <conditionalFormatting sqref="D458">
    <cfRule type="cellIs" dxfId="470" priority="735" stopIfTrue="1" operator="equal">
      <formula>"CW 2130-R11"</formula>
    </cfRule>
    <cfRule type="cellIs" dxfId="469" priority="736" stopIfTrue="1" operator="equal">
      <formula>"CW 3120-R2"</formula>
    </cfRule>
    <cfRule type="cellIs" dxfId="468" priority="737" stopIfTrue="1" operator="equal">
      <formula>"CW 3240-R7"</formula>
    </cfRule>
  </conditionalFormatting>
  <conditionalFormatting sqref="D459:D460 D451:D457">
    <cfRule type="cellIs" dxfId="467" priority="750" stopIfTrue="1" operator="equal">
      <formula>"CW 2130-R11"</formula>
    </cfRule>
    <cfRule type="cellIs" dxfId="466" priority="751" stopIfTrue="1" operator="equal">
      <formula>"CW 3120-R2"</formula>
    </cfRule>
    <cfRule type="cellIs" dxfId="465" priority="752" stopIfTrue="1" operator="equal">
      <formula>"CW 3240-R7"</formula>
    </cfRule>
  </conditionalFormatting>
  <conditionalFormatting sqref="D482">
    <cfRule type="cellIs" dxfId="464" priority="705" stopIfTrue="1" operator="equal">
      <formula>"CW 2130-R11"</formula>
    </cfRule>
    <cfRule type="cellIs" dxfId="463" priority="706" stopIfTrue="1" operator="equal">
      <formula>"CW 3120-R2"</formula>
    </cfRule>
    <cfRule type="cellIs" dxfId="462" priority="707" stopIfTrue="1" operator="equal">
      <formula>"CW 3240-R7"</formula>
    </cfRule>
  </conditionalFormatting>
  <conditionalFormatting sqref="D466">
    <cfRule type="cellIs" dxfId="461" priority="702" stopIfTrue="1" operator="equal">
      <formula>"CW 2130-R11"</formula>
    </cfRule>
    <cfRule type="cellIs" dxfId="460" priority="703" stopIfTrue="1" operator="equal">
      <formula>"CW 3120-R2"</formula>
    </cfRule>
    <cfRule type="cellIs" dxfId="459" priority="704" stopIfTrue="1" operator="equal">
      <formula>"CW 3240-R7"</formula>
    </cfRule>
  </conditionalFormatting>
  <conditionalFormatting sqref="D464">
    <cfRule type="cellIs" dxfId="458" priority="699" stopIfTrue="1" operator="equal">
      <formula>"CW 2130-R11"</formula>
    </cfRule>
    <cfRule type="cellIs" dxfId="457" priority="700" stopIfTrue="1" operator="equal">
      <formula>"CW 3120-R2"</formula>
    </cfRule>
    <cfRule type="cellIs" dxfId="456" priority="701" stopIfTrue="1" operator="equal">
      <formula>"CW 3240-R7"</formula>
    </cfRule>
  </conditionalFormatting>
  <conditionalFormatting sqref="D465">
    <cfRule type="cellIs" dxfId="455" priority="696" stopIfTrue="1" operator="equal">
      <formula>"CW 2130-R11"</formula>
    </cfRule>
    <cfRule type="cellIs" dxfId="454" priority="697" stopIfTrue="1" operator="equal">
      <formula>"CW 3120-R2"</formula>
    </cfRule>
    <cfRule type="cellIs" dxfId="453" priority="698" stopIfTrue="1" operator="equal">
      <formula>"CW 3240-R7"</formula>
    </cfRule>
  </conditionalFormatting>
  <conditionalFormatting sqref="D478">
    <cfRule type="cellIs" dxfId="452" priority="693" stopIfTrue="1" operator="equal">
      <formula>"CW 2130-R11"</formula>
    </cfRule>
    <cfRule type="cellIs" dxfId="451" priority="694" stopIfTrue="1" operator="equal">
      <formula>"CW 3120-R2"</formula>
    </cfRule>
    <cfRule type="cellIs" dxfId="450" priority="695" stopIfTrue="1" operator="equal">
      <formula>"CW 3240-R7"</formula>
    </cfRule>
  </conditionalFormatting>
  <conditionalFormatting sqref="D479:D480">
    <cfRule type="cellIs" dxfId="449" priority="708" stopIfTrue="1" operator="equal">
      <formula>"CW 2130-R11"</formula>
    </cfRule>
    <cfRule type="cellIs" dxfId="448" priority="709" stopIfTrue="1" operator="equal">
      <formula>"CW 3120-R2"</formula>
    </cfRule>
    <cfRule type="cellIs" dxfId="447" priority="710" stopIfTrue="1" operator="equal">
      <formula>"CW 3240-R7"</formula>
    </cfRule>
  </conditionalFormatting>
  <conditionalFormatting sqref="D497">
    <cfRule type="cellIs" dxfId="446" priority="684" stopIfTrue="1" operator="equal">
      <formula>"CW 2130-R11"</formula>
    </cfRule>
    <cfRule type="cellIs" dxfId="445" priority="685" stopIfTrue="1" operator="equal">
      <formula>"CW 3120-R2"</formula>
    </cfRule>
    <cfRule type="cellIs" dxfId="444" priority="686" stopIfTrue="1" operator="equal">
      <formula>"CW 3240-R7"</formula>
    </cfRule>
  </conditionalFormatting>
  <conditionalFormatting sqref="D486">
    <cfRule type="cellIs" dxfId="443" priority="681" stopIfTrue="1" operator="equal">
      <formula>"CW 2130-R11"</formula>
    </cfRule>
    <cfRule type="cellIs" dxfId="442" priority="682" stopIfTrue="1" operator="equal">
      <formula>"CW 3120-R2"</formula>
    </cfRule>
    <cfRule type="cellIs" dxfId="441" priority="683" stopIfTrue="1" operator="equal">
      <formula>"CW 3240-R7"</formula>
    </cfRule>
  </conditionalFormatting>
  <conditionalFormatting sqref="D484">
    <cfRule type="cellIs" dxfId="440" priority="678" stopIfTrue="1" operator="equal">
      <formula>"CW 2130-R11"</formula>
    </cfRule>
    <cfRule type="cellIs" dxfId="439" priority="679" stopIfTrue="1" operator="equal">
      <formula>"CW 3120-R2"</formula>
    </cfRule>
    <cfRule type="cellIs" dxfId="438" priority="680" stopIfTrue="1" operator="equal">
      <formula>"CW 3240-R7"</formula>
    </cfRule>
  </conditionalFormatting>
  <conditionalFormatting sqref="D485">
    <cfRule type="cellIs" dxfId="437" priority="675" stopIfTrue="1" operator="equal">
      <formula>"CW 2130-R11"</formula>
    </cfRule>
    <cfRule type="cellIs" dxfId="436" priority="676" stopIfTrue="1" operator="equal">
      <formula>"CW 3120-R2"</formula>
    </cfRule>
    <cfRule type="cellIs" dxfId="435" priority="677" stopIfTrue="1" operator="equal">
      <formula>"CW 3240-R7"</formula>
    </cfRule>
  </conditionalFormatting>
  <conditionalFormatting sqref="D494">
    <cfRule type="cellIs" dxfId="434" priority="672" stopIfTrue="1" operator="equal">
      <formula>"CW 2130-R11"</formula>
    </cfRule>
    <cfRule type="cellIs" dxfId="433" priority="673" stopIfTrue="1" operator="equal">
      <formula>"CW 3120-R2"</formula>
    </cfRule>
    <cfRule type="cellIs" dxfId="432" priority="674" stopIfTrue="1" operator="equal">
      <formula>"CW 3240-R7"</formula>
    </cfRule>
  </conditionalFormatting>
  <conditionalFormatting sqref="D495 D487:D493">
    <cfRule type="cellIs" dxfId="431" priority="687" stopIfTrue="1" operator="equal">
      <formula>"CW 2130-R11"</formula>
    </cfRule>
    <cfRule type="cellIs" dxfId="430" priority="688" stopIfTrue="1" operator="equal">
      <formula>"CW 3120-R2"</formula>
    </cfRule>
    <cfRule type="cellIs" dxfId="429" priority="689" stopIfTrue="1" operator="equal">
      <formula>"CW 3240-R7"</formula>
    </cfRule>
  </conditionalFormatting>
  <conditionalFormatting sqref="D501">
    <cfRule type="cellIs" dxfId="428" priority="657" stopIfTrue="1" operator="equal">
      <formula>"CW 2130-R11"</formula>
    </cfRule>
    <cfRule type="cellIs" dxfId="427" priority="658" stopIfTrue="1" operator="equal">
      <formula>"CW 3120-R2"</formula>
    </cfRule>
    <cfRule type="cellIs" dxfId="426" priority="659" stopIfTrue="1" operator="equal">
      <formula>"CW 3240-R7"</formula>
    </cfRule>
  </conditionalFormatting>
  <conditionalFormatting sqref="D499">
    <cfRule type="cellIs" dxfId="425" priority="654" stopIfTrue="1" operator="equal">
      <formula>"CW 2130-R11"</formula>
    </cfRule>
    <cfRule type="cellIs" dxfId="424" priority="655" stopIfTrue="1" operator="equal">
      <formula>"CW 3120-R2"</formula>
    </cfRule>
    <cfRule type="cellIs" dxfId="423" priority="656" stopIfTrue="1" operator="equal">
      <formula>"CW 3240-R7"</formula>
    </cfRule>
  </conditionalFormatting>
  <conditionalFormatting sqref="D500">
    <cfRule type="cellIs" dxfId="422" priority="651" stopIfTrue="1" operator="equal">
      <formula>"CW 2130-R11"</formula>
    </cfRule>
    <cfRule type="cellIs" dxfId="421" priority="652" stopIfTrue="1" operator="equal">
      <formula>"CW 3120-R2"</formula>
    </cfRule>
    <cfRule type="cellIs" dxfId="420" priority="653" stopIfTrue="1" operator="equal">
      <formula>"CW 3240-R7"</formula>
    </cfRule>
  </conditionalFormatting>
  <conditionalFormatting sqref="D511">
    <cfRule type="cellIs" dxfId="419" priority="648" stopIfTrue="1" operator="equal">
      <formula>"CW 2130-R11"</formula>
    </cfRule>
    <cfRule type="cellIs" dxfId="418" priority="649" stopIfTrue="1" operator="equal">
      <formula>"CW 3120-R2"</formula>
    </cfRule>
    <cfRule type="cellIs" dxfId="417" priority="650" stopIfTrue="1" operator="equal">
      <formula>"CW 3240-R7"</formula>
    </cfRule>
  </conditionalFormatting>
  <conditionalFormatting sqref="D514">
    <cfRule type="cellIs" dxfId="416" priority="645" stopIfTrue="1" operator="equal">
      <formula>"CW 2130-R11"</formula>
    </cfRule>
    <cfRule type="cellIs" dxfId="415" priority="646" stopIfTrue="1" operator="equal">
      <formula>"CW 3120-R2"</formula>
    </cfRule>
    <cfRule type="cellIs" dxfId="414" priority="647" stopIfTrue="1" operator="equal">
      <formula>"CW 3240-R7"</formula>
    </cfRule>
  </conditionalFormatting>
  <conditionalFormatting sqref="D515">
    <cfRule type="cellIs" dxfId="413" priority="660" stopIfTrue="1" operator="equal">
      <formula>"CW 2130-R11"</formula>
    </cfRule>
    <cfRule type="cellIs" dxfId="412" priority="661" stopIfTrue="1" operator="equal">
      <formula>"CW 3120-R2"</formula>
    </cfRule>
    <cfRule type="cellIs" dxfId="411" priority="662" stopIfTrue="1" operator="equal">
      <formula>"CW 3240-R7"</formula>
    </cfRule>
  </conditionalFormatting>
  <conditionalFormatting sqref="D407 D404:D405">
    <cfRule type="cellIs" dxfId="410" priority="636" stopIfTrue="1" operator="equal">
      <formula>"CW 2130-R11"</formula>
    </cfRule>
    <cfRule type="cellIs" dxfId="409" priority="637" stopIfTrue="1" operator="equal">
      <formula>"CW 3120-R2"</formula>
    </cfRule>
    <cfRule type="cellIs" dxfId="408" priority="638" stopIfTrue="1" operator="equal">
      <formula>"CW 3240-R7"</formula>
    </cfRule>
  </conditionalFormatting>
  <conditionalFormatting sqref="D393">
    <cfRule type="cellIs" dxfId="407" priority="633" stopIfTrue="1" operator="equal">
      <formula>"CW 2130-R11"</formula>
    </cfRule>
    <cfRule type="cellIs" dxfId="406" priority="634" stopIfTrue="1" operator="equal">
      <formula>"CW 3120-R2"</formula>
    </cfRule>
    <cfRule type="cellIs" dxfId="405" priority="635" stopIfTrue="1" operator="equal">
      <formula>"CW 3240-R7"</formula>
    </cfRule>
  </conditionalFormatting>
  <conditionalFormatting sqref="D391">
    <cfRule type="cellIs" dxfId="404" priority="630" stopIfTrue="1" operator="equal">
      <formula>"CW 2130-R11"</formula>
    </cfRule>
    <cfRule type="cellIs" dxfId="403" priority="631" stopIfTrue="1" operator="equal">
      <formula>"CW 3120-R2"</formula>
    </cfRule>
    <cfRule type="cellIs" dxfId="402" priority="632" stopIfTrue="1" operator="equal">
      <formula>"CW 3240-R7"</formula>
    </cfRule>
  </conditionalFormatting>
  <conditionalFormatting sqref="D392">
    <cfRule type="cellIs" dxfId="401" priority="627" stopIfTrue="1" operator="equal">
      <formula>"CW 2130-R11"</formula>
    </cfRule>
    <cfRule type="cellIs" dxfId="400" priority="628" stopIfTrue="1" operator="equal">
      <formula>"CW 3120-R2"</formula>
    </cfRule>
    <cfRule type="cellIs" dxfId="399" priority="629" stopIfTrue="1" operator="equal">
      <formula>"CW 3240-R7"</formula>
    </cfRule>
  </conditionalFormatting>
  <conditionalFormatting sqref="D403">
    <cfRule type="cellIs" dxfId="398" priority="624" stopIfTrue="1" operator="equal">
      <formula>"CW 2130-R11"</formula>
    </cfRule>
    <cfRule type="cellIs" dxfId="397" priority="625" stopIfTrue="1" operator="equal">
      <formula>"CW 3120-R2"</formula>
    </cfRule>
    <cfRule type="cellIs" dxfId="396" priority="626" stopIfTrue="1" operator="equal">
      <formula>"CW 3240-R7"</formula>
    </cfRule>
  </conditionalFormatting>
  <conditionalFormatting sqref="D502:D510">
    <cfRule type="cellIs" dxfId="395" priority="666" stopIfTrue="1" operator="equal">
      <formula>"CW 2130-R11"</formula>
    </cfRule>
    <cfRule type="cellIs" dxfId="394" priority="667" stopIfTrue="1" operator="equal">
      <formula>"CW 3120-R2"</formula>
    </cfRule>
    <cfRule type="cellIs" dxfId="393" priority="668" stopIfTrue="1" operator="equal">
      <formula>"CW 3240-R7"</formula>
    </cfRule>
  </conditionalFormatting>
  <conditionalFormatting sqref="D512">
    <cfRule type="cellIs" dxfId="392" priority="663" stopIfTrue="1" operator="equal">
      <formula>"CW 2130-R11"</formula>
    </cfRule>
    <cfRule type="cellIs" dxfId="391" priority="664" stopIfTrue="1" operator="equal">
      <formula>"CW 3120-R2"</formula>
    </cfRule>
    <cfRule type="cellIs" dxfId="390" priority="665" stopIfTrue="1" operator="equal">
      <formula>"CW 3240-R7"</formula>
    </cfRule>
  </conditionalFormatting>
  <conditionalFormatting sqref="D394:D402">
    <cfRule type="cellIs" dxfId="389" priority="639" stopIfTrue="1" operator="equal">
      <formula>"CW 2130-R11"</formula>
    </cfRule>
    <cfRule type="cellIs" dxfId="388" priority="640" stopIfTrue="1" operator="equal">
      <formula>"CW 3120-R2"</formula>
    </cfRule>
    <cfRule type="cellIs" dxfId="387" priority="641" stopIfTrue="1" operator="equal">
      <formula>"CW 3240-R7"</formula>
    </cfRule>
  </conditionalFormatting>
  <conditionalFormatting sqref="D661">
    <cfRule type="cellIs" dxfId="386" priority="263" stopIfTrue="1" operator="equal">
      <formula>"CW 3120-R2"</formula>
    </cfRule>
    <cfRule type="cellIs" dxfId="385" priority="264" stopIfTrue="1" operator="equal">
      <formula>"CW 3240-R7"</formula>
    </cfRule>
  </conditionalFormatting>
  <conditionalFormatting sqref="D647 D598:D599 D594">
    <cfRule type="cellIs" dxfId="384" priority="397" stopIfTrue="1" operator="equal">
      <formula>"CW 2130-R11"</formula>
    </cfRule>
    <cfRule type="cellIs" dxfId="383" priority="398" stopIfTrue="1" operator="equal">
      <formula>"CW 3120-R2"</formula>
    </cfRule>
    <cfRule type="cellIs" dxfId="382" priority="399" stopIfTrue="1" operator="equal">
      <formula>"CW 3240-R7"</formula>
    </cfRule>
  </conditionalFormatting>
  <conditionalFormatting sqref="D587">
    <cfRule type="cellIs" dxfId="381" priority="388" stopIfTrue="1" operator="equal">
      <formula>"CW 2130-R11"</formula>
    </cfRule>
    <cfRule type="cellIs" dxfId="380" priority="389" stopIfTrue="1" operator="equal">
      <formula>"CW 3120-R2"</formula>
    </cfRule>
    <cfRule type="cellIs" dxfId="379" priority="390" stopIfTrue="1" operator="equal">
      <formula>"CW 3240-R7"</formula>
    </cfRule>
  </conditionalFormatting>
  <conditionalFormatting sqref="D590">
    <cfRule type="cellIs" dxfId="378" priority="385" stopIfTrue="1" operator="equal">
      <formula>"CW 2130-R11"</formula>
    </cfRule>
    <cfRule type="cellIs" dxfId="377" priority="386" stopIfTrue="1" operator="equal">
      <formula>"CW 3120-R2"</formula>
    </cfRule>
    <cfRule type="cellIs" dxfId="376" priority="387" stopIfTrue="1" operator="equal">
      <formula>"CW 3240-R7"</formula>
    </cfRule>
  </conditionalFormatting>
  <conditionalFormatting sqref="D597">
    <cfRule type="cellIs" dxfId="375" priority="379" stopIfTrue="1" operator="equal">
      <formula>"CW 2130-R11"</formula>
    </cfRule>
    <cfRule type="cellIs" dxfId="374" priority="380" stopIfTrue="1" operator="equal">
      <formula>"CW 3120-R2"</formula>
    </cfRule>
    <cfRule type="cellIs" dxfId="373" priority="381" stopIfTrue="1" operator="equal">
      <formula>"CW 3240-R7"</formula>
    </cfRule>
  </conditionalFormatting>
  <conditionalFormatting sqref="D606:D608">
    <cfRule type="cellIs" dxfId="372" priority="361" stopIfTrue="1" operator="equal">
      <formula>"CW 2130-R11"</formula>
    </cfRule>
    <cfRule type="cellIs" dxfId="371" priority="362" stopIfTrue="1" operator="equal">
      <formula>"CW 3120-R2"</formula>
    </cfRule>
    <cfRule type="cellIs" dxfId="370" priority="363" stopIfTrue="1" operator="equal">
      <formula>"CW 3240-R7"</formula>
    </cfRule>
  </conditionalFormatting>
  <conditionalFormatting sqref="D616:D618">
    <cfRule type="cellIs" dxfId="369" priority="355" stopIfTrue="1" operator="equal">
      <formula>"CW 2130-R11"</formula>
    </cfRule>
    <cfRule type="cellIs" dxfId="368" priority="356" stopIfTrue="1" operator="equal">
      <formula>"CW 3120-R2"</formula>
    </cfRule>
    <cfRule type="cellIs" dxfId="367" priority="357" stopIfTrue="1" operator="equal">
      <formula>"CW 3240-R7"</formula>
    </cfRule>
  </conditionalFormatting>
  <conditionalFormatting sqref="D619">
    <cfRule type="cellIs" dxfId="366" priority="349" stopIfTrue="1" operator="equal">
      <formula>"CW 2130-R11"</formula>
    </cfRule>
    <cfRule type="cellIs" dxfId="365" priority="350" stopIfTrue="1" operator="equal">
      <formula>"CW 3120-R2"</formula>
    </cfRule>
    <cfRule type="cellIs" dxfId="364" priority="351" stopIfTrue="1" operator="equal">
      <formula>"CW 3240-R7"</formula>
    </cfRule>
  </conditionalFormatting>
  <conditionalFormatting sqref="D649">
    <cfRule type="cellIs" dxfId="363" priority="343" stopIfTrue="1" operator="equal">
      <formula>"CW 2130-R11"</formula>
    </cfRule>
    <cfRule type="cellIs" dxfId="362" priority="344" stopIfTrue="1" operator="equal">
      <formula>"CW 3120-R2"</formula>
    </cfRule>
    <cfRule type="cellIs" dxfId="361" priority="345" stopIfTrue="1" operator="equal">
      <formula>"CW 3240-R7"</formula>
    </cfRule>
  </conditionalFormatting>
  <conditionalFormatting sqref="D612:D613">
    <cfRule type="cellIs" dxfId="360" priority="439" stopIfTrue="1" operator="equal">
      <formula>"CW 2130-R11"</formula>
    </cfRule>
    <cfRule type="cellIs" dxfId="359" priority="440" stopIfTrue="1" operator="equal">
      <formula>"CW 3120-R2"</formula>
    </cfRule>
    <cfRule type="cellIs" dxfId="358" priority="441" stopIfTrue="1" operator="equal">
      <formula>"CW 3240-R7"</formula>
    </cfRule>
  </conditionalFormatting>
  <conditionalFormatting sqref="D578">
    <cfRule type="cellIs" dxfId="357" priority="436" stopIfTrue="1" operator="equal">
      <formula>"CW 2130-R11"</formula>
    </cfRule>
    <cfRule type="cellIs" dxfId="356" priority="437" stopIfTrue="1" operator="equal">
      <formula>"CW 3120-R2"</formula>
    </cfRule>
    <cfRule type="cellIs" dxfId="355" priority="438" stopIfTrue="1" operator="equal">
      <formula>"CW 3240-R7"</formula>
    </cfRule>
  </conditionalFormatting>
  <conditionalFormatting sqref="D589">
    <cfRule type="cellIs" dxfId="354" priority="430" stopIfTrue="1" operator="equal">
      <formula>"CW 2130-R11"</formula>
    </cfRule>
    <cfRule type="cellIs" dxfId="353" priority="431" stopIfTrue="1" operator="equal">
      <formula>"CW 3120-R2"</formula>
    </cfRule>
    <cfRule type="cellIs" dxfId="352" priority="432" stopIfTrue="1" operator="equal">
      <formula>"CW 3240-R7"</formula>
    </cfRule>
  </conditionalFormatting>
  <conditionalFormatting sqref="D593">
    <cfRule type="cellIs" dxfId="351" priority="433" stopIfTrue="1" operator="equal">
      <formula>"CW 2130-R11"</formula>
    </cfRule>
    <cfRule type="cellIs" dxfId="350" priority="434" stopIfTrue="1" operator="equal">
      <formula>"CW 3120-R2"</formula>
    </cfRule>
    <cfRule type="cellIs" dxfId="349" priority="435" stopIfTrue="1" operator="equal">
      <formula>"CW 3240-R7"</formula>
    </cfRule>
  </conditionalFormatting>
  <conditionalFormatting sqref="D582:D583">
    <cfRule type="cellIs" dxfId="348" priority="424" stopIfTrue="1" operator="equal">
      <formula>"CW 2130-R11"</formula>
    </cfRule>
    <cfRule type="cellIs" dxfId="347" priority="425" stopIfTrue="1" operator="equal">
      <formula>"CW 3120-R2"</formula>
    </cfRule>
    <cfRule type="cellIs" dxfId="346" priority="426" stopIfTrue="1" operator="equal">
      <formula>"CW 3240-R7"</formula>
    </cfRule>
  </conditionalFormatting>
  <conditionalFormatting sqref="D615">
    <cfRule type="cellIs" dxfId="345" priority="421" stopIfTrue="1" operator="equal">
      <formula>"CW 2130-R11"</formula>
    </cfRule>
    <cfRule type="cellIs" dxfId="344" priority="422" stopIfTrue="1" operator="equal">
      <formula>"CW 3120-R2"</formula>
    </cfRule>
    <cfRule type="cellIs" dxfId="343" priority="423" stopIfTrue="1" operator="equal">
      <formula>"CW 3240-R7"</formula>
    </cfRule>
  </conditionalFormatting>
  <conditionalFormatting sqref="D579:D580">
    <cfRule type="cellIs" dxfId="342" priority="418" stopIfTrue="1" operator="equal">
      <formula>"CW 2130-R11"</formula>
    </cfRule>
    <cfRule type="cellIs" dxfId="341" priority="419" stopIfTrue="1" operator="equal">
      <formula>"CW 3120-R2"</formula>
    </cfRule>
    <cfRule type="cellIs" dxfId="340" priority="420" stopIfTrue="1" operator="equal">
      <formula>"CW 3240-R7"</formula>
    </cfRule>
  </conditionalFormatting>
  <conditionalFormatting sqref="D595">
    <cfRule type="cellIs" dxfId="339" priority="415" stopIfTrue="1" operator="equal">
      <formula>"CW 2130-R11"</formula>
    </cfRule>
    <cfRule type="cellIs" dxfId="338" priority="416" stopIfTrue="1" operator="equal">
      <formula>"CW 3120-R2"</formula>
    </cfRule>
    <cfRule type="cellIs" dxfId="337" priority="417" stopIfTrue="1" operator="equal">
      <formula>"CW 3240-R7"</formula>
    </cfRule>
  </conditionalFormatting>
  <conditionalFormatting sqref="D641:D643">
    <cfRule type="cellIs" dxfId="336" priority="320" stopIfTrue="1" operator="equal">
      <formula>"CW 2130-R11"</formula>
    </cfRule>
    <cfRule type="cellIs" dxfId="335" priority="321" stopIfTrue="1" operator="equal">
      <formula>"CW 3120-R2"</formula>
    </cfRule>
    <cfRule type="cellIs" dxfId="334" priority="322" stopIfTrue="1" operator="equal">
      <formula>"CW 3240-R7"</formula>
    </cfRule>
  </conditionalFormatting>
  <conditionalFormatting sqref="D584">
    <cfRule type="cellIs" dxfId="333" priority="412" stopIfTrue="1" operator="equal">
      <formula>"CW 2130-R11"</formula>
    </cfRule>
    <cfRule type="cellIs" dxfId="332" priority="413" stopIfTrue="1" operator="equal">
      <formula>"CW 3120-R2"</formula>
    </cfRule>
    <cfRule type="cellIs" dxfId="331" priority="414" stopIfTrue="1" operator="equal">
      <formula>"CW 3240-R7"</formula>
    </cfRule>
  </conditionalFormatting>
  <conditionalFormatting sqref="D585">
    <cfRule type="cellIs" dxfId="330" priority="409" stopIfTrue="1" operator="equal">
      <formula>"CW 2130-R11"</formula>
    </cfRule>
    <cfRule type="cellIs" dxfId="329" priority="410" stopIfTrue="1" operator="equal">
      <formula>"CW 3120-R2"</formula>
    </cfRule>
    <cfRule type="cellIs" dxfId="328" priority="411" stopIfTrue="1" operator="equal">
      <formula>"CW 3240-R7"</formula>
    </cfRule>
  </conditionalFormatting>
  <conditionalFormatting sqref="D588">
    <cfRule type="cellIs" dxfId="327" priority="403" stopIfTrue="1" operator="equal">
      <formula>"CW 2130-R11"</formula>
    </cfRule>
    <cfRule type="cellIs" dxfId="326" priority="404" stopIfTrue="1" operator="equal">
      <formula>"CW 3120-R2"</formula>
    </cfRule>
    <cfRule type="cellIs" dxfId="325" priority="405" stopIfTrue="1" operator="equal">
      <formula>"CW 3240-R7"</formula>
    </cfRule>
  </conditionalFormatting>
  <conditionalFormatting sqref="D586">
    <cfRule type="cellIs" dxfId="324" priority="406" stopIfTrue="1" operator="equal">
      <formula>"CW 2130-R11"</formula>
    </cfRule>
    <cfRule type="cellIs" dxfId="323" priority="407" stopIfTrue="1" operator="equal">
      <formula>"CW 3120-R2"</formula>
    </cfRule>
    <cfRule type="cellIs" dxfId="322" priority="408" stopIfTrue="1" operator="equal">
      <formula>"CW 3240-R7"</formula>
    </cfRule>
  </conditionalFormatting>
  <conditionalFormatting sqref="D598">
    <cfRule type="cellIs" dxfId="321" priority="400" stopIfTrue="1" operator="equal">
      <formula>"CW 2130-R11"</formula>
    </cfRule>
    <cfRule type="cellIs" dxfId="320" priority="401" stopIfTrue="1" operator="equal">
      <formula>"CW 3120-R2"</formula>
    </cfRule>
    <cfRule type="cellIs" dxfId="319" priority="402" stopIfTrue="1" operator="equal">
      <formula>"CW 3240-R7"</formula>
    </cfRule>
  </conditionalFormatting>
  <conditionalFormatting sqref="D614">
    <cfRule type="cellIs" dxfId="318" priority="394" stopIfTrue="1" operator="equal">
      <formula>"CW 2130-R11"</formula>
    </cfRule>
    <cfRule type="cellIs" dxfId="317" priority="395" stopIfTrue="1" operator="equal">
      <formula>"CW 3120-R2"</formula>
    </cfRule>
    <cfRule type="cellIs" dxfId="316" priority="396" stopIfTrue="1" operator="equal">
      <formula>"CW 3240-R7"</formula>
    </cfRule>
  </conditionalFormatting>
  <conditionalFormatting sqref="D581">
    <cfRule type="cellIs" dxfId="315" priority="391" stopIfTrue="1" operator="equal">
      <formula>"CW 2130-R11"</formula>
    </cfRule>
    <cfRule type="cellIs" dxfId="314" priority="392" stopIfTrue="1" operator="equal">
      <formula>"CW 3120-R2"</formula>
    </cfRule>
    <cfRule type="cellIs" dxfId="313" priority="393" stopIfTrue="1" operator="equal">
      <formula>"CW 3240-R7"</formula>
    </cfRule>
  </conditionalFormatting>
  <conditionalFormatting sqref="D591:D592">
    <cfRule type="cellIs" dxfId="312" priority="382" stopIfTrue="1" operator="equal">
      <formula>"CW 2130-R11"</formula>
    </cfRule>
    <cfRule type="cellIs" dxfId="311" priority="383" stopIfTrue="1" operator="equal">
      <formula>"CW 3120-R2"</formula>
    </cfRule>
    <cfRule type="cellIs" dxfId="310" priority="384" stopIfTrue="1" operator="equal">
      <formula>"CW 3240-R7"</formula>
    </cfRule>
  </conditionalFormatting>
  <conditionalFormatting sqref="D600:D601">
    <cfRule type="cellIs" dxfId="309" priority="376" stopIfTrue="1" operator="equal">
      <formula>"CW 2130-R11"</formula>
    </cfRule>
    <cfRule type="cellIs" dxfId="308" priority="377" stopIfTrue="1" operator="equal">
      <formula>"CW 3120-R2"</formula>
    </cfRule>
    <cfRule type="cellIs" dxfId="307" priority="378" stopIfTrue="1" operator="equal">
      <formula>"CW 3240-R7"</formula>
    </cfRule>
  </conditionalFormatting>
  <conditionalFormatting sqref="D600">
    <cfRule type="cellIs" dxfId="306" priority="373" stopIfTrue="1" operator="equal">
      <formula>"CW 2130-R11"</formula>
    </cfRule>
    <cfRule type="cellIs" dxfId="305" priority="374" stopIfTrue="1" operator="equal">
      <formula>"CW 3120-R2"</formula>
    </cfRule>
    <cfRule type="cellIs" dxfId="304" priority="375" stopIfTrue="1" operator="equal">
      <formula>"CW 3240-R7"</formula>
    </cfRule>
  </conditionalFormatting>
  <conditionalFormatting sqref="D601">
    <cfRule type="cellIs" dxfId="303" priority="370" stopIfTrue="1" operator="equal">
      <formula>"CW 2130-R11"</formula>
    </cfRule>
    <cfRule type="cellIs" dxfId="302" priority="371" stopIfTrue="1" operator="equal">
      <formula>"CW 3120-R2"</formula>
    </cfRule>
    <cfRule type="cellIs" dxfId="301" priority="372" stopIfTrue="1" operator="equal">
      <formula>"CW 3240-R7"</formula>
    </cfRule>
  </conditionalFormatting>
  <conditionalFormatting sqref="D610:D611">
    <cfRule type="cellIs" dxfId="300" priority="367" stopIfTrue="1" operator="equal">
      <formula>"CW 2130-R11"</formula>
    </cfRule>
    <cfRule type="cellIs" dxfId="299" priority="368" stopIfTrue="1" operator="equal">
      <formula>"CW 3120-R2"</formula>
    </cfRule>
    <cfRule type="cellIs" dxfId="298" priority="369" stopIfTrue="1" operator="equal">
      <formula>"CW 3240-R7"</formula>
    </cfRule>
  </conditionalFormatting>
  <conditionalFormatting sqref="D602:D605">
    <cfRule type="cellIs" dxfId="297" priority="364" stopIfTrue="1" operator="equal">
      <formula>"CW 2130-R11"</formula>
    </cfRule>
    <cfRule type="cellIs" dxfId="296" priority="365" stopIfTrue="1" operator="equal">
      <formula>"CW 3120-R2"</formula>
    </cfRule>
    <cfRule type="cellIs" dxfId="295" priority="366" stopIfTrue="1" operator="equal">
      <formula>"CW 3240-R7"</formula>
    </cfRule>
  </conditionalFormatting>
  <conditionalFormatting sqref="D609">
    <cfRule type="cellIs" dxfId="294" priority="358" stopIfTrue="1" operator="equal">
      <formula>"CW 2130-R11"</formula>
    </cfRule>
    <cfRule type="cellIs" dxfId="293" priority="359" stopIfTrue="1" operator="equal">
      <formula>"CW 3120-R2"</formula>
    </cfRule>
    <cfRule type="cellIs" dxfId="292" priority="360" stopIfTrue="1" operator="equal">
      <formula>"CW 3240-R7"</formula>
    </cfRule>
  </conditionalFormatting>
  <conditionalFormatting sqref="D620">
    <cfRule type="cellIs" dxfId="291" priority="352" stopIfTrue="1" operator="equal">
      <formula>"CW 2130-R11"</formula>
    </cfRule>
    <cfRule type="cellIs" dxfId="290" priority="353" stopIfTrue="1" operator="equal">
      <formula>"CW 3120-R2"</formula>
    </cfRule>
    <cfRule type="cellIs" dxfId="289" priority="354" stopIfTrue="1" operator="equal">
      <formula>"CW 3240-R7"</formula>
    </cfRule>
  </conditionalFormatting>
  <conditionalFormatting sqref="D621">
    <cfRule type="cellIs" dxfId="288" priority="346" stopIfTrue="1" operator="equal">
      <formula>"CW 2130-R11"</formula>
    </cfRule>
    <cfRule type="cellIs" dxfId="287" priority="347" stopIfTrue="1" operator="equal">
      <formula>"CW 3120-R2"</formula>
    </cfRule>
    <cfRule type="cellIs" dxfId="286" priority="348" stopIfTrue="1" operator="equal">
      <formula>"CW 3240-R7"</formula>
    </cfRule>
  </conditionalFormatting>
  <conditionalFormatting sqref="D640">
    <cfRule type="cellIs" dxfId="285" priority="340" stopIfTrue="1" operator="equal">
      <formula>"CW 2130-R11"</formula>
    </cfRule>
    <cfRule type="cellIs" dxfId="284" priority="341" stopIfTrue="1" operator="equal">
      <formula>"CW 3120-R2"</formula>
    </cfRule>
    <cfRule type="cellIs" dxfId="283" priority="342" stopIfTrue="1" operator="equal">
      <formula>"CW 3240-R7"</formula>
    </cfRule>
  </conditionalFormatting>
  <conditionalFormatting sqref="D659">
    <cfRule type="cellIs" dxfId="282" priority="326" stopIfTrue="1" operator="equal">
      <formula>"CW 2130-R11"</formula>
    </cfRule>
    <cfRule type="cellIs" dxfId="281" priority="327" stopIfTrue="1" operator="equal">
      <formula>"CW 3120-R2"</formula>
    </cfRule>
    <cfRule type="cellIs" dxfId="280" priority="328" stopIfTrue="1" operator="equal">
      <formula>"CW 3240-R7"</formula>
    </cfRule>
  </conditionalFormatting>
  <conditionalFormatting sqref="D655">
    <cfRule type="cellIs" dxfId="279" priority="338" stopIfTrue="1" operator="equal">
      <formula>"CW 3120-R2"</formula>
    </cfRule>
    <cfRule type="cellIs" dxfId="278" priority="339" stopIfTrue="1" operator="equal">
      <formula>"CW 3240-R7"</formula>
    </cfRule>
  </conditionalFormatting>
  <conditionalFormatting sqref="D635:D637">
    <cfRule type="cellIs" dxfId="277" priority="335" stopIfTrue="1" operator="equal">
      <formula>"CW 2130-R11"</formula>
    </cfRule>
    <cfRule type="cellIs" dxfId="276" priority="336" stopIfTrue="1" operator="equal">
      <formula>"CW 3120-R2"</formula>
    </cfRule>
    <cfRule type="cellIs" dxfId="275" priority="337" stopIfTrue="1" operator="equal">
      <formula>"CW 3240-R7"</formula>
    </cfRule>
  </conditionalFormatting>
  <conditionalFormatting sqref="D644:D645">
    <cfRule type="cellIs" dxfId="274" priority="332" stopIfTrue="1" operator="equal">
      <formula>"CW 2130-R11"</formula>
    </cfRule>
    <cfRule type="cellIs" dxfId="273" priority="333" stopIfTrue="1" operator="equal">
      <formula>"CW 3120-R2"</formula>
    </cfRule>
    <cfRule type="cellIs" dxfId="272" priority="334" stopIfTrue="1" operator="equal">
      <formula>"CW 3240-R7"</formula>
    </cfRule>
  </conditionalFormatting>
  <conditionalFormatting sqref="D638:D639">
    <cfRule type="cellIs" dxfId="271" priority="329" stopIfTrue="1" operator="equal">
      <formula>"CW 2130-R11"</formula>
    </cfRule>
    <cfRule type="cellIs" dxfId="270" priority="330" stopIfTrue="1" operator="equal">
      <formula>"CW 3120-R2"</formula>
    </cfRule>
    <cfRule type="cellIs" dxfId="269" priority="331" stopIfTrue="1" operator="equal">
      <formula>"CW 3240-R7"</formula>
    </cfRule>
  </conditionalFormatting>
  <conditionalFormatting sqref="D646">
    <cfRule type="cellIs" dxfId="268" priority="317" stopIfTrue="1" operator="equal">
      <formula>"CW 2130-R11"</formula>
    </cfRule>
    <cfRule type="cellIs" dxfId="267" priority="318" stopIfTrue="1" operator="equal">
      <formula>"CW 3120-R2"</formula>
    </cfRule>
    <cfRule type="cellIs" dxfId="266" priority="319" stopIfTrue="1" operator="equal">
      <formula>"CW 3240-R7"</formula>
    </cfRule>
  </conditionalFormatting>
  <conditionalFormatting sqref="D660">
    <cfRule type="cellIs" dxfId="265" priority="323" stopIfTrue="1" operator="equal">
      <formula>"CW 2130-R11"</formula>
    </cfRule>
    <cfRule type="cellIs" dxfId="264" priority="324" stopIfTrue="1" operator="equal">
      <formula>"CW 3120-R2"</formula>
    </cfRule>
    <cfRule type="cellIs" dxfId="263" priority="325" stopIfTrue="1" operator="equal">
      <formula>"CW 3240-R7"</formula>
    </cfRule>
  </conditionalFormatting>
  <conditionalFormatting sqref="D648">
    <cfRule type="cellIs" dxfId="262" priority="314" stopIfTrue="1" operator="equal">
      <formula>"CW 2130-R11"</formula>
    </cfRule>
    <cfRule type="cellIs" dxfId="261" priority="315" stopIfTrue="1" operator="equal">
      <formula>"CW 3120-R2"</formula>
    </cfRule>
    <cfRule type="cellIs" dxfId="260" priority="316" stopIfTrue="1" operator="equal">
      <formula>"CW 3240-R7"</formula>
    </cfRule>
  </conditionalFormatting>
  <conditionalFormatting sqref="D650">
    <cfRule type="cellIs" dxfId="259" priority="311" stopIfTrue="1" operator="equal">
      <formula>"CW 2130-R11"</formula>
    </cfRule>
    <cfRule type="cellIs" dxfId="258" priority="312" stopIfTrue="1" operator="equal">
      <formula>"CW 3120-R2"</formula>
    </cfRule>
    <cfRule type="cellIs" dxfId="257" priority="313" stopIfTrue="1" operator="equal">
      <formula>"CW 3240-R7"</formula>
    </cfRule>
  </conditionalFormatting>
  <conditionalFormatting sqref="D652">
    <cfRule type="cellIs" dxfId="256" priority="308" stopIfTrue="1" operator="equal">
      <formula>"CW 2130-R11"</formula>
    </cfRule>
    <cfRule type="cellIs" dxfId="255" priority="309" stopIfTrue="1" operator="equal">
      <formula>"CW 3120-R2"</formula>
    </cfRule>
    <cfRule type="cellIs" dxfId="254" priority="310" stopIfTrue="1" operator="equal">
      <formula>"CW 3240-R7"</formula>
    </cfRule>
  </conditionalFormatting>
  <conditionalFormatting sqref="D658">
    <cfRule type="cellIs" dxfId="253" priority="306" stopIfTrue="1" operator="equal">
      <formula>"CW 3120-R2"</formula>
    </cfRule>
    <cfRule type="cellIs" dxfId="252" priority="307" stopIfTrue="1" operator="equal">
      <formula>"CW 3240-R7"</formula>
    </cfRule>
  </conditionalFormatting>
  <conditionalFormatting sqref="D657">
    <cfRule type="cellIs" dxfId="251" priority="304" stopIfTrue="1" operator="equal">
      <formula>"CW 3120-R2"</formula>
    </cfRule>
    <cfRule type="cellIs" dxfId="250" priority="305" stopIfTrue="1" operator="equal">
      <formula>"CW 3240-R7"</formula>
    </cfRule>
  </conditionalFormatting>
  <conditionalFormatting sqref="D656">
    <cfRule type="cellIs" dxfId="249" priority="302" stopIfTrue="1" operator="equal">
      <formula>"CW 3120-R2"</formula>
    </cfRule>
    <cfRule type="cellIs" dxfId="248" priority="303" stopIfTrue="1" operator="equal">
      <formula>"CW 3240-R7"</formula>
    </cfRule>
  </conditionalFormatting>
  <conditionalFormatting sqref="D654">
    <cfRule type="cellIs" dxfId="247" priority="299" stopIfTrue="1" operator="equal">
      <formula>"CW 2130-R11"</formula>
    </cfRule>
    <cfRule type="cellIs" dxfId="246" priority="300" stopIfTrue="1" operator="equal">
      <formula>"CW 3120-R2"</formula>
    </cfRule>
    <cfRule type="cellIs" dxfId="245" priority="301" stopIfTrue="1" operator="equal">
      <formula>"CW 3240-R7"</formula>
    </cfRule>
  </conditionalFormatting>
  <conditionalFormatting sqref="D625:D626">
    <cfRule type="cellIs" dxfId="244" priority="297" stopIfTrue="1" operator="equal">
      <formula>"CW 3120-R2"</formula>
    </cfRule>
    <cfRule type="cellIs" dxfId="243" priority="298" stopIfTrue="1" operator="equal">
      <formula>"CW 3240-R7"</formula>
    </cfRule>
  </conditionalFormatting>
  <conditionalFormatting sqref="D632">
    <cfRule type="cellIs" dxfId="242" priority="291" stopIfTrue="1" operator="equal">
      <formula>"CW 2130-R11"</formula>
    </cfRule>
    <cfRule type="cellIs" dxfId="241" priority="292" stopIfTrue="1" operator="equal">
      <formula>"CW 3120-R2"</formula>
    </cfRule>
    <cfRule type="cellIs" dxfId="240" priority="293" stopIfTrue="1" operator="equal">
      <formula>"CW 3240-R7"</formula>
    </cfRule>
  </conditionalFormatting>
  <conditionalFormatting sqref="D629">
    <cfRule type="cellIs" dxfId="239" priority="288" stopIfTrue="1" operator="equal">
      <formula>"CW 2130-R11"</formula>
    </cfRule>
    <cfRule type="cellIs" dxfId="238" priority="289" stopIfTrue="1" operator="equal">
      <formula>"CW 3120-R2"</formula>
    </cfRule>
    <cfRule type="cellIs" dxfId="237" priority="290" stopIfTrue="1" operator="equal">
      <formula>"CW 3240-R7"</formula>
    </cfRule>
  </conditionalFormatting>
  <conditionalFormatting sqref="D630:D631">
    <cfRule type="cellIs" dxfId="236" priority="294" stopIfTrue="1" operator="equal">
      <formula>"CW 2130-R11"</formula>
    </cfRule>
    <cfRule type="cellIs" dxfId="235" priority="295" stopIfTrue="1" operator="equal">
      <formula>"CW 3120-R2"</formula>
    </cfRule>
    <cfRule type="cellIs" dxfId="234" priority="296" stopIfTrue="1" operator="equal">
      <formula>"CW 3240-R7"</formula>
    </cfRule>
  </conditionalFormatting>
  <conditionalFormatting sqref="D633">
    <cfRule type="cellIs" dxfId="233" priority="285" stopIfTrue="1" operator="equal">
      <formula>"CW 2130-R11"</formula>
    </cfRule>
    <cfRule type="cellIs" dxfId="232" priority="286" stopIfTrue="1" operator="equal">
      <formula>"CW 3120-R2"</formula>
    </cfRule>
    <cfRule type="cellIs" dxfId="231" priority="287" stopIfTrue="1" operator="equal">
      <formula>"CW 3240-R7"</formula>
    </cfRule>
  </conditionalFormatting>
  <conditionalFormatting sqref="D634">
    <cfRule type="cellIs" dxfId="230" priority="282" stopIfTrue="1" operator="equal">
      <formula>"CW 2130-R11"</formula>
    </cfRule>
    <cfRule type="cellIs" dxfId="229" priority="283" stopIfTrue="1" operator="equal">
      <formula>"CW 3120-R2"</formula>
    </cfRule>
    <cfRule type="cellIs" dxfId="228" priority="284" stopIfTrue="1" operator="equal">
      <formula>"CW 3240-R7"</formula>
    </cfRule>
  </conditionalFormatting>
  <conditionalFormatting sqref="D653">
    <cfRule type="cellIs" dxfId="227" priority="279" stopIfTrue="1" operator="equal">
      <formula>"CW 2130-R11"</formula>
    </cfRule>
    <cfRule type="cellIs" dxfId="226" priority="280" stopIfTrue="1" operator="equal">
      <formula>"CW 3120-R2"</formula>
    </cfRule>
    <cfRule type="cellIs" dxfId="225" priority="281" stopIfTrue="1" operator="equal">
      <formula>"CW 3240-R7"</formula>
    </cfRule>
  </conditionalFormatting>
  <conditionalFormatting sqref="D629">
    <cfRule type="cellIs" dxfId="224" priority="276" stopIfTrue="1" operator="equal">
      <formula>"CW 2130-R11"</formula>
    </cfRule>
    <cfRule type="cellIs" dxfId="223" priority="277" stopIfTrue="1" operator="equal">
      <formula>"CW 3120-R2"</formula>
    </cfRule>
    <cfRule type="cellIs" dxfId="222" priority="278" stopIfTrue="1" operator="equal">
      <formula>"CW 3240-R7"</formula>
    </cfRule>
  </conditionalFormatting>
  <conditionalFormatting sqref="D596">
    <cfRule type="cellIs" dxfId="221" priority="273" stopIfTrue="1" operator="equal">
      <formula>"CW 2130-R11"</formula>
    </cfRule>
    <cfRule type="cellIs" dxfId="220" priority="274" stopIfTrue="1" operator="equal">
      <formula>"CW 3120-R2"</formula>
    </cfRule>
    <cfRule type="cellIs" dxfId="219" priority="275" stopIfTrue="1" operator="equal">
      <formula>"CW 3240-R7"</formula>
    </cfRule>
  </conditionalFormatting>
  <conditionalFormatting sqref="D622:D623">
    <cfRule type="cellIs" dxfId="218" priority="270" stopIfTrue="1" operator="equal">
      <formula>"CW 2130-R11"</formula>
    </cfRule>
    <cfRule type="cellIs" dxfId="217" priority="271" stopIfTrue="1" operator="equal">
      <formula>"CW 3120-R2"</formula>
    </cfRule>
    <cfRule type="cellIs" dxfId="216" priority="272" stopIfTrue="1" operator="equal">
      <formula>"CW 3240-R7"</formula>
    </cfRule>
  </conditionalFormatting>
  <conditionalFormatting sqref="D624">
    <cfRule type="cellIs" dxfId="215" priority="267" stopIfTrue="1" operator="equal">
      <formula>"CW 2130-R11"</formula>
    </cfRule>
    <cfRule type="cellIs" dxfId="214" priority="268" stopIfTrue="1" operator="equal">
      <formula>"CW 3120-R2"</formula>
    </cfRule>
    <cfRule type="cellIs" dxfId="213" priority="269" stopIfTrue="1" operator="equal">
      <formula>"CW 3240-R7"</formula>
    </cfRule>
  </conditionalFormatting>
  <conditionalFormatting sqref="D651">
    <cfRule type="cellIs" dxfId="212" priority="265" stopIfTrue="1" operator="equal">
      <formula>"CW 3120-R2"</formula>
    </cfRule>
    <cfRule type="cellIs" dxfId="211" priority="266" stopIfTrue="1" operator="equal">
      <formula>"CW 3240-R7"</formula>
    </cfRule>
  </conditionalFormatting>
  <conditionalFormatting sqref="D363">
    <cfRule type="cellIs" dxfId="210" priority="251" stopIfTrue="1" operator="equal">
      <formula>"CW 2130-R11"</formula>
    </cfRule>
    <cfRule type="cellIs" dxfId="209" priority="252" stopIfTrue="1" operator="equal">
      <formula>"CW 3120-R2"</formula>
    </cfRule>
    <cfRule type="cellIs" dxfId="208" priority="253" stopIfTrue="1" operator="equal">
      <formula>"CW 3240-R7"</formula>
    </cfRule>
  </conditionalFormatting>
  <conditionalFormatting sqref="D344">
    <cfRule type="cellIs" dxfId="207" priority="248" stopIfTrue="1" operator="equal">
      <formula>"CW 2130-R11"</formula>
    </cfRule>
    <cfRule type="cellIs" dxfId="206" priority="249" stopIfTrue="1" operator="equal">
      <formula>"CW 3120-R2"</formula>
    </cfRule>
    <cfRule type="cellIs" dxfId="205" priority="250" stopIfTrue="1" operator="equal">
      <formula>"CW 3240-R7"</formula>
    </cfRule>
  </conditionalFormatting>
  <conditionalFormatting sqref="D347">
    <cfRule type="cellIs" dxfId="204" priority="245" stopIfTrue="1" operator="equal">
      <formula>"CW 2130-R11"</formula>
    </cfRule>
    <cfRule type="cellIs" dxfId="203" priority="246" stopIfTrue="1" operator="equal">
      <formula>"CW 3120-R2"</formula>
    </cfRule>
    <cfRule type="cellIs" dxfId="202" priority="247" stopIfTrue="1" operator="equal">
      <formula>"CW 3240-R7"</formula>
    </cfRule>
  </conditionalFormatting>
  <conditionalFormatting sqref="D350">
    <cfRule type="cellIs" dxfId="201" priority="242" stopIfTrue="1" operator="equal">
      <formula>"CW 2130-R11"</formula>
    </cfRule>
    <cfRule type="cellIs" dxfId="200" priority="243" stopIfTrue="1" operator="equal">
      <formula>"CW 3120-R2"</formula>
    </cfRule>
    <cfRule type="cellIs" dxfId="199" priority="244" stopIfTrue="1" operator="equal">
      <formula>"CW 3240-R7"</formula>
    </cfRule>
  </conditionalFormatting>
  <conditionalFormatting sqref="D385">
    <cfRule type="cellIs" dxfId="198" priority="230" stopIfTrue="1" operator="equal">
      <formula>"CW 2130-R11"</formula>
    </cfRule>
    <cfRule type="cellIs" dxfId="197" priority="231" stopIfTrue="1" operator="equal">
      <formula>"CW 3120-R2"</formula>
    </cfRule>
    <cfRule type="cellIs" dxfId="196" priority="232" stopIfTrue="1" operator="equal">
      <formula>"CW 3240-R7"</formula>
    </cfRule>
  </conditionalFormatting>
  <conditionalFormatting sqref="D346">
    <cfRule type="cellIs" dxfId="195" priority="224" stopIfTrue="1" operator="equal">
      <formula>"CW 2130-R11"</formula>
    </cfRule>
    <cfRule type="cellIs" dxfId="194" priority="225" stopIfTrue="1" operator="equal">
      <formula>"CW 3120-R2"</formula>
    </cfRule>
    <cfRule type="cellIs" dxfId="193" priority="226" stopIfTrue="1" operator="equal">
      <formula>"CW 3240-R7"</formula>
    </cfRule>
  </conditionalFormatting>
  <conditionalFormatting sqref="D233">
    <cfRule type="cellIs" dxfId="192" priority="221" stopIfTrue="1" operator="equal">
      <formula>"CW 2130-R11"</formula>
    </cfRule>
    <cfRule type="cellIs" dxfId="191" priority="222" stopIfTrue="1" operator="equal">
      <formula>"CW 3120-R2"</formula>
    </cfRule>
    <cfRule type="cellIs" dxfId="190" priority="223" stopIfTrue="1" operator="equal">
      <formula>"CW 3240-R7"</formula>
    </cfRule>
  </conditionalFormatting>
  <conditionalFormatting sqref="D234">
    <cfRule type="cellIs" dxfId="189" priority="215" stopIfTrue="1" operator="equal">
      <formula>"CW 2130-R11"</formula>
    </cfRule>
    <cfRule type="cellIs" dxfId="188" priority="216" stopIfTrue="1" operator="equal">
      <formula>"CW 3120-R2"</formula>
    </cfRule>
    <cfRule type="cellIs" dxfId="187" priority="217" stopIfTrue="1" operator="equal">
      <formula>"CW 3240-R7"</formula>
    </cfRule>
  </conditionalFormatting>
  <conditionalFormatting sqref="D125">
    <cfRule type="cellIs" dxfId="186" priority="218" stopIfTrue="1" operator="equal">
      <formula>"CW 2130-R11"</formula>
    </cfRule>
    <cfRule type="cellIs" dxfId="185" priority="219" stopIfTrue="1" operator="equal">
      <formula>"CW 3120-R2"</formula>
    </cfRule>
    <cfRule type="cellIs" dxfId="184" priority="220" stopIfTrue="1" operator="equal">
      <formula>"CW 3240-R7"</formula>
    </cfRule>
  </conditionalFormatting>
  <conditionalFormatting sqref="D230">
    <cfRule type="cellIs" dxfId="183" priority="209" stopIfTrue="1" operator="equal">
      <formula>"CW 2130-R11"</formula>
    </cfRule>
    <cfRule type="cellIs" dxfId="182" priority="210" stopIfTrue="1" operator="equal">
      <formula>"CW 3120-R2"</formula>
    </cfRule>
    <cfRule type="cellIs" dxfId="181" priority="211" stopIfTrue="1" operator="equal">
      <formula>"CW 3240-R7"</formula>
    </cfRule>
  </conditionalFormatting>
  <conditionalFormatting sqref="D228">
    <cfRule type="cellIs" dxfId="180" priority="212" stopIfTrue="1" operator="equal">
      <formula>"CW 2130-R11"</formula>
    </cfRule>
    <cfRule type="cellIs" dxfId="179" priority="213" stopIfTrue="1" operator="equal">
      <formula>"CW 3120-R2"</formula>
    </cfRule>
    <cfRule type="cellIs" dxfId="178" priority="214" stopIfTrue="1" operator="equal">
      <formula>"CW 3240-R7"</formula>
    </cfRule>
  </conditionalFormatting>
  <conditionalFormatting sqref="D209">
    <cfRule type="cellIs" dxfId="177" priority="196" stopIfTrue="1" operator="equal">
      <formula>"CW 3120-R2"</formula>
    </cfRule>
    <cfRule type="cellIs" dxfId="176" priority="197" stopIfTrue="1" operator="equal">
      <formula>"CW 3240-R7"</formula>
    </cfRule>
  </conditionalFormatting>
  <conditionalFormatting sqref="D372">
    <cfRule type="cellIs" dxfId="175" priority="201" stopIfTrue="1" operator="equal">
      <formula>"CW 2130-R11"</formula>
    </cfRule>
    <cfRule type="cellIs" dxfId="174" priority="202" stopIfTrue="1" operator="equal">
      <formula>"CW 3120-R2"</formula>
    </cfRule>
    <cfRule type="cellIs" dxfId="173" priority="203" stopIfTrue="1" operator="equal">
      <formula>"CW 3240-R7"</formula>
    </cfRule>
  </conditionalFormatting>
  <conditionalFormatting sqref="D318">
    <cfRule type="cellIs" dxfId="172" priority="194" stopIfTrue="1" operator="equal">
      <formula>"CW 3120-R2"</formula>
    </cfRule>
    <cfRule type="cellIs" dxfId="171" priority="195" stopIfTrue="1" operator="equal">
      <formula>"CW 3240-R7"</formula>
    </cfRule>
  </conditionalFormatting>
  <conditionalFormatting sqref="D108">
    <cfRule type="cellIs" dxfId="170" priority="178" stopIfTrue="1" operator="equal">
      <formula>"CW 2130-R11"</formula>
    </cfRule>
    <cfRule type="cellIs" dxfId="169" priority="179" stopIfTrue="1" operator="equal">
      <formula>"CW 3120-R2"</formula>
    </cfRule>
    <cfRule type="cellIs" dxfId="168" priority="180" stopIfTrue="1" operator="equal">
      <formula>"CW 3240-R7"</formula>
    </cfRule>
  </conditionalFormatting>
  <conditionalFormatting sqref="D107">
    <cfRule type="cellIs" dxfId="167" priority="175" stopIfTrue="1" operator="equal">
      <formula>"CW 2130-R11"</formula>
    </cfRule>
    <cfRule type="cellIs" dxfId="166" priority="176" stopIfTrue="1" operator="equal">
      <formula>"CW 3120-R2"</formula>
    </cfRule>
    <cfRule type="cellIs" dxfId="165" priority="177" stopIfTrue="1" operator="equal">
      <formula>"CW 3240-R7"</formula>
    </cfRule>
  </conditionalFormatting>
  <conditionalFormatting sqref="D218">
    <cfRule type="cellIs" dxfId="164" priority="172" stopIfTrue="1" operator="equal">
      <formula>"CW 2130-R11"</formula>
    </cfRule>
    <cfRule type="cellIs" dxfId="163" priority="173" stopIfTrue="1" operator="equal">
      <formula>"CW 3120-R2"</formula>
    </cfRule>
    <cfRule type="cellIs" dxfId="162" priority="174" stopIfTrue="1" operator="equal">
      <formula>"CW 3240-R7"</formula>
    </cfRule>
  </conditionalFormatting>
  <conditionalFormatting sqref="D68">
    <cfRule type="cellIs" dxfId="161" priority="160" stopIfTrue="1" operator="equal">
      <formula>"CW 2130-R11"</formula>
    </cfRule>
    <cfRule type="cellIs" dxfId="160" priority="161" stopIfTrue="1" operator="equal">
      <formula>"CW 3120-R2"</formula>
    </cfRule>
    <cfRule type="cellIs" dxfId="159" priority="162" stopIfTrue="1" operator="equal">
      <formula>"CW 3240-R7"</formula>
    </cfRule>
  </conditionalFormatting>
  <conditionalFormatting sqref="D50">
    <cfRule type="cellIs" dxfId="158" priority="157" stopIfTrue="1" operator="equal">
      <formula>"CW 2130-R11"</formula>
    </cfRule>
    <cfRule type="cellIs" dxfId="157" priority="158" stopIfTrue="1" operator="equal">
      <formula>"CW 3120-R2"</formula>
    </cfRule>
    <cfRule type="cellIs" dxfId="156" priority="159" stopIfTrue="1" operator="equal">
      <formula>"CW 3240-R7"</formula>
    </cfRule>
  </conditionalFormatting>
  <conditionalFormatting sqref="D51">
    <cfRule type="cellIs" dxfId="155" priority="154" stopIfTrue="1" operator="equal">
      <formula>"CW 2130-R11"</formula>
    </cfRule>
    <cfRule type="cellIs" dxfId="154" priority="155" stopIfTrue="1" operator="equal">
      <formula>"CW 3120-R2"</formula>
    </cfRule>
    <cfRule type="cellIs" dxfId="153" priority="156" stopIfTrue="1" operator="equal">
      <formula>"CW 3240-R7"</formula>
    </cfRule>
  </conditionalFormatting>
  <conditionalFormatting sqref="D52">
    <cfRule type="cellIs" dxfId="152" priority="151" stopIfTrue="1" operator="equal">
      <formula>"CW 2130-R11"</formula>
    </cfRule>
    <cfRule type="cellIs" dxfId="151" priority="152" stopIfTrue="1" operator="equal">
      <formula>"CW 3120-R2"</formula>
    </cfRule>
    <cfRule type="cellIs" dxfId="150" priority="153" stopIfTrue="1" operator="equal">
      <formula>"CW 3240-R7"</formula>
    </cfRule>
  </conditionalFormatting>
  <conditionalFormatting sqref="D53">
    <cfRule type="cellIs" dxfId="149" priority="148" stopIfTrue="1" operator="equal">
      <formula>"CW 2130-R11"</formula>
    </cfRule>
    <cfRule type="cellIs" dxfId="148" priority="149" stopIfTrue="1" operator="equal">
      <formula>"CW 3120-R2"</formula>
    </cfRule>
    <cfRule type="cellIs" dxfId="147" priority="150" stopIfTrue="1" operator="equal">
      <formula>"CW 3240-R7"</formula>
    </cfRule>
  </conditionalFormatting>
  <conditionalFormatting sqref="D54">
    <cfRule type="cellIs" dxfId="146" priority="145" stopIfTrue="1" operator="equal">
      <formula>"CW 2130-R11"</formula>
    </cfRule>
    <cfRule type="cellIs" dxfId="145" priority="146" stopIfTrue="1" operator="equal">
      <formula>"CW 3120-R2"</formula>
    </cfRule>
    <cfRule type="cellIs" dxfId="144" priority="147" stopIfTrue="1" operator="equal">
      <formula>"CW 3240-R7"</formula>
    </cfRule>
  </conditionalFormatting>
  <conditionalFormatting sqref="D56">
    <cfRule type="cellIs" dxfId="143" priority="142" stopIfTrue="1" operator="equal">
      <formula>"CW 2130-R11"</formula>
    </cfRule>
    <cfRule type="cellIs" dxfId="142" priority="143" stopIfTrue="1" operator="equal">
      <formula>"CW 3120-R2"</formula>
    </cfRule>
    <cfRule type="cellIs" dxfId="141" priority="144" stopIfTrue="1" operator="equal">
      <formula>"CW 3240-R7"</formula>
    </cfRule>
  </conditionalFormatting>
  <conditionalFormatting sqref="D57">
    <cfRule type="cellIs" dxfId="140" priority="139" stopIfTrue="1" operator="equal">
      <formula>"CW 2130-R11"</formula>
    </cfRule>
    <cfRule type="cellIs" dxfId="139" priority="140" stopIfTrue="1" operator="equal">
      <formula>"CW 3120-R2"</formula>
    </cfRule>
    <cfRule type="cellIs" dxfId="138" priority="141" stopIfTrue="1" operator="equal">
      <formula>"CW 3240-R7"</formula>
    </cfRule>
  </conditionalFormatting>
  <conditionalFormatting sqref="D58">
    <cfRule type="cellIs" dxfId="137" priority="136" stopIfTrue="1" operator="equal">
      <formula>"CW 2130-R11"</formula>
    </cfRule>
    <cfRule type="cellIs" dxfId="136" priority="137" stopIfTrue="1" operator="equal">
      <formula>"CW 3120-R2"</formula>
    </cfRule>
    <cfRule type="cellIs" dxfId="135" priority="138" stopIfTrue="1" operator="equal">
      <formula>"CW 3240-R7"</formula>
    </cfRule>
  </conditionalFormatting>
  <conditionalFormatting sqref="D59">
    <cfRule type="cellIs" dxfId="134" priority="133" stopIfTrue="1" operator="equal">
      <formula>"CW 2130-R11"</formula>
    </cfRule>
    <cfRule type="cellIs" dxfId="133" priority="134" stopIfTrue="1" operator="equal">
      <formula>"CW 3120-R2"</formula>
    </cfRule>
    <cfRule type="cellIs" dxfId="132" priority="135" stopIfTrue="1" operator="equal">
      <formula>"CW 3240-R7"</formula>
    </cfRule>
  </conditionalFormatting>
  <conditionalFormatting sqref="D61">
    <cfRule type="cellIs" dxfId="131" priority="130" stopIfTrue="1" operator="equal">
      <formula>"CW 2130-R11"</formula>
    </cfRule>
    <cfRule type="cellIs" dxfId="130" priority="131" stopIfTrue="1" operator="equal">
      <formula>"CW 3120-R2"</formula>
    </cfRule>
    <cfRule type="cellIs" dxfId="129" priority="132" stopIfTrue="1" operator="equal">
      <formula>"CW 3240-R7"</formula>
    </cfRule>
  </conditionalFormatting>
  <conditionalFormatting sqref="D62">
    <cfRule type="cellIs" dxfId="128" priority="127" stopIfTrue="1" operator="equal">
      <formula>"CW 2130-R11"</formula>
    </cfRule>
    <cfRule type="cellIs" dxfId="127" priority="128" stopIfTrue="1" operator="equal">
      <formula>"CW 3120-R2"</formula>
    </cfRule>
    <cfRule type="cellIs" dxfId="126" priority="129" stopIfTrue="1" operator="equal">
      <formula>"CW 3240-R7"</formula>
    </cfRule>
  </conditionalFormatting>
  <conditionalFormatting sqref="D64">
    <cfRule type="cellIs" dxfId="125" priority="124" stopIfTrue="1" operator="equal">
      <formula>"CW 2130-R11"</formula>
    </cfRule>
    <cfRule type="cellIs" dxfId="124" priority="125" stopIfTrue="1" operator="equal">
      <formula>"CW 3120-R2"</formula>
    </cfRule>
    <cfRule type="cellIs" dxfId="123" priority="126" stopIfTrue="1" operator="equal">
      <formula>"CW 3240-R7"</formula>
    </cfRule>
  </conditionalFormatting>
  <conditionalFormatting sqref="D63">
    <cfRule type="cellIs" dxfId="122" priority="121" stopIfTrue="1" operator="equal">
      <formula>"CW 2130-R11"</formula>
    </cfRule>
    <cfRule type="cellIs" dxfId="121" priority="122" stopIfTrue="1" operator="equal">
      <formula>"CW 3120-R2"</formula>
    </cfRule>
    <cfRule type="cellIs" dxfId="120" priority="123" stopIfTrue="1" operator="equal">
      <formula>"CW 3240-R7"</formula>
    </cfRule>
  </conditionalFormatting>
  <conditionalFormatting sqref="D170">
    <cfRule type="cellIs" dxfId="119" priority="118" stopIfTrue="1" operator="equal">
      <formula>"CW 2130-R11"</formula>
    </cfRule>
    <cfRule type="cellIs" dxfId="118" priority="119" stopIfTrue="1" operator="equal">
      <formula>"CW 3120-R2"</formula>
    </cfRule>
    <cfRule type="cellIs" dxfId="117" priority="120" stopIfTrue="1" operator="equal">
      <formula>"CW 3240-R7"</formula>
    </cfRule>
  </conditionalFormatting>
  <conditionalFormatting sqref="D171">
    <cfRule type="cellIs" dxfId="116" priority="115" stopIfTrue="1" operator="equal">
      <formula>"CW 2130-R11"</formula>
    </cfRule>
    <cfRule type="cellIs" dxfId="115" priority="116" stopIfTrue="1" operator="equal">
      <formula>"CW 3120-R2"</formula>
    </cfRule>
    <cfRule type="cellIs" dxfId="114" priority="117" stopIfTrue="1" operator="equal">
      <formula>"CW 3240-R7"</formula>
    </cfRule>
  </conditionalFormatting>
  <conditionalFormatting sqref="D172">
    <cfRule type="cellIs" dxfId="113" priority="112" stopIfTrue="1" operator="equal">
      <formula>"CW 2130-R11"</formula>
    </cfRule>
    <cfRule type="cellIs" dxfId="112" priority="113" stopIfTrue="1" operator="equal">
      <formula>"CW 3120-R2"</formula>
    </cfRule>
    <cfRule type="cellIs" dxfId="111" priority="114" stopIfTrue="1" operator="equal">
      <formula>"CW 3240-R7"</formula>
    </cfRule>
  </conditionalFormatting>
  <conditionalFormatting sqref="D173">
    <cfRule type="cellIs" dxfId="110" priority="109" stopIfTrue="1" operator="equal">
      <formula>"CW 2130-R11"</formula>
    </cfRule>
    <cfRule type="cellIs" dxfId="109" priority="110" stopIfTrue="1" operator="equal">
      <formula>"CW 3120-R2"</formula>
    </cfRule>
    <cfRule type="cellIs" dxfId="108" priority="111" stopIfTrue="1" operator="equal">
      <formula>"CW 3240-R7"</formula>
    </cfRule>
  </conditionalFormatting>
  <conditionalFormatting sqref="D174">
    <cfRule type="cellIs" dxfId="107" priority="106" stopIfTrue="1" operator="equal">
      <formula>"CW 2130-R11"</formula>
    </cfRule>
    <cfRule type="cellIs" dxfId="106" priority="107" stopIfTrue="1" operator="equal">
      <formula>"CW 3120-R2"</formula>
    </cfRule>
    <cfRule type="cellIs" dxfId="105" priority="108" stopIfTrue="1" operator="equal">
      <formula>"CW 3240-R7"</formula>
    </cfRule>
  </conditionalFormatting>
  <conditionalFormatting sqref="D176">
    <cfRule type="cellIs" dxfId="104" priority="103" stopIfTrue="1" operator="equal">
      <formula>"CW 2130-R11"</formula>
    </cfRule>
    <cfRule type="cellIs" dxfId="103" priority="104" stopIfTrue="1" operator="equal">
      <formula>"CW 3120-R2"</formula>
    </cfRule>
    <cfRule type="cellIs" dxfId="102" priority="105" stopIfTrue="1" operator="equal">
      <formula>"CW 3240-R7"</formula>
    </cfRule>
  </conditionalFormatting>
  <conditionalFormatting sqref="D177">
    <cfRule type="cellIs" dxfId="101" priority="100" stopIfTrue="1" operator="equal">
      <formula>"CW 2130-R11"</formula>
    </cfRule>
    <cfRule type="cellIs" dxfId="100" priority="101" stopIfTrue="1" operator="equal">
      <formula>"CW 3120-R2"</formula>
    </cfRule>
    <cfRule type="cellIs" dxfId="99" priority="102" stopIfTrue="1" operator="equal">
      <formula>"CW 3240-R7"</formula>
    </cfRule>
  </conditionalFormatting>
  <conditionalFormatting sqref="D178">
    <cfRule type="cellIs" dxfId="98" priority="97" stopIfTrue="1" operator="equal">
      <formula>"CW 2130-R11"</formula>
    </cfRule>
    <cfRule type="cellIs" dxfId="97" priority="98" stopIfTrue="1" operator="equal">
      <formula>"CW 3120-R2"</formula>
    </cfRule>
    <cfRule type="cellIs" dxfId="96" priority="99" stopIfTrue="1" operator="equal">
      <formula>"CW 3240-R7"</formula>
    </cfRule>
  </conditionalFormatting>
  <conditionalFormatting sqref="D179">
    <cfRule type="cellIs" dxfId="95" priority="94" stopIfTrue="1" operator="equal">
      <formula>"CW 2130-R11"</formula>
    </cfRule>
    <cfRule type="cellIs" dxfId="94" priority="95" stopIfTrue="1" operator="equal">
      <formula>"CW 3120-R2"</formula>
    </cfRule>
    <cfRule type="cellIs" dxfId="93" priority="96" stopIfTrue="1" operator="equal">
      <formula>"CW 3240-R7"</formula>
    </cfRule>
  </conditionalFormatting>
  <conditionalFormatting sqref="D181">
    <cfRule type="cellIs" dxfId="92" priority="91" stopIfTrue="1" operator="equal">
      <formula>"CW 2130-R11"</formula>
    </cfRule>
    <cfRule type="cellIs" dxfId="91" priority="92" stopIfTrue="1" operator="equal">
      <formula>"CW 3120-R2"</formula>
    </cfRule>
    <cfRule type="cellIs" dxfId="90" priority="93" stopIfTrue="1" operator="equal">
      <formula>"CW 3240-R7"</formula>
    </cfRule>
  </conditionalFormatting>
  <conditionalFormatting sqref="D182">
    <cfRule type="cellIs" dxfId="89" priority="88" stopIfTrue="1" operator="equal">
      <formula>"CW 2130-R11"</formula>
    </cfRule>
    <cfRule type="cellIs" dxfId="88" priority="89" stopIfTrue="1" operator="equal">
      <formula>"CW 3120-R2"</formula>
    </cfRule>
    <cfRule type="cellIs" dxfId="87" priority="90" stopIfTrue="1" operator="equal">
      <formula>"CW 3240-R7"</formula>
    </cfRule>
  </conditionalFormatting>
  <conditionalFormatting sqref="D183">
    <cfRule type="cellIs" dxfId="86" priority="85" stopIfTrue="1" operator="equal">
      <formula>"CW 2130-R11"</formula>
    </cfRule>
    <cfRule type="cellIs" dxfId="85" priority="86" stopIfTrue="1" operator="equal">
      <formula>"CW 3120-R2"</formula>
    </cfRule>
    <cfRule type="cellIs" dxfId="84" priority="87" stopIfTrue="1" operator="equal">
      <formula>"CW 3240-R7"</formula>
    </cfRule>
  </conditionalFormatting>
  <conditionalFormatting sqref="D278">
    <cfRule type="cellIs" dxfId="83" priority="82" stopIfTrue="1" operator="equal">
      <formula>"CW 2130-R11"</formula>
    </cfRule>
    <cfRule type="cellIs" dxfId="82" priority="83" stopIfTrue="1" operator="equal">
      <formula>"CW 3120-R2"</formula>
    </cfRule>
    <cfRule type="cellIs" dxfId="81" priority="84" stopIfTrue="1" operator="equal">
      <formula>"CW 3240-R7"</formula>
    </cfRule>
  </conditionalFormatting>
  <conditionalFormatting sqref="D279">
    <cfRule type="cellIs" dxfId="80" priority="79" stopIfTrue="1" operator="equal">
      <formula>"CW 2130-R11"</formula>
    </cfRule>
    <cfRule type="cellIs" dxfId="79" priority="80" stopIfTrue="1" operator="equal">
      <formula>"CW 3120-R2"</formula>
    </cfRule>
    <cfRule type="cellIs" dxfId="78" priority="81" stopIfTrue="1" operator="equal">
      <formula>"CW 3240-R7"</formula>
    </cfRule>
  </conditionalFormatting>
  <conditionalFormatting sqref="D280">
    <cfRule type="cellIs" dxfId="77" priority="76" stopIfTrue="1" operator="equal">
      <formula>"CW 2130-R11"</formula>
    </cfRule>
    <cfRule type="cellIs" dxfId="76" priority="77" stopIfTrue="1" operator="equal">
      <formula>"CW 3120-R2"</formula>
    </cfRule>
    <cfRule type="cellIs" dxfId="75" priority="78" stopIfTrue="1" operator="equal">
      <formula>"CW 3240-R7"</formula>
    </cfRule>
  </conditionalFormatting>
  <conditionalFormatting sqref="D281">
    <cfRule type="cellIs" dxfId="74" priority="73" stopIfTrue="1" operator="equal">
      <formula>"CW 2130-R11"</formula>
    </cfRule>
    <cfRule type="cellIs" dxfId="73" priority="74" stopIfTrue="1" operator="equal">
      <formula>"CW 3120-R2"</formula>
    </cfRule>
    <cfRule type="cellIs" dxfId="72" priority="75" stopIfTrue="1" operator="equal">
      <formula>"CW 3240-R7"</formula>
    </cfRule>
  </conditionalFormatting>
  <conditionalFormatting sqref="D282">
    <cfRule type="cellIs" dxfId="71" priority="70" stopIfTrue="1" operator="equal">
      <formula>"CW 2130-R11"</formula>
    </cfRule>
    <cfRule type="cellIs" dxfId="70" priority="71" stopIfTrue="1" operator="equal">
      <formula>"CW 3120-R2"</formula>
    </cfRule>
    <cfRule type="cellIs" dxfId="69" priority="72" stopIfTrue="1" operator="equal">
      <formula>"CW 3240-R7"</formula>
    </cfRule>
  </conditionalFormatting>
  <conditionalFormatting sqref="D284">
    <cfRule type="cellIs" dxfId="68" priority="67" stopIfTrue="1" operator="equal">
      <formula>"CW 2130-R11"</formula>
    </cfRule>
    <cfRule type="cellIs" dxfId="67" priority="68" stopIfTrue="1" operator="equal">
      <formula>"CW 3120-R2"</formula>
    </cfRule>
    <cfRule type="cellIs" dxfId="66" priority="69" stopIfTrue="1" operator="equal">
      <formula>"CW 3240-R7"</formula>
    </cfRule>
  </conditionalFormatting>
  <conditionalFormatting sqref="D285">
    <cfRule type="cellIs" dxfId="65" priority="64" stopIfTrue="1" operator="equal">
      <formula>"CW 2130-R11"</formula>
    </cfRule>
    <cfRule type="cellIs" dxfId="64" priority="65" stopIfTrue="1" operator="equal">
      <formula>"CW 3120-R2"</formula>
    </cfRule>
    <cfRule type="cellIs" dxfId="63" priority="66" stopIfTrue="1" operator="equal">
      <formula>"CW 3240-R7"</formula>
    </cfRule>
  </conditionalFormatting>
  <conditionalFormatting sqref="D287">
    <cfRule type="cellIs" dxfId="62" priority="61" stopIfTrue="1" operator="equal">
      <formula>"CW 2130-R11"</formula>
    </cfRule>
    <cfRule type="cellIs" dxfId="61" priority="62" stopIfTrue="1" operator="equal">
      <formula>"CW 3120-R2"</formula>
    </cfRule>
    <cfRule type="cellIs" dxfId="60" priority="63" stopIfTrue="1" operator="equal">
      <formula>"CW 3240-R7"</formula>
    </cfRule>
  </conditionalFormatting>
  <conditionalFormatting sqref="D288">
    <cfRule type="cellIs" dxfId="59" priority="58" stopIfTrue="1" operator="equal">
      <formula>"CW 2130-R11"</formula>
    </cfRule>
    <cfRule type="cellIs" dxfId="58" priority="59" stopIfTrue="1" operator="equal">
      <formula>"CW 3120-R2"</formula>
    </cfRule>
    <cfRule type="cellIs" dxfId="57" priority="60" stopIfTrue="1" operator="equal">
      <formula>"CW 3240-R7"</formula>
    </cfRule>
  </conditionalFormatting>
  <conditionalFormatting sqref="D289">
    <cfRule type="cellIs" dxfId="56" priority="55" stopIfTrue="1" operator="equal">
      <formula>"CW 2130-R11"</formula>
    </cfRule>
    <cfRule type="cellIs" dxfId="55" priority="56" stopIfTrue="1" operator="equal">
      <formula>"CW 3120-R2"</formula>
    </cfRule>
    <cfRule type="cellIs" dxfId="54" priority="57" stopIfTrue="1" operator="equal">
      <formula>"CW 3240-R7"</formula>
    </cfRule>
  </conditionalFormatting>
  <conditionalFormatting sqref="D290">
    <cfRule type="cellIs" dxfId="53" priority="52" stopIfTrue="1" operator="equal">
      <formula>"CW 2130-R11"</formula>
    </cfRule>
    <cfRule type="cellIs" dxfId="52" priority="53" stopIfTrue="1" operator="equal">
      <formula>"CW 3120-R2"</formula>
    </cfRule>
    <cfRule type="cellIs" dxfId="51" priority="54" stopIfTrue="1" operator="equal">
      <formula>"CW 3240-R7"</formula>
    </cfRule>
  </conditionalFormatting>
  <conditionalFormatting sqref="D366">
    <cfRule type="cellIs" dxfId="50" priority="49" stopIfTrue="1" operator="equal">
      <formula>"CW 2130-R11"</formula>
    </cfRule>
    <cfRule type="cellIs" dxfId="49" priority="50" stopIfTrue="1" operator="equal">
      <formula>"CW 3120-R2"</formula>
    </cfRule>
    <cfRule type="cellIs" dxfId="48" priority="51" stopIfTrue="1" operator="equal">
      <formula>"CW 3240-R7"</formula>
    </cfRule>
  </conditionalFormatting>
  <conditionalFormatting sqref="D368">
    <cfRule type="cellIs" dxfId="47" priority="46" stopIfTrue="1" operator="equal">
      <formula>"CW 2130-R11"</formula>
    </cfRule>
    <cfRule type="cellIs" dxfId="46" priority="47" stopIfTrue="1" operator="equal">
      <formula>"CW 3120-R2"</formula>
    </cfRule>
    <cfRule type="cellIs" dxfId="45" priority="48" stopIfTrue="1" operator="equal">
      <formula>"CW 3240-R7"</formula>
    </cfRule>
  </conditionalFormatting>
  <conditionalFormatting sqref="D369">
    <cfRule type="cellIs" dxfId="44" priority="43" stopIfTrue="1" operator="equal">
      <formula>"CW 2130-R11"</formula>
    </cfRule>
    <cfRule type="cellIs" dxfId="43" priority="44" stopIfTrue="1" operator="equal">
      <formula>"CW 3120-R2"</formula>
    </cfRule>
    <cfRule type="cellIs" dxfId="42" priority="45" stopIfTrue="1" operator="equal">
      <formula>"CW 3240-R7"</formula>
    </cfRule>
  </conditionalFormatting>
  <conditionalFormatting sqref="D370">
    <cfRule type="cellIs" dxfId="41" priority="40" stopIfTrue="1" operator="equal">
      <formula>"CW 2130-R11"</formula>
    </cfRule>
    <cfRule type="cellIs" dxfId="40" priority="41" stopIfTrue="1" operator="equal">
      <formula>"CW 3120-R2"</formula>
    </cfRule>
    <cfRule type="cellIs" dxfId="39" priority="42" stopIfTrue="1" operator="equal">
      <formula>"CW 3240-R7"</formula>
    </cfRule>
  </conditionalFormatting>
  <conditionalFormatting sqref="D371">
    <cfRule type="cellIs" dxfId="38" priority="37" stopIfTrue="1" operator="equal">
      <formula>"CW 2130-R11"</formula>
    </cfRule>
    <cfRule type="cellIs" dxfId="37" priority="38" stopIfTrue="1" operator="equal">
      <formula>"CW 3120-R2"</formula>
    </cfRule>
    <cfRule type="cellIs" dxfId="36" priority="39" stopIfTrue="1" operator="equal">
      <formula>"CW 3240-R7"</formula>
    </cfRule>
  </conditionalFormatting>
  <conditionalFormatting sqref="D373">
    <cfRule type="cellIs" dxfId="35" priority="34" stopIfTrue="1" operator="equal">
      <formula>"CW 2130-R11"</formula>
    </cfRule>
    <cfRule type="cellIs" dxfId="34" priority="35" stopIfTrue="1" operator="equal">
      <formula>"CW 3120-R2"</formula>
    </cfRule>
    <cfRule type="cellIs" dxfId="33" priority="36" stopIfTrue="1" operator="equal">
      <formula>"CW 3240-R7"</formula>
    </cfRule>
  </conditionalFormatting>
  <conditionalFormatting sqref="D665">
    <cfRule type="cellIs" dxfId="32" priority="31" stopIfTrue="1" operator="equal">
      <formula>"CW 2130-R11"</formula>
    </cfRule>
    <cfRule type="cellIs" dxfId="31" priority="32" stopIfTrue="1" operator="equal">
      <formula>"CW 3120-R2"</formula>
    </cfRule>
    <cfRule type="cellIs" dxfId="30" priority="33" stopIfTrue="1" operator="equal">
      <formula>"CW 3240-R7"</formula>
    </cfRule>
  </conditionalFormatting>
  <conditionalFormatting sqref="D666">
    <cfRule type="cellIs" dxfId="29" priority="28" stopIfTrue="1" operator="equal">
      <formula>"CW 2130-R11"</formula>
    </cfRule>
    <cfRule type="cellIs" dxfId="28" priority="29" stopIfTrue="1" operator="equal">
      <formula>"CW 3120-R2"</formula>
    </cfRule>
    <cfRule type="cellIs" dxfId="27" priority="30" stopIfTrue="1" operator="equal">
      <formula>"CW 3240-R7"</formula>
    </cfRule>
  </conditionalFormatting>
  <conditionalFormatting sqref="D667">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668">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669">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670">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671">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672">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673">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674">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675">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xWindow="712" yWindow="446" count="3">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78" xr:uid="{00000000-0002-0000-0200-000000000000}">
      <formula1>IF(AND(G678&gt;=0.01,G678&lt;=G696*0.05),ROUND(G678,2),0.01)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65:G675 G12:G13 G18 G20 G22 G129:G130 G132:G133 G135:G136 G138 G140 G142 G238:G239 G241:G242 G244:G245 G247 G249 G251 G34 G25:G26 G28:G29 G260:G261 G37 G121:G125 G44 G529 G154 G145:G146 G148:G149 G31:G32 G157 G40:G41 G164 G166:G167 G263 G254:G255 G257:G258 G151:G152 G266 G269 G272 G274:G275 G118:G119 G97:G101 G160:G161 G222:G223 G115 G520 G524 G526 G515 G190 G535 G538:G539 G542:G543 G546 G549 G556 G558 G561 G564 G569 G572 G575 G111:G112 G103 G70:G72 G213 G552:G553 G294:G295 G323 G105:G108 G232:G234 G353 G385:G387 G46:G47 G325:G330 G341:G342 G361:G363 G344 G350 G357 G355 G359 G366 G82:G83 G376 G321 G383 G532 G346:G348 G207:G211 G225:G230 G617 G50:G54 G56:G59 G61:G68 G170:G174 G176:G179 G181:G185 G278:G282 G284:G285 G287:G292 G368:G373 G215:G219 G75 G77 G79 G86 G88:G89 G92:G95 G187:G188 G193 G195 G198 G200:G201 G204:G205 G298 G300 G303:G304 G306:G310 G312 G314:G319 G378 G380 G393:G396 G398:G400 G402 G404:G405 G407 G411:G414 G416:G419 G421:G422 G424:G425 G427 G431:G434 G436:G439 G441 G443:G444 G446 G450:G451 G453:G454 G456:G457 G459:G460 G462 G466:G469 G471:G475 G477 G479:G480 G482 G486:G489 G491 G493 G497 G495 G501:G504 G506:G508 G510 G512:G513 G580:G581 G583 G585 G587:G588 G591:G592 G594 G655:G661 G599 G601 G604:G605 G607 G609 G611 G614:G615 G596:G597 G619:G621 G624:G626 G634 G631:G632 G637 G642:G643 G639 G648 G650 G652:G653 G645:G646 G9:G10 G15:G16 G333:G337" xr:uid="{D451AA6F-EAA6-4864-A67B-A2C45E807A62}">
      <formula1>IF(G9&gt;=0.01,ROUND(G9,2),0.01)</formula1>
    </dataValidation>
    <dataValidation type="custom" allowBlank="1" showInputMessage="1" showErrorMessage="1" error="If you can enter a Unit  Price in this cell, pLease contact the Contract Administrator immediately!" sqref="G364:G365 G11 G14 G19 G128 G131 G134 G139 G237 G240 G243 G248 G21 G23:G24 G27 G30 G33 G35:G36 G38:G39 G42:G43 G113:G114 G45 G141 G143:G144 G147 G150 G153 G155:G156 G162:G163 G250 G252:G253 G256 G259 G262 G264:G265 G267:G268 G270:G271 G80:G81 G48:G49 G168:G169 G175 G55 G165 G286 G180 G60 G104 G214 G324 G273 G109:G110 G69 G73:G74 G76 G78 G84:G85 G90:G91 G102 G87 G189 G191:G192 G194 G196:G197 G202:G203 G212 G199 G293 G299 G301:G302 G311 G322 G305 G331:G332 G356 G340 G349 G351:G352 G354 G358 G283 G360 G367 G374:G375 G379 G343 G17 G96 G116:G117 G120 G137 G158:G159 G186 G206 G220:G221 G224 G231 G246 G276:G277 G296:G297 G313 G320 G654 G345 G377 G381:G382 G384 G390:G392 G397 G401 G403 G406 G408:G410 G415 G420 G423 G426 G428:G430 G435 G440 G442 G445 G447:G449 G452 G455 G458 G461 G463:G465 G470 G476 G478 G481 G483:G485 G490 G492 G494 G496 G498:G500 G505 G509 G511 G514 G518:G519 G521:G523 G525 G527:G528 G530:G531 G533:G534 G536:G537 G540:G541 G544:G545 G547:G548 G550:G551 G554:G555 G557 G559:G560 G562:G563 G567:G568 G570:G571 G573:G574 G578:G579 G582 G584 G586 G589:G590 G593 G595 G598 G600 G602:G603 G606 G608 G610 G612:G613 G616 G618 G622:G623 G629:G630 G633 G635:G636 G638 G640:G641 G644 G647 G649 G651" xr:uid="{89D35918-22DF-4CDE-938A-EF3DAB8C0911}">
      <formula1>"isblank(G3)"</formula1>
    </dataValidation>
  </dataValidations>
  <pageMargins left="0.5" right="0.5" top="0.75" bottom="0.75" header="0.25" footer="0.25"/>
  <pageSetup scale="61" orientation="portrait" r:id="rId1"/>
  <headerFooter alignWithMargins="0">
    <oddHeader>&amp;L&amp;10The City of Winnipeg
Tender No. 252-2021 
&amp;R&amp;10Bid Submission
&amp;P of &amp;N</oddHeader>
    <oddFooter xml:space="preserve">&amp;R                   </oddFooter>
  </headerFooter>
  <rowBreaks count="21" manualBreakCount="21">
    <brk id="54" max="7" man="1"/>
    <brk id="75" max="7" man="1"/>
    <brk id="126" max="7" man="1"/>
    <brk id="154" max="7" man="1"/>
    <brk id="198" max="7" man="1"/>
    <brk id="235" min="1" max="7" man="1"/>
    <brk id="321" min="1" max="7" man="1"/>
    <brk id="338" min="1" max="7" man="1"/>
    <brk id="363" min="1" max="7" man="1"/>
    <brk id="388" min="1" max="7" man="1"/>
    <brk id="462" min="1" max="7" man="1"/>
    <brk id="482" min="1" max="7" man="1"/>
    <brk id="510" min="1" max="7" man="1"/>
    <brk id="516" max="7" man="1"/>
    <brk id="539" max="7" man="1"/>
    <brk id="565" max="7" man="1"/>
    <brk id="576" min="1" max="7" man="1"/>
    <brk id="605" min="1" max="7" man="1"/>
    <brk id="627" min="1" max="7" man="1"/>
    <brk id="662" min="1" max="7" man="1"/>
    <brk id="679"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Instructions</vt:lpstr>
      <vt:lpstr>FORM B -(2 Part w cond funds)</vt:lpstr>
      <vt:lpstr>'FORM B -(2 Part w cond funds)'!Print_Area</vt:lpstr>
      <vt:lpstr>Instructions!Print_Area</vt:lpstr>
      <vt:lpstr>'FORM B -(2 Part w cond funds)'!Print_Titles</vt:lpstr>
      <vt:lpstr>'FORM B -(2 Part w cond funds)'!XEVERYTHING</vt:lpstr>
      <vt:lpstr>'FORM B -(2 Part w cond funds)'!XITEMS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C. Humbert
January 6, 2022
File Size = 85.9 KB</dc:description>
  <cp:lastModifiedBy>Windows User</cp:lastModifiedBy>
  <cp:lastPrinted>2022-01-06T14:51:27Z</cp:lastPrinted>
  <dcterms:created xsi:type="dcterms:W3CDTF">1999-03-31T15:44:33Z</dcterms:created>
  <dcterms:modified xsi:type="dcterms:W3CDTF">2022-01-06T15:04:27Z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