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1\211-00318-00 - 2021 Watermain Renewals Contract 9\14.0 Tech &amp; Professional Services\11 Costing\02 Approved Form B\"/>
    </mc:Choice>
  </mc:AlternateContent>
  <xr:revisionPtr revIDLastSave="0" documentId="13_ncr:1_{4B761FB9-815A-4C05-93A6-6F20D19D686C}" xr6:coauthVersionLast="45" xr6:coauthVersionMax="45" xr10:uidLastSave="{00000000-0000-0000-0000-000000000000}"/>
  <bookViews>
    <workbookView xWindow="28680" yWindow="-120" windowWidth="29040" windowHeight="15840" xr2:uid="{0AF03A2D-75CB-45B9-B15C-5A119FD75D4E}"/>
  </bookViews>
  <sheets>
    <sheet name="Form B" sheetId="1" r:id="rId1"/>
  </sheets>
  <externalReferences>
    <externalReference r:id="rId2"/>
  </externalReferences>
  <definedNames>
    <definedName name="_PAGE 1 OF 13">'Form B'!#REF!</definedName>
    <definedName name="_TENDER NO. 181-">'Form B'!#REF!</definedName>
    <definedName name="_TENDER SUBMISSI">'Form B'!#REF!</definedName>
    <definedName name="CCCCCCCCCCC">#REF!</definedName>
    <definedName name="HEADER">'Form B'!#REF!</definedName>
    <definedName name="numbers">[1]Numbering!$A$1:$E$27</definedName>
    <definedName name="_xlnm.Print_Area" localSheetId="0">'Form B'!$A$1:$H$204</definedName>
    <definedName name="_xlnm.Print_Titles" localSheetId="0">'Form B'!$1:$5</definedName>
    <definedName name="_xlnm.Print_Titles">'Form B'!$A$4:$IR$4</definedName>
    <definedName name="TEMP">'Form B'!#REF!</definedName>
    <definedName name="TESTHEAD">'Form B'!#REF!</definedName>
    <definedName name="XEVERYTHING">'Form B'!$A$1:$IR$5</definedName>
    <definedName name="XITEMS">'Form B'!#REF!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8" i="1" l="1"/>
  <c r="C197" i="1"/>
  <c r="C196" i="1"/>
  <c r="C195" i="1"/>
  <c r="H192" i="1"/>
  <c r="H189" i="1"/>
  <c r="H188" i="1"/>
  <c r="H187" i="1"/>
  <c r="H186" i="1"/>
  <c r="H184" i="1"/>
  <c r="H183" i="1"/>
  <c r="H182" i="1"/>
  <c r="H180" i="1"/>
  <c r="H179" i="1"/>
  <c r="H178" i="1"/>
  <c r="H176" i="1"/>
  <c r="H175" i="1"/>
  <c r="H173" i="1"/>
  <c r="H172" i="1"/>
  <c r="H171" i="1"/>
  <c r="H169" i="1"/>
  <c r="H168" i="1"/>
  <c r="H166" i="1"/>
  <c r="H164" i="1"/>
  <c r="H163" i="1"/>
  <c r="H162" i="1"/>
  <c r="H161" i="1"/>
  <c r="H160" i="1"/>
  <c r="H159" i="1"/>
  <c r="H158" i="1"/>
  <c r="H157" i="1"/>
  <c r="H155" i="1"/>
  <c r="H154" i="1"/>
  <c r="H153" i="1"/>
  <c r="H152" i="1"/>
  <c r="H151" i="1"/>
  <c r="H150" i="1"/>
  <c r="H147" i="1"/>
  <c r="H146" i="1"/>
  <c r="H145" i="1"/>
  <c r="H143" i="1"/>
  <c r="H141" i="1"/>
  <c r="H140" i="1"/>
  <c r="H139" i="1"/>
  <c r="I138" i="1"/>
  <c r="A198" i="1"/>
  <c r="H136" i="1"/>
  <c r="H135" i="1"/>
  <c r="H134" i="1"/>
  <c r="H133" i="1"/>
  <c r="H132" i="1"/>
  <c r="H131" i="1"/>
  <c r="H129" i="1"/>
  <c r="H127" i="1"/>
  <c r="H126" i="1"/>
  <c r="H125" i="1"/>
  <c r="H124" i="1"/>
  <c r="H122" i="1"/>
  <c r="H121" i="1"/>
  <c r="H120" i="1"/>
  <c r="H118" i="1"/>
  <c r="H117" i="1"/>
  <c r="H114" i="1"/>
  <c r="H112" i="1"/>
  <c r="H110" i="1"/>
  <c r="H109" i="1"/>
  <c r="H107" i="1"/>
  <c r="H105" i="1"/>
  <c r="H102" i="1"/>
  <c r="H100" i="1"/>
  <c r="H98" i="1"/>
  <c r="H97" i="1"/>
  <c r="H94" i="1"/>
  <c r="H92" i="1"/>
  <c r="H90" i="1"/>
  <c r="H89" i="1"/>
  <c r="I88" i="1"/>
  <c r="I87" i="1"/>
  <c r="I86" i="1"/>
  <c r="A197" i="1"/>
  <c r="H84" i="1"/>
  <c r="H82" i="1"/>
  <c r="H81" i="1"/>
  <c r="H79" i="1"/>
  <c r="H78" i="1"/>
  <c r="H77" i="1"/>
  <c r="H74" i="1"/>
  <c r="H72" i="1"/>
  <c r="H70" i="1"/>
  <c r="H69" i="1"/>
  <c r="H67" i="1"/>
  <c r="H65" i="1"/>
  <c r="H62" i="1"/>
  <c r="H61" i="1"/>
  <c r="H59" i="1"/>
  <c r="H57" i="1"/>
  <c r="H56" i="1"/>
  <c r="H55" i="1"/>
  <c r="H53" i="1"/>
  <c r="H50" i="1"/>
  <c r="H49" i="1"/>
  <c r="H47" i="1"/>
  <c r="H45" i="1"/>
  <c r="H44" i="1"/>
  <c r="H42" i="1"/>
  <c r="H41" i="1"/>
  <c r="H39" i="1"/>
  <c r="H38" i="1"/>
  <c r="H35" i="1"/>
  <c r="H34" i="1"/>
  <c r="H32" i="1"/>
  <c r="I31" i="1"/>
  <c r="I30" i="1"/>
  <c r="A196" i="1"/>
  <c r="H28" i="1"/>
  <c r="H27" i="1"/>
  <c r="H26" i="1"/>
  <c r="H24" i="1"/>
  <c r="H22" i="1"/>
  <c r="H20" i="1"/>
  <c r="H17" i="1"/>
  <c r="H15" i="1"/>
  <c r="H13" i="1"/>
  <c r="H10" i="1"/>
  <c r="H9" i="1"/>
  <c r="A195" i="1"/>
  <c r="H29" i="1" l="1"/>
  <c r="H195" i="1" s="1"/>
  <c r="H85" i="1"/>
  <c r="H196" i="1" s="1"/>
  <c r="H193" i="1"/>
  <c r="H198" i="1" s="1"/>
  <c r="H137" i="1"/>
  <c r="H197" i="1" s="1"/>
  <c r="H200" i="1" l="1"/>
</calcChain>
</file>

<file path=xl/sharedStrings.xml><?xml version="1.0" encoding="utf-8"?>
<sst xmlns="http://schemas.openxmlformats.org/spreadsheetml/2006/main" count="670" uniqueCount="146">
  <si>
    <t xml:space="preserve">FORM B: PRICES </t>
  </si>
  <si>
    <t>(SEE B10)</t>
  </si>
  <si>
    <t>UNIT PRICES</t>
  </si>
  <si>
    <t/>
  </si>
  <si>
    <t>ITEM</t>
  </si>
  <si>
    <t>DESCRIPTION</t>
  </si>
  <si>
    <t>SPEC.</t>
  </si>
  <si>
    <t>UNIT</t>
  </si>
  <si>
    <t>APPROX.</t>
  </si>
  <si>
    <t>AMOUNT</t>
  </si>
  <si>
    <t>REF.</t>
  </si>
  <si>
    <t>QUANTITY</t>
  </si>
  <si>
    <t>PRICE</t>
  </si>
  <si>
    <t>CROWSON BAY - 25.5 W OF WL CROWSON BAY TO DOWKER AVENUE</t>
  </si>
  <si>
    <t xml:space="preserve">
Watermain Renewal</t>
  </si>
  <si>
    <t xml:space="preserve">
CW 2110</t>
  </si>
  <si>
    <t>150mm</t>
  </si>
  <si>
    <t>trenchless installation, Class B sand bedding, Class 3 backfill</t>
  </si>
  <si>
    <t>m</t>
  </si>
  <si>
    <t>trenchless installation, Class B sand bedding, Class 5 backfill</t>
  </si>
  <si>
    <t xml:space="preserve">
Fittings</t>
  </si>
  <si>
    <t>Bends (SD-004)</t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</si>
  <si>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</si>
  <si>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each</t>
  </si>
  <si>
    <t xml:space="preserve">
Water Services</t>
  </si>
  <si>
    <t xml:space="preserve">
Corporation Stops</t>
  </si>
  <si>
    <t>19mm</t>
  </si>
  <si>
    <t xml:space="preserve">
Connecting to Existing Watermains and Large Diameter Water Services</t>
  </si>
  <si>
    <t>In-line connection - no plug existing</t>
  </si>
  <si>
    <t xml:space="preserve">
Connecting Existing Copper  Water Services to New Watermains</t>
  </si>
  <si>
    <t>10.9 Kilogram Sacrificial Zinc Anodes</t>
  </si>
  <si>
    <t>On Water Services</t>
  </si>
  <si>
    <t>Partial Slab Patches</t>
  </si>
  <si>
    <t>E6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</si>
  <si>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</si>
  <si>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</si>
  <si>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Regrading Existing Interlocking Paving Stones</t>
  </si>
  <si>
    <t xml:space="preserve">
CW 3330</t>
  </si>
  <si>
    <t xml:space="preserve">
Construction of Asphaltic Concrete Overlays Type 1A</t>
  </si>
  <si>
    <t xml:space="preserve">
CW 3410</t>
  </si>
  <si>
    <t>tonne</t>
  </si>
  <si>
    <t>PART A SUBTOTAL:</t>
  </si>
  <si>
    <t>JUBILEE AVENUE - 125.5 E OF PEBMINA HIGHWAY TO COCKBURN STREET</t>
  </si>
  <si>
    <t>Miscellaneous Concrete Slab Renewal</t>
  </si>
  <si>
    <t>CW 3235</t>
  </si>
  <si>
    <t>Sidewalk (SD-228A)</t>
  </si>
  <si>
    <t xml:space="preserve">
Concrete Curb Renewal</t>
  </si>
  <si>
    <t xml:space="preserve">
CW 3240</t>
  </si>
  <si>
    <t>Barrier curb (SD-204)</t>
  </si>
  <si>
    <t xml:space="preserve">
Temporary Surface Restorations</t>
  </si>
  <si>
    <t>E5</t>
  </si>
  <si>
    <t>trenchless installation, Class B sand bedding, Class 1 backfill</t>
  </si>
  <si>
    <t>200mm</t>
  </si>
  <si>
    <t>250mm</t>
  </si>
  <si>
    <t xml:space="preserve">
Hydrant Assembly</t>
  </si>
  <si>
    <t>SD-007</t>
  </si>
  <si>
    <t xml:space="preserve">
Watermain Valve</t>
  </si>
  <si>
    <t>Tees</t>
  </si>
  <si>
    <t>250mm x 250mm x 250 mm</t>
  </si>
  <si>
    <r>
      <t>250mm - 22 1/2</t>
    </r>
    <r>
      <rPr>
        <vertAlign val="superscript"/>
        <sz val="8"/>
        <color indexed="8"/>
        <rFont val="Arial"/>
        <family val="2"/>
      </rPr>
      <t>o</t>
    </r>
    <r>
      <rPr>
        <sz val="10"/>
        <color indexed="8"/>
        <rFont val="Arial"/>
        <family val="2"/>
      </rPr>
      <t/>
    </r>
  </si>
  <si>
    <r>
      <t xml:space="preserve">250mm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</si>
  <si>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Crosses</t>
  </si>
  <si>
    <t>250mm X250mm X 200mm X 200mm</t>
  </si>
  <si>
    <t>Reducers</t>
  </si>
  <si>
    <t>200mm - 150mm</t>
  </si>
  <si>
    <t>250mm - 150mm</t>
  </si>
  <si>
    <t>25mm</t>
  </si>
  <si>
    <t xml:space="preserve">
Curb Stops</t>
  </si>
  <si>
    <t xml:space="preserve">
Curb Stop Boxes</t>
  </si>
  <si>
    <t>PART B SUBTOTAL:</t>
  </si>
  <si>
    <t>KELSEY AVENUE - HUDSON STREET TO PEMBINA HIGHWAY</t>
  </si>
  <si>
    <t>150mm X 150mm X 150mm</t>
  </si>
  <si>
    <t>250mm x 250mm x150 mm</t>
  </si>
  <si>
    <r>
      <t>150mm - 22 1/2</t>
    </r>
    <r>
      <rPr>
        <vertAlign val="superscript"/>
        <sz val="8"/>
        <color indexed="8"/>
        <rFont val="Arial"/>
        <family val="2"/>
      </rPr>
      <t>o</t>
    </r>
  </si>
  <si>
    <t>Bends (SD-005)</t>
  </si>
  <si>
    <t>50mm</t>
  </si>
  <si>
    <t>Perpendicular connection</t>
  </si>
  <si>
    <t>On Metallic Watermains</t>
  </si>
  <si>
    <t xml:space="preserve">
each</t>
  </si>
  <si>
    <t xml:space="preserve">
Continuity Bonding</t>
  </si>
  <si>
    <t>150mm reinforced concrete pavement for early opening (24 hours)</t>
  </si>
  <si>
    <t>200mm reinforced concrete pavement</t>
  </si>
  <si>
    <t>200mm reinforced concrete pavement for early opening (24 hours)</t>
  </si>
  <si>
    <t>Barrier Curb (SD-204)</t>
  </si>
  <si>
    <t>Curb and Gutter (SD-200)</t>
  </si>
  <si>
    <t>Modifed Barrier Curb (SD-203B)</t>
  </si>
  <si>
    <t>Curb Ramp</t>
  </si>
  <si>
    <t>Splash Strip, Separate (SD-223B)</t>
  </si>
  <si>
    <t>PART C SUBTOTAL:</t>
  </si>
  <si>
    <t>PROVISIONAL ITEMS</t>
  </si>
  <si>
    <t xml:space="preserve">
Cement Stabilized Fill</t>
  </si>
  <si>
    <t>CW 2030</t>
  </si>
  <si>
    <r>
      <t>m</t>
    </r>
    <r>
      <rPr>
        <vertAlign val="superscript"/>
        <sz val="10"/>
        <rFont val="Arial"/>
        <family val="2"/>
      </rPr>
      <t>3</t>
    </r>
  </si>
  <si>
    <t>Adjustment of Precast Sidewalk Blocks</t>
  </si>
  <si>
    <t xml:space="preserve">
Sodding </t>
  </si>
  <si>
    <t xml:space="preserve">
CW 3510</t>
  </si>
  <si>
    <r>
      <t>m</t>
    </r>
    <r>
      <rPr>
        <vertAlign val="superscript"/>
        <sz val="10"/>
        <rFont val="Arial"/>
        <family val="2"/>
      </rPr>
      <t>2</t>
    </r>
  </si>
  <si>
    <t xml:space="preserve">
New Watermain Valve on Existing Watermain</t>
  </si>
  <si>
    <r>
      <t>150mm - 11 1/4</t>
    </r>
    <r>
      <rPr>
        <vertAlign val="superscript"/>
        <sz val="8"/>
        <color indexed="8"/>
        <rFont val="Arial"/>
        <family val="2"/>
      </rPr>
      <t>o</t>
    </r>
  </si>
  <si>
    <r>
      <t>150mm - 90</t>
    </r>
    <r>
      <rPr>
        <vertAlign val="superscript"/>
        <sz val="8"/>
        <color indexed="8"/>
        <rFont val="Arial"/>
        <family val="2"/>
      </rPr>
      <t>o</t>
    </r>
  </si>
  <si>
    <r>
      <t>200mm - 11 1/4</t>
    </r>
    <r>
      <rPr>
        <vertAlign val="superscript"/>
        <sz val="8"/>
        <color indexed="8"/>
        <rFont val="Arial"/>
        <family val="2"/>
      </rPr>
      <t>o</t>
    </r>
  </si>
  <si>
    <r>
      <t>200mm - 22 1/2</t>
    </r>
    <r>
      <rPr>
        <vertAlign val="superscript"/>
        <sz val="8"/>
        <color indexed="8"/>
        <rFont val="Arial"/>
        <family val="2"/>
      </rPr>
      <t>o</t>
    </r>
  </si>
  <si>
    <r>
      <t xml:space="preserve">200mm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</si>
  <si>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>250mm - 11 1/4</t>
    </r>
    <r>
      <rPr>
        <vertAlign val="superscript"/>
        <sz val="8"/>
        <color indexed="8"/>
        <rFont val="Arial"/>
        <family val="2"/>
      </rPr>
      <t>o</t>
    </r>
  </si>
  <si>
    <t>250mm - 200mm</t>
  </si>
  <si>
    <t xml:space="preserve">
Curb Stops - Replace Existing</t>
  </si>
  <si>
    <t xml:space="preserve">
Curb Stop Boxes - Replace Existing</t>
  </si>
  <si>
    <t xml:space="preserve">
Regrading of Existing Sewer Service - Up to 1.5 metres Long</t>
  </si>
  <si>
    <t xml:space="preserve"> </t>
  </si>
  <si>
    <t>100mm</t>
  </si>
  <si>
    <t xml:space="preserve">
Regrading of Existing Sewer Service - Longer Than 1.5 metres</t>
  </si>
  <si>
    <t xml:space="preserve">
Maintaining Curb Stop Excavations</t>
  </si>
  <si>
    <t xml:space="preserve">
each / day</t>
  </si>
  <si>
    <t xml:space="preserve">
Planing</t>
  </si>
  <si>
    <t xml:space="preserve">
CW 3450-R3</t>
  </si>
  <si>
    <t>Planing 0- 50 mm depth</t>
  </si>
  <si>
    <t>Asphaltic Concrete</t>
  </si>
  <si>
    <t>PART D SUBTOTAL:</t>
  </si>
  <si>
    <t>SUMMARY</t>
  </si>
  <si>
    <t>Subtotal:</t>
  </si>
  <si>
    <t xml:space="preserve">TOTAL BID PRICE (GST extra)  </t>
  </si>
  <si>
    <t>(in figures)</t>
  </si>
  <si>
    <t>________________________________________________________________________________________</t>
  </si>
  <si>
    <t>______________________________</t>
  </si>
  <si>
    <t>Name of Bidder</t>
  </si>
  <si>
    <t>D.</t>
  </si>
  <si>
    <t>a)</t>
  </si>
  <si>
    <t>b)</t>
  </si>
  <si>
    <t>c)</t>
  </si>
  <si>
    <t>i)</t>
  </si>
  <si>
    <t>ii)</t>
  </si>
  <si>
    <t>iii)</t>
  </si>
  <si>
    <t>iv)</t>
  </si>
  <si>
    <t>v)</t>
  </si>
  <si>
    <t>vi)</t>
  </si>
  <si>
    <t>vii)</t>
  </si>
  <si>
    <t>viii)</t>
  </si>
  <si>
    <t>A.</t>
  </si>
  <si>
    <t>B.</t>
  </si>
  <si>
    <t>d)</t>
  </si>
  <si>
    <t>C</t>
  </si>
  <si>
    <t>C.</t>
  </si>
  <si>
    <t>e)</t>
  </si>
  <si>
    <t>D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</si>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</sst>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0;0;[Red]&quot;###&quot;;@"/>
    <numFmt numFmtId="166" formatCode="0;0;&quot;&quot;;@"/>
    <numFmt numFmtId="167" formatCode="&quot;$&quot;#,##0.00"/>
    <numFmt numFmtId="168" formatCode="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name val="Arial"/>
      <family val="2"/>
    </font>
    <font>
      <b/>
      <i/>
      <u/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2" borderId="0"/>
  </cellStyleXfs>
  <cellXfs count="138">
    <xf numFmtId="0" fontId="0" fillId="2" borderId="0" xfId="0"/>
    <xf numFmtId="0" fontId="0" fillId="2" borderId="0" xfId="0" applyAlignment="1" applyProtection="1">
      <alignment vertical="top"/>
    </xf>
    <xf numFmtId="0" fontId="0" fillId="2" borderId="0" xfId="0" applyAlignment="1" applyProtection="1">
      <alignment vertical="center"/>
    </xf>
    <xf numFmtId="0" fontId="1" fillId="2" borderId="0" xfId="0" applyFont="1" applyAlignment="1" applyProtection="1">
      <alignment horizontal="center"/>
    </xf>
    <xf numFmtId="0" fontId="1" fillId="2" borderId="0" xfId="0" applyFont="1" applyAlignment="1" applyProtection="1">
      <alignment horizontal="center" vertical="center"/>
    </xf>
    <xf numFmtId="0" fontId="0" fillId="0" borderId="0" xfId="0" applyFill="1" applyProtection="1"/>
    <xf numFmtId="167" fontId="0" fillId="2" borderId="0" xfId="0" applyNumberFormat="1" applyAlignment="1" applyProtection="1">
      <alignment vertical="top"/>
    </xf>
    <xf numFmtId="0" fontId="0" fillId="2" borderId="0" xfId="0" applyAlignment="1" applyProtection="1">
      <alignment horizontal="center" vertical="top"/>
    </xf>
    <xf numFmtId="0" fontId="0" fillId="2" borderId="0" xfId="0" applyProtection="1"/>
    <xf numFmtId="0" fontId="0" fillId="2" borderId="0" xfId="0" applyAlignment="1" applyProtection="1">
      <alignment vertical="top"/>
    </xf>
    <xf numFmtId="1" fontId="2" fillId="2" borderId="0" xfId="0" applyNumberFormat="1" applyFont="1" applyAlignment="1" applyProtection="1">
      <alignment horizontal="centerContinuous" vertical="top"/>
    </xf>
    <xf numFmtId="0" fontId="1" fillId="2" borderId="0" xfId="0" applyFont="1" applyAlignment="1" applyProtection="1">
      <alignment horizontal="centerContinuous" vertical="center"/>
    </xf>
    <xf numFmtId="164" fontId="3" fillId="2" borderId="0" xfId="0" applyNumberFormat="1" applyFont="1" applyAlignment="1" applyProtection="1">
      <alignment horizontal="centerContinuous" vertical="center"/>
    </xf>
    <xf numFmtId="1" fontId="0" fillId="2" borderId="0" xfId="0" applyNumberFormat="1" applyAlignment="1" applyProtection="1">
      <alignment horizontal="centerContinuous" vertical="top"/>
    </xf>
    <xf numFmtId="1" fontId="1" fillId="2" borderId="0" xfId="0" applyNumberFormat="1" applyFont="1" applyAlignment="1" applyProtection="1">
      <alignment horizontal="centerContinuous" vertical="top"/>
    </xf>
    <xf numFmtId="0" fontId="1" fillId="0" borderId="0" xfId="0" applyFont="1" applyFill="1" applyAlignment="1" applyProtection="1">
      <alignment horizontal="centerContinuous" vertical="center"/>
    </xf>
    <xf numFmtId="0" fontId="1" fillId="2" borderId="1" xfId="0" applyFont="1" applyBorder="1" applyProtection="1"/>
    <xf numFmtId="0" fontId="0" fillId="2" borderId="1" xfId="0" applyBorder="1" applyProtection="1"/>
    <xf numFmtId="164" fontId="1" fillId="2" borderId="1" xfId="0" applyNumberFormat="1" applyFont="1" applyBorder="1" applyAlignment="1" applyProtection="1">
      <alignment horizontal="center"/>
    </xf>
    <xf numFmtId="2" fontId="1" fillId="2" borderId="1" xfId="0" applyNumberFormat="1" applyFont="1" applyBorder="1" applyAlignment="1" applyProtection="1">
      <alignment horizontal="center"/>
    </xf>
    <xf numFmtId="0" fontId="1" fillId="2" borderId="2" xfId="0" applyFont="1" applyBorder="1" applyAlignment="1" applyProtection="1">
      <alignment horizontal="center" vertical="center"/>
    </xf>
    <xf numFmtId="0" fontId="0" fillId="2" borderId="3" xfId="0" applyBorder="1" applyAlignment="1" applyProtection="1">
      <alignment vertical="center"/>
    </xf>
    <xf numFmtId="0" fontId="1" fillId="2" borderId="4" xfId="0" applyFont="1" applyBorder="1" applyAlignment="1" applyProtection="1">
      <alignment horizontal="center" vertical="center"/>
    </xf>
    <xf numFmtId="0" fontId="1" fillId="2" borderId="4" xfId="0" applyFont="1" applyBorder="1" applyAlignment="1" applyProtection="1">
      <alignment horizontal="center"/>
    </xf>
    <xf numFmtId="0" fontId="1" fillId="2" borderId="3" xfId="0" applyFont="1" applyBorder="1" applyAlignment="1" applyProtection="1">
      <alignment horizontal="center"/>
    </xf>
    <xf numFmtId="164" fontId="1" fillId="2" borderId="4" xfId="0" applyNumberFormat="1" applyFont="1" applyBorder="1" applyAlignment="1" applyProtection="1">
      <alignment horizontal="center" vertical="center"/>
    </xf>
    <xf numFmtId="0" fontId="1" fillId="2" borderId="5" xfId="0" applyFont="1" applyBorder="1" applyAlignment="1" applyProtection="1">
      <alignment horizontal="center" vertical="center"/>
    </xf>
    <xf numFmtId="0" fontId="0" fillId="2" borderId="6" xfId="0" applyBorder="1" applyAlignment="1" applyProtection="1">
      <alignment vertical="center"/>
    </xf>
    <xf numFmtId="0" fontId="0" fillId="2" borderId="7" xfId="0" applyBorder="1" applyAlignment="1" applyProtection="1">
      <alignment vertical="center"/>
    </xf>
    <xf numFmtId="0" fontId="0" fillId="2" borderId="8" xfId="0" applyBorder="1" applyAlignment="1" applyProtection="1">
      <alignment vertical="center"/>
    </xf>
    <xf numFmtId="0" fontId="1" fillId="2" borderId="8" xfId="0" applyFont="1" applyBorder="1" applyAlignment="1" applyProtection="1">
      <alignment horizontal="center"/>
    </xf>
    <xf numFmtId="0" fontId="1" fillId="2" borderId="7" xfId="0" applyFont="1" applyBorder="1" applyAlignment="1" applyProtection="1">
      <alignment horizontal="center"/>
    </xf>
    <xf numFmtId="0" fontId="1" fillId="2" borderId="8" xfId="0" applyFont="1" applyBorder="1" applyAlignment="1" applyProtection="1">
      <alignment horizontal="center" vertical="center"/>
    </xf>
    <xf numFmtId="0" fontId="0" fillId="2" borderId="9" xfId="0" applyBorder="1" applyAlignment="1" applyProtection="1">
      <alignment vertical="center"/>
    </xf>
    <xf numFmtId="165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166" fontId="6" fillId="0" borderId="11" xfId="0" applyNumberFormat="1" applyFont="1" applyFill="1" applyBorder="1" applyAlignment="1" applyProtection="1">
      <alignment horizontal="left" vertical="center" wrapText="1"/>
    </xf>
    <xf numFmtId="166" fontId="6" fillId="0" borderId="12" xfId="0" applyNumberFormat="1" applyFont="1" applyFill="1" applyBorder="1" applyAlignment="1" applyProtection="1">
      <alignment horizontal="left" vertical="center" wrapText="1"/>
    </xf>
    <xf numFmtId="166" fontId="6" fillId="0" borderId="13" xfId="0" applyNumberFormat="1" applyFont="1" applyFill="1" applyBorder="1" applyAlignment="1" applyProtection="1">
      <alignment horizontal="left" vertical="center" wrapText="1"/>
    </xf>
    <xf numFmtId="167" fontId="7" fillId="0" borderId="0" xfId="0" applyNumberFormat="1" applyFont="1" applyFill="1" applyAlignment="1" applyProtection="1">
      <alignment horizontal="right" vertical="center" wrapText="1"/>
    </xf>
    <xf numFmtId="167" fontId="3" fillId="0" borderId="0" xfId="0" applyNumberFormat="1" applyFont="1" applyFill="1" applyAlignment="1" applyProtection="1">
      <alignment horizontal="right" vertical="center"/>
    </xf>
    <xf numFmtId="167" fontId="0" fillId="0" borderId="0" xfId="0" applyNumberFormat="1" applyFill="1" applyProtection="1"/>
    <xf numFmtId="4" fontId="0" fillId="0" borderId="0" xfId="0" applyNumberFormat="1" applyFill="1" applyProtection="1"/>
    <xf numFmtId="165" fontId="3" fillId="0" borderId="14" xfId="0" applyNumberFormat="1" applyFont="1" applyFill="1" applyBorder="1" applyAlignment="1" applyProtection="1">
      <alignment horizontal="right"/>
    </xf>
    <xf numFmtId="165" fontId="3" fillId="0" borderId="15" xfId="0" applyNumberFormat="1" applyFont="1" applyFill="1" applyBorder="1" applyAlignment="1" applyProtection="1">
      <alignment horizontal="left"/>
    </xf>
    <xf numFmtId="166" fontId="3" fillId="0" borderId="15" xfId="0" applyNumberFormat="1" applyFont="1" applyFill="1" applyBorder="1" applyAlignment="1" applyProtection="1">
      <alignment horizontal="left" wrapText="1"/>
    </xf>
    <xf numFmtId="166" fontId="3" fillId="0" borderId="10" xfId="0" applyNumberFormat="1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alignment horizontal="center" wrapText="1"/>
    </xf>
    <xf numFmtId="168" fontId="1" fillId="0" borderId="16" xfId="0" applyNumberFormat="1" applyFont="1" applyFill="1" applyBorder="1" applyAlignment="1" applyProtection="1">
      <alignment horizontal="center"/>
    </xf>
    <xf numFmtId="167" fontId="3" fillId="0" borderId="10" xfId="0" applyNumberFormat="1" applyFont="1" applyFill="1" applyBorder="1" applyAlignment="1" applyProtection="1">
      <alignment horizontal="right" vertical="center"/>
    </xf>
    <xf numFmtId="167" fontId="1" fillId="0" borderId="17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Alignment="1" applyProtection="1">
      <alignment horizontal="right"/>
    </xf>
    <xf numFmtId="0" fontId="0" fillId="0" borderId="14" xfId="0" applyFill="1" applyBorder="1" applyAlignment="1" applyProtection="1">
      <alignment vertical="center"/>
    </xf>
    <xf numFmtId="165" fontId="3" fillId="0" borderId="15" xfId="0" applyNumberFormat="1" applyFont="1" applyFill="1" applyBorder="1" applyAlignment="1" applyProtection="1">
      <alignment horizontal="left" vertical="center"/>
    </xf>
    <xf numFmtId="166" fontId="3" fillId="0" borderId="15" xfId="0" applyNumberFormat="1" applyFont="1" applyFill="1" applyBorder="1" applyAlignment="1" applyProtection="1">
      <alignment horizontal="left" vertical="center" wrapText="1" indent="1"/>
    </xf>
    <xf numFmtId="166" fontId="3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168" fontId="1" fillId="0" borderId="16" xfId="0" applyNumberFormat="1" applyFont="1" applyFill="1" applyBorder="1" applyAlignment="1" applyProtection="1">
      <alignment horizontal="center" vertical="center"/>
    </xf>
    <xf numFmtId="167" fontId="3" fillId="0" borderId="15" xfId="0" applyNumberFormat="1" applyFont="1" applyFill="1" applyBorder="1" applyAlignment="1" applyProtection="1">
      <alignment horizontal="right" vertical="center"/>
    </xf>
    <xf numFmtId="167" fontId="0" fillId="0" borderId="0" xfId="0" applyNumberForma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0" fillId="0" borderId="14" xfId="0" applyFill="1" applyBorder="1" applyAlignment="1" applyProtection="1">
      <alignment vertical="top"/>
    </xf>
    <xf numFmtId="165" fontId="3" fillId="0" borderId="15" xfId="0" applyNumberFormat="1" applyFont="1" applyFill="1" applyBorder="1" applyAlignment="1" applyProtection="1">
      <alignment horizontal="right" vertical="top"/>
    </xf>
    <xf numFmtId="166" fontId="3" fillId="0" borderId="15" xfId="0" applyNumberFormat="1" applyFont="1" applyFill="1" applyBorder="1" applyAlignment="1" applyProtection="1">
      <alignment horizontal="left" vertical="top" wrapText="1" indent="2"/>
    </xf>
    <xf numFmtId="166" fontId="3" fillId="0" borderId="10" xfId="0" applyNumberFormat="1" applyFont="1" applyFill="1" applyBorder="1" applyAlignment="1" applyProtection="1">
      <alignment horizontal="center" vertical="top" wrapText="1"/>
    </xf>
    <xf numFmtId="167" fontId="1" fillId="0" borderId="10" xfId="0" applyNumberFormat="1" applyFont="1" applyFill="1" applyBorder="1" applyAlignment="1" applyProtection="1">
      <alignment vertical="center"/>
    </xf>
    <xf numFmtId="167" fontId="1" fillId="0" borderId="0" xfId="0" applyNumberFormat="1" applyFont="1" applyFill="1" applyAlignment="1" applyProtection="1">
      <alignment vertical="top"/>
    </xf>
    <xf numFmtId="167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vertical="top"/>
    </xf>
    <xf numFmtId="167" fontId="1" fillId="0" borderId="10" xfId="0" applyNumberFormat="1" applyFont="1" applyFill="1" applyBorder="1" applyAlignment="1" applyProtection="1">
      <alignment horizontal="right" vertical="center"/>
    </xf>
    <xf numFmtId="165" fontId="3" fillId="0" borderId="15" xfId="0" applyNumberFormat="1" applyFont="1" applyFill="1" applyBorder="1" applyAlignment="1" applyProtection="1">
      <alignment horizontal="right" vertical="center"/>
    </xf>
    <xf numFmtId="166" fontId="3" fillId="0" borderId="15" xfId="0" applyNumberFormat="1" applyFont="1" applyFill="1" applyBorder="1" applyAlignment="1" applyProtection="1">
      <alignment horizontal="left" vertical="center" wrapText="1" indent="2"/>
    </xf>
    <xf numFmtId="1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justify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horizontal="left" vertical="center" wrapText="1" indent="1"/>
    </xf>
    <xf numFmtId="0" fontId="0" fillId="0" borderId="0" xfId="0" applyFill="1" applyAlignment="1" applyProtection="1">
      <alignment vertical="center"/>
    </xf>
    <xf numFmtId="0" fontId="9" fillId="0" borderId="0" xfId="0" applyFont="1" applyFill="1" applyAlignment="1" applyProtection="1">
      <alignment horizontal="right"/>
    </xf>
    <xf numFmtId="165" fontId="3" fillId="0" borderId="14" xfId="0" applyNumberFormat="1" applyFont="1" applyFill="1" applyBorder="1" applyAlignment="1" applyProtection="1">
      <alignment horizontal="right" vertical="center"/>
    </xf>
    <xf numFmtId="166" fontId="3" fillId="0" borderId="15" xfId="0" applyNumberFormat="1" applyFont="1" applyFill="1" applyBorder="1" applyAlignment="1" applyProtection="1">
      <alignment horizontal="left" vertical="top" wrapText="1"/>
    </xf>
    <xf numFmtId="0" fontId="0" fillId="0" borderId="10" xfId="0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vertical="center"/>
    </xf>
    <xf numFmtId="165" fontId="3" fillId="0" borderId="12" xfId="0" applyNumberFormat="1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168" fontId="1" fillId="0" borderId="12" xfId="0" applyNumberFormat="1" applyFont="1" applyFill="1" applyBorder="1" applyAlignment="1" applyProtection="1">
      <alignment horizontal="center" vertical="center"/>
    </xf>
    <xf numFmtId="167" fontId="7" fillId="0" borderId="12" xfId="0" applyNumberFormat="1" applyFont="1" applyFill="1" applyBorder="1" applyAlignment="1" applyProtection="1">
      <alignment horizontal="right" vertical="center"/>
    </xf>
    <xf numFmtId="167" fontId="3" fillId="0" borderId="13" xfId="0" applyNumberFormat="1" applyFont="1" applyFill="1" applyBorder="1" applyAlignment="1" applyProtection="1">
      <alignment horizontal="right" vertical="center"/>
    </xf>
    <xf numFmtId="167" fontId="1" fillId="0" borderId="18" xfId="0" applyNumberFormat="1" applyFont="1" applyFill="1" applyBorder="1" applyProtection="1"/>
    <xf numFmtId="167" fontId="1" fillId="0" borderId="10" xfId="0" applyNumberFormat="1" applyFont="1" applyFill="1" applyBorder="1" applyProtection="1"/>
    <xf numFmtId="167" fontId="1" fillId="0" borderId="15" xfId="0" applyNumberFormat="1" applyFont="1" applyFill="1" applyBorder="1" applyAlignment="1" applyProtection="1">
      <alignment horizontal="right"/>
    </xf>
    <xf numFmtId="0" fontId="1" fillId="0" borderId="10" xfId="0" applyFont="1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vertical="center"/>
    </xf>
    <xf numFmtId="165" fontId="3" fillId="0" borderId="20" xfId="0" applyNumberFormat="1" applyFont="1" applyFill="1" applyBorder="1" applyAlignment="1" applyProtection="1">
      <alignment horizontal="left" vertical="center"/>
    </xf>
    <xf numFmtId="166" fontId="3" fillId="0" borderId="20" xfId="0" applyNumberFormat="1" applyFont="1" applyFill="1" applyBorder="1" applyAlignment="1" applyProtection="1">
      <alignment horizontal="left" vertical="center" wrapText="1" indent="1"/>
    </xf>
    <xf numFmtId="166" fontId="3" fillId="0" borderId="21" xfId="0" applyNumberFormat="1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1" fontId="1" fillId="0" borderId="22" xfId="0" applyNumberFormat="1" applyFont="1" applyFill="1" applyBorder="1" applyAlignment="1" applyProtection="1">
      <alignment horizontal="center" vertical="center"/>
    </xf>
    <xf numFmtId="167" fontId="1" fillId="0" borderId="21" xfId="0" applyNumberFormat="1" applyFont="1" applyFill="1" applyBorder="1" applyAlignment="1" applyProtection="1">
      <alignment vertical="center"/>
    </xf>
    <xf numFmtId="165" fontId="3" fillId="0" borderId="23" xfId="0" applyNumberFormat="1" applyFont="1" applyFill="1" applyBorder="1" applyAlignment="1" applyProtection="1">
      <alignment horizontal="right"/>
    </xf>
    <xf numFmtId="165" fontId="3" fillId="0" borderId="17" xfId="0" applyNumberFormat="1" applyFont="1" applyFill="1" applyBorder="1" applyAlignment="1" applyProtection="1">
      <alignment horizontal="left"/>
    </xf>
    <xf numFmtId="166" fontId="3" fillId="0" borderId="17" xfId="0" applyNumberFormat="1" applyFont="1" applyFill="1" applyBorder="1" applyAlignment="1" applyProtection="1">
      <alignment horizontal="left" wrapText="1"/>
    </xf>
    <xf numFmtId="166" fontId="3" fillId="0" borderId="18" xfId="0" applyNumberFormat="1" applyFont="1" applyFill="1" applyBorder="1" applyAlignment="1" applyProtection="1">
      <alignment horizont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168" fontId="1" fillId="0" borderId="24" xfId="0" applyNumberFormat="1" applyFont="1" applyFill="1" applyBorder="1" applyAlignment="1" applyProtection="1">
      <alignment horizontal="center" vertical="center"/>
    </xf>
    <xf numFmtId="167" fontId="3" fillId="0" borderId="18" xfId="0" applyNumberFormat="1" applyFont="1" applyFill="1" applyBorder="1" applyAlignment="1" applyProtection="1">
      <alignment horizontal="right" vertical="center"/>
    </xf>
    <xf numFmtId="167" fontId="1" fillId="0" borderId="18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 wrapText="1" indent="2"/>
    </xf>
    <xf numFmtId="165" fontId="3" fillId="0" borderId="20" xfId="0" applyNumberFormat="1" applyFont="1" applyFill="1" applyBorder="1" applyAlignment="1" applyProtection="1">
      <alignment horizontal="right" vertical="center"/>
    </xf>
    <xf numFmtId="166" fontId="3" fillId="0" borderId="20" xfId="0" applyNumberFormat="1" applyFont="1" applyFill="1" applyBorder="1" applyAlignment="1" applyProtection="1">
      <alignment horizontal="left" vertical="center" wrapText="1" indent="2"/>
    </xf>
    <xf numFmtId="165" fontId="3" fillId="0" borderId="23" xfId="0" applyNumberFormat="1" applyFont="1" applyFill="1" applyBorder="1" applyAlignment="1" applyProtection="1">
      <alignment horizontal="right" vertical="center"/>
    </xf>
    <xf numFmtId="165" fontId="3" fillId="0" borderId="17" xfId="0" applyNumberFormat="1" applyFont="1" applyFill="1" applyBorder="1" applyAlignment="1" applyProtection="1">
      <alignment horizontal="left" vertical="center"/>
    </xf>
    <xf numFmtId="166" fontId="3" fillId="0" borderId="18" xfId="0" applyNumberFormat="1" applyFont="1" applyFill="1" applyBorder="1" applyAlignment="1" applyProtection="1">
      <alignment horizontal="center" vertical="top" wrapText="1"/>
    </xf>
    <xf numFmtId="0" fontId="1" fillId="0" borderId="18" xfId="0" applyFont="1" applyFill="1" applyBorder="1" applyAlignment="1" applyProtection="1">
      <alignment horizontal="center" wrapText="1"/>
    </xf>
    <xf numFmtId="167" fontId="1" fillId="0" borderId="18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left" vertical="center" indent="1"/>
    </xf>
    <xf numFmtId="167" fontId="1" fillId="0" borderId="17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Alignment="1" applyProtection="1">
      <alignment horizontal="right" vertical="center"/>
    </xf>
    <xf numFmtId="166" fontId="3" fillId="0" borderId="15" xfId="0" applyNumberFormat="1" applyFont="1" applyFill="1" applyBorder="1" applyAlignment="1" applyProtection="1">
      <alignment horizontal="left" vertical="center" wrapText="1"/>
    </xf>
    <xf numFmtId="167" fontId="1" fillId="0" borderId="15" xfId="0" applyNumberFormat="1" applyFont="1" applyFill="1" applyBorder="1" applyAlignment="1" applyProtection="1">
      <alignment horizontal="right" vertical="center"/>
    </xf>
    <xf numFmtId="167" fontId="1" fillId="0" borderId="0" xfId="0" applyNumberFormat="1" applyFont="1" applyFill="1" applyAlignment="1" applyProtection="1">
      <alignment vertical="center"/>
    </xf>
    <xf numFmtId="167" fontId="1" fillId="0" borderId="20" xfId="0" applyNumberFormat="1" applyFont="1" applyFill="1" applyBorder="1" applyAlignment="1" applyProtection="1">
      <alignment horizontal="right" vertical="center"/>
    </xf>
    <xf numFmtId="166" fontId="6" fillId="0" borderId="25" xfId="0" applyNumberFormat="1" applyFont="1" applyFill="1" applyBorder="1" applyAlignment="1" applyProtection="1">
      <alignment horizontal="center" vertical="center" wrapText="1"/>
    </xf>
    <xf numFmtId="165" fontId="4" fillId="0" borderId="26" xfId="0" applyNumberFormat="1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166" fontId="6" fillId="0" borderId="26" xfId="0" applyNumberFormat="1" applyFont="1" applyFill="1" applyBorder="1" applyAlignment="1" applyProtection="1">
      <alignment horizontal="left" vertical="center" wrapText="1"/>
    </xf>
    <xf numFmtId="166" fontId="3" fillId="0" borderId="26" xfId="0" applyNumberFormat="1" applyFont="1" applyFill="1" applyBorder="1" applyAlignment="1" applyProtection="1">
      <alignment horizontal="right" vertical="center" wrapText="1"/>
    </xf>
    <xf numFmtId="167" fontId="3" fillId="0" borderId="26" xfId="0" applyNumberFormat="1" applyFont="1" applyFill="1" applyBorder="1" applyAlignment="1" applyProtection="1">
      <alignment vertical="center" wrapText="1"/>
    </xf>
    <xf numFmtId="165" fontId="4" fillId="0" borderId="27" xfId="0" applyNumberFormat="1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166" fontId="6" fillId="0" borderId="27" xfId="0" applyNumberFormat="1" applyFont="1" applyFill="1" applyBorder="1" applyAlignment="1" applyProtection="1">
      <alignment horizontal="left" vertical="center" wrapText="1"/>
    </xf>
    <xf numFmtId="166" fontId="3" fillId="0" borderId="27" xfId="0" applyNumberFormat="1" applyFont="1" applyFill="1" applyBorder="1" applyAlignment="1" applyProtection="1">
      <alignment horizontal="right" vertical="center" wrapText="1"/>
    </xf>
    <xf numFmtId="167" fontId="3" fillId="0" borderId="27" xfId="0" applyNumberFormat="1" applyFont="1" applyFill="1" applyBorder="1" applyAlignment="1" applyProtection="1">
      <alignment vertical="center" wrapText="1"/>
    </xf>
    <xf numFmtId="0" fontId="9" fillId="2" borderId="0" xfId="0" applyFont="1" applyProtection="1"/>
    <xf numFmtId="167" fontId="9" fillId="2" borderId="0" xfId="0" applyNumberFormat="1" applyFont="1" applyAlignment="1" applyProtection="1">
      <alignment horizontal="center"/>
    </xf>
    <xf numFmtId="167" fontId="3" fillId="0" borderId="10" xfId="0" applyNumberFormat="1" applyFont="1" applyFill="1" applyBorder="1" applyAlignment="1" applyProtection="1">
      <alignment horizontal="right" vertical="center"/>
      <protection locked="0"/>
    </xf>
    <xf numFmtId="167" fontId="3" fillId="0" borderId="21" xfId="0" applyNumberFormat="1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211-00318-00%20-%202021%20Watermain%20Renewals%20Contract%209/14.0%20Tech%20&amp;%20Professional%20Services/11%20Costing/01%20Engineer's%20Estimate/XXX-2021_Form%20B_R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8AC2-63F7-43DF-8A35-1B8AFA4B20AE}">
  <sheetPr codeName="Sheet3"/>
  <dimension ref="A1:AW208"/>
  <sheetViews>
    <sheetView showZeros="0" tabSelected="1" showOutlineSymbols="0" view="pageBreakPreview" zoomScaleNormal="100" zoomScaleSheetLayoutView="100" workbookViewId="0">
      <selection activeCell="G9" sqref="G9"/>
    </sheetView>
  </sheetViews>
  <sheetFormatPr defaultColWidth="10.7109375" defaultRowHeight="12.75" x14ac:dyDescent="0.2"/>
  <cols>
    <col min="1" max="1" width="3" style="1" customWidth="1"/>
    <col min="2" max="2" width="3.5703125" style="1" customWidth="1"/>
    <col min="3" max="3" width="32.7109375" style="8" customWidth="1"/>
    <col min="4" max="4" width="11.28515625" style="8" customWidth="1"/>
    <col min="5" max="5" width="6.7109375" style="8" customWidth="1"/>
    <col min="6" max="6" width="9.7109375" style="8" customWidth="1"/>
    <col min="7" max="7" width="10" style="8" customWidth="1"/>
    <col min="8" max="8" width="12.7109375" style="8" customWidth="1"/>
    <col min="9" max="9" width="10.85546875" style="8" customWidth="1"/>
    <col min="10" max="252" width="10.7109375" style="8"/>
    <col min="253" max="253" width="6.28515625" style="8" customWidth="1"/>
    <col min="254" max="254" width="7.140625" style="8" customWidth="1"/>
    <col min="255" max="255" width="7" style="8" customWidth="1"/>
    <col min="256" max="256" width="6" style="8" customWidth="1"/>
    <col min="257" max="257" width="3" style="8" customWidth="1"/>
    <col min="258" max="258" width="3.5703125" style="8" customWidth="1"/>
    <col min="259" max="259" width="32.7109375" style="8" customWidth="1"/>
    <col min="260" max="260" width="11.28515625" style="8" customWidth="1"/>
    <col min="261" max="261" width="6.7109375" style="8" customWidth="1"/>
    <col min="262" max="262" width="9.7109375" style="8" customWidth="1"/>
    <col min="263" max="263" width="10" style="8" customWidth="1"/>
    <col min="264" max="264" width="12.7109375" style="8" customWidth="1"/>
    <col min="265" max="265" width="10.85546875" style="8" customWidth="1"/>
    <col min="266" max="508" width="10.7109375" style="8"/>
    <col min="509" max="509" width="6.28515625" style="8" customWidth="1"/>
    <col min="510" max="510" width="7.140625" style="8" customWidth="1"/>
    <col min="511" max="511" width="7" style="8" customWidth="1"/>
    <col min="512" max="512" width="6" style="8" customWidth="1"/>
    <col min="513" max="513" width="3" style="8" customWidth="1"/>
    <col min="514" max="514" width="3.5703125" style="8" customWidth="1"/>
    <col min="515" max="515" width="32.7109375" style="8" customWidth="1"/>
    <col min="516" max="516" width="11.28515625" style="8" customWidth="1"/>
    <col min="517" max="517" width="6.7109375" style="8" customWidth="1"/>
    <col min="518" max="518" width="9.7109375" style="8" customWidth="1"/>
    <col min="519" max="519" width="10" style="8" customWidth="1"/>
    <col min="520" max="520" width="12.7109375" style="8" customWidth="1"/>
    <col min="521" max="521" width="10.85546875" style="8" customWidth="1"/>
    <col min="522" max="764" width="10.7109375" style="8"/>
    <col min="765" max="765" width="6.28515625" style="8" customWidth="1"/>
    <col min="766" max="766" width="7.140625" style="8" customWidth="1"/>
    <col min="767" max="767" width="7" style="8" customWidth="1"/>
    <col min="768" max="768" width="6" style="8" customWidth="1"/>
    <col min="769" max="769" width="3" style="8" customWidth="1"/>
    <col min="770" max="770" width="3.5703125" style="8" customWidth="1"/>
    <col min="771" max="771" width="32.7109375" style="8" customWidth="1"/>
    <col min="772" max="772" width="11.28515625" style="8" customWidth="1"/>
    <col min="773" max="773" width="6.7109375" style="8" customWidth="1"/>
    <col min="774" max="774" width="9.7109375" style="8" customWidth="1"/>
    <col min="775" max="775" width="10" style="8" customWidth="1"/>
    <col min="776" max="776" width="12.7109375" style="8" customWidth="1"/>
    <col min="777" max="777" width="10.85546875" style="8" customWidth="1"/>
    <col min="778" max="1020" width="10.7109375" style="8"/>
    <col min="1021" max="1021" width="6.28515625" style="8" customWidth="1"/>
    <col min="1022" max="1022" width="7.140625" style="8" customWidth="1"/>
    <col min="1023" max="1023" width="7" style="8" customWidth="1"/>
    <col min="1024" max="1024" width="6" style="8" customWidth="1"/>
    <col min="1025" max="1025" width="3" style="8" customWidth="1"/>
    <col min="1026" max="1026" width="3.5703125" style="8" customWidth="1"/>
    <col min="1027" max="1027" width="32.7109375" style="8" customWidth="1"/>
    <col min="1028" max="1028" width="11.28515625" style="8" customWidth="1"/>
    <col min="1029" max="1029" width="6.7109375" style="8" customWidth="1"/>
    <col min="1030" max="1030" width="9.7109375" style="8" customWidth="1"/>
    <col min="1031" max="1031" width="10" style="8" customWidth="1"/>
    <col min="1032" max="1032" width="12.7109375" style="8" customWidth="1"/>
    <col min="1033" max="1033" width="10.85546875" style="8" customWidth="1"/>
    <col min="1034" max="1276" width="10.7109375" style="8"/>
    <col min="1277" max="1277" width="6.28515625" style="8" customWidth="1"/>
    <col min="1278" max="1278" width="7.140625" style="8" customWidth="1"/>
    <col min="1279" max="1279" width="7" style="8" customWidth="1"/>
    <col min="1280" max="1280" width="6" style="8" customWidth="1"/>
    <col min="1281" max="1281" width="3" style="8" customWidth="1"/>
    <col min="1282" max="1282" width="3.5703125" style="8" customWidth="1"/>
    <col min="1283" max="1283" width="32.7109375" style="8" customWidth="1"/>
    <col min="1284" max="1284" width="11.28515625" style="8" customWidth="1"/>
    <col min="1285" max="1285" width="6.7109375" style="8" customWidth="1"/>
    <col min="1286" max="1286" width="9.7109375" style="8" customWidth="1"/>
    <col min="1287" max="1287" width="10" style="8" customWidth="1"/>
    <col min="1288" max="1288" width="12.7109375" style="8" customWidth="1"/>
    <col min="1289" max="1289" width="10.85546875" style="8" customWidth="1"/>
    <col min="1290" max="1532" width="10.7109375" style="8"/>
    <col min="1533" max="1533" width="6.28515625" style="8" customWidth="1"/>
    <col min="1534" max="1534" width="7.140625" style="8" customWidth="1"/>
    <col min="1535" max="1535" width="7" style="8" customWidth="1"/>
    <col min="1536" max="1536" width="6" style="8" customWidth="1"/>
    <col min="1537" max="1537" width="3" style="8" customWidth="1"/>
    <col min="1538" max="1538" width="3.5703125" style="8" customWidth="1"/>
    <col min="1539" max="1539" width="32.7109375" style="8" customWidth="1"/>
    <col min="1540" max="1540" width="11.28515625" style="8" customWidth="1"/>
    <col min="1541" max="1541" width="6.7109375" style="8" customWidth="1"/>
    <col min="1542" max="1542" width="9.7109375" style="8" customWidth="1"/>
    <col min="1543" max="1543" width="10" style="8" customWidth="1"/>
    <col min="1544" max="1544" width="12.7109375" style="8" customWidth="1"/>
    <col min="1545" max="1545" width="10.85546875" style="8" customWidth="1"/>
    <col min="1546" max="1788" width="10.7109375" style="8"/>
    <col min="1789" max="1789" width="6.28515625" style="8" customWidth="1"/>
    <col min="1790" max="1790" width="7.140625" style="8" customWidth="1"/>
    <col min="1791" max="1791" width="7" style="8" customWidth="1"/>
    <col min="1792" max="1792" width="6" style="8" customWidth="1"/>
    <col min="1793" max="1793" width="3" style="8" customWidth="1"/>
    <col min="1794" max="1794" width="3.5703125" style="8" customWidth="1"/>
    <col min="1795" max="1795" width="32.7109375" style="8" customWidth="1"/>
    <col min="1796" max="1796" width="11.28515625" style="8" customWidth="1"/>
    <col min="1797" max="1797" width="6.7109375" style="8" customWidth="1"/>
    <col min="1798" max="1798" width="9.7109375" style="8" customWidth="1"/>
    <col min="1799" max="1799" width="10" style="8" customWidth="1"/>
    <col min="1800" max="1800" width="12.7109375" style="8" customWidth="1"/>
    <col min="1801" max="1801" width="10.85546875" style="8" customWidth="1"/>
    <col min="1802" max="2044" width="10.7109375" style="8"/>
    <col min="2045" max="2045" width="6.28515625" style="8" customWidth="1"/>
    <col min="2046" max="2046" width="7.140625" style="8" customWidth="1"/>
    <col min="2047" max="2047" width="7" style="8" customWidth="1"/>
    <col min="2048" max="2048" width="6" style="8" customWidth="1"/>
    <col min="2049" max="2049" width="3" style="8" customWidth="1"/>
    <col min="2050" max="2050" width="3.5703125" style="8" customWidth="1"/>
    <col min="2051" max="2051" width="32.7109375" style="8" customWidth="1"/>
    <col min="2052" max="2052" width="11.28515625" style="8" customWidth="1"/>
    <col min="2053" max="2053" width="6.7109375" style="8" customWidth="1"/>
    <col min="2054" max="2054" width="9.7109375" style="8" customWidth="1"/>
    <col min="2055" max="2055" width="10" style="8" customWidth="1"/>
    <col min="2056" max="2056" width="12.7109375" style="8" customWidth="1"/>
    <col min="2057" max="2057" width="10.85546875" style="8" customWidth="1"/>
    <col min="2058" max="2300" width="10.7109375" style="8"/>
    <col min="2301" max="2301" width="6.28515625" style="8" customWidth="1"/>
    <col min="2302" max="2302" width="7.140625" style="8" customWidth="1"/>
    <col min="2303" max="2303" width="7" style="8" customWidth="1"/>
    <col min="2304" max="2304" width="6" style="8" customWidth="1"/>
    <col min="2305" max="2305" width="3" style="8" customWidth="1"/>
    <col min="2306" max="2306" width="3.5703125" style="8" customWidth="1"/>
    <col min="2307" max="2307" width="32.7109375" style="8" customWidth="1"/>
    <col min="2308" max="2308" width="11.28515625" style="8" customWidth="1"/>
    <col min="2309" max="2309" width="6.7109375" style="8" customWidth="1"/>
    <col min="2310" max="2310" width="9.7109375" style="8" customWidth="1"/>
    <col min="2311" max="2311" width="10" style="8" customWidth="1"/>
    <col min="2312" max="2312" width="12.7109375" style="8" customWidth="1"/>
    <col min="2313" max="2313" width="10.85546875" style="8" customWidth="1"/>
    <col min="2314" max="2556" width="10.7109375" style="8"/>
    <col min="2557" max="2557" width="6.28515625" style="8" customWidth="1"/>
    <col min="2558" max="2558" width="7.140625" style="8" customWidth="1"/>
    <col min="2559" max="2559" width="7" style="8" customWidth="1"/>
    <col min="2560" max="2560" width="6" style="8" customWidth="1"/>
    <col min="2561" max="2561" width="3" style="8" customWidth="1"/>
    <col min="2562" max="2562" width="3.5703125" style="8" customWidth="1"/>
    <col min="2563" max="2563" width="32.7109375" style="8" customWidth="1"/>
    <col min="2564" max="2564" width="11.28515625" style="8" customWidth="1"/>
    <col min="2565" max="2565" width="6.7109375" style="8" customWidth="1"/>
    <col min="2566" max="2566" width="9.7109375" style="8" customWidth="1"/>
    <col min="2567" max="2567" width="10" style="8" customWidth="1"/>
    <col min="2568" max="2568" width="12.7109375" style="8" customWidth="1"/>
    <col min="2569" max="2569" width="10.85546875" style="8" customWidth="1"/>
    <col min="2570" max="2812" width="10.7109375" style="8"/>
    <col min="2813" max="2813" width="6.28515625" style="8" customWidth="1"/>
    <col min="2814" max="2814" width="7.140625" style="8" customWidth="1"/>
    <col min="2815" max="2815" width="7" style="8" customWidth="1"/>
    <col min="2816" max="2816" width="6" style="8" customWidth="1"/>
    <col min="2817" max="2817" width="3" style="8" customWidth="1"/>
    <col min="2818" max="2818" width="3.5703125" style="8" customWidth="1"/>
    <col min="2819" max="2819" width="32.7109375" style="8" customWidth="1"/>
    <col min="2820" max="2820" width="11.28515625" style="8" customWidth="1"/>
    <col min="2821" max="2821" width="6.7109375" style="8" customWidth="1"/>
    <col min="2822" max="2822" width="9.7109375" style="8" customWidth="1"/>
    <col min="2823" max="2823" width="10" style="8" customWidth="1"/>
    <col min="2824" max="2824" width="12.7109375" style="8" customWidth="1"/>
    <col min="2825" max="2825" width="10.85546875" style="8" customWidth="1"/>
    <col min="2826" max="3068" width="10.7109375" style="8"/>
    <col min="3069" max="3069" width="6.28515625" style="8" customWidth="1"/>
    <col min="3070" max="3070" width="7.140625" style="8" customWidth="1"/>
    <col min="3071" max="3071" width="7" style="8" customWidth="1"/>
    <col min="3072" max="3072" width="6" style="8" customWidth="1"/>
    <col min="3073" max="3073" width="3" style="8" customWidth="1"/>
    <col min="3074" max="3074" width="3.5703125" style="8" customWidth="1"/>
    <col min="3075" max="3075" width="32.7109375" style="8" customWidth="1"/>
    <col min="3076" max="3076" width="11.28515625" style="8" customWidth="1"/>
    <col min="3077" max="3077" width="6.7109375" style="8" customWidth="1"/>
    <col min="3078" max="3078" width="9.7109375" style="8" customWidth="1"/>
    <col min="3079" max="3079" width="10" style="8" customWidth="1"/>
    <col min="3080" max="3080" width="12.7109375" style="8" customWidth="1"/>
    <col min="3081" max="3081" width="10.85546875" style="8" customWidth="1"/>
    <col min="3082" max="3324" width="10.7109375" style="8"/>
    <col min="3325" max="3325" width="6.28515625" style="8" customWidth="1"/>
    <col min="3326" max="3326" width="7.140625" style="8" customWidth="1"/>
    <col min="3327" max="3327" width="7" style="8" customWidth="1"/>
    <col min="3328" max="3328" width="6" style="8" customWidth="1"/>
    <col min="3329" max="3329" width="3" style="8" customWidth="1"/>
    <col min="3330" max="3330" width="3.5703125" style="8" customWidth="1"/>
    <col min="3331" max="3331" width="32.7109375" style="8" customWidth="1"/>
    <col min="3332" max="3332" width="11.28515625" style="8" customWidth="1"/>
    <col min="3333" max="3333" width="6.7109375" style="8" customWidth="1"/>
    <col min="3334" max="3334" width="9.7109375" style="8" customWidth="1"/>
    <col min="3335" max="3335" width="10" style="8" customWidth="1"/>
    <col min="3336" max="3336" width="12.7109375" style="8" customWidth="1"/>
    <col min="3337" max="3337" width="10.85546875" style="8" customWidth="1"/>
    <col min="3338" max="3580" width="10.7109375" style="8"/>
    <col min="3581" max="3581" width="6.28515625" style="8" customWidth="1"/>
    <col min="3582" max="3582" width="7.140625" style="8" customWidth="1"/>
    <col min="3583" max="3583" width="7" style="8" customWidth="1"/>
    <col min="3584" max="3584" width="6" style="8" customWidth="1"/>
    <col min="3585" max="3585" width="3" style="8" customWidth="1"/>
    <col min="3586" max="3586" width="3.5703125" style="8" customWidth="1"/>
    <col min="3587" max="3587" width="32.7109375" style="8" customWidth="1"/>
    <col min="3588" max="3588" width="11.28515625" style="8" customWidth="1"/>
    <col min="3589" max="3589" width="6.7109375" style="8" customWidth="1"/>
    <col min="3590" max="3590" width="9.7109375" style="8" customWidth="1"/>
    <col min="3591" max="3591" width="10" style="8" customWidth="1"/>
    <col min="3592" max="3592" width="12.7109375" style="8" customWidth="1"/>
    <col min="3593" max="3593" width="10.85546875" style="8" customWidth="1"/>
    <col min="3594" max="3836" width="10.7109375" style="8"/>
    <col min="3837" max="3837" width="6.28515625" style="8" customWidth="1"/>
    <col min="3838" max="3838" width="7.140625" style="8" customWidth="1"/>
    <col min="3839" max="3839" width="7" style="8" customWidth="1"/>
    <col min="3840" max="3840" width="6" style="8" customWidth="1"/>
    <col min="3841" max="3841" width="3" style="8" customWidth="1"/>
    <col min="3842" max="3842" width="3.5703125" style="8" customWidth="1"/>
    <col min="3843" max="3843" width="32.7109375" style="8" customWidth="1"/>
    <col min="3844" max="3844" width="11.28515625" style="8" customWidth="1"/>
    <col min="3845" max="3845" width="6.7109375" style="8" customWidth="1"/>
    <col min="3846" max="3846" width="9.7109375" style="8" customWidth="1"/>
    <col min="3847" max="3847" width="10" style="8" customWidth="1"/>
    <col min="3848" max="3848" width="12.7109375" style="8" customWidth="1"/>
    <col min="3849" max="3849" width="10.85546875" style="8" customWidth="1"/>
    <col min="3850" max="4092" width="10.7109375" style="8"/>
    <col min="4093" max="4093" width="6.28515625" style="8" customWidth="1"/>
    <col min="4094" max="4094" width="7.140625" style="8" customWidth="1"/>
    <col min="4095" max="4095" width="7" style="8" customWidth="1"/>
    <col min="4096" max="4096" width="6" style="8" customWidth="1"/>
    <col min="4097" max="4097" width="3" style="8" customWidth="1"/>
    <col min="4098" max="4098" width="3.5703125" style="8" customWidth="1"/>
    <col min="4099" max="4099" width="32.7109375" style="8" customWidth="1"/>
    <col min="4100" max="4100" width="11.28515625" style="8" customWidth="1"/>
    <col min="4101" max="4101" width="6.7109375" style="8" customWidth="1"/>
    <col min="4102" max="4102" width="9.7109375" style="8" customWidth="1"/>
    <col min="4103" max="4103" width="10" style="8" customWidth="1"/>
    <col min="4104" max="4104" width="12.7109375" style="8" customWidth="1"/>
    <col min="4105" max="4105" width="10.85546875" style="8" customWidth="1"/>
    <col min="4106" max="4348" width="10.7109375" style="8"/>
    <col min="4349" max="4349" width="6.28515625" style="8" customWidth="1"/>
    <col min="4350" max="4350" width="7.140625" style="8" customWidth="1"/>
    <col min="4351" max="4351" width="7" style="8" customWidth="1"/>
    <col min="4352" max="4352" width="6" style="8" customWidth="1"/>
    <col min="4353" max="4353" width="3" style="8" customWidth="1"/>
    <col min="4354" max="4354" width="3.5703125" style="8" customWidth="1"/>
    <col min="4355" max="4355" width="32.7109375" style="8" customWidth="1"/>
    <col min="4356" max="4356" width="11.28515625" style="8" customWidth="1"/>
    <col min="4357" max="4357" width="6.7109375" style="8" customWidth="1"/>
    <col min="4358" max="4358" width="9.7109375" style="8" customWidth="1"/>
    <col min="4359" max="4359" width="10" style="8" customWidth="1"/>
    <col min="4360" max="4360" width="12.7109375" style="8" customWidth="1"/>
    <col min="4361" max="4361" width="10.85546875" style="8" customWidth="1"/>
    <col min="4362" max="4604" width="10.7109375" style="8"/>
    <col min="4605" max="4605" width="6.28515625" style="8" customWidth="1"/>
    <col min="4606" max="4606" width="7.140625" style="8" customWidth="1"/>
    <col min="4607" max="4607" width="7" style="8" customWidth="1"/>
    <col min="4608" max="4608" width="6" style="8" customWidth="1"/>
    <col min="4609" max="4609" width="3" style="8" customWidth="1"/>
    <col min="4610" max="4610" width="3.5703125" style="8" customWidth="1"/>
    <col min="4611" max="4611" width="32.7109375" style="8" customWidth="1"/>
    <col min="4612" max="4612" width="11.28515625" style="8" customWidth="1"/>
    <col min="4613" max="4613" width="6.7109375" style="8" customWidth="1"/>
    <col min="4614" max="4614" width="9.7109375" style="8" customWidth="1"/>
    <col min="4615" max="4615" width="10" style="8" customWidth="1"/>
    <col min="4616" max="4616" width="12.7109375" style="8" customWidth="1"/>
    <col min="4617" max="4617" width="10.85546875" style="8" customWidth="1"/>
    <col min="4618" max="4860" width="10.7109375" style="8"/>
    <col min="4861" max="4861" width="6.28515625" style="8" customWidth="1"/>
    <col min="4862" max="4862" width="7.140625" style="8" customWidth="1"/>
    <col min="4863" max="4863" width="7" style="8" customWidth="1"/>
    <col min="4864" max="4864" width="6" style="8" customWidth="1"/>
    <col min="4865" max="4865" width="3" style="8" customWidth="1"/>
    <col min="4866" max="4866" width="3.5703125" style="8" customWidth="1"/>
    <col min="4867" max="4867" width="32.7109375" style="8" customWidth="1"/>
    <col min="4868" max="4868" width="11.28515625" style="8" customWidth="1"/>
    <col min="4869" max="4869" width="6.7109375" style="8" customWidth="1"/>
    <col min="4870" max="4870" width="9.7109375" style="8" customWidth="1"/>
    <col min="4871" max="4871" width="10" style="8" customWidth="1"/>
    <col min="4872" max="4872" width="12.7109375" style="8" customWidth="1"/>
    <col min="4873" max="4873" width="10.85546875" style="8" customWidth="1"/>
    <col min="4874" max="5116" width="10.7109375" style="8"/>
    <col min="5117" max="5117" width="6.28515625" style="8" customWidth="1"/>
    <col min="5118" max="5118" width="7.140625" style="8" customWidth="1"/>
    <col min="5119" max="5119" width="7" style="8" customWidth="1"/>
    <col min="5120" max="5120" width="6" style="8" customWidth="1"/>
    <col min="5121" max="5121" width="3" style="8" customWidth="1"/>
    <col min="5122" max="5122" width="3.5703125" style="8" customWidth="1"/>
    <col min="5123" max="5123" width="32.7109375" style="8" customWidth="1"/>
    <col min="5124" max="5124" width="11.28515625" style="8" customWidth="1"/>
    <col min="5125" max="5125" width="6.7109375" style="8" customWidth="1"/>
    <col min="5126" max="5126" width="9.7109375" style="8" customWidth="1"/>
    <col min="5127" max="5127" width="10" style="8" customWidth="1"/>
    <col min="5128" max="5128" width="12.7109375" style="8" customWidth="1"/>
    <col min="5129" max="5129" width="10.85546875" style="8" customWidth="1"/>
    <col min="5130" max="5372" width="10.7109375" style="8"/>
    <col min="5373" max="5373" width="6.28515625" style="8" customWidth="1"/>
    <col min="5374" max="5374" width="7.140625" style="8" customWidth="1"/>
    <col min="5375" max="5375" width="7" style="8" customWidth="1"/>
    <col min="5376" max="5376" width="6" style="8" customWidth="1"/>
    <col min="5377" max="5377" width="3" style="8" customWidth="1"/>
    <col min="5378" max="5378" width="3.5703125" style="8" customWidth="1"/>
    <col min="5379" max="5379" width="32.7109375" style="8" customWidth="1"/>
    <col min="5380" max="5380" width="11.28515625" style="8" customWidth="1"/>
    <col min="5381" max="5381" width="6.7109375" style="8" customWidth="1"/>
    <col min="5382" max="5382" width="9.7109375" style="8" customWidth="1"/>
    <col min="5383" max="5383" width="10" style="8" customWidth="1"/>
    <col min="5384" max="5384" width="12.7109375" style="8" customWidth="1"/>
    <col min="5385" max="5385" width="10.85546875" style="8" customWidth="1"/>
    <col min="5386" max="5628" width="10.7109375" style="8"/>
    <col min="5629" max="5629" width="6.28515625" style="8" customWidth="1"/>
    <col min="5630" max="5630" width="7.140625" style="8" customWidth="1"/>
    <col min="5631" max="5631" width="7" style="8" customWidth="1"/>
    <col min="5632" max="5632" width="6" style="8" customWidth="1"/>
    <col min="5633" max="5633" width="3" style="8" customWidth="1"/>
    <col min="5634" max="5634" width="3.5703125" style="8" customWidth="1"/>
    <col min="5635" max="5635" width="32.7109375" style="8" customWidth="1"/>
    <col min="5636" max="5636" width="11.28515625" style="8" customWidth="1"/>
    <col min="5637" max="5637" width="6.7109375" style="8" customWidth="1"/>
    <col min="5638" max="5638" width="9.7109375" style="8" customWidth="1"/>
    <col min="5639" max="5639" width="10" style="8" customWidth="1"/>
    <col min="5640" max="5640" width="12.7109375" style="8" customWidth="1"/>
    <col min="5641" max="5641" width="10.85546875" style="8" customWidth="1"/>
    <col min="5642" max="5884" width="10.7109375" style="8"/>
    <col min="5885" max="5885" width="6.28515625" style="8" customWidth="1"/>
    <col min="5886" max="5886" width="7.140625" style="8" customWidth="1"/>
    <col min="5887" max="5887" width="7" style="8" customWidth="1"/>
    <col min="5888" max="5888" width="6" style="8" customWidth="1"/>
    <col min="5889" max="5889" width="3" style="8" customWidth="1"/>
    <col min="5890" max="5890" width="3.5703125" style="8" customWidth="1"/>
    <col min="5891" max="5891" width="32.7109375" style="8" customWidth="1"/>
    <col min="5892" max="5892" width="11.28515625" style="8" customWidth="1"/>
    <col min="5893" max="5893" width="6.7109375" style="8" customWidth="1"/>
    <col min="5894" max="5894" width="9.7109375" style="8" customWidth="1"/>
    <col min="5895" max="5895" width="10" style="8" customWidth="1"/>
    <col min="5896" max="5896" width="12.7109375" style="8" customWidth="1"/>
    <col min="5897" max="5897" width="10.85546875" style="8" customWidth="1"/>
    <col min="5898" max="6140" width="10.7109375" style="8"/>
    <col min="6141" max="6141" width="6.28515625" style="8" customWidth="1"/>
    <col min="6142" max="6142" width="7.140625" style="8" customWidth="1"/>
    <col min="6143" max="6143" width="7" style="8" customWidth="1"/>
    <col min="6144" max="6144" width="6" style="8" customWidth="1"/>
    <col min="6145" max="6145" width="3" style="8" customWidth="1"/>
    <col min="6146" max="6146" width="3.5703125" style="8" customWidth="1"/>
    <col min="6147" max="6147" width="32.7109375" style="8" customWidth="1"/>
    <col min="6148" max="6148" width="11.28515625" style="8" customWidth="1"/>
    <col min="6149" max="6149" width="6.7109375" style="8" customWidth="1"/>
    <col min="6150" max="6150" width="9.7109375" style="8" customWidth="1"/>
    <col min="6151" max="6151" width="10" style="8" customWidth="1"/>
    <col min="6152" max="6152" width="12.7109375" style="8" customWidth="1"/>
    <col min="6153" max="6153" width="10.85546875" style="8" customWidth="1"/>
    <col min="6154" max="6396" width="10.7109375" style="8"/>
    <col min="6397" max="6397" width="6.28515625" style="8" customWidth="1"/>
    <col min="6398" max="6398" width="7.140625" style="8" customWidth="1"/>
    <col min="6399" max="6399" width="7" style="8" customWidth="1"/>
    <col min="6400" max="6400" width="6" style="8" customWidth="1"/>
    <col min="6401" max="6401" width="3" style="8" customWidth="1"/>
    <col min="6402" max="6402" width="3.5703125" style="8" customWidth="1"/>
    <col min="6403" max="6403" width="32.7109375" style="8" customWidth="1"/>
    <col min="6404" max="6404" width="11.28515625" style="8" customWidth="1"/>
    <col min="6405" max="6405" width="6.7109375" style="8" customWidth="1"/>
    <col min="6406" max="6406" width="9.7109375" style="8" customWidth="1"/>
    <col min="6407" max="6407" width="10" style="8" customWidth="1"/>
    <col min="6408" max="6408" width="12.7109375" style="8" customWidth="1"/>
    <col min="6409" max="6409" width="10.85546875" style="8" customWidth="1"/>
    <col min="6410" max="6652" width="10.7109375" style="8"/>
    <col min="6653" max="6653" width="6.28515625" style="8" customWidth="1"/>
    <col min="6654" max="6654" width="7.140625" style="8" customWidth="1"/>
    <col min="6655" max="6655" width="7" style="8" customWidth="1"/>
    <col min="6656" max="6656" width="6" style="8" customWidth="1"/>
    <col min="6657" max="6657" width="3" style="8" customWidth="1"/>
    <col min="6658" max="6658" width="3.5703125" style="8" customWidth="1"/>
    <col min="6659" max="6659" width="32.7109375" style="8" customWidth="1"/>
    <col min="6660" max="6660" width="11.28515625" style="8" customWidth="1"/>
    <col min="6661" max="6661" width="6.7109375" style="8" customWidth="1"/>
    <col min="6662" max="6662" width="9.7109375" style="8" customWidth="1"/>
    <col min="6663" max="6663" width="10" style="8" customWidth="1"/>
    <col min="6664" max="6664" width="12.7109375" style="8" customWidth="1"/>
    <col min="6665" max="6665" width="10.85546875" style="8" customWidth="1"/>
    <col min="6666" max="6908" width="10.7109375" style="8"/>
    <col min="6909" max="6909" width="6.28515625" style="8" customWidth="1"/>
    <col min="6910" max="6910" width="7.140625" style="8" customWidth="1"/>
    <col min="6911" max="6911" width="7" style="8" customWidth="1"/>
    <col min="6912" max="6912" width="6" style="8" customWidth="1"/>
    <col min="6913" max="6913" width="3" style="8" customWidth="1"/>
    <col min="6914" max="6914" width="3.5703125" style="8" customWidth="1"/>
    <col min="6915" max="6915" width="32.7109375" style="8" customWidth="1"/>
    <col min="6916" max="6916" width="11.28515625" style="8" customWidth="1"/>
    <col min="6917" max="6917" width="6.7109375" style="8" customWidth="1"/>
    <col min="6918" max="6918" width="9.7109375" style="8" customWidth="1"/>
    <col min="6919" max="6919" width="10" style="8" customWidth="1"/>
    <col min="6920" max="6920" width="12.7109375" style="8" customWidth="1"/>
    <col min="6921" max="6921" width="10.85546875" style="8" customWidth="1"/>
    <col min="6922" max="7164" width="10.7109375" style="8"/>
    <col min="7165" max="7165" width="6.28515625" style="8" customWidth="1"/>
    <col min="7166" max="7166" width="7.140625" style="8" customWidth="1"/>
    <col min="7167" max="7167" width="7" style="8" customWidth="1"/>
    <col min="7168" max="7168" width="6" style="8" customWidth="1"/>
    <col min="7169" max="7169" width="3" style="8" customWidth="1"/>
    <col min="7170" max="7170" width="3.5703125" style="8" customWidth="1"/>
    <col min="7171" max="7171" width="32.7109375" style="8" customWidth="1"/>
    <col min="7172" max="7172" width="11.28515625" style="8" customWidth="1"/>
    <col min="7173" max="7173" width="6.7109375" style="8" customWidth="1"/>
    <col min="7174" max="7174" width="9.7109375" style="8" customWidth="1"/>
    <col min="7175" max="7175" width="10" style="8" customWidth="1"/>
    <col min="7176" max="7176" width="12.7109375" style="8" customWidth="1"/>
    <col min="7177" max="7177" width="10.85546875" style="8" customWidth="1"/>
    <col min="7178" max="7420" width="10.7109375" style="8"/>
    <col min="7421" max="7421" width="6.28515625" style="8" customWidth="1"/>
    <col min="7422" max="7422" width="7.140625" style="8" customWidth="1"/>
    <col min="7423" max="7423" width="7" style="8" customWidth="1"/>
    <col min="7424" max="7424" width="6" style="8" customWidth="1"/>
    <col min="7425" max="7425" width="3" style="8" customWidth="1"/>
    <col min="7426" max="7426" width="3.5703125" style="8" customWidth="1"/>
    <col min="7427" max="7427" width="32.7109375" style="8" customWidth="1"/>
    <col min="7428" max="7428" width="11.28515625" style="8" customWidth="1"/>
    <col min="7429" max="7429" width="6.7109375" style="8" customWidth="1"/>
    <col min="7430" max="7430" width="9.7109375" style="8" customWidth="1"/>
    <col min="7431" max="7431" width="10" style="8" customWidth="1"/>
    <col min="7432" max="7432" width="12.7109375" style="8" customWidth="1"/>
    <col min="7433" max="7433" width="10.85546875" style="8" customWidth="1"/>
    <col min="7434" max="7676" width="10.7109375" style="8"/>
    <col min="7677" max="7677" width="6.28515625" style="8" customWidth="1"/>
    <col min="7678" max="7678" width="7.140625" style="8" customWidth="1"/>
    <col min="7679" max="7679" width="7" style="8" customWidth="1"/>
    <col min="7680" max="7680" width="6" style="8" customWidth="1"/>
    <col min="7681" max="7681" width="3" style="8" customWidth="1"/>
    <col min="7682" max="7682" width="3.5703125" style="8" customWidth="1"/>
    <col min="7683" max="7683" width="32.7109375" style="8" customWidth="1"/>
    <col min="7684" max="7684" width="11.28515625" style="8" customWidth="1"/>
    <col min="7685" max="7685" width="6.7109375" style="8" customWidth="1"/>
    <col min="7686" max="7686" width="9.7109375" style="8" customWidth="1"/>
    <col min="7687" max="7687" width="10" style="8" customWidth="1"/>
    <col min="7688" max="7688" width="12.7109375" style="8" customWidth="1"/>
    <col min="7689" max="7689" width="10.85546875" style="8" customWidth="1"/>
    <col min="7690" max="7932" width="10.7109375" style="8"/>
    <col min="7933" max="7933" width="6.28515625" style="8" customWidth="1"/>
    <col min="7934" max="7934" width="7.140625" style="8" customWidth="1"/>
    <col min="7935" max="7935" width="7" style="8" customWidth="1"/>
    <col min="7936" max="7936" width="6" style="8" customWidth="1"/>
    <col min="7937" max="7937" width="3" style="8" customWidth="1"/>
    <col min="7938" max="7938" width="3.5703125" style="8" customWidth="1"/>
    <col min="7939" max="7939" width="32.7109375" style="8" customWidth="1"/>
    <col min="7940" max="7940" width="11.28515625" style="8" customWidth="1"/>
    <col min="7941" max="7941" width="6.7109375" style="8" customWidth="1"/>
    <col min="7942" max="7942" width="9.7109375" style="8" customWidth="1"/>
    <col min="7943" max="7943" width="10" style="8" customWidth="1"/>
    <col min="7944" max="7944" width="12.7109375" style="8" customWidth="1"/>
    <col min="7945" max="7945" width="10.85546875" style="8" customWidth="1"/>
    <col min="7946" max="8188" width="10.7109375" style="8"/>
    <col min="8189" max="8189" width="6.28515625" style="8" customWidth="1"/>
    <col min="8190" max="8190" width="7.140625" style="8" customWidth="1"/>
    <col min="8191" max="8191" width="7" style="8" customWidth="1"/>
    <col min="8192" max="8192" width="6" style="8" customWidth="1"/>
    <col min="8193" max="8193" width="3" style="8" customWidth="1"/>
    <col min="8194" max="8194" width="3.5703125" style="8" customWidth="1"/>
    <col min="8195" max="8195" width="32.7109375" style="8" customWidth="1"/>
    <col min="8196" max="8196" width="11.28515625" style="8" customWidth="1"/>
    <col min="8197" max="8197" width="6.7109375" style="8" customWidth="1"/>
    <col min="8198" max="8198" width="9.7109375" style="8" customWidth="1"/>
    <col min="8199" max="8199" width="10" style="8" customWidth="1"/>
    <col min="8200" max="8200" width="12.7109375" style="8" customWidth="1"/>
    <col min="8201" max="8201" width="10.85546875" style="8" customWidth="1"/>
    <col min="8202" max="8444" width="10.7109375" style="8"/>
    <col min="8445" max="8445" width="6.28515625" style="8" customWidth="1"/>
    <col min="8446" max="8446" width="7.140625" style="8" customWidth="1"/>
    <col min="8447" max="8447" width="7" style="8" customWidth="1"/>
    <col min="8448" max="8448" width="6" style="8" customWidth="1"/>
    <col min="8449" max="8449" width="3" style="8" customWidth="1"/>
    <col min="8450" max="8450" width="3.5703125" style="8" customWidth="1"/>
    <col min="8451" max="8451" width="32.7109375" style="8" customWidth="1"/>
    <col min="8452" max="8452" width="11.28515625" style="8" customWidth="1"/>
    <col min="8453" max="8453" width="6.7109375" style="8" customWidth="1"/>
    <col min="8454" max="8454" width="9.7109375" style="8" customWidth="1"/>
    <col min="8455" max="8455" width="10" style="8" customWidth="1"/>
    <col min="8456" max="8456" width="12.7109375" style="8" customWidth="1"/>
    <col min="8457" max="8457" width="10.85546875" style="8" customWidth="1"/>
    <col min="8458" max="8700" width="10.7109375" style="8"/>
    <col min="8701" max="8701" width="6.28515625" style="8" customWidth="1"/>
    <col min="8702" max="8702" width="7.140625" style="8" customWidth="1"/>
    <col min="8703" max="8703" width="7" style="8" customWidth="1"/>
    <col min="8704" max="8704" width="6" style="8" customWidth="1"/>
    <col min="8705" max="8705" width="3" style="8" customWidth="1"/>
    <col min="8706" max="8706" width="3.5703125" style="8" customWidth="1"/>
    <col min="8707" max="8707" width="32.7109375" style="8" customWidth="1"/>
    <col min="8708" max="8708" width="11.28515625" style="8" customWidth="1"/>
    <col min="8709" max="8709" width="6.7109375" style="8" customWidth="1"/>
    <col min="8710" max="8710" width="9.7109375" style="8" customWidth="1"/>
    <col min="8711" max="8711" width="10" style="8" customWidth="1"/>
    <col min="8712" max="8712" width="12.7109375" style="8" customWidth="1"/>
    <col min="8713" max="8713" width="10.85546875" style="8" customWidth="1"/>
    <col min="8714" max="8956" width="10.7109375" style="8"/>
    <col min="8957" max="8957" width="6.28515625" style="8" customWidth="1"/>
    <col min="8958" max="8958" width="7.140625" style="8" customWidth="1"/>
    <col min="8959" max="8959" width="7" style="8" customWidth="1"/>
    <col min="8960" max="8960" width="6" style="8" customWidth="1"/>
    <col min="8961" max="8961" width="3" style="8" customWidth="1"/>
    <col min="8962" max="8962" width="3.5703125" style="8" customWidth="1"/>
    <col min="8963" max="8963" width="32.7109375" style="8" customWidth="1"/>
    <col min="8964" max="8964" width="11.28515625" style="8" customWidth="1"/>
    <col min="8965" max="8965" width="6.7109375" style="8" customWidth="1"/>
    <col min="8966" max="8966" width="9.7109375" style="8" customWidth="1"/>
    <col min="8967" max="8967" width="10" style="8" customWidth="1"/>
    <col min="8968" max="8968" width="12.7109375" style="8" customWidth="1"/>
    <col min="8969" max="8969" width="10.85546875" style="8" customWidth="1"/>
    <col min="8970" max="9212" width="10.7109375" style="8"/>
    <col min="9213" max="9213" width="6.28515625" style="8" customWidth="1"/>
    <col min="9214" max="9214" width="7.140625" style="8" customWidth="1"/>
    <col min="9215" max="9215" width="7" style="8" customWidth="1"/>
    <col min="9216" max="9216" width="6" style="8" customWidth="1"/>
    <col min="9217" max="9217" width="3" style="8" customWidth="1"/>
    <col min="9218" max="9218" width="3.5703125" style="8" customWidth="1"/>
    <col min="9219" max="9219" width="32.7109375" style="8" customWidth="1"/>
    <col min="9220" max="9220" width="11.28515625" style="8" customWidth="1"/>
    <col min="9221" max="9221" width="6.7109375" style="8" customWidth="1"/>
    <col min="9222" max="9222" width="9.7109375" style="8" customWidth="1"/>
    <col min="9223" max="9223" width="10" style="8" customWidth="1"/>
    <col min="9224" max="9224" width="12.7109375" style="8" customWidth="1"/>
    <col min="9225" max="9225" width="10.85546875" style="8" customWidth="1"/>
    <col min="9226" max="9468" width="10.7109375" style="8"/>
    <col min="9469" max="9469" width="6.28515625" style="8" customWidth="1"/>
    <col min="9470" max="9470" width="7.140625" style="8" customWidth="1"/>
    <col min="9471" max="9471" width="7" style="8" customWidth="1"/>
    <col min="9472" max="9472" width="6" style="8" customWidth="1"/>
    <col min="9473" max="9473" width="3" style="8" customWidth="1"/>
    <col min="9474" max="9474" width="3.5703125" style="8" customWidth="1"/>
    <col min="9475" max="9475" width="32.7109375" style="8" customWidth="1"/>
    <col min="9476" max="9476" width="11.28515625" style="8" customWidth="1"/>
    <col min="9477" max="9477" width="6.7109375" style="8" customWidth="1"/>
    <col min="9478" max="9478" width="9.7109375" style="8" customWidth="1"/>
    <col min="9479" max="9479" width="10" style="8" customWidth="1"/>
    <col min="9480" max="9480" width="12.7109375" style="8" customWidth="1"/>
    <col min="9481" max="9481" width="10.85546875" style="8" customWidth="1"/>
    <col min="9482" max="9724" width="10.7109375" style="8"/>
    <col min="9725" max="9725" width="6.28515625" style="8" customWidth="1"/>
    <col min="9726" max="9726" width="7.140625" style="8" customWidth="1"/>
    <col min="9727" max="9727" width="7" style="8" customWidth="1"/>
    <col min="9728" max="9728" width="6" style="8" customWidth="1"/>
    <col min="9729" max="9729" width="3" style="8" customWidth="1"/>
    <col min="9730" max="9730" width="3.5703125" style="8" customWidth="1"/>
    <col min="9731" max="9731" width="32.7109375" style="8" customWidth="1"/>
    <col min="9732" max="9732" width="11.28515625" style="8" customWidth="1"/>
    <col min="9733" max="9733" width="6.7109375" style="8" customWidth="1"/>
    <col min="9734" max="9734" width="9.7109375" style="8" customWidth="1"/>
    <col min="9735" max="9735" width="10" style="8" customWidth="1"/>
    <col min="9736" max="9736" width="12.7109375" style="8" customWidth="1"/>
    <col min="9737" max="9737" width="10.85546875" style="8" customWidth="1"/>
    <col min="9738" max="9980" width="10.7109375" style="8"/>
    <col min="9981" max="9981" width="6.28515625" style="8" customWidth="1"/>
    <col min="9982" max="9982" width="7.140625" style="8" customWidth="1"/>
    <col min="9983" max="9983" width="7" style="8" customWidth="1"/>
    <col min="9984" max="9984" width="6" style="8" customWidth="1"/>
    <col min="9985" max="9985" width="3" style="8" customWidth="1"/>
    <col min="9986" max="9986" width="3.5703125" style="8" customWidth="1"/>
    <col min="9987" max="9987" width="32.7109375" style="8" customWidth="1"/>
    <col min="9988" max="9988" width="11.28515625" style="8" customWidth="1"/>
    <col min="9989" max="9989" width="6.7109375" style="8" customWidth="1"/>
    <col min="9990" max="9990" width="9.7109375" style="8" customWidth="1"/>
    <col min="9991" max="9991" width="10" style="8" customWidth="1"/>
    <col min="9992" max="9992" width="12.7109375" style="8" customWidth="1"/>
    <col min="9993" max="9993" width="10.85546875" style="8" customWidth="1"/>
    <col min="9994" max="10236" width="10.7109375" style="8"/>
    <col min="10237" max="10237" width="6.28515625" style="8" customWidth="1"/>
    <col min="10238" max="10238" width="7.140625" style="8" customWidth="1"/>
    <col min="10239" max="10239" width="7" style="8" customWidth="1"/>
    <col min="10240" max="10240" width="6" style="8" customWidth="1"/>
    <col min="10241" max="10241" width="3" style="8" customWidth="1"/>
    <col min="10242" max="10242" width="3.5703125" style="8" customWidth="1"/>
    <col min="10243" max="10243" width="32.7109375" style="8" customWidth="1"/>
    <col min="10244" max="10244" width="11.28515625" style="8" customWidth="1"/>
    <col min="10245" max="10245" width="6.7109375" style="8" customWidth="1"/>
    <col min="10246" max="10246" width="9.7109375" style="8" customWidth="1"/>
    <col min="10247" max="10247" width="10" style="8" customWidth="1"/>
    <col min="10248" max="10248" width="12.7109375" style="8" customWidth="1"/>
    <col min="10249" max="10249" width="10.85546875" style="8" customWidth="1"/>
    <col min="10250" max="10492" width="10.7109375" style="8"/>
    <col min="10493" max="10493" width="6.28515625" style="8" customWidth="1"/>
    <col min="10494" max="10494" width="7.140625" style="8" customWidth="1"/>
    <col min="10495" max="10495" width="7" style="8" customWidth="1"/>
    <col min="10496" max="10496" width="6" style="8" customWidth="1"/>
    <col min="10497" max="10497" width="3" style="8" customWidth="1"/>
    <col min="10498" max="10498" width="3.5703125" style="8" customWidth="1"/>
    <col min="10499" max="10499" width="32.7109375" style="8" customWidth="1"/>
    <col min="10500" max="10500" width="11.28515625" style="8" customWidth="1"/>
    <col min="10501" max="10501" width="6.7109375" style="8" customWidth="1"/>
    <col min="10502" max="10502" width="9.7109375" style="8" customWidth="1"/>
    <col min="10503" max="10503" width="10" style="8" customWidth="1"/>
    <col min="10504" max="10504" width="12.7109375" style="8" customWidth="1"/>
    <col min="10505" max="10505" width="10.85546875" style="8" customWidth="1"/>
    <col min="10506" max="10748" width="10.7109375" style="8"/>
    <col min="10749" max="10749" width="6.28515625" style="8" customWidth="1"/>
    <col min="10750" max="10750" width="7.140625" style="8" customWidth="1"/>
    <col min="10751" max="10751" width="7" style="8" customWidth="1"/>
    <col min="10752" max="10752" width="6" style="8" customWidth="1"/>
    <col min="10753" max="10753" width="3" style="8" customWidth="1"/>
    <col min="10754" max="10754" width="3.5703125" style="8" customWidth="1"/>
    <col min="10755" max="10755" width="32.7109375" style="8" customWidth="1"/>
    <col min="10756" max="10756" width="11.28515625" style="8" customWidth="1"/>
    <col min="10757" max="10757" width="6.7109375" style="8" customWidth="1"/>
    <col min="10758" max="10758" width="9.7109375" style="8" customWidth="1"/>
    <col min="10759" max="10759" width="10" style="8" customWidth="1"/>
    <col min="10760" max="10760" width="12.7109375" style="8" customWidth="1"/>
    <col min="10761" max="10761" width="10.85546875" style="8" customWidth="1"/>
    <col min="10762" max="11004" width="10.7109375" style="8"/>
    <col min="11005" max="11005" width="6.28515625" style="8" customWidth="1"/>
    <col min="11006" max="11006" width="7.140625" style="8" customWidth="1"/>
    <col min="11007" max="11007" width="7" style="8" customWidth="1"/>
    <col min="11008" max="11008" width="6" style="8" customWidth="1"/>
    <col min="11009" max="11009" width="3" style="8" customWidth="1"/>
    <col min="11010" max="11010" width="3.5703125" style="8" customWidth="1"/>
    <col min="11011" max="11011" width="32.7109375" style="8" customWidth="1"/>
    <col min="11012" max="11012" width="11.28515625" style="8" customWidth="1"/>
    <col min="11013" max="11013" width="6.7109375" style="8" customWidth="1"/>
    <col min="11014" max="11014" width="9.7109375" style="8" customWidth="1"/>
    <col min="11015" max="11015" width="10" style="8" customWidth="1"/>
    <col min="11016" max="11016" width="12.7109375" style="8" customWidth="1"/>
    <col min="11017" max="11017" width="10.85546875" style="8" customWidth="1"/>
    <col min="11018" max="11260" width="10.7109375" style="8"/>
    <col min="11261" max="11261" width="6.28515625" style="8" customWidth="1"/>
    <col min="11262" max="11262" width="7.140625" style="8" customWidth="1"/>
    <col min="11263" max="11263" width="7" style="8" customWidth="1"/>
    <col min="11264" max="11264" width="6" style="8" customWidth="1"/>
    <col min="11265" max="11265" width="3" style="8" customWidth="1"/>
    <col min="11266" max="11266" width="3.5703125" style="8" customWidth="1"/>
    <col min="11267" max="11267" width="32.7109375" style="8" customWidth="1"/>
    <col min="11268" max="11268" width="11.28515625" style="8" customWidth="1"/>
    <col min="11269" max="11269" width="6.7109375" style="8" customWidth="1"/>
    <col min="11270" max="11270" width="9.7109375" style="8" customWidth="1"/>
    <col min="11271" max="11271" width="10" style="8" customWidth="1"/>
    <col min="11272" max="11272" width="12.7109375" style="8" customWidth="1"/>
    <col min="11273" max="11273" width="10.85546875" style="8" customWidth="1"/>
    <col min="11274" max="11516" width="10.7109375" style="8"/>
    <col min="11517" max="11517" width="6.28515625" style="8" customWidth="1"/>
    <col min="11518" max="11518" width="7.140625" style="8" customWidth="1"/>
    <col min="11519" max="11519" width="7" style="8" customWidth="1"/>
    <col min="11520" max="11520" width="6" style="8" customWidth="1"/>
    <col min="11521" max="11521" width="3" style="8" customWidth="1"/>
    <col min="11522" max="11522" width="3.5703125" style="8" customWidth="1"/>
    <col min="11523" max="11523" width="32.7109375" style="8" customWidth="1"/>
    <col min="11524" max="11524" width="11.28515625" style="8" customWidth="1"/>
    <col min="11525" max="11525" width="6.7109375" style="8" customWidth="1"/>
    <col min="11526" max="11526" width="9.7109375" style="8" customWidth="1"/>
    <col min="11527" max="11527" width="10" style="8" customWidth="1"/>
    <col min="11528" max="11528" width="12.7109375" style="8" customWidth="1"/>
    <col min="11529" max="11529" width="10.85546875" style="8" customWidth="1"/>
    <col min="11530" max="11772" width="10.7109375" style="8"/>
    <col min="11773" max="11773" width="6.28515625" style="8" customWidth="1"/>
    <col min="11774" max="11774" width="7.140625" style="8" customWidth="1"/>
    <col min="11775" max="11775" width="7" style="8" customWidth="1"/>
    <col min="11776" max="11776" width="6" style="8" customWidth="1"/>
    <col min="11777" max="11777" width="3" style="8" customWidth="1"/>
    <col min="11778" max="11778" width="3.5703125" style="8" customWidth="1"/>
    <col min="11779" max="11779" width="32.7109375" style="8" customWidth="1"/>
    <col min="11780" max="11780" width="11.28515625" style="8" customWidth="1"/>
    <col min="11781" max="11781" width="6.7109375" style="8" customWidth="1"/>
    <col min="11782" max="11782" width="9.7109375" style="8" customWidth="1"/>
    <col min="11783" max="11783" width="10" style="8" customWidth="1"/>
    <col min="11784" max="11784" width="12.7109375" style="8" customWidth="1"/>
    <col min="11785" max="11785" width="10.85546875" style="8" customWidth="1"/>
    <col min="11786" max="12028" width="10.7109375" style="8"/>
    <col min="12029" max="12029" width="6.28515625" style="8" customWidth="1"/>
    <col min="12030" max="12030" width="7.140625" style="8" customWidth="1"/>
    <col min="12031" max="12031" width="7" style="8" customWidth="1"/>
    <col min="12032" max="12032" width="6" style="8" customWidth="1"/>
    <col min="12033" max="12033" width="3" style="8" customWidth="1"/>
    <col min="12034" max="12034" width="3.5703125" style="8" customWidth="1"/>
    <col min="12035" max="12035" width="32.7109375" style="8" customWidth="1"/>
    <col min="12036" max="12036" width="11.28515625" style="8" customWidth="1"/>
    <col min="12037" max="12037" width="6.7109375" style="8" customWidth="1"/>
    <col min="12038" max="12038" width="9.7109375" style="8" customWidth="1"/>
    <col min="12039" max="12039" width="10" style="8" customWidth="1"/>
    <col min="12040" max="12040" width="12.7109375" style="8" customWidth="1"/>
    <col min="12041" max="12041" width="10.85546875" style="8" customWidth="1"/>
    <col min="12042" max="12284" width="10.7109375" style="8"/>
    <col min="12285" max="12285" width="6.28515625" style="8" customWidth="1"/>
    <col min="12286" max="12286" width="7.140625" style="8" customWidth="1"/>
    <col min="12287" max="12287" width="7" style="8" customWidth="1"/>
    <col min="12288" max="12288" width="6" style="8" customWidth="1"/>
    <col min="12289" max="12289" width="3" style="8" customWidth="1"/>
    <col min="12290" max="12290" width="3.5703125" style="8" customWidth="1"/>
    <col min="12291" max="12291" width="32.7109375" style="8" customWidth="1"/>
    <col min="12292" max="12292" width="11.28515625" style="8" customWidth="1"/>
    <col min="12293" max="12293" width="6.7109375" style="8" customWidth="1"/>
    <col min="12294" max="12294" width="9.7109375" style="8" customWidth="1"/>
    <col min="12295" max="12295" width="10" style="8" customWidth="1"/>
    <col min="12296" max="12296" width="12.7109375" style="8" customWidth="1"/>
    <col min="12297" max="12297" width="10.85546875" style="8" customWidth="1"/>
    <col min="12298" max="12540" width="10.7109375" style="8"/>
    <col min="12541" max="12541" width="6.28515625" style="8" customWidth="1"/>
    <col min="12542" max="12542" width="7.140625" style="8" customWidth="1"/>
    <col min="12543" max="12543" width="7" style="8" customWidth="1"/>
    <col min="12544" max="12544" width="6" style="8" customWidth="1"/>
    <col min="12545" max="12545" width="3" style="8" customWidth="1"/>
    <col min="12546" max="12546" width="3.5703125" style="8" customWidth="1"/>
    <col min="12547" max="12547" width="32.7109375" style="8" customWidth="1"/>
    <col min="12548" max="12548" width="11.28515625" style="8" customWidth="1"/>
    <col min="12549" max="12549" width="6.7109375" style="8" customWidth="1"/>
    <col min="12550" max="12550" width="9.7109375" style="8" customWidth="1"/>
    <col min="12551" max="12551" width="10" style="8" customWidth="1"/>
    <col min="12552" max="12552" width="12.7109375" style="8" customWidth="1"/>
    <col min="12553" max="12553" width="10.85546875" style="8" customWidth="1"/>
    <col min="12554" max="12796" width="10.7109375" style="8"/>
    <col min="12797" max="12797" width="6.28515625" style="8" customWidth="1"/>
    <col min="12798" max="12798" width="7.140625" style="8" customWidth="1"/>
    <col min="12799" max="12799" width="7" style="8" customWidth="1"/>
    <col min="12800" max="12800" width="6" style="8" customWidth="1"/>
    <col min="12801" max="12801" width="3" style="8" customWidth="1"/>
    <col min="12802" max="12802" width="3.5703125" style="8" customWidth="1"/>
    <col min="12803" max="12803" width="32.7109375" style="8" customWidth="1"/>
    <col min="12804" max="12804" width="11.28515625" style="8" customWidth="1"/>
    <col min="12805" max="12805" width="6.7109375" style="8" customWidth="1"/>
    <col min="12806" max="12806" width="9.7109375" style="8" customWidth="1"/>
    <col min="12807" max="12807" width="10" style="8" customWidth="1"/>
    <col min="12808" max="12808" width="12.7109375" style="8" customWidth="1"/>
    <col min="12809" max="12809" width="10.85546875" style="8" customWidth="1"/>
    <col min="12810" max="13052" width="10.7109375" style="8"/>
    <col min="13053" max="13053" width="6.28515625" style="8" customWidth="1"/>
    <col min="13054" max="13054" width="7.140625" style="8" customWidth="1"/>
    <col min="13055" max="13055" width="7" style="8" customWidth="1"/>
    <col min="13056" max="13056" width="6" style="8" customWidth="1"/>
    <col min="13057" max="13057" width="3" style="8" customWidth="1"/>
    <col min="13058" max="13058" width="3.5703125" style="8" customWidth="1"/>
    <col min="13059" max="13059" width="32.7109375" style="8" customWidth="1"/>
    <col min="13060" max="13060" width="11.28515625" style="8" customWidth="1"/>
    <col min="13061" max="13061" width="6.7109375" style="8" customWidth="1"/>
    <col min="13062" max="13062" width="9.7109375" style="8" customWidth="1"/>
    <col min="13063" max="13063" width="10" style="8" customWidth="1"/>
    <col min="13064" max="13064" width="12.7109375" style="8" customWidth="1"/>
    <col min="13065" max="13065" width="10.85546875" style="8" customWidth="1"/>
    <col min="13066" max="13308" width="10.7109375" style="8"/>
    <col min="13309" max="13309" width="6.28515625" style="8" customWidth="1"/>
    <col min="13310" max="13310" width="7.140625" style="8" customWidth="1"/>
    <col min="13311" max="13311" width="7" style="8" customWidth="1"/>
    <col min="13312" max="13312" width="6" style="8" customWidth="1"/>
    <col min="13313" max="13313" width="3" style="8" customWidth="1"/>
    <col min="13314" max="13314" width="3.5703125" style="8" customWidth="1"/>
    <col min="13315" max="13315" width="32.7109375" style="8" customWidth="1"/>
    <col min="13316" max="13316" width="11.28515625" style="8" customWidth="1"/>
    <col min="13317" max="13317" width="6.7109375" style="8" customWidth="1"/>
    <col min="13318" max="13318" width="9.7109375" style="8" customWidth="1"/>
    <col min="13319" max="13319" width="10" style="8" customWidth="1"/>
    <col min="13320" max="13320" width="12.7109375" style="8" customWidth="1"/>
    <col min="13321" max="13321" width="10.85546875" style="8" customWidth="1"/>
    <col min="13322" max="13564" width="10.7109375" style="8"/>
    <col min="13565" max="13565" width="6.28515625" style="8" customWidth="1"/>
    <col min="13566" max="13566" width="7.140625" style="8" customWidth="1"/>
    <col min="13567" max="13567" width="7" style="8" customWidth="1"/>
    <col min="13568" max="13568" width="6" style="8" customWidth="1"/>
    <col min="13569" max="13569" width="3" style="8" customWidth="1"/>
    <col min="13570" max="13570" width="3.5703125" style="8" customWidth="1"/>
    <col min="13571" max="13571" width="32.7109375" style="8" customWidth="1"/>
    <col min="13572" max="13572" width="11.28515625" style="8" customWidth="1"/>
    <col min="13573" max="13573" width="6.7109375" style="8" customWidth="1"/>
    <col min="13574" max="13574" width="9.7109375" style="8" customWidth="1"/>
    <col min="13575" max="13575" width="10" style="8" customWidth="1"/>
    <col min="13576" max="13576" width="12.7109375" style="8" customWidth="1"/>
    <col min="13577" max="13577" width="10.85546875" style="8" customWidth="1"/>
    <col min="13578" max="13820" width="10.7109375" style="8"/>
    <col min="13821" max="13821" width="6.28515625" style="8" customWidth="1"/>
    <col min="13822" max="13822" width="7.140625" style="8" customWidth="1"/>
    <col min="13823" max="13823" width="7" style="8" customWidth="1"/>
    <col min="13824" max="13824" width="6" style="8" customWidth="1"/>
    <col min="13825" max="13825" width="3" style="8" customWidth="1"/>
    <col min="13826" max="13826" width="3.5703125" style="8" customWidth="1"/>
    <col min="13827" max="13827" width="32.7109375" style="8" customWidth="1"/>
    <col min="13828" max="13828" width="11.28515625" style="8" customWidth="1"/>
    <col min="13829" max="13829" width="6.7109375" style="8" customWidth="1"/>
    <col min="13830" max="13830" width="9.7109375" style="8" customWidth="1"/>
    <col min="13831" max="13831" width="10" style="8" customWidth="1"/>
    <col min="13832" max="13832" width="12.7109375" style="8" customWidth="1"/>
    <col min="13833" max="13833" width="10.85546875" style="8" customWidth="1"/>
    <col min="13834" max="14076" width="10.7109375" style="8"/>
    <col min="14077" max="14077" width="6.28515625" style="8" customWidth="1"/>
    <col min="14078" max="14078" width="7.140625" style="8" customWidth="1"/>
    <col min="14079" max="14079" width="7" style="8" customWidth="1"/>
    <col min="14080" max="14080" width="6" style="8" customWidth="1"/>
    <col min="14081" max="14081" width="3" style="8" customWidth="1"/>
    <col min="14082" max="14082" width="3.5703125" style="8" customWidth="1"/>
    <col min="14083" max="14083" width="32.7109375" style="8" customWidth="1"/>
    <col min="14084" max="14084" width="11.28515625" style="8" customWidth="1"/>
    <col min="14085" max="14085" width="6.7109375" style="8" customWidth="1"/>
    <col min="14086" max="14086" width="9.7109375" style="8" customWidth="1"/>
    <col min="14087" max="14087" width="10" style="8" customWidth="1"/>
    <col min="14088" max="14088" width="12.7109375" style="8" customWidth="1"/>
    <col min="14089" max="14089" width="10.85546875" style="8" customWidth="1"/>
    <col min="14090" max="14332" width="10.7109375" style="8"/>
    <col min="14333" max="14333" width="6.28515625" style="8" customWidth="1"/>
    <col min="14334" max="14334" width="7.140625" style="8" customWidth="1"/>
    <col min="14335" max="14335" width="7" style="8" customWidth="1"/>
    <col min="14336" max="14336" width="6" style="8" customWidth="1"/>
    <col min="14337" max="14337" width="3" style="8" customWidth="1"/>
    <col min="14338" max="14338" width="3.5703125" style="8" customWidth="1"/>
    <col min="14339" max="14339" width="32.7109375" style="8" customWidth="1"/>
    <col min="14340" max="14340" width="11.28515625" style="8" customWidth="1"/>
    <col min="14341" max="14341" width="6.7109375" style="8" customWidth="1"/>
    <col min="14342" max="14342" width="9.7109375" style="8" customWidth="1"/>
    <col min="14343" max="14343" width="10" style="8" customWidth="1"/>
    <col min="14344" max="14344" width="12.7109375" style="8" customWidth="1"/>
    <col min="14345" max="14345" width="10.85546875" style="8" customWidth="1"/>
    <col min="14346" max="14588" width="10.7109375" style="8"/>
    <col min="14589" max="14589" width="6.28515625" style="8" customWidth="1"/>
    <col min="14590" max="14590" width="7.140625" style="8" customWidth="1"/>
    <col min="14591" max="14591" width="7" style="8" customWidth="1"/>
    <col min="14592" max="14592" width="6" style="8" customWidth="1"/>
    <col min="14593" max="14593" width="3" style="8" customWidth="1"/>
    <col min="14594" max="14594" width="3.5703125" style="8" customWidth="1"/>
    <col min="14595" max="14595" width="32.7109375" style="8" customWidth="1"/>
    <col min="14596" max="14596" width="11.28515625" style="8" customWidth="1"/>
    <col min="14597" max="14597" width="6.7109375" style="8" customWidth="1"/>
    <col min="14598" max="14598" width="9.7109375" style="8" customWidth="1"/>
    <col min="14599" max="14599" width="10" style="8" customWidth="1"/>
    <col min="14600" max="14600" width="12.7109375" style="8" customWidth="1"/>
    <col min="14601" max="14601" width="10.85546875" style="8" customWidth="1"/>
    <col min="14602" max="14844" width="10.7109375" style="8"/>
    <col min="14845" max="14845" width="6.28515625" style="8" customWidth="1"/>
    <col min="14846" max="14846" width="7.140625" style="8" customWidth="1"/>
    <col min="14847" max="14847" width="7" style="8" customWidth="1"/>
    <col min="14848" max="14848" width="6" style="8" customWidth="1"/>
    <col min="14849" max="14849" width="3" style="8" customWidth="1"/>
    <col min="14850" max="14850" width="3.5703125" style="8" customWidth="1"/>
    <col min="14851" max="14851" width="32.7109375" style="8" customWidth="1"/>
    <col min="14852" max="14852" width="11.28515625" style="8" customWidth="1"/>
    <col min="14853" max="14853" width="6.7109375" style="8" customWidth="1"/>
    <col min="14854" max="14854" width="9.7109375" style="8" customWidth="1"/>
    <col min="14855" max="14855" width="10" style="8" customWidth="1"/>
    <col min="14856" max="14856" width="12.7109375" style="8" customWidth="1"/>
    <col min="14857" max="14857" width="10.85546875" style="8" customWidth="1"/>
    <col min="14858" max="15100" width="10.7109375" style="8"/>
    <col min="15101" max="15101" width="6.28515625" style="8" customWidth="1"/>
    <col min="15102" max="15102" width="7.140625" style="8" customWidth="1"/>
    <col min="15103" max="15103" width="7" style="8" customWidth="1"/>
    <col min="15104" max="15104" width="6" style="8" customWidth="1"/>
    <col min="15105" max="15105" width="3" style="8" customWidth="1"/>
    <col min="15106" max="15106" width="3.5703125" style="8" customWidth="1"/>
    <col min="15107" max="15107" width="32.7109375" style="8" customWidth="1"/>
    <col min="15108" max="15108" width="11.28515625" style="8" customWidth="1"/>
    <col min="15109" max="15109" width="6.7109375" style="8" customWidth="1"/>
    <col min="15110" max="15110" width="9.7109375" style="8" customWidth="1"/>
    <col min="15111" max="15111" width="10" style="8" customWidth="1"/>
    <col min="15112" max="15112" width="12.7109375" style="8" customWidth="1"/>
    <col min="15113" max="15113" width="10.85546875" style="8" customWidth="1"/>
    <col min="15114" max="15356" width="10.7109375" style="8"/>
    <col min="15357" max="15357" width="6.28515625" style="8" customWidth="1"/>
    <col min="15358" max="15358" width="7.140625" style="8" customWidth="1"/>
    <col min="15359" max="15359" width="7" style="8" customWidth="1"/>
    <col min="15360" max="15360" width="6" style="8" customWidth="1"/>
    <col min="15361" max="15361" width="3" style="8" customWidth="1"/>
    <col min="15362" max="15362" width="3.5703125" style="8" customWidth="1"/>
    <col min="15363" max="15363" width="32.7109375" style="8" customWidth="1"/>
    <col min="15364" max="15364" width="11.28515625" style="8" customWidth="1"/>
    <col min="15365" max="15365" width="6.7109375" style="8" customWidth="1"/>
    <col min="15366" max="15366" width="9.7109375" style="8" customWidth="1"/>
    <col min="15367" max="15367" width="10" style="8" customWidth="1"/>
    <col min="15368" max="15368" width="12.7109375" style="8" customWidth="1"/>
    <col min="15369" max="15369" width="10.85546875" style="8" customWidth="1"/>
    <col min="15370" max="15612" width="10.7109375" style="8"/>
    <col min="15613" max="15613" width="6.28515625" style="8" customWidth="1"/>
    <col min="15614" max="15614" width="7.140625" style="8" customWidth="1"/>
    <col min="15615" max="15615" width="7" style="8" customWidth="1"/>
    <col min="15616" max="15616" width="6" style="8" customWidth="1"/>
    <col min="15617" max="15617" width="3" style="8" customWidth="1"/>
    <col min="15618" max="15618" width="3.5703125" style="8" customWidth="1"/>
    <col min="15619" max="15619" width="32.7109375" style="8" customWidth="1"/>
    <col min="15620" max="15620" width="11.28515625" style="8" customWidth="1"/>
    <col min="15621" max="15621" width="6.7109375" style="8" customWidth="1"/>
    <col min="15622" max="15622" width="9.7109375" style="8" customWidth="1"/>
    <col min="15623" max="15623" width="10" style="8" customWidth="1"/>
    <col min="15624" max="15624" width="12.7109375" style="8" customWidth="1"/>
    <col min="15625" max="15625" width="10.85546875" style="8" customWidth="1"/>
    <col min="15626" max="15868" width="10.7109375" style="8"/>
    <col min="15869" max="15869" width="6.28515625" style="8" customWidth="1"/>
    <col min="15870" max="15870" width="7.140625" style="8" customWidth="1"/>
    <col min="15871" max="15871" width="7" style="8" customWidth="1"/>
    <col min="15872" max="15872" width="6" style="8" customWidth="1"/>
    <col min="15873" max="15873" width="3" style="8" customWidth="1"/>
    <col min="15874" max="15874" width="3.5703125" style="8" customWidth="1"/>
    <col min="15875" max="15875" width="32.7109375" style="8" customWidth="1"/>
    <col min="15876" max="15876" width="11.28515625" style="8" customWidth="1"/>
    <col min="15877" max="15877" width="6.7109375" style="8" customWidth="1"/>
    <col min="15878" max="15878" width="9.7109375" style="8" customWidth="1"/>
    <col min="15879" max="15879" width="10" style="8" customWidth="1"/>
    <col min="15880" max="15880" width="12.7109375" style="8" customWidth="1"/>
    <col min="15881" max="15881" width="10.85546875" style="8" customWidth="1"/>
    <col min="15882" max="16124" width="10.7109375" style="8"/>
    <col min="16125" max="16125" width="6.28515625" style="8" customWidth="1"/>
    <col min="16126" max="16126" width="7.140625" style="8" customWidth="1"/>
    <col min="16127" max="16127" width="7" style="8" customWidth="1"/>
    <col min="16128" max="16128" width="6" style="8" customWidth="1"/>
    <col min="16129" max="16129" width="3" style="8" customWidth="1"/>
    <col min="16130" max="16130" width="3.5703125" style="8" customWidth="1"/>
    <col min="16131" max="16131" width="32.7109375" style="8" customWidth="1"/>
    <col min="16132" max="16132" width="11.28515625" style="8" customWidth="1"/>
    <col min="16133" max="16133" width="6.7109375" style="8" customWidth="1"/>
    <col min="16134" max="16134" width="9.7109375" style="8" customWidth="1"/>
    <col min="16135" max="16135" width="10" style="8" customWidth="1"/>
    <col min="16136" max="16136" width="12.7109375" style="8" customWidth="1"/>
    <col min="16137" max="16137" width="10.85546875" style="8" customWidth="1"/>
    <col min="16138" max="16384" width="10.7109375" style="8"/>
  </cols>
  <sheetData>
    <row r="1" spans="1:49" x14ac:dyDescent="0.2">
      <c r="A1" s="10" t="s">
        <v>0</v>
      </c>
      <c r="B1" s="10"/>
      <c r="C1" s="11"/>
      <c r="D1" s="11"/>
      <c r="E1" s="11"/>
      <c r="F1" s="11"/>
      <c r="G1" s="12"/>
      <c r="H1" s="11"/>
    </row>
    <row r="2" spans="1:49" ht="21" customHeight="1" x14ac:dyDescent="0.2">
      <c r="A2" s="13" t="s">
        <v>1</v>
      </c>
      <c r="B2" s="14"/>
      <c r="C2" s="11"/>
      <c r="D2" s="15"/>
      <c r="E2" s="11"/>
      <c r="F2" s="11"/>
      <c r="G2" s="12"/>
      <c r="H2" s="11"/>
    </row>
    <row r="3" spans="1:49" ht="17.25" customHeight="1" x14ac:dyDescent="0.2">
      <c r="A3" s="16" t="s">
        <v>2</v>
      </c>
      <c r="B3" s="16"/>
      <c r="C3" s="16"/>
      <c r="D3" s="17"/>
      <c r="E3" s="16"/>
      <c r="F3" s="16"/>
      <c r="G3" s="18"/>
      <c r="H3" s="19" t="s">
        <v>3</v>
      </c>
    </row>
    <row r="4" spans="1:49" ht="13.9" customHeight="1" x14ac:dyDescent="0.2">
      <c r="A4" s="20" t="s">
        <v>4</v>
      </c>
      <c r="B4" s="21"/>
      <c r="C4" s="22" t="s">
        <v>5</v>
      </c>
      <c r="D4" s="23" t="s">
        <v>6</v>
      </c>
      <c r="E4" s="22" t="s">
        <v>7</v>
      </c>
      <c r="F4" s="24" t="s">
        <v>8</v>
      </c>
      <c r="G4" s="25" t="s">
        <v>7</v>
      </c>
      <c r="H4" s="26" t="s">
        <v>9</v>
      </c>
    </row>
    <row r="5" spans="1:49" ht="14.45" customHeight="1" x14ac:dyDescent="0.2">
      <c r="A5" s="27"/>
      <c r="B5" s="28"/>
      <c r="C5" s="29"/>
      <c r="D5" s="30" t="s">
        <v>10</v>
      </c>
      <c r="E5" s="29"/>
      <c r="F5" s="31" t="s">
        <v>11</v>
      </c>
      <c r="G5" s="32" t="s">
        <v>12</v>
      </c>
      <c r="H5" s="33"/>
    </row>
    <row r="6" spans="1:49" s="42" customFormat="1" ht="27" customHeight="1" x14ac:dyDescent="0.2">
      <c r="A6" s="34" t="s">
        <v>144</v>
      </c>
      <c r="B6" s="35"/>
      <c r="C6" s="36" t="s">
        <v>13</v>
      </c>
      <c r="D6" s="37"/>
      <c r="E6" s="37"/>
      <c r="F6" s="37"/>
      <c r="G6" s="37"/>
      <c r="H6" s="38"/>
      <c r="I6" s="39"/>
      <c r="J6" s="40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</row>
    <row r="7" spans="1:49" s="42" customFormat="1" ht="20.100000000000001" customHeight="1" x14ac:dyDescent="0.2">
      <c r="A7" s="43" t="s">
        <v>137</v>
      </c>
      <c r="B7" s="44">
        <v>1</v>
      </c>
      <c r="C7" s="45" t="s">
        <v>14</v>
      </c>
      <c r="D7" s="46" t="s">
        <v>15</v>
      </c>
      <c r="E7" s="47"/>
      <c r="F7" s="48"/>
      <c r="G7" s="49">
        <v>0</v>
      </c>
      <c r="H7" s="50"/>
      <c r="I7" s="51"/>
      <c r="J7" s="40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</row>
    <row r="8" spans="1:49" s="60" customFormat="1" ht="20.100000000000001" customHeight="1" x14ac:dyDescent="0.2">
      <c r="A8" s="52"/>
      <c r="B8" s="53" t="s">
        <v>126</v>
      </c>
      <c r="C8" s="54" t="s">
        <v>16</v>
      </c>
      <c r="D8" s="55" t="s">
        <v>3</v>
      </c>
      <c r="E8" s="56"/>
      <c r="F8" s="57"/>
      <c r="G8" s="49">
        <v>0</v>
      </c>
      <c r="H8" s="58"/>
      <c r="I8" s="40"/>
      <c r="J8" s="40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</row>
    <row r="9" spans="1:49" s="68" customFormat="1" ht="24.95" customHeight="1" x14ac:dyDescent="0.2">
      <c r="A9" s="61"/>
      <c r="B9" s="62" t="s">
        <v>129</v>
      </c>
      <c r="C9" s="63" t="s">
        <v>17</v>
      </c>
      <c r="D9" s="64"/>
      <c r="E9" s="56" t="s">
        <v>18</v>
      </c>
      <c r="F9" s="57">
        <v>10</v>
      </c>
      <c r="G9" s="136"/>
      <c r="H9" s="65">
        <f>F9*G9</f>
        <v>0</v>
      </c>
      <c r="I9" s="66"/>
      <c r="J9" s="40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</row>
    <row r="10" spans="1:49" s="68" customFormat="1" ht="27" customHeight="1" x14ac:dyDescent="0.2">
      <c r="A10" s="61"/>
      <c r="B10" s="62" t="s">
        <v>130</v>
      </c>
      <c r="C10" s="63" t="s">
        <v>19</v>
      </c>
      <c r="D10" s="64"/>
      <c r="E10" s="56" t="s">
        <v>18</v>
      </c>
      <c r="F10" s="57">
        <v>125</v>
      </c>
      <c r="G10" s="136"/>
      <c r="H10" s="65">
        <f>F10*G10</f>
        <v>0</v>
      </c>
      <c r="I10" s="66"/>
      <c r="J10" s="40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</row>
    <row r="11" spans="1:49" s="41" customFormat="1" ht="20.100000000000001" customHeight="1" x14ac:dyDescent="0.2">
      <c r="A11" s="43" t="s">
        <v>137</v>
      </c>
      <c r="B11" s="44">
        <v>2</v>
      </c>
      <c r="C11" s="45" t="s">
        <v>20</v>
      </c>
      <c r="D11" s="46" t="s">
        <v>15</v>
      </c>
      <c r="E11" s="56"/>
      <c r="F11" s="57"/>
      <c r="G11" s="49">
        <v>0</v>
      </c>
      <c r="H11" s="69"/>
      <c r="I11" s="66"/>
      <c r="J11" s="40"/>
    </row>
    <row r="12" spans="1:49" s="41" customFormat="1" ht="20.100000000000001" customHeight="1" x14ac:dyDescent="0.2">
      <c r="A12" s="52"/>
      <c r="B12" s="53" t="s">
        <v>126</v>
      </c>
      <c r="C12" s="54" t="s">
        <v>21</v>
      </c>
      <c r="D12" s="55" t="s">
        <v>3</v>
      </c>
      <c r="E12" s="56"/>
      <c r="F12" s="57"/>
      <c r="G12" s="49">
        <v>0</v>
      </c>
      <c r="H12" s="49"/>
      <c r="I12" s="66"/>
      <c r="J12" s="40"/>
    </row>
    <row r="13" spans="1:49" s="41" customFormat="1" ht="20.100000000000001" customHeight="1" x14ac:dyDescent="0.2">
      <c r="A13" s="52"/>
      <c r="B13" s="70" t="s">
        <v>129</v>
      </c>
      <c r="C13" s="71" t="s">
        <v>22</v>
      </c>
      <c r="D13" s="55" t="s">
        <v>3</v>
      </c>
      <c r="E13" s="56" t="s">
        <v>23</v>
      </c>
      <c r="F13" s="72">
        <v>2</v>
      </c>
      <c r="G13" s="136"/>
      <c r="H13" s="65">
        <f>F13*G13</f>
        <v>0</v>
      </c>
      <c r="I13" s="66"/>
      <c r="J13" s="40"/>
    </row>
    <row r="14" spans="1:49" s="41" customFormat="1" ht="20.100000000000001" customHeight="1" x14ac:dyDescent="0.2">
      <c r="A14" s="43" t="s">
        <v>137</v>
      </c>
      <c r="B14" s="44">
        <v>3</v>
      </c>
      <c r="C14" s="45" t="s">
        <v>24</v>
      </c>
      <c r="D14" s="46" t="s">
        <v>15</v>
      </c>
      <c r="E14" s="56"/>
      <c r="F14" s="57"/>
      <c r="G14" s="49">
        <v>0</v>
      </c>
      <c r="H14" s="69"/>
      <c r="I14" s="66"/>
      <c r="J14" s="40"/>
    </row>
    <row r="15" spans="1:49" s="67" customFormat="1" ht="27" customHeight="1" x14ac:dyDescent="0.2">
      <c r="A15" s="61"/>
      <c r="B15" s="62" t="s">
        <v>129</v>
      </c>
      <c r="C15" s="63" t="s">
        <v>19</v>
      </c>
      <c r="D15" s="64"/>
      <c r="E15" s="56" t="s">
        <v>18</v>
      </c>
      <c r="F15" s="57">
        <v>20</v>
      </c>
      <c r="G15" s="136"/>
      <c r="H15" s="65">
        <f>F15*G15</f>
        <v>0</v>
      </c>
      <c r="I15" s="66"/>
      <c r="J15" s="40"/>
    </row>
    <row r="16" spans="1:49" s="41" customFormat="1" ht="20.100000000000001" customHeight="1" x14ac:dyDescent="0.2">
      <c r="A16" s="43" t="s">
        <v>137</v>
      </c>
      <c r="B16" s="44">
        <v>4</v>
      </c>
      <c r="C16" s="45" t="s">
        <v>25</v>
      </c>
      <c r="D16" s="46" t="s">
        <v>15</v>
      </c>
      <c r="E16" s="56"/>
      <c r="F16" s="57"/>
      <c r="G16" s="49">
        <v>0</v>
      </c>
      <c r="H16" s="69"/>
      <c r="I16" s="66"/>
      <c r="J16" s="40"/>
    </row>
    <row r="17" spans="1:49" s="59" customFormat="1" ht="20.100000000000001" customHeight="1" x14ac:dyDescent="0.2">
      <c r="A17" s="52"/>
      <c r="B17" s="53" t="s">
        <v>126</v>
      </c>
      <c r="C17" s="54" t="s">
        <v>26</v>
      </c>
      <c r="D17" s="55" t="s">
        <v>3</v>
      </c>
      <c r="E17" s="56" t="s">
        <v>23</v>
      </c>
      <c r="F17" s="72">
        <v>18</v>
      </c>
      <c r="G17" s="136"/>
      <c r="H17" s="65">
        <f>F17*G17</f>
        <v>0</v>
      </c>
      <c r="I17" s="66"/>
      <c r="J17" s="40"/>
    </row>
    <row r="18" spans="1:49" s="41" customFormat="1" ht="20.100000000000001" customHeight="1" x14ac:dyDescent="0.2">
      <c r="A18" s="43" t="s">
        <v>137</v>
      </c>
      <c r="B18" s="44">
        <v>5</v>
      </c>
      <c r="C18" s="45" t="s">
        <v>27</v>
      </c>
      <c r="D18" s="46" t="s">
        <v>15</v>
      </c>
      <c r="E18" s="56"/>
      <c r="F18" s="57"/>
      <c r="G18" s="49">
        <v>0</v>
      </c>
      <c r="H18" s="69"/>
      <c r="I18" s="66"/>
      <c r="J18" s="40"/>
    </row>
    <row r="19" spans="1:49" s="59" customFormat="1" ht="20.100000000000001" customHeight="1" x14ac:dyDescent="0.2">
      <c r="A19" s="52"/>
      <c r="B19" s="53" t="s">
        <v>126</v>
      </c>
      <c r="C19" s="54" t="s">
        <v>28</v>
      </c>
      <c r="D19" s="55" t="s">
        <v>3</v>
      </c>
      <c r="E19" s="56"/>
      <c r="F19" s="57"/>
      <c r="G19" s="49">
        <v>0</v>
      </c>
      <c r="H19" s="49"/>
      <c r="I19" s="66"/>
      <c r="J19" s="40"/>
    </row>
    <row r="20" spans="1:49" s="59" customFormat="1" ht="20.100000000000001" customHeight="1" x14ac:dyDescent="0.2">
      <c r="A20" s="52"/>
      <c r="B20" s="70" t="s">
        <v>129</v>
      </c>
      <c r="C20" s="71" t="s">
        <v>16</v>
      </c>
      <c r="D20" s="55" t="s">
        <v>3</v>
      </c>
      <c r="E20" s="56" t="s">
        <v>23</v>
      </c>
      <c r="F20" s="72">
        <v>2</v>
      </c>
      <c r="G20" s="136"/>
      <c r="H20" s="65">
        <f>F20*G20</f>
        <v>0</v>
      </c>
      <c r="I20" s="66"/>
      <c r="J20" s="40"/>
    </row>
    <row r="21" spans="1:49" s="41" customFormat="1" ht="20.100000000000001" customHeight="1" x14ac:dyDescent="0.2">
      <c r="A21" s="43" t="s">
        <v>137</v>
      </c>
      <c r="B21" s="44">
        <v>6</v>
      </c>
      <c r="C21" s="45" t="s">
        <v>29</v>
      </c>
      <c r="D21" s="46" t="s">
        <v>15</v>
      </c>
      <c r="E21" s="56"/>
      <c r="F21" s="57"/>
      <c r="G21" s="49">
        <v>0</v>
      </c>
      <c r="H21" s="69"/>
      <c r="I21" s="66"/>
      <c r="J21" s="40"/>
    </row>
    <row r="22" spans="1:49" s="59" customFormat="1" ht="20.100000000000001" customHeight="1" x14ac:dyDescent="0.2">
      <c r="A22" s="52"/>
      <c r="B22" s="53" t="s">
        <v>126</v>
      </c>
      <c r="C22" s="54" t="s">
        <v>26</v>
      </c>
      <c r="D22" s="55" t="s">
        <v>3</v>
      </c>
      <c r="E22" s="56" t="s">
        <v>23</v>
      </c>
      <c r="F22" s="72">
        <v>18</v>
      </c>
      <c r="G22" s="136"/>
      <c r="H22" s="65">
        <f>F22*G22</f>
        <v>0</v>
      </c>
      <c r="I22" s="66"/>
      <c r="J22" s="40"/>
    </row>
    <row r="23" spans="1:49" s="41" customFormat="1" ht="20.100000000000001" customHeight="1" x14ac:dyDescent="0.2">
      <c r="A23" s="43" t="s">
        <v>137</v>
      </c>
      <c r="B23" s="44">
        <v>7</v>
      </c>
      <c r="C23" s="73" t="s">
        <v>30</v>
      </c>
      <c r="D23" s="46" t="s">
        <v>15</v>
      </c>
      <c r="E23" s="56"/>
      <c r="F23" s="72"/>
      <c r="G23" s="49">
        <v>0</v>
      </c>
      <c r="H23" s="74"/>
      <c r="I23" s="66"/>
      <c r="J23" s="40"/>
    </row>
    <row r="24" spans="1:49" s="59" customFormat="1" ht="20.100000000000001" customHeight="1" x14ac:dyDescent="0.2">
      <c r="A24" s="52"/>
      <c r="B24" s="53" t="s">
        <v>126</v>
      </c>
      <c r="C24" s="75" t="s">
        <v>31</v>
      </c>
      <c r="D24" s="55" t="s">
        <v>3</v>
      </c>
      <c r="E24" s="56" t="s">
        <v>23</v>
      </c>
      <c r="F24" s="72">
        <v>18</v>
      </c>
      <c r="G24" s="136"/>
      <c r="H24" s="65">
        <f>F24*G24</f>
        <v>0</v>
      </c>
      <c r="I24" s="66"/>
      <c r="J24" s="40"/>
    </row>
    <row r="25" spans="1:49" s="42" customFormat="1" ht="20.100000000000001" customHeight="1" x14ac:dyDescent="0.25">
      <c r="A25" s="43" t="s">
        <v>137</v>
      </c>
      <c r="B25" s="44">
        <v>8</v>
      </c>
      <c r="C25" s="45" t="s">
        <v>32</v>
      </c>
      <c r="D25" s="46" t="s">
        <v>33</v>
      </c>
      <c r="E25" s="76"/>
      <c r="F25" s="72"/>
      <c r="G25" s="69">
        <v>0</v>
      </c>
      <c r="H25" s="69"/>
      <c r="I25" s="66"/>
      <c r="J25" s="77"/>
    </row>
    <row r="26" spans="1:49" s="60" customFormat="1" ht="27" customHeight="1" x14ac:dyDescent="0.2">
      <c r="A26" s="52"/>
      <c r="B26" s="53" t="s">
        <v>126</v>
      </c>
      <c r="C26" s="75" t="s">
        <v>34</v>
      </c>
      <c r="D26" s="55"/>
      <c r="E26" s="56" t="s">
        <v>35</v>
      </c>
      <c r="F26" s="57">
        <v>10</v>
      </c>
      <c r="G26" s="136"/>
      <c r="H26" s="65">
        <f>F26*G26</f>
        <v>0</v>
      </c>
      <c r="I26" s="66"/>
      <c r="J26" s="40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</row>
    <row r="27" spans="1:49" s="68" customFormat="1" ht="27" customHeight="1" x14ac:dyDescent="0.2">
      <c r="A27" s="78" t="s">
        <v>137</v>
      </c>
      <c r="B27" s="53">
        <v>9</v>
      </c>
      <c r="C27" s="79" t="s">
        <v>36</v>
      </c>
      <c r="D27" s="64" t="s">
        <v>37</v>
      </c>
      <c r="E27" s="56" t="s">
        <v>35</v>
      </c>
      <c r="F27" s="57">
        <v>15</v>
      </c>
      <c r="G27" s="136"/>
      <c r="H27" s="65">
        <f>F27*G27</f>
        <v>0</v>
      </c>
      <c r="I27" s="66"/>
      <c r="J27" s="40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</row>
    <row r="28" spans="1:49" s="68" customFormat="1" ht="27" customHeight="1" x14ac:dyDescent="0.2">
      <c r="A28" s="78" t="s">
        <v>137</v>
      </c>
      <c r="B28" s="53">
        <v>10</v>
      </c>
      <c r="C28" s="45" t="s">
        <v>38</v>
      </c>
      <c r="D28" s="64" t="s">
        <v>39</v>
      </c>
      <c r="E28" s="80" t="s">
        <v>40</v>
      </c>
      <c r="F28" s="57">
        <v>5</v>
      </c>
      <c r="G28" s="136"/>
      <c r="H28" s="65">
        <f>F28*G28</f>
        <v>0</v>
      </c>
      <c r="I28" s="66"/>
      <c r="J28" s="40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</row>
    <row r="29" spans="1:49" s="5" customFormat="1" ht="27" customHeight="1" x14ac:dyDescent="0.2">
      <c r="A29" s="81"/>
      <c r="B29" s="82"/>
      <c r="C29" s="83"/>
      <c r="D29" s="84"/>
      <c r="E29" s="85"/>
      <c r="F29" s="86"/>
      <c r="G29" s="87" t="s">
        <v>41</v>
      </c>
      <c r="H29" s="88">
        <f>SUM(H7:H28)</f>
        <v>0</v>
      </c>
      <c r="I29" s="66"/>
    </row>
    <row r="30" spans="1:49" s="42" customFormat="1" ht="27" customHeight="1" x14ac:dyDescent="0.2">
      <c r="A30" s="34" t="s">
        <v>145</v>
      </c>
      <c r="B30" s="35"/>
      <c r="C30" s="36" t="s">
        <v>42</v>
      </c>
      <c r="D30" s="37"/>
      <c r="E30" s="37"/>
      <c r="F30" s="37"/>
      <c r="G30" s="37"/>
      <c r="H30" s="38"/>
      <c r="I30" s="66">
        <f>ROUNDUP(G30*1.03,0.5)</f>
        <v>0</v>
      </c>
      <c r="J30" s="40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49" s="42" customFormat="1" ht="24.95" customHeight="1" x14ac:dyDescent="0.2">
      <c r="A31" s="43" t="s">
        <v>138</v>
      </c>
      <c r="B31" s="44">
        <v>1</v>
      </c>
      <c r="C31" s="45" t="s">
        <v>43</v>
      </c>
      <c r="D31" s="46" t="s">
        <v>44</v>
      </c>
      <c r="E31" s="56"/>
      <c r="F31" s="48">
        <v>0</v>
      </c>
      <c r="G31" s="49">
        <v>0</v>
      </c>
      <c r="H31" s="89"/>
      <c r="I31" s="66">
        <f>ROUNDUP(G31*1.03,0.5)</f>
        <v>0</v>
      </c>
      <c r="J31" s="40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1:49" s="60" customFormat="1" ht="18" customHeight="1" x14ac:dyDescent="0.2">
      <c r="A32" s="52"/>
      <c r="B32" s="53" t="s">
        <v>126</v>
      </c>
      <c r="C32" s="54" t="s">
        <v>45</v>
      </c>
      <c r="D32" s="55" t="s">
        <v>3</v>
      </c>
      <c r="E32" s="56" t="s">
        <v>35</v>
      </c>
      <c r="F32" s="57">
        <v>520</v>
      </c>
      <c r="G32" s="136"/>
      <c r="H32" s="65">
        <f>F32*G32</f>
        <v>0</v>
      </c>
      <c r="I32" s="66"/>
      <c r="J32" s="40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</row>
    <row r="33" spans="1:49" s="42" customFormat="1" ht="24.95" customHeight="1" x14ac:dyDescent="0.2">
      <c r="A33" s="43" t="s">
        <v>138</v>
      </c>
      <c r="B33" s="44">
        <v>2</v>
      </c>
      <c r="C33" s="45" t="s">
        <v>46</v>
      </c>
      <c r="D33" s="46" t="s">
        <v>47</v>
      </c>
      <c r="E33" s="56"/>
      <c r="F33" s="48">
        <v>0</v>
      </c>
      <c r="G33" s="49">
        <v>0</v>
      </c>
      <c r="H33" s="90"/>
      <c r="I33" s="66"/>
      <c r="J33" s="40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</row>
    <row r="34" spans="1:49" s="60" customFormat="1" ht="15" customHeight="1" x14ac:dyDescent="0.2">
      <c r="A34" s="52"/>
      <c r="B34" s="53" t="s">
        <v>126</v>
      </c>
      <c r="C34" s="54" t="s">
        <v>48</v>
      </c>
      <c r="D34" s="55" t="s">
        <v>3</v>
      </c>
      <c r="E34" s="80" t="s">
        <v>18</v>
      </c>
      <c r="F34" s="57">
        <v>100</v>
      </c>
      <c r="G34" s="136"/>
      <c r="H34" s="65">
        <f>F34*G34</f>
        <v>0</v>
      </c>
      <c r="I34" s="66"/>
      <c r="J34" s="40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</row>
    <row r="35" spans="1:49" s="68" customFormat="1" ht="25.5" x14ac:dyDescent="0.2">
      <c r="A35" s="78" t="s">
        <v>138</v>
      </c>
      <c r="B35" s="53">
        <v>3</v>
      </c>
      <c r="C35" s="79" t="s">
        <v>49</v>
      </c>
      <c r="D35" s="46" t="s">
        <v>50</v>
      </c>
      <c r="E35" s="56" t="s">
        <v>35</v>
      </c>
      <c r="F35" s="57">
        <v>25</v>
      </c>
      <c r="G35" s="136"/>
      <c r="H35" s="65">
        <f>F35*G35</f>
        <v>0</v>
      </c>
      <c r="I35" s="66"/>
      <c r="J35" s="40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</row>
    <row r="36" spans="1:49" s="42" customFormat="1" ht="20.100000000000001" customHeight="1" x14ac:dyDescent="0.2">
      <c r="A36" s="43" t="s">
        <v>138</v>
      </c>
      <c r="B36" s="44">
        <v>4</v>
      </c>
      <c r="C36" s="45" t="s">
        <v>14</v>
      </c>
      <c r="D36" s="46" t="s">
        <v>15</v>
      </c>
      <c r="E36" s="56"/>
      <c r="F36" s="48"/>
      <c r="G36" s="49">
        <v>0</v>
      </c>
      <c r="H36" s="91"/>
      <c r="I36" s="66"/>
      <c r="J36" s="40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s="60" customFormat="1" ht="20.100000000000001" customHeight="1" x14ac:dyDescent="0.2">
      <c r="A37" s="52"/>
      <c r="B37" s="53" t="s">
        <v>126</v>
      </c>
      <c r="C37" s="54" t="s">
        <v>16</v>
      </c>
      <c r="D37" s="55" t="s">
        <v>3</v>
      </c>
      <c r="E37" s="56"/>
      <c r="F37" s="57"/>
      <c r="G37" s="49">
        <v>0</v>
      </c>
      <c r="H37" s="58"/>
      <c r="I37" s="66"/>
      <c r="J37" s="40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</row>
    <row r="38" spans="1:49" s="68" customFormat="1" ht="30" customHeight="1" x14ac:dyDescent="0.2">
      <c r="A38" s="61"/>
      <c r="B38" s="62" t="s">
        <v>129</v>
      </c>
      <c r="C38" s="63" t="s">
        <v>51</v>
      </c>
      <c r="D38" s="64"/>
      <c r="E38" s="56" t="s">
        <v>18</v>
      </c>
      <c r="F38" s="57">
        <v>15</v>
      </c>
      <c r="G38" s="136"/>
      <c r="H38" s="65">
        <f>F38*G38</f>
        <v>0</v>
      </c>
      <c r="I38" s="66"/>
      <c r="J38" s="40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</row>
    <row r="39" spans="1:49" s="68" customFormat="1" ht="27" customHeight="1" x14ac:dyDescent="0.2">
      <c r="A39" s="61"/>
      <c r="B39" s="62" t="s">
        <v>130</v>
      </c>
      <c r="C39" s="63" t="s">
        <v>17</v>
      </c>
      <c r="D39" s="64"/>
      <c r="E39" s="56" t="s">
        <v>18</v>
      </c>
      <c r="F39" s="57">
        <v>0</v>
      </c>
      <c r="G39" s="49">
        <v>0</v>
      </c>
      <c r="H39" s="65">
        <f>F39*G39</f>
        <v>0</v>
      </c>
      <c r="I39" s="66"/>
      <c r="J39" s="40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</row>
    <row r="40" spans="1:49" s="59" customFormat="1" ht="20.100000000000001" customHeight="1" x14ac:dyDescent="0.2">
      <c r="A40" s="52"/>
      <c r="B40" s="53" t="s">
        <v>127</v>
      </c>
      <c r="C40" s="54" t="s">
        <v>52</v>
      </c>
      <c r="D40" s="55" t="s">
        <v>3</v>
      </c>
      <c r="E40" s="56"/>
      <c r="F40" s="57"/>
      <c r="G40" s="49">
        <v>0</v>
      </c>
      <c r="H40" s="65"/>
      <c r="I40" s="66"/>
      <c r="J40" s="40"/>
    </row>
    <row r="41" spans="1:49" s="67" customFormat="1" ht="30" customHeight="1" x14ac:dyDescent="0.2">
      <c r="A41" s="61"/>
      <c r="B41" s="62" t="s">
        <v>129</v>
      </c>
      <c r="C41" s="63" t="s">
        <v>51</v>
      </c>
      <c r="D41" s="64"/>
      <c r="E41" s="92" t="s">
        <v>18</v>
      </c>
      <c r="F41" s="57">
        <v>25</v>
      </c>
      <c r="G41" s="136"/>
      <c r="H41" s="65">
        <f>F41*G41</f>
        <v>0</v>
      </c>
      <c r="I41" s="66"/>
      <c r="J41" s="40"/>
    </row>
    <row r="42" spans="1:49" s="67" customFormat="1" ht="27" customHeight="1" x14ac:dyDescent="0.2">
      <c r="A42" s="61"/>
      <c r="B42" s="62" t="s">
        <v>130</v>
      </c>
      <c r="C42" s="63" t="s">
        <v>17</v>
      </c>
      <c r="D42" s="64"/>
      <c r="E42" s="56" t="s">
        <v>18</v>
      </c>
      <c r="F42" s="57">
        <v>0</v>
      </c>
      <c r="G42" s="49">
        <v>0</v>
      </c>
      <c r="H42" s="65">
        <f>F42*G42</f>
        <v>0</v>
      </c>
      <c r="I42" s="66"/>
      <c r="J42" s="40"/>
    </row>
    <row r="43" spans="1:49" s="59" customFormat="1" ht="20.100000000000001" customHeight="1" x14ac:dyDescent="0.2">
      <c r="A43" s="52"/>
      <c r="B43" s="53" t="s">
        <v>128</v>
      </c>
      <c r="C43" s="54" t="s">
        <v>53</v>
      </c>
      <c r="D43" s="55" t="s">
        <v>3</v>
      </c>
      <c r="E43" s="56"/>
      <c r="F43" s="57"/>
      <c r="G43" s="49">
        <v>0</v>
      </c>
      <c r="H43" s="65"/>
      <c r="I43" s="66"/>
      <c r="J43" s="40"/>
    </row>
    <row r="44" spans="1:49" s="67" customFormat="1" ht="30" customHeight="1" x14ac:dyDescent="0.2">
      <c r="A44" s="61"/>
      <c r="B44" s="62" t="s">
        <v>129</v>
      </c>
      <c r="C44" s="63" t="s">
        <v>51</v>
      </c>
      <c r="D44" s="64"/>
      <c r="E44" s="92" t="s">
        <v>18</v>
      </c>
      <c r="F44" s="57">
        <v>125</v>
      </c>
      <c r="G44" s="136"/>
      <c r="H44" s="65">
        <f>F44*G44</f>
        <v>0</v>
      </c>
      <c r="I44" s="66"/>
      <c r="J44" s="40"/>
    </row>
    <row r="45" spans="1:49" s="67" customFormat="1" ht="30" customHeight="1" x14ac:dyDescent="0.2">
      <c r="A45" s="61"/>
      <c r="B45" s="62" t="s">
        <v>130</v>
      </c>
      <c r="C45" s="63" t="s">
        <v>17</v>
      </c>
      <c r="D45" s="64"/>
      <c r="E45" s="56" t="s">
        <v>18</v>
      </c>
      <c r="F45" s="57">
        <v>595</v>
      </c>
      <c r="G45" s="136"/>
      <c r="H45" s="65">
        <f>F45*G45</f>
        <v>0</v>
      </c>
      <c r="I45" s="66"/>
      <c r="J45" s="40"/>
    </row>
    <row r="46" spans="1:49" s="41" customFormat="1" ht="20.100000000000001" customHeight="1" x14ac:dyDescent="0.2">
      <c r="A46" s="43" t="s">
        <v>138</v>
      </c>
      <c r="B46" s="44">
        <v>5</v>
      </c>
      <c r="C46" s="45" t="s">
        <v>54</v>
      </c>
      <c r="D46" s="46" t="s">
        <v>15</v>
      </c>
      <c r="E46" s="56"/>
      <c r="F46" s="57"/>
      <c r="G46" s="49">
        <v>0</v>
      </c>
      <c r="H46" s="69"/>
      <c r="I46" s="66"/>
      <c r="J46" s="40"/>
    </row>
    <row r="47" spans="1:49" s="59" customFormat="1" ht="20.100000000000001" customHeight="1" x14ac:dyDescent="0.2">
      <c r="A47" s="52"/>
      <c r="B47" s="53" t="s">
        <v>126</v>
      </c>
      <c r="C47" s="54" t="s">
        <v>55</v>
      </c>
      <c r="D47" s="55" t="s">
        <v>3</v>
      </c>
      <c r="E47" s="56" t="s">
        <v>23</v>
      </c>
      <c r="F47" s="72">
        <v>7</v>
      </c>
      <c r="G47" s="136"/>
      <c r="H47" s="65">
        <f>F47*G47</f>
        <v>0</v>
      </c>
      <c r="I47" s="66"/>
      <c r="J47" s="40"/>
    </row>
    <row r="48" spans="1:49" s="41" customFormat="1" ht="20.100000000000001" customHeight="1" x14ac:dyDescent="0.2">
      <c r="A48" s="43" t="s">
        <v>138</v>
      </c>
      <c r="B48" s="44">
        <v>6</v>
      </c>
      <c r="C48" s="45" t="s">
        <v>56</v>
      </c>
      <c r="D48" s="46" t="s">
        <v>15</v>
      </c>
      <c r="E48" s="56"/>
      <c r="F48" s="57"/>
      <c r="G48" s="49">
        <v>0</v>
      </c>
      <c r="H48" s="65"/>
      <c r="I48" s="66"/>
      <c r="J48" s="40"/>
    </row>
    <row r="49" spans="1:10" s="59" customFormat="1" ht="20.100000000000001" customHeight="1" x14ac:dyDescent="0.2">
      <c r="A49" s="52"/>
      <c r="B49" s="53" t="s">
        <v>126</v>
      </c>
      <c r="C49" s="54" t="s">
        <v>16</v>
      </c>
      <c r="D49" s="55" t="s">
        <v>3</v>
      </c>
      <c r="E49" s="56" t="s">
        <v>23</v>
      </c>
      <c r="F49" s="72">
        <v>1</v>
      </c>
      <c r="G49" s="136"/>
      <c r="H49" s="65">
        <f>F49*G49</f>
        <v>0</v>
      </c>
      <c r="I49" s="66"/>
      <c r="J49" s="40"/>
    </row>
    <row r="50" spans="1:10" s="59" customFormat="1" ht="20.100000000000001" customHeight="1" x14ac:dyDescent="0.2">
      <c r="A50" s="93"/>
      <c r="B50" s="94" t="s">
        <v>127</v>
      </c>
      <c r="C50" s="95" t="s">
        <v>53</v>
      </c>
      <c r="D50" s="96" t="s">
        <v>3</v>
      </c>
      <c r="E50" s="97" t="s">
        <v>23</v>
      </c>
      <c r="F50" s="98">
        <v>4</v>
      </c>
      <c r="G50" s="137"/>
      <c r="H50" s="99">
        <f>F50*G50</f>
        <v>0</v>
      </c>
      <c r="I50" s="66"/>
      <c r="J50" s="40"/>
    </row>
    <row r="51" spans="1:10" s="41" customFormat="1" ht="20.100000000000001" customHeight="1" x14ac:dyDescent="0.2">
      <c r="A51" s="100" t="s">
        <v>138</v>
      </c>
      <c r="B51" s="101">
        <v>7</v>
      </c>
      <c r="C51" s="102" t="s">
        <v>20</v>
      </c>
      <c r="D51" s="103" t="s">
        <v>15</v>
      </c>
      <c r="E51" s="104"/>
      <c r="F51" s="105"/>
      <c r="G51" s="106">
        <v>0</v>
      </c>
      <c r="H51" s="107"/>
      <c r="I51" s="66"/>
      <c r="J51" s="40"/>
    </row>
    <row r="52" spans="1:10" s="59" customFormat="1" ht="20.100000000000001" customHeight="1" x14ac:dyDescent="0.2">
      <c r="A52" s="52"/>
      <c r="B52" s="53" t="s">
        <v>126</v>
      </c>
      <c r="C52" s="54" t="s">
        <v>57</v>
      </c>
      <c r="D52" s="55" t="s">
        <v>3</v>
      </c>
      <c r="E52" s="56"/>
      <c r="F52" s="57"/>
      <c r="G52" s="49">
        <v>0</v>
      </c>
      <c r="H52" s="49"/>
      <c r="I52" s="66"/>
      <c r="J52" s="40"/>
    </row>
    <row r="53" spans="1:10" s="59" customFormat="1" ht="20.100000000000001" customHeight="1" x14ac:dyDescent="0.2">
      <c r="A53" s="52"/>
      <c r="B53" s="70" t="s">
        <v>129</v>
      </c>
      <c r="C53" s="108" t="s">
        <v>58</v>
      </c>
      <c r="D53" s="55" t="s">
        <v>3</v>
      </c>
      <c r="E53" s="56" t="s">
        <v>23</v>
      </c>
      <c r="F53" s="72">
        <v>1</v>
      </c>
      <c r="G53" s="136"/>
      <c r="H53" s="65">
        <f>F53*G53</f>
        <v>0</v>
      </c>
      <c r="I53" s="66"/>
      <c r="J53" s="40"/>
    </row>
    <row r="54" spans="1:10" s="41" customFormat="1" ht="20.100000000000001" customHeight="1" x14ac:dyDescent="0.2">
      <c r="A54" s="52"/>
      <c r="B54" s="53" t="s">
        <v>127</v>
      </c>
      <c r="C54" s="54" t="s">
        <v>21</v>
      </c>
      <c r="D54" s="55" t="s">
        <v>3</v>
      </c>
      <c r="E54" s="56"/>
      <c r="F54" s="57"/>
      <c r="G54" s="49">
        <v>0</v>
      </c>
      <c r="H54" s="49"/>
      <c r="I54" s="66"/>
      <c r="J54" s="40"/>
    </row>
    <row r="55" spans="1:10" s="41" customFormat="1" ht="20.100000000000001" customHeight="1" x14ac:dyDescent="0.2">
      <c r="A55" s="52"/>
      <c r="B55" s="70" t="s">
        <v>129</v>
      </c>
      <c r="C55" s="71" t="s">
        <v>22</v>
      </c>
      <c r="D55" s="55" t="s">
        <v>3</v>
      </c>
      <c r="E55" s="56" t="s">
        <v>23</v>
      </c>
      <c r="F55" s="72">
        <v>2</v>
      </c>
      <c r="G55" s="136"/>
      <c r="H55" s="65">
        <f>F55*G55</f>
        <v>0</v>
      </c>
      <c r="I55" s="66"/>
      <c r="J55" s="40"/>
    </row>
    <row r="56" spans="1:10" s="41" customFormat="1" ht="20.100000000000001" customHeight="1" x14ac:dyDescent="0.2">
      <c r="A56" s="52"/>
      <c r="B56" s="70" t="s">
        <v>130</v>
      </c>
      <c r="C56" s="71" t="s">
        <v>59</v>
      </c>
      <c r="D56" s="55" t="s">
        <v>3</v>
      </c>
      <c r="E56" s="56" t="s">
        <v>23</v>
      </c>
      <c r="F56" s="72">
        <v>2</v>
      </c>
      <c r="G56" s="136"/>
      <c r="H56" s="65">
        <f>F56*G56</f>
        <v>0</v>
      </c>
      <c r="I56" s="66"/>
      <c r="J56" s="40"/>
    </row>
    <row r="57" spans="1:10" s="41" customFormat="1" ht="20.100000000000001" customHeight="1" x14ac:dyDescent="0.2">
      <c r="A57" s="52"/>
      <c r="B57" s="70" t="s">
        <v>131</v>
      </c>
      <c r="C57" s="71" t="s">
        <v>60</v>
      </c>
      <c r="D57" s="55" t="s">
        <v>3</v>
      </c>
      <c r="E57" s="56" t="s">
        <v>23</v>
      </c>
      <c r="F57" s="72">
        <v>4</v>
      </c>
      <c r="G57" s="136"/>
      <c r="H57" s="65">
        <f>F57*G57</f>
        <v>0</v>
      </c>
      <c r="I57" s="66"/>
      <c r="J57" s="40"/>
    </row>
    <row r="58" spans="1:10" s="41" customFormat="1" ht="20.100000000000001" customHeight="1" x14ac:dyDescent="0.2">
      <c r="A58" s="52"/>
      <c r="B58" s="53" t="s">
        <v>128</v>
      </c>
      <c r="C58" s="54" t="s">
        <v>61</v>
      </c>
      <c r="D58" s="55"/>
      <c r="E58" s="56"/>
      <c r="F58" s="57"/>
      <c r="G58" s="49">
        <v>0</v>
      </c>
      <c r="H58" s="49"/>
      <c r="I58" s="66"/>
      <c r="J58" s="40"/>
    </row>
    <row r="59" spans="1:10" s="41" customFormat="1" ht="27" customHeight="1" x14ac:dyDescent="0.2">
      <c r="A59" s="52"/>
      <c r="B59" s="70" t="s">
        <v>129</v>
      </c>
      <c r="C59" s="71" t="s">
        <v>62</v>
      </c>
      <c r="D59" s="55"/>
      <c r="E59" s="56" t="s">
        <v>23</v>
      </c>
      <c r="F59" s="72">
        <v>1</v>
      </c>
      <c r="G59" s="136"/>
      <c r="H59" s="65">
        <f>F59*G59</f>
        <v>0</v>
      </c>
      <c r="I59" s="66"/>
      <c r="J59" s="40"/>
    </row>
    <row r="60" spans="1:10" s="41" customFormat="1" ht="20.100000000000001" customHeight="1" x14ac:dyDescent="0.2">
      <c r="A60" s="52"/>
      <c r="B60" s="53" t="s">
        <v>139</v>
      </c>
      <c r="C60" s="54" t="s">
        <v>63</v>
      </c>
      <c r="D60" s="55" t="s">
        <v>3</v>
      </c>
      <c r="E60" s="56"/>
      <c r="F60" s="57"/>
      <c r="G60" s="49">
        <v>0</v>
      </c>
      <c r="H60" s="49"/>
      <c r="I60" s="66"/>
      <c r="J60" s="40"/>
    </row>
    <row r="61" spans="1:10" s="41" customFormat="1" ht="20.100000000000001" customHeight="1" x14ac:dyDescent="0.2">
      <c r="A61" s="52"/>
      <c r="B61" s="70" t="s">
        <v>129</v>
      </c>
      <c r="C61" s="71" t="s">
        <v>64</v>
      </c>
      <c r="D61" s="55" t="s">
        <v>3</v>
      </c>
      <c r="E61" s="56" t="s">
        <v>23</v>
      </c>
      <c r="F61" s="72">
        <v>1</v>
      </c>
      <c r="G61" s="136"/>
      <c r="H61" s="65">
        <f>F61*G61</f>
        <v>0</v>
      </c>
      <c r="I61" s="66"/>
      <c r="J61" s="40"/>
    </row>
    <row r="62" spans="1:10" s="41" customFormat="1" ht="20.100000000000001" customHeight="1" x14ac:dyDescent="0.2">
      <c r="A62" s="52"/>
      <c r="B62" s="70" t="s">
        <v>130</v>
      </c>
      <c r="C62" s="71" t="s">
        <v>65</v>
      </c>
      <c r="D62" s="55" t="s">
        <v>3</v>
      </c>
      <c r="E62" s="56" t="s">
        <v>23</v>
      </c>
      <c r="F62" s="72">
        <v>1</v>
      </c>
      <c r="G62" s="136"/>
      <c r="H62" s="65">
        <f>F62*G62</f>
        <v>0</v>
      </c>
      <c r="I62" s="66"/>
      <c r="J62" s="40"/>
    </row>
    <row r="63" spans="1:10" s="41" customFormat="1" ht="20.100000000000001" customHeight="1" x14ac:dyDescent="0.2">
      <c r="A63" s="43" t="s">
        <v>138</v>
      </c>
      <c r="B63" s="44">
        <v>8</v>
      </c>
      <c r="C63" s="45" t="s">
        <v>24</v>
      </c>
      <c r="D63" s="46" t="s">
        <v>15</v>
      </c>
      <c r="E63" s="56"/>
      <c r="F63" s="57"/>
      <c r="G63" s="49">
        <v>0</v>
      </c>
      <c r="H63" s="69"/>
      <c r="I63" s="66"/>
      <c r="J63" s="40"/>
    </row>
    <row r="64" spans="1:10" s="59" customFormat="1" ht="20.100000000000001" customHeight="1" x14ac:dyDescent="0.2">
      <c r="A64" s="52"/>
      <c r="B64" s="53" t="s">
        <v>126</v>
      </c>
      <c r="C64" s="54" t="s">
        <v>26</v>
      </c>
      <c r="D64" s="55" t="s">
        <v>3</v>
      </c>
      <c r="E64" s="56"/>
      <c r="F64" s="57"/>
      <c r="G64" s="49">
        <v>0</v>
      </c>
      <c r="H64" s="49"/>
      <c r="I64" s="66"/>
      <c r="J64" s="40"/>
    </row>
    <row r="65" spans="1:10" s="67" customFormat="1" ht="27" customHeight="1" x14ac:dyDescent="0.2">
      <c r="A65" s="61"/>
      <c r="B65" s="62" t="s">
        <v>129</v>
      </c>
      <c r="C65" s="63" t="s">
        <v>17</v>
      </c>
      <c r="D65" s="64"/>
      <c r="E65" s="56" t="s">
        <v>18</v>
      </c>
      <c r="F65" s="57">
        <v>375</v>
      </c>
      <c r="G65" s="136"/>
      <c r="H65" s="65">
        <f>F65*G65</f>
        <v>0</v>
      </c>
      <c r="I65" s="66"/>
      <c r="J65" s="40"/>
    </row>
    <row r="66" spans="1:10" s="59" customFormat="1" ht="20.100000000000001" customHeight="1" x14ac:dyDescent="0.2">
      <c r="A66" s="52"/>
      <c r="B66" s="53" t="s">
        <v>127</v>
      </c>
      <c r="C66" s="54" t="s">
        <v>66</v>
      </c>
      <c r="D66" s="64" t="s">
        <v>3</v>
      </c>
      <c r="E66" s="56"/>
      <c r="F66" s="57"/>
      <c r="G66" s="49">
        <v>0</v>
      </c>
      <c r="H66" s="49"/>
      <c r="I66" s="66"/>
      <c r="J66" s="40"/>
    </row>
    <row r="67" spans="1:10" s="67" customFormat="1" ht="27" customHeight="1" x14ac:dyDescent="0.2">
      <c r="A67" s="61"/>
      <c r="B67" s="62" t="s">
        <v>129</v>
      </c>
      <c r="C67" s="63" t="s">
        <v>17</v>
      </c>
      <c r="D67" s="64"/>
      <c r="E67" s="56" t="s">
        <v>18</v>
      </c>
      <c r="F67" s="57">
        <v>5</v>
      </c>
      <c r="G67" s="136"/>
      <c r="H67" s="65">
        <f>F67*G67</f>
        <v>0</v>
      </c>
      <c r="I67" s="66"/>
      <c r="J67" s="40"/>
    </row>
    <row r="68" spans="1:10" s="41" customFormat="1" ht="20.100000000000001" customHeight="1" x14ac:dyDescent="0.2">
      <c r="A68" s="43" t="s">
        <v>138</v>
      </c>
      <c r="B68" s="44">
        <v>9</v>
      </c>
      <c r="C68" s="45" t="s">
        <v>25</v>
      </c>
      <c r="D68" s="46" t="s">
        <v>15</v>
      </c>
      <c r="E68" s="56"/>
      <c r="F68" s="57"/>
      <c r="G68" s="49">
        <v>0</v>
      </c>
      <c r="H68" s="69"/>
      <c r="I68" s="66"/>
      <c r="J68" s="40"/>
    </row>
    <row r="69" spans="1:10" s="59" customFormat="1" ht="20.100000000000001" customHeight="1" x14ac:dyDescent="0.2">
      <c r="A69" s="52"/>
      <c r="B69" s="53" t="s">
        <v>126</v>
      </c>
      <c r="C69" s="54" t="s">
        <v>26</v>
      </c>
      <c r="D69" s="55" t="s">
        <v>3</v>
      </c>
      <c r="E69" s="56" t="s">
        <v>23</v>
      </c>
      <c r="F69" s="72">
        <v>89</v>
      </c>
      <c r="G69" s="136"/>
      <c r="H69" s="65">
        <f>F69*G69</f>
        <v>0</v>
      </c>
      <c r="I69" s="66"/>
      <c r="J69" s="40"/>
    </row>
    <row r="70" spans="1:10" s="59" customFormat="1" ht="20.100000000000001" customHeight="1" x14ac:dyDescent="0.2">
      <c r="A70" s="52"/>
      <c r="B70" s="53" t="s">
        <v>127</v>
      </c>
      <c r="C70" s="54" t="s">
        <v>66</v>
      </c>
      <c r="D70" s="55" t="s">
        <v>3</v>
      </c>
      <c r="E70" s="56" t="s">
        <v>23</v>
      </c>
      <c r="F70" s="72">
        <v>4</v>
      </c>
      <c r="G70" s="136"/>
      <c r="H70" s="65">
        <f>F70*G70</f>
        <v>0</v>
      </c>
      <c r="I70" s="66"/>
      <c r="J70" s="40"/>
    </row>
    <row r="71" spans="1:10" s="41" customFormat="1" ht="20.100000000000001" customHeight="1" x14ac:dyDescent="0.2">
      <c r="A71" s="43" t="s">
        <v>138</v>
      </c>
      <c r="B71" s="44">
        <v>10</v>
      </c>
      <c r="C71" s="45" t="s">
        <v>67</v>
      </c>
      <c r="D71" s="46" t="s">
        <v>15</v>
      </c>
      <c r="E71" s="56"/>
      <c r="F71" s="57"/>
      <c r="G71" s="49">
        <v>0</v>
      </c>
      <c r="H71" s="65"/>
      <c r="I71" s="66"/>
      <c r="J71" s="40"/>
    </row>
    <row r="72" spans="1:10" s="59" customFormat="1" ht="20.100000000000001" customHeight="1" x14ac:dyDescent="0.2">
      <c r="A72" s="52"/>
      <c r="B72" s="53" t="s">
        <v>126</v>
      </c>
      <c r="C72" s="54" t="s">
        <v>26</v>
      </c>
      <c r="D72" s="55" t="s">
        <v>3</v>
      </c>
      <c r="E72" s="56" t="s">
        <v>23</v>
      </c>
      <c r="F72" s="72">
        <v>23</v>
      </c>
      <c r="G72" s="136"/>
      <c r="H72" s="65">
        <f>F72*G72</f>
        <v>0</v>
      </c>
      <c r="I72" s="66"/>
      <c r="J72" s="40"/>
    </row>
    <row r="73" spans="1:10" s="41" customFormat="1" ht="20.100000000000001" customHeight="1" x14ac:dyDescent="0.2">
      <c r="A73" s="43" t="s">
        <v>138</v>
      </c>
      <c r="B73" s="44">
        <v>11</v>
      </c>
      <c r="C73" s="45" t="s">
        <v>68</v>
      </c>
      <c r="D73" s="46" t="s">
        <v>15</v>
      </c>
      <c r="E73" s="56"/>
      <c r="F73" s="57"/>
      <c r="G73" s="49">
        <v>0</v>
      </c>
      <c r="H73" s="65"/>
      <c r="I73" s="66"/>
      <c r="J73" s="40"/>
    </row>
    <row r="74" spans="1:10" s="59" customFormat="1" ht="20.100000000000001" customHeight="1" x14ac:dyDescent="0.2">
      <c r="A74" s="52"/>
      <c r="B74" s="53" t="s">
        <v>126</v>
      </c>
      <c r="C74" s="54" t="s">
        <v>26</v>
      </c>
      <c r="D74" s="55" t="s">
        <v>3</v>
      </c>
      <c r="E74" s="56" t="s">
        <v>23</v>
      </c>
      <c r="F74" s="72">
        <v>23</v>
      </c>
      <c r="G74" s="136"/>
      <c r="H74" s="65">
        <f>F74*G74</f>
        <v>0</v>
      </c>
      <c r="I74" s="66"/>
      <c r="J74" s="40"/>
    </row>
    <row r="75" spans="1:10" s="67" customFormat="1" ht="27" customHeight="1" x14ac:dyDescent="0.2">
      <c r="A75" s="78" t="s">
        <v>138</v>
      </c>
      <c r="B75" s="53">
        <v>12</v>
      </c>
      <c r="C75" s="45" t="s">
        <v>27</v>
      </c>
      <c r="D75" s="64" t="s">
        <v>15</v>
      </c>
      <c r="E75" s="56"/>
      <c r="F75" s="57"/>
      <c r="G75" s="49">
        <v>0</v>
      </c>
      <c r="H75" s="65"/>
      <c r="I75" s="66"/>
      <c r="J75" s="40"/>
    </row>
    <row r="76" spans="1:10" s="59" customFormat="1" ht="20.100000000000001" customHeight="1" x14ac:dyDescent="0.2">
      <c r="A76" s="52"/>
      <c r="B76" s="53" t="s">
        <v>126</v>
      </c>
      <c r="C76" s="54" t="s">
        <v>28</v>
      </c>
      <c r="D76" s="55" t="s">
        <v>3</v>
      </c>
      <c r="E76" s="56"/>
      <c r="F76" s="57"/>
      <c r="G76" s="49">
        <v>0</v>
      </c>
      <c r="H76" s="49"/>
      <c r="I76" s="66"/>
      <c r="J76" s="40"/>
    </row>
    <row r="77" spans="1:10" s="59" customFormat="1" ht="20.100000000000001" customHeight="1" x14ac:dyDescent="0.2">
      <c r="A77" s="52"/>
      <c r="B77" s="70" t="s">
        <v>129</v>
      </c>
      <c r="C77" s="71" t="s">
        <v>16</v>
      </c>
      <c r="D77" s="55" t="s">
        <v>3</v>
      </c>
      <c r="E77" s="56" t="s">
        <v>23</v>
      </c>
      <c r="F77" s="72">
        <v>2</v>
      </c>
      <c r="G77" s="136"/>
      <c r="H77" s="65">
        <f>F77*G77</f>
        <v>0</v>
      </c>
      <c r="I77" s="66"/>
      <c r="J77" s="40"/>
    </row>
    <row r="78" spans="1:10" s="59" customFormat="1" ht="20.100000000000001" customHeight="1" x14ac:dyDescent="0.2">
      <c r="A78" s="52"/>
      <c r="B78" s="70" t="s">
        <v>130</v>
      </c>
      <c r="C78" s="71" t="s">
        <v>52</v>
      </c>
      <c r="D78" s="55" t="s">
        <v>3</v>
      </c>
      <c r="E78" s="56" t="s">
        <v>23</v>
      </c>
      <c r="F78" s="72">
        <v>1</v>
      </c>
      <c r="G78" s="136"/>
      <c r="H78" s="65">
        <f>F78*G78</f>
        <v>0</v>
      </c>
      <c r="I78" s="66"/>
      <c r="J78" s="40"/>
    </row>
    <row r="79" spans="1:10" s="59" customFormat="1" ht="20.100000000000001" customHeight="1" x14ac:dyDescent="0.2">
      <c r="A79" s="93"/>
      <c r="B79" s="109" t="s">
        <v>131</v>
      </c>
      <c r="C79" s="110" t="s">
        <v>53</v>
      </c>
      <c r="D79" s="96" t="s">
        <v>3</v>
      </c>
      <c r="E79" s="97" t="s">
        <v>23</v>
      </c>
      <c r="F79" s="98">
        <v>6</v>
      </c>
      <c r="G79" s="137"/>
      <c r="H79" s="99">
        <f>F79*G79</f>
        <v>0</v>
      </c>
      <c r="I79" s="66"/>
      <c r="J79" s="40"/>
    </row>
    <row r="80" spans="1:10" s="67" customFormat="1" ht="27" customHeight="1" x14ac:dyDescent="0.2">
      <c r="A80" s="111" t="s">
        <v>138</v>
      </c>
      <c r="B80" s="112">
        <v>13</v>
      </c>
      <c r="C80" s="102" t="s">
        <v>29</v>
      </c>
      <c r="D80" s="113" t="s">
        <v>15</v>
      </c>
      <c r="E80" s="104"/>
      <c r="F80" s="105"/>
      <c r="G80" s="106">
        <v>0</v>
      </c>
      <c r="H80" s="107"/>
      <c r="I80" s="66"/>
      <c r="J80" s="40"/>
    </row>
    <row r="81" spans="1:49" s="59" customFormat="1" ht="20.100000000000001" customHeight="1" x14ac:dyDescent="0.2">
      <c r="A81" s="52"/>
      <c r="B81" s="53" t="s">
        <v>126</v>
      </c>
      <c r="C81" s="54" t="s">
        <v>26</v>
      </c>
      <c r="D81" s="55" t="s">
        <v>3</v>
      </c>
      <c r="E81" s="56" t="s">
        <v>23</v>
      </c>
      <c r="F81" s="72">
        <v>89</v>
      </c>
      <c r="G81" s="136"/>
      <c r="H81" s="65">
        <f>F81*G81</f>
        <v>0</v>
      </c>
      <c r="I81" s="66"/>
      <c r="J81" s="40"/>
    </row>
    <row r="82" spans="1:49" s="59" customFormat="1" ht="20.100000000000001" customHeight="1" x14ac:dyDescent="0.2">
      <c r="A82" s="52"/>
      <c r="B82" s="53" t="s">
        <v>127</v>
      </c>
      <c r="C82" s="54" t="s">
        <v>66</v>
      </c>
      <c r="D82" s="55" t="s">
        <v>3</v>
      </c>
      <c r="E82" s="56" t="s">
        <v>23</v>
      </c>
      <c r="F82" s="72">
        <v>4</v>
      </c>
      <c r="G82" s="136"/>
      <c r="H82" s="65">
        <f>F82*G82</f>
        <v>0</v>
      </c>
      <c r="I82" s="66"/>
      <c r="J82" s="40"/>
    </row>
    <row r="83" spans="1:49" s="41" customFormat="1" ht="20.100000000000001" customHeight="1" x14ac:dyDescent="0.2">
      <c r="A83" s="43" t="s">
        <v>138</v>
      </c>
      <c r="B83" s="44">
        <v>14</v>
      </c>
      <c r="C83" s="73" t="s">
        <v>30</v>
      </c>
      <c r="D83" s="46" t="s">
        <v>15</v>
      </c>
      <c r="E83" s="76"/>
      <c r="F83" s="72"/>
      <c r="G83" s="49">
        <v>0</v>
      </c>
      <c r="H83" s="74"/>
      <c r="I83" s="66"/>
      <c r="J83" s="40"/>
    </row>
    <row r="84" spans="1:49" s="59" customFormat="1" ht="20.100000000000001" customHeight="1" x14ac:dyDescent="0.2">
      <c r="A84" s="52"/>
      <c r="B84" s="53" t="s">
        <v>126</v>
      </c>
      <c r="C84" s="75" t="s">
        <v>31</v>
      </c>
      <c r="D84" s="55" t="s">
        <v>3</v>
      </c>
      <c r="E84" s="56" t="s">
        <v>23</v>
      </c>
      <c r="F84" s="72">
        <v>116</v>
      </c>
      <c r="G84" s="136"/>
      <c r="H84" s="65">
        <f>F84*G84</f>
        <v>0</v>
      </c>
      <c r="I84" s="66"/>
      <c r="J84" s="40"/>
    </row>
    <row r="85" spans="1:49" s="5" customFormat="1" ht="27" customHeight="1" x14ac:dyDescent="0.2">
      <c r="A85" s="81"/>
      <c r="B85" s="82"/>
      <c r="C85" s="83"/>
      <c r="D85" s="84"/>
      <c r="E85" s="85"/>
      <c r="F85" s="86"/>
      <c r="G85" s="87" t="s">
        <v>69</v>
      </c>
      <c r="H85" s="88">
        <f>SUM(H31:H84)</f>
        <v>0</v>
      </c>
      <c r="I85" s="66"/>
    </row>
    <row r="86" spans="1:49" s="42" customFormat="1" ht="27" customHeight="1" x14ac:dyDescent="0.2">
      <c r="A86" s="34" t="s">
        <v>140</v>
      </c>
      <c r="B86" s="35"/>
      <c r="C86" s="36" t="s">
        <v>70</v>
      </c>
      <c r="D86" s="37"/>
      <c r="E86" s="37"/>
      <c r="F86" s="37"/>
      <c r="G86" s="37"/>
      <c r="H86" s="38"/>
      <c r="I86" s="66">
        <f>ROUNDUP(G86*1.03,0.5)</f>
        <v>0</v>
      </c>
      <c r="J86" s="40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</row>
    <row r="87" spans="1:49" s="42" customFormat="1" ht="20.100000000000001" customHeight="1" x14ac:dyDescent="0.2">
      <c r="A87" s="43" t="s">
        <v>141</v>
      </c>
      <c r="B87" s="44">
        <v>1</v>
      </c>
      <c r="C87" s="45" t="s">
        <v>14</v>
      </c>
      <c r="D87" s="46" t="s">
        <v>15</v>
      </c>
      <c r="E87" s="47"/>
      <c r="F87" s="48"/>
      <c r="G87" s="49">
        <v>0</v>
      </c>
      <c r="H87" s="50"/>
      <c r="I87" s="66">
        <f>ROUNDUP(G87*1.03,0.5)</f>
        <v>0</v>
      </c>
      <c r="J87" s="40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</row>
    <row r="88" spans="1:49" s="60" customFormat="1" ht="20.100000000000001" customHeight="1" x14ac:dyDescent="0.2">
      <c r="A88" s="52"/>
      <c r="B88" s="53" t="s">
        <v>126</v>
      </c>
      <c r="C88" s="54" t="s">
        <v>16</v>
      </c>
      <c r="D88" s="55" t="s">
        <v>3</v>
      </c>
      <c r="E88" s="56"/>
      <c r="F88" s="57"/>
      <c r="G88" s="49">
        <v>0</v>
      </c>
      <c r="H88" s="58"/>
      <c r="I88" s="66">
        <f>ROUNDUP(G88*1.03,0.5)</f>
        <v>0</v>
      </c>
      <c r="J88" s="40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</row>
    <row r="89" spans="1:49" s="68" customFormat="1" ht="27" customHeight="1" x14ac:dyDescent="0.2">
      <c r="A89" s="61"/>
      <c r="B89" s="62" t="s">
        <v>129</v>
      </c>
      <c r="C89" s="63" t="s">
        <v>17</v>
      </c>
      <c r="D89" s="64"/>
      <c r="E89" s="92" t="s">
        <v>18</v>
      </c>
      <c r="F89" s="57">
        <v>50</v>
      </c>
      <c r="G89" s="136"/>
      <c r="H89" s="65">
        <f>F89*G89</f>
        <v>0</v>
      </c>
      <c r="I89" s="66"/>
      <c r="J89" s="40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</row>
    <row r="90" spans="1:49" s="68" customFormat="1" ht="27" customHeight="1" x14ac:dyDescent="0.2">
      <c r="A90" s="61"/>
      <c r="B90" s="62" t="s">
        <v>130</v>
      </c>
      <c r="C90" s="63" t="s">
        <v>19</v>
      </c>
      <c r="D90" s="64"/>
      <c r="E90" s="92" t="s">
        <v>18</v>
      </c>
      <c r="F90" s="57">
        <v>210</v>
      </c>
      <c r="G90" s="136"/>
      <c r="H90" s="65">
        <f>F90*G90</f>
        <v>0</v>
      </c>
      <c r="I90" s="66"/>
      <c r="J90" s="40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</row>
    <row r="91" spans="1:49" s="41" customFormat="1" ht="20.100000000000001" customHeight="1" x14ac:dyDescent="0.2">
      <c r="A91" s="43" t="s">
        <v>141</v>
      </c>
      <c r="B91" s="44">
        <v>2</v>
      </c>
      <c r="C91" s="45" t="s">
        <v>54</v>
      </c>
      <c r="D91" s="46" t="s">
        <v>15</v>
      </c>
      <c r="E91" s="47"/>
      <c r="F91" s="57"/>
      <c r="G91" s="49">
        <v>0</v>
      </c>
      <c r="H91" s="69"/>
      <c r="I91" s="66"/>
      <c r="J91" s="40"/>
    </row>
    <row r="92" spans="1:49" s="59" customFormat="1" ht="20.100000000000001" customHeight="1" x14ac:dyDescent="0.2">
      <c r="A92" s="52"/>
      <c r="B92" s="53" t="s">
        <v>126</v>
      </c>
      <c r="C92" s="54" t="s">
        <v>55</v>
      </c>
      <c r="D92" s="55" t="s">
        <v>3</v>
      </c>
      <c r="E92" s="56" t="s">
        <v>23</v>
      </c>
      <c r="F92" s="72">
        <v>2</v>
      </c>
      <c r="G92" s="136"/>
      <c r="H92" s="65">
        <f>F92*G92</f>
        <v>0</v>
      </c>
      <c r="I92" s="66"/>
      <c r="J92" s="40"/>
    </row>
    <row r="93" spans="1:49" s="41" customFormat="1" ht="20.100000000000001" customHeight="1" x14ac:dyDescent="0.2">
      <c r="A93" s="43" t="s">
        <v>141</v>
      </c>
      <c r="B93" s="44">
        <v>3</v>
      </c>
      <c r="C93" s="45" t="s">
        <v>56</v>
      </c>
      <c r="D93" s="46" t="s">
        <v>15</v>
      </c>
      <c r="E93" s="47"/>
      <c r="F93" s="57"/>
      <c r="G93" s="49">
        <v>0</v>
      </c>
      <c r="H93" s="65"/>
      <c r="I93" s="66"/>
      <c r="J93" s="40"/>
    </row>
    <row r="94" spans="1:49" s="59" customFormat="1" ht="20.100000000000001" customHeight="1" x14ac:dyDescent="0.2">
      <c r="A94" s="52"/>
      <c r="B94" s="53" t="s">
        <v>126</v>
      </c>
      <c r="C94" s="54" t="s">
        <v>16</v>
      </c>
      <c r="D94" s="55" t="s">
        <v>3</v>
      </c>
      <c r="E94" s="56" t="s">
        <v>23</v>
      </c>
      <c r="F94" s="72">
        <v>3</v>
      </c>
      <c r="G94" s="136"/>
      <c r="H94" s="65">
        <f>F94*G94</f>
        <v>0</v>
      </c>
      <c r="I94" s="66"/>
      <c r="J94" s="40"/>
    </row>
    <row r="95" spans="1:49" s="41" customFormat="1" ht="20.100000000000001" customHeight="1" x14ac:dyDescent="0.2">
      <c r="A95" s="43" t="s">
        <v>141</v>
      </c>
      <c r="B95" s="44">
        <v>4</v>
      </c>
      <c r="C95" s="45" t="s">
        <v>20</v>
      </c>
      <c r="D95" s="46" t="s">
        <v>15</v>
      </c>
      <c r="E95" s="47"/>
      <c r="F95" s="57"/>
      <c r="G95" s="49">
        <v>0</v>
      </c>
      <c r="H95" s="69"/>
      <c r="I95" s="66"/>
      <c r="J95" s="40"/>
    </row>
    <row r="96" spans="1:49" s="59" customFormat="1" ht="20.100000000000001" customHeight="1" x14ac:dyDescent="0.2">
      <c r="A96" s="52"/>
      <c r="B96" s="53" t="s">
        <v>126</v>
      </c>
      <c r="C96" s="54" t="s">
        <v>57</v>
      </c>
      <c r="D96" s="55" t="s">
        <v>3</v>
      </c>
      <c r="E96" s="56"/>
      <c r="F96" s="57"/>
      <c r="G96" s="49">
        <v>0</v>
      </c>
      <c r="H96" s="49"/>
      <c r="I96" s="66"/>
      <c r="J96" s="40"/>
    </row>
    <row r="97" spans="1:10" s="59" customFormat="1" ht="20.100000000000001" customHeight="1" x14ac:dyDescent="0.2">
      <c r="A97" s="52"/>
      <c r="B97" s="70" t="s">
        <v>129</v>
      </c>
      <c r="C97" s="71" t="s">
        <v>71</v>
      </c>
      <c r="D97" s="55" t="s">
        <v>3</v>
      </c>
      <c r="E97" s="56" t="s">
        <v>23</v>
      </c>
      <c r="F97" s="72">
        <v>1</v>
      </c>
      <c r="G97" s="136"/>
      <c r="H97" s="65">
        <f>F97*G97</f>
        <v>0</v>
      </c>
      <c r="I97" s="66"/>
      <c r="J97" s="40"/>
    </row>
    <row r="98" spans="1:10" s="59" customFormat="1" ht="20.100000000000001" customHeight="1" x14ac:dyDescent="0.2">
      <c r="A98" s="52"/>
      <c r="B98" s="70" t="s">
        <v>130</v>
      </c>
      <c r="C98" s="108" t="s">
        <v>72</v>
      </c>
      <c r="D98" s="55" t="s">
        <v>3</v>
      </c>
      <c r="E98" s="56" t="s">
        <v>23</v>
      </c>
      <c r="F98" s="72">
        <v>1</v>
      </c>
      <c r="G98" s="136"/>
      <c r="H98" s="65">
        <f>F98*G98</f>
        <v>0</v>
      </c>
      <c r="I98" s="66"/>
      <c r="J98" s="40"/>
    </row>
    <row r="99" spans="1:10" s="41" customFormat="1" ht="20.100000000000001" customHeight="1" x14ac:dyDescent="0.2">
      <c r="A99" s="52"/>
      <c r="B99" s="53" t="s">
        <v>127</v>
      </c>
      <c r="C99" s="54" t="s">
        <v>21</v>
      </c>
      <c r="D99" s="55" t="s">
        <v>3</v>
      </c>
      <c r="E99" s="56"/>
      <c r="F99" s="57"/>
      <c r="G99" s="49">
        <v>0</v>
      </c>
      <c r="H99" s="49"/>
      <c r="I99" s="66"/>
      <c r="J99" s="40"/>
    </row>
    <row r="100" spans="1:10" s="41" customFormat="1" ht="20.100000000000001" customHeight="1" x14ac:dyDescent="0.2">
      <c r="A100" s="52"/>
      <c r="B100" s="70" t="s">
        <v>129</v>
      </c>
      <c r="C100" s="71" t="s">
        <v>73</v>
      </c>
      <c r="D100" s="55" t="s">
        <v>3</v>
      </c>
      <c r="E100" s="56" t="s">
        <v>23</v>
      </c>
      <c r="F100" s="72">
        <v>2</v>
      </c>
      <c r="G100" s="136"/>
      <c r="H100" s="65">
        <f>F100*G100</f>
        <v>0</v>
      </c>
      <c r="I100" s="66"/>
      <c r="J100" s="40"/>
    </row>
    <row r="101" spans="1:10" s="41" customFormat="1" ht="20.100000000000001" customHeight="1" x14ac:dyDescent="0.2">
      <c r="A101" s="52"/>
      <c r="B101" s="53" t="s">
        <v>128</v>
      </c>
      <c r="C101" s="54" t="s">
        <v>74</v>
      </c>
      <c r="D101" s="55" t="s">
        <v>3</v>
      </c>
      <c r="E101" s="56"/>
      <c r="F101" s="57"/>
      <c r="G101" s="49">
        <v>0</v>
      </c>
      <c r="H101" s="49"/>
      <c r="I101" s="66"/>
      <c r="J101" s="40"/>
    </row>
    <row r="102" spans="1:10" s="41" customFormat="1" ht="20.100000000000001" customHeight="1" x14ac:dyDescent="0.2">
      <c r="A102" s="52"/>
      <c r="B102" s="70" t="s">
        <v>129</v>
      </c>
      <c r="C102" s="71" t="s">
        <v>73</v>
      </c>
      <c r="D102" s="55" t="s">
        <v>3</v>
      </c>
      <c r="E102" s="56" t="s">
        <v>23</v>
      </c>
      <c r="F102" s="72">
        <v>4</v>
      </c>
      <c r="G102" s="136"/>
      <c r="H102" s="65">
        <f>F102*G102</f>
        <v>0</v>
      </c>
      <c r="I102" s="66"/>
      <c r="J102" s="40"/>
    </row>
    <row r="103" spans="1:10" s="41" customFormat="1" ht="20.100000000000001" customHeight="1" x14ac:dyDescent="0.2">
      <c r="A103" s="43" t="s">
        <v>141</v>
      </c>
      <c r="B103" s="44">
        <v>5</v>
      </c>
      <c r="C103" s="45" t="s">
        <v>24</v>
      </c>
      <c r="D103" s="46" t="s">
        <v>15</v>
      </c>
      <c r="E103" s="47"/>
      <c r="F103" s="57"/>
      <c r="G103" s="49">
        <v>0</v>
      </c>
      <c r="H103" s="69"/>
      <c r="I103" s="66"/>
      <c r="J103" s="40"/>
    </row>
    <row r="104" spans="1:10" s="59" customFormat="1" ht="20.100000000000001" customHeight="1" x14ac:dyDescent="0.2">
      <c r="A104" s="52"/>
      <c r="B104" s="53" t="s">
        <v>126</v>
      </c>
      <c r="C104" s="54" t="s">
        <v>26</v>
      </c>
      <c r="D104" s="55" t="s">
        <v>3</v>
      </c>
      <c r="E104" s="56"/>
      <c r="F104" s="57"/>
      <c r="G104" s="49">
        <v>0</v>
      </c>
      <c r="H104" s="49"/>
      <c r="I104" s="66"/>
      <c r="J104" s="40"/>
    </row>
    <row r="105" spans="1:10" s="67" customFormat="1" ht="27" customHeight="1" x14ac:dyDescent="0.2">
      <c r="A105" s="61"/>
      <c r="B105" s="62" t="s">
        <v>129</v>
      </c>
      <c r="C105" s="63" t="s">
        <v>19</v>
      </c>
      <c r="D105" s="64"/>
      <c r="E105" s="92" t="s">
        <v>18</v>
      </c>
      <c r="F105" s="57">
        <v>20</v>
      </c>
      <c r="G105" s="136"/>
      <c r="H105" s="65">
        <f>F105*G105</f>
        <v>0</v>
      </c>
      <c r="I105" s="66"/>
      <c r="J105" s="40"/>
    </row>
    <row r="106" spans="1:10" s="59" customFormat="1" ht="20.100000000000001" customHeight="1" x14ac:dyDescent="0.2">
      <c r="A106" s="52"/>
      <c r="B106" s="53" t="s">
        <v>127</v>
      </c>
      <c r="C106" s="54" t="s">
        <v>75</v>
      </c>
      <c r="D106" s="64" t="s">
        <v>3</v>
      </c>
      <c r="E106" s="92"/>
      <c r="F106" s="57"/>
      <c r="G106" s="49">
        <v>0</v>
      </c>
      <c r="H106" s="49"/>
      <c r="I106" s="66"/>
      <c r="J106" s="40"/>
    </row>
    <row r="107" spans="1:10" s="67" customFormat="1" ht="27" customHeight="1" x14ac:dyDescent="0.2">
      <c r="A107" s="61"/>
      <c r="B107" s="62" t="s">
        <v>129</v>
      </c>
      <c r="C107" s="63" t="s">
        <v>19</v>
      </c>
      <c r="D107" s="64"/>
      <c r="E107" s="92" t="s">
        <v>18</v>
      </c>
      <c r="F107" s="57">
        <v>5</v>
      </c>
      <c r="G107" s="136"/>
      <c r="H107" s="65">
        <f>F107*G107</f>
        <v>0</v>
      </c>
      <c r="I107" s="66"/>
      <c r="J107" s="40"/>
    </row>
    <row r="108" spans="1:10" s="41" customFormat="1" ht="20.100000000000001" customHeight="1" x14ac:dyDescent="0.2">
      <c r="A108" s="43" t="s">
        <v>141</v>
      </c>
      <c r="B108" s="44">
        <v>6</v>
      </c>
      <c r="C108" s="45" t="s">
        <v>25</v>
      </c>
      <c r="D108" s="46" t="s">
        <v>15</v>
      </c>
      <c r="E108" s="47"/>
      <c r="F108" s="57"/>
      <c r="G108" s="49">
        <v>0</v>
      </c>
      <c r="H108" s="69"/>
      <c r="I108" s="66"/>
      <c r="J108" s="40"/>
    </row>
    <row r="109" spans="1:10" s="59" customFormat="1" ht="20.100000000000001" customHeight="1" x14ac:dyDescent="0.2">
      <c r="A109" s="52"/>
      <c r="B109" s="53" t="s">
        <v>126</v>
      </c>
      <c r="C109" s="54" t="s">
        <v>26</v>
      </c>
      <c r="D109" s="55" t="s">
        <v>3</v>
      </c>
      <c r="E109" s="56" t="s">
        <v>23</v>
      </c>
      <c r="F109" s="72">
        <v>22</v>
      </c>
      <c r="G109" s="136"/>
      <c r="H109" s="65">
        <f>F109*G109</f>
        <v>0</v>
      </c>
      <c r="I109" s="66"/>
      <c r="J109" s="40"/>
    </row>
    <row r="110" spans="1:10" s="59" customFormat="1" ht="20.100000000000001" customHeight="1" x14ac:dyDescent="0.2">
      <c r="A110" s="52"/>
      <c r="B110" s="53" t="s">
        <v>127</v>
      </c>
      <c r="C110" s="54" t="s">
        <v>75</v>
      </c>
      <c r="D110" s="55" t="s">
        <v>3</v>
      </c>
      <c r="E110" s="56" t="s">
        <v>23</v>
      </c>
      <c r="F110" s="72">
        <v>1</v>
      </c>
      <c r="G110" s="136"/>
      <c r="H110" s="65">
        <f>F110*G110</f>
        <v>0</v>
      </c>
      <c r="I110" s="66"/>
      <c r="J110" s="40"/>
    </row>
    <row r="111" spans="1:10" s="41" customFormat="1" ht="20.100000000000001" customHeight="1" x14ac:dyDescent="0.2">
      <c r="A111" s="43" t="s">
        <v>141</v>
      </c>
      <c r="B111" s="44">
        <v>7</v>
      </c>
      <c r="C111" s="45" t="s">
        <v>67</v>
      </c>
      <c r="D111" s="46" t="s">
        <v>15</v>
      </c>
      <c r="E111" s="47"/>
      <c r="F111" s="57"/>
      <c r="G111" s="49">
        <v>0</v>
      </c>
      <c r="H111" s="65"/>
      <c r="I111" s="66"/>
      <c r="J111" s="40"/>
    </row>
    <row r="112" spans="1:10" s="59" customFormat="1" ht="20.100000000000001" customHeight="1" x14ac:dyDescent="0.2">
      <c r="A112" s="93"/>
      <c r="B112" s="94" t="s">
        <v>126</v>
      </c>
      <c r="C112" s="95" t="s">
        <v>26</v>
      </c>
      <c r="D112" s="96" t="s">
        <v>3</v>
      </c>
      <c r="E112" s="97" t="s">
        <v>23</v>
      </c>
      <c r="F112" s="98">
        <v>1</v>
      </c>
      <c r="G112" s="137"/>
      <c r="H112" s="99">
        <f>F112*G112</f>
        <v>0</v>
      </c>
      <c r="I112" s="66"/>
      <c r="J112" s="40"/>
    </row>
    <row r="113" spans="1:49" s="41" customFormat="1" ht="20.100000000000001" customHeight="1" x14ac:dyDescent="0.2">
      <c r="A113" s="100" t="s">
        <v>141</v>
      </c>
      <c r="B113" s="101">
        <v>8</v>
      </c>
      <c r="C113" s="102" t="s">
        <v>68</v>
      </c>
      <c r="D113" s="103" t="s">
        <v>15</v>
      </c>
      <c r="E113" s="114"/>
      <c r="F113" s="105"/>
      <c r="G113" s="106">
        <v>0</v>
      </c>
      <c r="H113" s="115"/>
      <c r="I113" s="66"/>
      <c r="J113" s="40"/>
    </row>
    <row r="114" spans="1:49" s="59" customFormat="1" ht="20.100000000000001" customHeight="1" x14ac:dyDescent="0.2">
      <c r="A114" s="52"/>
      <c r="B114" s="53" t="s">
        <v>126</v>
      </c>
      <c r="C114" s="54" t="s">
        <v>26</v>
      </c>
      <c r="D114" s="55" t="s">
        <v>3</v>
      </c>
      <c r="E114" s="56" t="s">
        <v>23</v>
      </c>
      <c r="F114" s="72">
        <v>1</v>
      </c>
      <c r="G114" s="136"/>
      <c r="H114" s="65">
        <f>F114*G114</f>
        <v>0</v>
      </c>
      <c r="I114" s="66"/>
      <c r="J114" s="40"/>
    </row>
    <row r="115" spans="1:49" s="67" customFormat="1" ht="27" customHeight="1" x14ac:dyDescent="0.2">
      <c r="A115" s="78" t="s">
        <v>141</v>
      </c>
      <c r="B115" s="53">
        <v>9</v>
      </c>
      <c r="C115" s="45" t="s">
        <v>27</v>
      </c>
      <c r="D115" s="64" t="s">
        <v>15</v>
      </c>
      <c r="E115" s="92"/>
      <c r="F115" s="57"/>
      <c r="G115" s="49">
        <v>0</v>
      </c>
      <c r="H115" s="65"/>
      <c r="I115" s="66"/>
      <c r="J115" s="40"/>
    </row>
    <row r="116" spans="1:49" s="67" customFormat="1" ht="20.100000000000001" customHeight="1" x14ac:dyDescent="0.2">
      <c r="A116" s="61"/>
      <c r="B116" s="53" t="s">
        <v>126</v>
      </c>
      <c r="C116" s="54" t="s">
        <v>76</v>
      </c>
      <c r="D116" s="64" t="s">
        <v>3</v>
      </c>
      <c r="E116" s="92"/>
      <c r="F116" s="57"/>
      <c r="G116" s="49">
        <v>0</v>
      </c>
      <c r="H116" s="49"/>
      <c r="I116" s="66"/>
      <c r="J116" s="40"/>
    </row>
    <row r="117" spans="1:49" s="59" customFormat="1" ht="20.100000000000001" customHeight="1" x14ac:dyDescent="0.2">
      <c r="A117" s="52"/>
      <c r="B117" s="70" t="s">
        <v>129</v>
      </c>
      <c r="C117" s="71" t="s">
        <v>16</v>
      </c>
      <c r="D117" s="55" t="s">
        <v>3</v>
      </c>
      <c r="E117" s="56" t="s">
        <v>23</v>
      </c>
      <c r="F117" s="72">
        <v>1</v>
      </c>
      <c r="G117" s="136"/>
      <c r="H117" s="65">
        <f>F117*G117</f>
        <v>0</v>
      </c>
      <c r="I117" s="66"/>
      <c r="J117" s="40"/>
    </row>
    <row r="118" spans="1:49" s="59" customFormat="1" ht="20.100000000000001" customHeight="1" x14ac:dyDescent="0.2">
      <c r="A118" s="52"/>
      <c r="B118" s="70" t="s">
        <v>130</v>
      </c>
      <c r="C118" s="71" t="s">
        <v>53</v>
      </c>
      <c r="D118" s="55" t="s">
        <v>3</v>
      </c>
      <c r="E118" s="56" t="s">
        <v>23</v>
      </c>
      <c r="F118" s="72">
        <v>1</v>
      </c>
      <c r="G118" s="136"/>
      <c r="H118" s="65">
        <f>F118*G118</f>
        <v>0</v>
      </c>
      <c r="I118" s="66"/>
      <c r="J118" s="40"/>
    </row>
    <row r="119" spans="1:49" s="41" customFormat="1" ht="20.100000000000001" customHeight="1" x14ac:dyDescent="0.2">
      <c r="A119" s="43" t="s">
        <v>141</v>
      </c>
      <c r="B119" s="44">
        <v>10</v>
      </c>
      <c r="C119" s="73" t="s">
        <v>30</v>
      </c>
      <c r="D119" s="46" t="s">
        <v>15</v>
      </c>
      <c r="E119" s="5"/>
      <c r="F119" s="72"/>
      <c r="G119" s="49">
        <v>0</v>
      </c>
      <c r="H119" s="74"/>
      <c r="I119" s="66"/>
      <c r="J119" s="40"/>
    </row>
    <row r="120" spans="1:49" s="59" customFormat="1" ht="20.100000000000001" customHeight="1" x14ac:dyDescent="0.2">
      <c r="A120" s="52"/>
      <c r="B120" s="53" t="s">
        <v>126</v>
      </c>
      <c r="C120" s="116" t="s">
        <v>77</v>
      </c>
      <c r="D120" s="55" t="s">
        <v>3</v>
      </c>
      <c r="E120" s="47" t="s">
        <v>78</v>
      </c>
      <c r="F120" s="72">
        <v>1</v>
      </c>
      <c r="G120" s="136"/>
      <c r="H120" s="65">
        <f>F120*G120</f>
        <v>0</v>
      </c>
      <c r="I120" s="66"/>
      <c r="J120" s="40"/>
    </row>
    <row r="121" spans="1:49" s="59" customFormat="1" ht="20.100000000000001" customHeight="1" x14ac:dyDescent="0.2">
      <c r="A121" s="52"/>
      <c r="B121" s="53" t="s">
        <v>127</v>
      </c>
      <c r="C121" s="75" t="s">
        <v>31</v>
      </c>
      <c r="D121" s="55" t="s">
        <v>3</v>
      </c>
      <c r="E121" s="47" t="s">
        <v>78</v>
      </c>
      <c r="F121" s="72">
        <v>25</v>
      </c>
      <c r="G121" s="136"/>
      <c r="H121" s="65">
        <f>F121*G121</f>
        <v>0</v>
      </c>
      <c r="I121" s="66"/>
      <c r="J121" s="40"/>
    </row>
    <row r="122" spans="1:49" s="41" customFormat="1" ht="20.100000000000001" customHeight="1" x14ac:dyDescent="0.2">
      <c r="A122" s="43" t="s">
        <v>141</v>
      </c>
      <c r="B122" s="44">
        <v>11</v>
      </c>
      <c r="C122" s="45" t="s">
        <v>79</v>
      </c>
      <c r="D122" s="46" t="s">
        <v>15</v>
      </c>
      <c r="E122" s="47" t="s">
        <v>78</v>
      </c>
      <c r="F122" s="72">
        <v>3</v>
      </c>
      <c r="G122" s="136"/>
      <c r="H122" s="65">
        <f>F122*G122</f>
        <v>0</v>
      </c>
      <c r="I122" s="66"/>
      <c r="J122" s="40"/>
    </row>
    <row r="123" spans="1:49" s="42" customFormat="1" ht="20.100000000000001" customHeight="1" x14ac:dyDescent="0.25">
      <c r="A123" s="43" t="s">
        <v>141</v>
      </c>
      <c r="B123" s="44">
        <v>12</v>
      </c>
      <c r="C123" s="45" t="s">
        <v>32</v>
      </c>
      <c r="D123" s="46" t="s">
        <v>33</v>
      </c>
      <c r="E123" s="5"/>
      <c r="F123" s="72"/>
      <c r="G123" s="69">
        <v>0</v>
      </c>
      <c r="H123" s="69"/>
      <c r="I123" s="66"/>
      <c r="J123" s="77"/>
    </row>
    <row r="124" spans="1:49" s="60" customFormat="1" ht="27" customHeight="1" x14ac:dyDescent="0.2">
      <c r="A124" s="52"/>
      <c r="B124" s="53" t="s">
        <v>126</v>
      </c>
      <c r="C124" s="75" t="s">
        <v>34</v>
      </c>
      <c r="D124" s="55"/>
      <c r="E124" s="56"/>
      <c r="F124" s="57"/>
      <c r="G124" s="49">
        <v>0</v>
      </c>
      <c r="H124" s="65">
        <f>F124*G124</f>
        <v>0</v>
      </c>
      <c r="I124" s="66"/>
      <c r="J124" s="40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</row>
    <row r="125" spans="1:49" s="68" customFormat="1" ht="39" customHeight="1" x14ac:dyDescent="0.2">
      <c r="A125" s="61"/>
      <c r="B125" s="62" t="s">
        <v>129</v>
      </c>
      <c r="C125" s="63" t="s">
        <v>80</v>
      </c>
      <c r="D125" s="64" t="s">
        <v>3</v>
      </c>
      <c r="E125" s="56" t="s">
        <v>35</v>
      </c>
      <c r="F125" s="57">
        <v>25</v>
      </c>
      <c r="G125" s="136"/>
      <c r="H125" s="65">
        <f>F125*G125</f>
        <v>0</v>
      </c>
      <c r="I125" s="66"/>
      <c r="J125" s="40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</row>
    <row r="126" spans="1:49" s="60" customFormat="1" ht="27" customHeight="1" x14ac:dyDescent="0.2">
      <c r="A126" s="52"/>
      <c r="B126" s="53" t="s">
        <v>127</v>
      </c>
      <c r="C126" s="75" t="s">
        <v>81</v>
      </c>
      <c r="D126" s="55"/>
      <c r="E126" s="56"/>
      <c r="F126" s="57">
        <v>0</v>
      </c>
      <c r="G126" s="49">
        <v>0</v>
      </c>
      <c r="H126" s="65">
        <f>F126*G126</f>
        <v>0</v>
      </c>
      <c r="I126" s="66"/>
      <c r="J126" s="40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</row>
    <row r="127" spans="1:49" s="68" customFormat="1" ht="39" customHeight="1" x14ac:dyDescent="0.2">
      <c r="A127" s="61"/>
      <c r="B127" s="62" t="s">
        <v>129</v>
      </c>
      <c r="C127" s="63" t="s">
        <v>82</v>
      </c>
      <c r="D127" s="64" t="s">
        <v>3</v>
      </c>
      <c r="E127" s="56" t="s">
        <v>35</v>
      </c>
      <c r="F127" s="57">
        <v>20</v>
      </c>
      <c r="G127" s="136"/>
      <c r="H127" s="65">
        <f>F127*G127</f>
        <v>0</v>
      </c>
      <c r="I127" s="66"/>
      <c r="J127" s="40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</row>
    <row r="128" spans="1:49" s="42" customFormat="1" ht="20.100000000000001" customHeight="1" x14ac:dyDescent="0.2">
      <c r="A128" s="43" t="s">
        <v>141</v>
      </c>
      <c r="B128" s="44">
        <v>13</v>
      </c>
      <c r="C128" s="45" t="s">
        <v>43</v>
      </c>
      <c r="D128" s="46" t="s">
        <v>44</v>
      </c>
      <c r="E128" s="47"/>
      <c r="F128" s="57">
        <v>0</v>
      </c>
      <c r="G128" s="49">
        <v>0</v>
      </c>
      <c r="H128" s="65"/>
      <c r="I128" s="66"/>
      <c r="J128" s="40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</row>
    <row r="129" spans="1:49" s="60" customFormat="1" ht="20.100000000000001" customHeight="1" x14ac:dyDescent="0.2">
      <c r="A129" s="52"/>
      <c r="B129" s="53" t="s">
        <v>126</v>
      </c>
      <c r="C129" s="54" t="s">
        <v>45</v>
      </c>
      <c r="D129" s="55" t="s">
        <v>3</v>
      </c>
      <c r="E129" s="56" t="s">
        <v>35</v>
      </c>
      <c r="F129" s="57">
        <v>15</v>
      </c>
      <c r="G129" s="136"/>
      <c r="H129" s="65">
        <f>F129*G129</f>
        <v>0</v>
      </c>
      <c r="I129" s="66"/>
      <c r="J129" s="40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</row>
    <row r="130" spans="1:49" s="42" customFormat="1" ht="20.100000000000001" customHeight="1" x14ac:dyDescent="0.2">
      <c r="A130" s="43" t="s">
        <v>141</v>
      </c>
      <c r="B130" s="44">
        <v>14</v>
      </c>
      <c r="C130" s="45" t="s">
        <v>46</v>
      </c>
      <c r="D130" s="46" t="s">
        <v>47</v>
      </c>
      <c r="E130" s="47"/>
      <c r="F130" s="57">
        <v>0</v>
      </c>
      <c r="G130" s="49">
        <v>0</v>
      </c>
      <c r="H130" s="65"/>
      <c r="I130" s="66"/>
      <c r="J130" s="40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</row>
    <row r="131" spans="1:49" s="60" customFormat="1" ht="20.100000000000001" customHeight="1" x14ac:dyDescent="0.2">
      <c r="A131" s="52"/>
      <c r="B131" s="53" t="s">
        <v>126</v>
      </c>
      <c r="C131" s="54" t="s">
        <v>83</v>
      </c>
      <c r="D131" s="55" t="s">
        <v>3</v>
      </c>
      <c r="E131" s="56" t="s">
        <v>18</v>
      </c>
      <c r="F131" s="57">
        <v>10</v>
      </c>
      <c r="G131" s="136"/>
      <c r="H131" s="65">
        <f t="shared" ref="H131:H136" si="0">F131*G131</f>
        <v>0</v>
      </c>
      <c r="I131" s="66"/>
      <c r="J131" s="40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</row>
    <row r="132" spans="1:49" s="60" customFormat="1" ht="20.100000000000001" customHeight="1" x14ac:dyDescent="0.2">
      <c r="A132" s="52"/>
      <c r="B132" s="53" t="s">
        <v>127</v>
      </c>
      <c r="C132" s="54" t="s">
        <v>84</v>
      </c>
      <c r="D132" s="55"/>
      <c r="E132" s="56" t="s">
        <v>18</v>
      </c>
      <c r="F132" s="57">
        <v>15</v>
      </c>
      <c r="G132" s="136"/>
      <c r="H132" s="65">
        <f t="shared" si="0"/>
        <v>0</v>
      </c>
      <c r="I132" s="66"/>
      <c r="J132" s="40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</row>
    <row r="133" spans="1:49" s="60" customFormat="1" ht="20.100000000000001" customHeight="1" x14ac:dyDescent="0.2">
      <c r="A133" s="52"/>
      <c r="B133" s="53" t="s">
        <v>128</v>
      </c>
      <c r="C133" s="54" t="s">
        <v>85</v>
      </c>
      <c r="D133" s="55" t="s">
        <v>3</v>
      </c>
      <c r="E133" s="56" t="s">
        <v>18</v>
      </c>
      <c r="F133" s="57">
        <v>5</v>
      </c>
      <c r="G133" s="136"/>
      <c r="H133" s="65">
        <f t="shared" si="0"/>
        <v>0</v>
      </c>
      <c r="I133" s="66"/>
      <c r="J133" s="40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</row>
    <row r="134" spans="1:49" s="60" customFormat="1" ht="20.100000000000001" customHeight="1" x14ac:dyDescent="0.2">
      <c r="A134" s="52"/>
      <c r="B134" s="53" t="s">
        <v>139</v>
      </c>
      <c r="C134" s="54" t="s">
        <v>86</v>
      </c>
      <c r="D134" s="55" t="s">
        <v>3</v>
      </c>
      <c r="E134" s="56" t="s">
        <v>18</v>
      </c>
      <c r="F134" s="57">
        <v>5</v>
      </c>
      <c r="G134" s="136"/>
      <c r="H134" s="65">
        <f t="shared" si="0"/>
        <v>0</v>
      </c>
      <c r="I134" s="66"/>
      <c r="J134" s="40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</row>
    <row r="135" spans="1:49" s="60" customFormat="1" ht="20.100000000000001" customHeight="1" x14ac:dyDescent="0.2">
      <c r="A135" s="52"/>
      <c r="B135" s="53" t="s">
        <v>142</v>
      </c>
      <c r="C135" s="54" t="s">
        <v>87</v>
      </c>
      <c r="D135" s="55" t="s">
        <v>3</v>
      </c>
      <c r="E135" s="56" t="s">
        <v>18</v>
      </c>
      <c r="F135" s="57">
        <v>15</v>
      </c>
      <c r="G135" s="136"/>
      <c r="H135" s="65">
        <f t="shared" si="0"/>
        <v>0</v>
      </c>
      <c r="I135" s="66"/>
      <c r="J135" s="40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</row>
    <row r="136" spans="1:49" s="68" customFormat="1" ht="27" customHeight="1" x14ac:dyDescent="0.2">
      <c r="A136" s="78" t="s">
        <v>141</v>
      </c>
      <c r="B136" s="53">
        <v>15</v>
      </c>
      <c r="C136" s="45" t="s">
        <v>38</v>
      </c>
      <c r="D136" s="64" t="s">
        <v>39</v>
      </c>
      <c r="E136" s="80" t="s">
        <v>40</v>
      </c>
      <c r="F136" s="57">
        <v>25</v>
      </c>
      <c r="G136" s="136"/>
      <c r="H136" s="65">
        <f t="shared" si="0"/>
        <v>0</v>
      </c>
      <c r="I136" s="66"/>
      <c r="J136" s="40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</row>
    <row r="137" spans="1:49" s="5" customFormat="1" ht="27" customHeight="1" x14ac:dyDescent="0.2">
      <c r="A137" s="81"/>
      <c r="B137" s="82"/>
      <c r="C137" s="83"/>
      <c r="D137" s="84"/>
      <c r="E137" s="85"/>
      <c r="F137" s="86"/>
      <c r="G137" s="87" t="s">
        <v>88</v>
      </c>
      <c r="H137" s="88">
        <f>SUM(H87:H136)</f>
        <v>0</v>
      </c>
      <c r="I137" s="66"/>
    </row>
    <row r="138" spans="1:49" s="42" customFormat="1" ht="27" customHeight="1" x14ac:dyDescent="0.2">
      <c r="A138" s="34" t="s">
        <v>143</v>
      </c>
      <c r="B138" s="35"/>
      <c r="C138" s="36" t="s">
        <v>89</v>
      </c>
      <c r="D138" s="37"/>
      <c r="E138" s="37"/>
      <c r="F138" s="37"/>
      <c r="G138" s="37"/>
      <c r="H138" s="38"/>
      <c r="I138" s="66">
        <f>ROUNDUP(G138*1.03,0.5)</f>
        <v>0</v>
      </c>
      <c r="J138" s="40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</row>
    <row r="139" spans="1:49" s="41" customFormat="1" ht="20.100000000000001" customHeight="1" x14ac:dyDescent="0.2">
      <c r="A139" s="43" t="s">
        <v>125</v>
      </c>
      <c r="B139" s="44">
        <v>1</v>
      </c>
      <c r="C139" s="45" t="s">
        <v>90</v>
      </c>
      <c r="D139" s="46" t="s">
        <v>91</v>
      </c>
      <c r="E139" s="47" t="s">
        <v>92</v>
      </c>
      <c r="F139" s="57">
        <v>25</v>
      </c>
      <c r="G139" s="136"/>
      <c r="H139" s="117">
        <f>F139*G139</f>
        <v>0</v>
      </c>
      <c r="I139" s="66"/>
      <c r="J139" s="118"/>
    </row>
    <row r="140" spans="1:49" s="59" customFormat="1" ht="27" customHeight="1" x14ac:dyDescent="0.2">
      <c r="A140" s="78" t="s">
        <v>125</v>
      </c>
      <c r="B140" s="53">
        <v>2</v>
      </c>
      <c r="C140" s="119" t="s">
        <v>93</v>
      </c>
      <c r="D140" s="55" t="s">
        <v>44</v>
      </c>
      <c r="E140" s="56" t="s">
        <v>35</v>
      </c>
      <c r="F140" s="57">
        <v>5</v>
      </c>
      <c r="G140" s="136"/>
      <c r="H140" s="120">
        <f t="shared" ref="H140:H147" si="1">F140*G140</f>
        <v>0</v>
      </c>
      <c r="I140" s="66"/>
      <c r="J140" s="40"/>
    </row>
    <row r="141" spans="1:49" s="41" customFormat="1" ht="20.100000000000001" customHeight="1" x14ac:dyDescent="0.2">
      <c r="A141" s="43" t="s">
        <v>125</v>
      </c>
      <c r="B141" s="44">
        <v>3</v>
      </c>
      <c r="C141" s="45" t="s">
        <v>94</v>
      </c>
      <c r="D141" s="46" t="s">
        <v>95</v>
      </c>
      <c r="E141" s="47" t="s">
        <v>96</v>
      </c>
      <c r="F141" s="57">
        <v>50</v>
      </c>
      <c r="G141" s="136"/>
      <c r="H141" s="120">
        <f t="shared" si="1"/>
        <v>0</v>
      </c>
      <c r="I141" s="66"/>
      <c r="J141" s="121"/>
    </row>
    <row r="142" spans="1:49" s="41" customFormat="1" ht="20.100000000000001" customHeight="1" x14ac:dyDescent="0.2">
      <c r="A142" s="43" t="s">
        <v>125</v>
      </c>
      <c r="B142" s="44">
        <v>4</v>
      </c>
      <c r="C142" s="45" t="s">
        <v>56</v>
      </c>
      <c r="D142" s="46" t="s">
        <v>15</v>
      </c>
      <c r="E142" s="47"/>
      <c r="F142" s="57"/>
      <c r="G142" s="49">
        <v>0</v>
      </c>
      <c r="H142" s="69"/>
      <c r="I142" s="66"/>
      <c r="J142" s="40"/>
    </row>
    <row r="143" spans="1:49" s="59" customFormat="1" ht="20.100000000000001" customHeight="1" x14ac:dyDescent="0.2">
      <c r="A143" s="52"/>
      <c r="B143" s="53" t="s">
        <v>126</v>
      </c>
      <c r="C143" s="54" t="s">
        <v>52</v>
      </c>
      <c r="D143" s="55" t="s">
        <v>3</v>
      </c>
      <c r="E143" s="56" t="s">
        <v>23</v>
      </c>
      <c r="F143" s="72">
        <v>1</v>
      </c>
      <c r="G143" s="136"/>
      <c r="H143" s="120">
        <f t="shared" si="1"/>
        <v>0</v>
      </c>
      <c r="I143" s="66"/>
      <c r="J143" s="40"/>
    </row>
    <row r="144" spans="1:49" s="67" customFormat="1" ht="27" customHeight="1" x14ac:dyDescent="0.2">
      <c r="A144" s="78" t="s">
        <v>125</v>
      </c>
      <c r="B144" s="53">
        <v>5</v>
      </c>
      <c r="C144" s="45" t="s">
        <v>97</v>
      </c>
      <c r="D144" s="64" t="s">
        <v>15</v>
      </c>
      <c r="E144" s="92"/>
      <c r="F144" s="57"/>
      <c r="G144" s="49">
        <v>0</v>
      </c>
      <c r="H144" s="69"/>
      <c r="I144" s="66"/>
      <c r="J144" s="40"/>
    </row>
    <row r="145" spans="1:10" s="59" customFormat="1" ht="20.100000000000001" customHeight="1" x14ac:dyDescent="0.2">
      <c r="A145" s="52"/>
      <c r="B145" s="53" t="s">
        <v>126</v>
      </c>
      <c r="C145" s="54" t="s">
        <v>16</v>
      </c>
      <c r="D145" s="55" t="s">
        <v>3</v>
      </c>
      <c r="E145" s="56" t="s">
        <v>23</v>
      </c>
      <c r="F145" s="72">
        <v>1</v>
      </c>
      <c r="G145" s="136"/>
      <c r="H145" s="120">
        <f t="shared" si="1"/>
        <v>0</v>
      </c>
      <c r="I145" s="66"/>
      <c r="J145" s="40"/>
    </row>
    <row r="146" spans="1:10" s="59" customFormat="1" ht="20.100000000000001" customHeight="1" x14ac:dyDescent="0.2">
      <c r="A146" s="52"/>
      <c r="B146" s="53" t="s">
        <v>127</v>
      </c>
      <c r="C146" s="54" t="s">
        <v>52</v>
      </c>
      <c r="D146" s="55" t="s">
        <v>3</v>
      </c>
      <c r="E146" s="56" t="s">
        <v>23</v>
      </c>
      <c r="F146" s="72">
        <v>1</v>
      </c>
      <c r="G146" s="136"/>
      <c r="H146" s="120">
        <f t="shared" si="1"/>
        <v>0</v>
      </c>
      <c r="I146" s="66"/>
      <c r="J146" s="40"/>
    </row>
    <row r="147" spans="1:10" s="59" customFormat="1" ht="20.100000000000001" customHeight="1" x14ac:dyDescent="0.2">
      <c r="A147" s="52"/>
      <c r="B147" s="53" t="s">
        <v>128</v>
      </c>
      <c r="C147" s="54" t="s">
        <v>53</v>
      </c>
      <c r="D147" s="55" t="s">
        <v>3</v>
      </c>
      <c r="E147" s="56" t="s">
        <v>23</v>
      </c>
      <c r="F147" s="72">
        <v>1</v>
      </c>
      <c r="G147" s="136"/>
      <c r="H147" s="120">
        <f t="shared" si="1"/>
        <v>0</v>
      </c>
      <c r="I147" s="66"/>
      <c r="J147" s="40"/>
    </row>
    <row r="148" spans="1:10" s="41" customFormat="1" ht="20.100000000000001" customHeight="1" x14ac:dyDescent="0.2">
      <c r="A148" s="43" t="s">
        <v>125</v>
      </c>
      <c r="B148" s="44">
        <v>6</v>
      </c>
      <c r="C148" s="45" t="s">
        <v>20</v>
      </c>
      <c r="D148" s="46" t="s">
        <v>15</v>
      </c>
      <c r="E148" s="47"/>
      <c r="F148" s="57"/>
      <c r="G148" s="49">
        <v>0</v>
      </c>
      <c r="H148" s="69"/>
      <c r="I148" s="66"/>
      <c r="J148" s="40"/>
    </row>
    <row r="149" spans="1:10" s="41" customFormat="1" ht="20.100000000000001" customHeight="1" x14ac:dyDescent="0.2">
      <c r="A149" s="52"/>
      <c r="B149" s="53" t="s">
        <v>126</v>
      </c>
      <c r="C149" s="54" t="s">
        <v>21</v>
      </c>
      <c r="D149" s="55" t="s">
        <v>3</v>
      </c>
      <c r="E149" s="56"/>
      <c r="F149" s="57"/>
      <c r="G149" s="49">
        <v>0</v>
      </c>
      <c r="H149" s="49"/>
      <c r="I149" s="66"/>
      <c r="J149" s="40"/>
    </row>
    <row r="150" spans="1:10" s="41" customFormat="1" ht="20.100000000000001" customHeight="1" x14ac:dyDescent="0.2">
      <c r="A150" s="52"/>
      <c r="B150" s="70" t="s">
        <v>129</v>
      </c>
      <c r="C150" s="71" t="s">
        <v>98</v>
      </c>
      <c r="D150" s="55" t="s">
        <v>3</v>
      </c>
      <c r="E150" s="56" t="s">
        <v>23</v>
      </c>
      <c r="F150" s="72">
        <v>1</v>
      </c>
      <c r="G150" s="136"/>
      <c r="H150" s="120">
        <f t="shared" ref="H150:H155" si="2">F150*G150</f>
        <v>0</v>
      </c>
      <c r="I150" s="66"/>
      <c r="J150" s="40"/>
    </row>
    <row r="151" spans="1:10" s="41" customFormat="1" ht="20.100000000000001" customHeight="1" x14ac:dyDescent="0.2">
      <c r="A151" s="52"/>
      <c r="B151" s="70" t="s">
        <v>130</v>
      </c>
      <c r="C151" s="71" t="s">
        <v>99</v>
      </c>
      <c r="D151" s="55" t="s">
        <v>3</v>
      </c>
      <c r="E151" s="56" t="s">
        <v>23</v>
      </c>
      <c r="F151" s="72">
        <v>1</v>
      </c>
      <c r="G151" s="136"/>
      <c r="H151" s="120">
        <f t="shared" si="2"/>
        <v>0</v>
      </c>
      <c r="I151" s="66"/>
      <c r="J151" s="40"/>
    </row>
    <row r="152" spans="1:10" s="41" customFormat="1" ht="20.100000000000001" customHeight="1" x14ac:dyDescent="0.2">
      <c r="A152" s="52"/>
      <c r="B152" s="70" t="s">
        <v>131</v>
      </c>
      <c r="C152" s="71" t="s">
        <v>100</v>
      </c>
      <c r="D152" s="55" t="s">
        <v>3</v>
      </c>
      <c r="E152" s="56" t="s">
        <v>23</v>
      </c>
      <c r="F152" s="72">
        <v>1</v>
      </c>
      <c r="G152" s="136"/>
      <c r="H152" s="120">
        <f t="shared" si="2"/>
        <v>0</v>
      </c>
      <c r="I152" s="66"/>
      <c r="J152" s="40"/>
    </row>
    <row r="153" spans="1:10" s="41" customFormat="1" ht="20.100000000000001" customHeight="1" x14ac:dyDescent="0.2">
      <c r="A153" s="52"/>
      <c r="B153" s="70" t="s">
        <v>132</v>
      </c>
      <c r="C153" s="71" t="s">
        <v>101</v>
      </c>
      <c r="D153" s="55" t="s">
        <v>3</v>
      </c>
      <c r="E153" s="56" t="s">
        <v>23</v>
      </c>
      <c r="F153" s="72">
        <v>1</v>
      </c>
      <c r="G153" s="136"/>
      <c r="H153" s="120">
        <f t="shared" si="2"/>
        <v>0</v>
      </c>
      <c r="I153" s="66"/>
      <c r="J153" s="40"/>
    </row>
    <row r="154" spans="1:10" s="41" customFormat="1" ht="20.100000000000001" customHeight="1" x14ac:dyDescent="0.2">
      <c r="A154" s="52"/>
      <c r="B154" s="70" t="s">
        <v>133</v>
      </c>
      <c r="C154" s="71" t="s">
        <v>102</v>
      </c>
      <c r="D154" s="55" t="s">
        <v>3</v>
      </c>
      <c r="E154" s="56" t="s">
        <v>23</v>
      </c>
      <c r="F154" s="72">
        <v>1</v>
      </c>
      <c r="G154" s="136"/>
      <c r="H154" s="120">
        <f t="shared" si="2"/>
        <v>0</v>
      </c>
      <c r="I154" s="66"/>
      <c r="J154" s="40"/>
    </row>
    <row r="155" spans="1:10" s="41" customFormat="1" ht="20.100000000000001" customHeight="1" x14ac:dyDescent="0.2">
      <c r="A155" s="52"/>
      <c r="B155" s="70" t="s">
        <v>134</v>
      </c>
      <c r="C155" s="71" t="s">
        <v>103</v>
      </c>
      <c r="D155" s="55" t="s">
        <v>3</v>
      </c>
      <c r="E155" s="56" t="s">
        <v>23</v>
      </c>
      <c r="F155" s="72">
        <v>1</v>
      </c>
      <c r="G155" s="136"/>
      <c r="H155" s="120">
        <f t="shared" si="2"/>
        <v>0</v>
      </c>
      <c r="I155" s="66"/>
      <c r="J155" s="40"/>
    </row>
    <row r="156" spans="1:10" s="41" customFormat="1" ht="20.100000000000001" customHeight="1" x14ac:dyDescent="0.2">
      <c r="A156" s="52"/>
      <c r="B156" s="53" t="s">
        <v>127</v>
      </c>
      <c r="C156" s="54" t="s">
        <v>74</v>
      </c>
      <c r="D156" s="55" t="s">
        <v>3</v>
      </c>
      <c r="E156" s="56"/>
      <c r="F156" s="57"/>
      <c r="G156" s="49">
        <v>0</v>
      </c>
      <c r="H156" s="49"/>
      <c r="I156" s="66"/>
      <c r="J156" s="40"/>
    </row>
    <row r="157" spans="1:10" s="41" customFormat="1" ht="20.100000000000001" customHeight="1" x14ac:dyDescent="0.2">
      <c r="A157" s="52"/>
      <c r="B157" s="70" t="s">
        <v>129</v>
      </c>
      <c r="C157" s="71" t="s">
        <v>98</v>
      </c>
      <c r="D157" s="55" t="s">
        <v>3</v>
      </c>
      <c r="E157" s="56" t="s">
        <v>23</v>
      </c>
      <c r="F157" s="72">
        <v>1</v>
      </c>
      <c r="G157" s="136"/>
      <c r="H157" s="120">
        <f t="shared" ref="H157:H184" si="3">F157*G157</f>
        <v>0</v>
      </c>
      <c r="I157" s="66"/>
      <c r="J157" s="40"/>
    </row>
    <row r="158" spans="1:10" s="41" customFormat="1" ht="20.100000000000001" customHeight="1" x14ac:dyDescent="0.2">
      <c r="A158" s="52"/>
      <c r="B158" s="70" t="s">
        <v>130</v>
      </c>
      <c r="C158" s="71" t="s">
        <v>22</v>
      </c>
      <c r="D158" s="55" t="s">
        <v>3</v>
      </c>
      <c r="E158" s="56" t="s">
        <v>23</v>
      </c>
      <c r="F158" s="72">
        <v>1</v>
      </c>
      <c r="G158" s="136"/>
      <c r="H158" s="120">
        <f t="shared" si="3"/>
        <v>0</v>
      </c>
      <c r="I158" s="66"/>
      <c r="J158" s="40"/>
    </row>
    <row r="159" spans="1:10" s="41" customFormat="1" ht="20.100000000000001" customHeight="1" x14ac:dyDescent="0.2">
      <c r="A159" s="52"/>
      <c r="B159" s="70" t="s">
        <v>131</v>
      </c>
      <c r="C159" s="71" t="s">
        <v>100</v>
      </c>
      <c r="D159" s="55" t="s">
        <v>3</v>
      </c>
      <c r="E159" s="56" t="s">
        <v>23</v>
      </c>
      <c r="F159" s="72">
        <v>1</v>
      </c>
      <c r="G159" s="136"/>
      <c r="H159" s="120">
        <f t="shared" si="3"/>
        <v>0</v>
      </c>
      <c r="I159" s="66"/>
      <c r="J159" s="40"/>
    </row>
    <row r="160" spans="1:10" s="41" customFormat="1" ht="20.100000000000001" customHeight="1" x14ac:dyDescent="0.2">
      <c r="A160" s="52"/>
      <c r="B160" s="70" t="s">
        <v>132</v>
      </c>
      <c r="C160" s="71" t="s">
        <v>101</v>
      </c>
      <c r="D160" s="55" t="s">
        <v>3</v>
      </c>
      <c r="E160" s="56" t="s">
        <v>23</v>
      </c>
      <c r="F160" s="72">
        <v>1</v>
      </c>
      <c r="G160" s="136"/>
      <c r="H160" s="120">
        <f t="shared" si="3"/>
        <v>0</v>
      </c>
      <c r="I160" s="66"/>
      <c r="J160" s="40"/>
    </row>
    <row r="161" spans="1:10" s="41" customFormat="1" ht="20.100000000000001" customHeight="1" x14ac:dyDescent="0.2">
      <c r="A161" s="52"/>
      <c r="B161" s="70" t="s">
        <v>133</v>
      </c>
      <c r="C161" s="71" t="s">
        <v>102</v>
      </c>
      <c r="D161" s="55" t="s">
        <v>3</v>
      </c>
      <c r="E161" s="56" t="s">
        <v>23</v>
      </c>
      <c r="F161" s="72">
        <v>1</v>
      </c>
      <c r="G161" s="136"/>
      <c r="H161" s="120">
        <f t="shared" si="3"/>
        <v>0</v>
      </c>
      <c r="I161" s="66"/>
      <c r="J161" s="40"/>
    </row>
    <row r="162" spans="1:10" s="41" customFormat="1" ht="20.100000000000001" customHeight="1" x14ac:dyDescent="0.2">
      <c r="A162" s="52"/>
      <c r="B162" s="70" t="s">
        <v>134</v>
      </c>
      <c r="C162" s="71" t="s">
        <v>103</v>
      </c>
      <c r="D162" s="55" t="s">
        <v>3</v>
      </c>
      <c r="E162" s="56" t="s">
        <v>23</v>
      </c>
      <c r="F162" s="72">
        <v>1</v>
      </c>
      <c r="G162" s="136"/>
      <c r="H162" s="120">
        <f t="shared" si="3"/>
        <v>0</v>
      </c>
      <c r="I162" s="66"/>
      <c r="J162" s="40"/>
    </row>
    <row r="163" spans="1:10" s="41" customFormat="1" ht="20.100000000000001" customHeight="1" x14ac:dyDescent="0.2">
      <c r="A163" s="52"/>
      <c r="B163" s="70" t="s">
        <v>135</v>
      </c>
      <c r="C163" s="71" t="s">
        <v>59</v>
      </c>
      <c r="D163" s="55" t="s">
        <v>3</v>
      </c>
      <c r="E163" s="56" t="s">
        <v>23</v>
      </c>
      <c r="F163" s="72">
        <v>1</v>
      </c>
      <c r="G163" s="136"/>
      <c r="H163" s="120">
        <f t="shared" si="3"/>
        <v>0</v>
      </c>
      <c r="I163" s="66"/>
      <c r="J163" s="40"/>
    </row>
    <row r="164" spans="1:10" s="41" customFormat="1" ht="20.100000000000001" customHeight="1" x14ac:dyDescent="0.2">
      <c r="A164" s="52"/>
      <c r="B164" s="70" t="s">
        <v>136</v>
      </c>
      <c r="C164" s="71" t="s">
        <v>60</v>
      </c>
      <c r="D164" s="55" t="s">
        <v>3</v>
      </c>
      <c r="E164" s="56" t="s">
        <v>23</v>
      </c>
      <c r="F164" s="72">
        <v>1</v>
      </c>
      <c r="G164" s="136"/>
      <c r="H164" s="120">
        <f t="shared" si="3"/>
        <v>0</v>
      </c>
      <c r="I164" s="66"/>
      <c r="J164" s="40"/>
    </row>
    <row r="165" spans="1:10" s="41" customFormat="1" ht="20.100000000000001" customHeight="1" x14ac:dyDescent="0.2">
      <c r="A165" s="52"/>
      <c r="B165" s="53" t="s">
        <v>128</v>
      </c>
      <c r="C165" s="54" t="s">
        <v>63</v>
      </c>
      <c r="D165" s="55" t="s">
        <v>3</v>
      </c>
      <c r="E165" s="56"/>
      <c r="F165" s="57"/>
      <c r="G165" s="49">
        <v>0</v>
      </c>
      <c r="H165" s="49"/>
      <c r="I165" s="66"/>
      <c r="J165" s="40"/>
    </row>
    <row r="166" spans="1:10" s="41" customFormat="1" ht="20.100000000000001" customHeight="1" x14ac:dyDescent="0.2">
      <c r="A166" s="93"/>
      <c r="B166" s="109" t="s">
        <v>129</v>
      </c>
      <c r="C166" s="110" t="s">
        <v>104</v>
      </c>
      <c r="D166" s="96" t="s">
        <v>3</v>
      </c>
      <c r="E166" s="97" t="s">
        <v>23</v>
      </c>
      <c r="F166" s="98">
        <v>1</v>
      </c>
      <c r="G166" s="137"/>
      <c r="H166" s="122">
        <f t="shared" si="3"/>
        <v>0</v>
      </c>
      <c r="I166" s="66"/>
      <c r="J166" s="40"/>
    </row>
    <row r="167" spans="1:10" s="41" customFormat="1" ht="20.100000000000001" customHeight="1" x14ac:dyDescent="0.2">
      <c r="A167" s="100" t="s">
        <v>125</v>
      </c>
      <c r="B167" s="101">
        <v>7</v>
      </c>
      <c r="C167" s="102" t="s">
        <v>67</v>
      </c>
      <c r="D167" s="103" t="s">
        <v>15</v>
      </c>
      <c r="E167" s="114"/>
      <c r="F167" s="105"/>
      <c r="G167" s="106">
        <v>0</v>
      </c>
      <c r="H167" s="107"/>
      <c r="I167" s="66"/>
      <c r="J167" s="40"/>
    </row>
    <row r="168" spans="1:10" s="59" customFormat="1" ht="20.100000000000001" customHeight="1" x14ac:dyDescent="0.2">
      <c r="A168" s="52"/>
      <c r="B168" s="53" t="s">
        <v>126</v>
      </c>
      <c r="C168" s="54" t="s">
        <v>66</v>
      </c>
      <c r="D168" s="55" t="s">
        <v>3</v>
      </c>
      <c r="E168" s="56" t="s">
        <v>23</v>
      </c>
      <c r="F168" s="72">
        <v>1</v>
      </c>
      <c r="G168" s="136"/>
      <c r="H168" s="120">
        <f t="shared" si="3"/>
        <v>0</v>
      </c>
      <c r="I168" s="66"/>
      <c r="J168" s="40"/>
    </row>
    <row r="169" spans="1:10" s="59" customFormat="1" ht="20.100000000000001" customHeight="1" x14ac:dyDescent="0.2">
      <c r="A169" s="52"/>
      <c r="B169" s="53" t="s">
        <v>127</v>
      </c>
      <c r="C169" s="54" t="s">
        <v>75</v>
      </c>
      <c r="D169" s="55" t="s">
        <v>3</v>
      </c>
      <c r="E169" s="56" t="s">
        <v>23</v>
      </c>
      <c r="F169" s="72">
        <v>1</v>
      </c>
      <c r="G169" s="136"/>
      <c r="H169" s="120">
        <f t="shared" si="3"/>
        <v>0</v>
      </c>
      <c r="I169" s="66"/>
      <c r="J169" s="40"/>
    </row>
    <row r="170" spans="1:10" s="41" customFormat="1" ht="20.100000000000001" customHeight="1" x14ac:dyDescent="0.2">
      <c r="A170" s="43" t="s">
        <v>125</v>
      </c>
      <c r="B170" s="44">
        <v>8</v>
      </c>
      <c r="C170" s="45" t="s">
        <v>105</v>
      </c>
      <c r="D170" s="46" t="s">
        <v>15</v>
      </c>
      <c r="E170" s="47"/>
      <c r="F170" s="57"/>
      <c r="G170" s="49">
        <v>0</v>
      </c>
      <c r="H170" s="69"/>
      <c r="I170" s="66"/>
      <c r="J170" s="40"/>
    </row>
    <row r="171" spans="1:10" s="59" customFormat="1" ht="20.100000000000001" customHeight="1" x14ac:dyDescent="0.2">
      <c r="A171" s="52"/>
      <c r="B171" s="53" t="s">
        <v>126</v>
      </c>
      <c r="C171" s="54" t="s">
        <v>26</v>
      </c>
      <c r="D171" s="55" t="s">
        <v>3</v>
      </c>
      <c r="E171" s="56" t="s">
        <v>23</v>
      </c>
      <c r="F171" s="72">
        <v>1</v>
      </c>
      <c r="G171" s="136"/>
      <c r="H171" s="120">
        <f t="shared" si="3"/>
        <v>0</v>
      </c>
      <c r="I171" s="66"/>
      <c r="J171" s="40"/>
    </row>
    <row r="172" spans="1:10" s="59" customFormat="1" ht="20.100000000000001" customHeight="1" x14ac:dyDescent="0.2">
      <c r="A172" s="52"/>
      <c r="B172" s="53" t="s">
        <v>127</v>
      </c>
      <c r="C172" s="54" t="s">
        <v>66</v>
      </c>
      <c r="D172" s="55" t="s">
        <v>3</v>
      </c>
      <c r="E172" s="56" t="s">
        <v>23</v>
      </c>
      <c r="F172" s="72">
        <v>1</v>
      </c>
      <c r="G172" s="136"/>
      <c r="H172" s="120">
        <f t="shared" si="3"/>
        <v>0</v>
      </c>
      <c r="I172" s="66"/>
      <c r="J172" s="40"/>
    </row>
    <row r="173" spans="1:10" s="59" customFormat="1" ht="20.100000000000001" customHeight="1" x14ac:dyDescent="0.2">
      <c r="A173" s="52"/>
      <c r="B173" s="53" t="s">
        <v>128</v>
      </c>
      <c r="C173" s="54" t="s">
        <v>75</v>
      </c>
      <c r="D173" s="55" t="s">
        <v>3</v>
      </c>
      <c r="E173" s="56" t="s">
        <v>23</v>
      </c>
      <c r="F173" s="72">
        <v>1</v>
      </c>
      <c r="G173" s="136"/>
      <c r="H173" s="120">
        <f t="shared" si="3"/>
        <v>0</v>
      </c>
      <c r="I173" s="66"/>
      <c r="J173" s="40"/>
    </row>
    <row r="174" spans="1:10" s="41" customFormat="1" ht="20.100000000000001" customHeight="1" x14ac:dyDescent="0.2">
      <c r="A174" s="43" t="s">
        <v>125</v>
      </c>
      <c r="B174" s="44">
        <v>9</v>
      </c>
      <c r="C174" s="45" t="s">
        <v>68</v>
      </c>
      <c r="D174" s="46" t="s">
        <v>15</v>
      </c>
      <c r="E174" s="47"/>
      <c r="F174" s="57"/>
      <c r="G174" s="49">
        <v>0</v>
      </c>
      <c r="H174" s="69"/>
      <c r="I174" s="66"/>
      <c r="J174" s="40"/>
    </row>
    <row r="175" spans="1:10" s="59" customFormat="1" ht="20.100000000000001" customHeight="1" x14ac:dyDescent="0.2">
      <c r="A175" s="52"/>
      <c r="B175" s="53" t="s">
        <v>126</v>
      </c>
      <c r="C175" s="54" t="s">
        <v>66</v>
      </c>
      <c r="D175" s="55" t="s">
        <v>3</v>
      </c>
      <c r="E175" s="56" t="s">
        <v>23</v>
      </c>
      <c r="F175" s="72">
        <v>1</v>
      </c>
      <c r="G175" s="136"/>
      <c r="H175" s="120">
        <f t="shared" si="3"/>
        <v>0</v>
      </c>
      <c r="I175" s="66"/>
      <c r="J175" s="40"/>
    </row>
    <row r="176" spans="1:10" s="59" customFormat="1" ht="20.100000000000001" customHeight="1" x14ac:dyDescent="0.2">
      <c r="A176" s="52"/>
      <c r="B176" s="53" t="s">
        <v>127</v>
      </c>
      <c r="C176" s="54" t="s">
        <v>75</v>
      </c>
      <c r="D176" s="55" t="s">
        <v>3</v>
      </c>
      <c r="E176" s="56" t="s">
        <v>23</v>
      </c>
      <c r="F176" s="72">
        <v>1</v>
      </c>
      <c r="G176" s="136"/>
      <c r="H176" s="120">
        <f t="shared" si="3"/>
        <v>0</v>
      </c>
      <c r="I176" s="66"/>
      <c r="J176" s="40"/>
    </row>
    <row r="177" spans="1:10" s="41" customFormat="1" ht="20.100000000000001" customHeight="1" x14ac:dyDescent="0.2">
      <c r="A177" s="43" t="s">
        <v>125</v>
      </c>
      <c r="B177" s="44">
        <v>10</v>
      </c>
      <c r="C177" s="45" t="s">
        <v>106</v>
      </c>
      <c r="D177" s="46" t="s">
        <v>15</v>
      </c>
      <c r="E177" s="47"/>
      <c r="F177" s="57"/>
      <c r="G177" s="49">
        <v>0</v>
      </c>
      <c r="H177" s="69"/>
      <c r="I177" s="66"/>
      <c r="J177" s="40"/>
    </row>
    <row r="178" spans="1:10" s="59" customFormat="1" ht="20.100000000000001" customHeight="1" x14ac:dyDescent="0.2">
      <c r="A178" s="52"/>
      <c r="B178" s="53" t="s">
        <v>126</v>
      </c>
      <c r="C178" s="54" t="s">
        <v>26</v>
      </c>
      <c r="D178" s="55" t="s">
        <v>3</v>
      </c>
      <c r="E178" s="56" t="s">
        <v>23</v>
      </c>
      <c r="F178" s="72">
        <v>1</v>
      </c>
      <c r="G178" s="136"/>
      <c r="H178" s="120">
        <f t="shared" si="3"/>
        <v>0</v>
      </c>
      <c r="I178" s="66"/>
      <c r="J178" s="40"/>
    </row>
    <row r="179" spans="1:10" s="59" customFormat="1" ht="20.100000000000001" customHeight="1" x14ac:dyDescent="0.2">
      <c r="A179" s="52"/>
      <c r="B179" s="53" t="s">
        <v>127</v>
      </c>
      <c r="C179" s="54" t="s">
        <v>66</v>
      </c>
      <c r="D179" s="55" t="s">
        <v>3</v>
      </c>
      <c r="E179" s="56" t="s">
        <v>23</v>
      </c>
      <c r="F179" s="72">
        <v>1</v>
      </c>
      <c r="G179" s="136"/>
      <c r="H179" s="120">
        <f t="shared" si="3"/>
        <v>0</v>
      </c>
      <c r="I179" s="66"/>
      <c r="J179" s="40"/>
    </row>
    <row r="180" spans="1:10" s="59" customFormat="1" ht="20.100000000000001" customHeight="1" x14ac:dyDescent="0.2">
      <c r="A180" s="52"/>
      <c r="B180" s="53" t="s">
        <v>128</v>
      </c>
      <c r="C180" s="54" t="s">
        <v>75</v>
      </c>
      <c r="D180" s="55" t="s">
        <v>3</v>
      </c>
      <c r="E180" s="56" t="s">
        <v>23</v>
      </c>
      <c r="F180" s="72">
        <v>1</v>
      </c>
      <c r="G180" s="136"/>
      <c r="H180" s="120">
        <f t="shared" si="3"/>
        <v>0</v>
      </c>
      <c r="I180" s="66"/>
      <c r="J180" s="40"/>
    </row>
    <row r="181" spans="1:10" s="67" customFormat="1" ht="27" customHeight="1" x14ac:dyDescent="0.2">
      <c r="A181" s="78" t="s">
        <v>125</v>
      </c>
      <c r="B181" s="53">
        <v>11</v>
      </c>
      <c r="C181" s="45" t="s">
        <v>107</v>
      </c>
      <c r="D181" s="64" t="s">
        <v>15</v>
      </c>
      <c r="E181" s="92" t="s">
        <v>108</v>
      </c>
      <c r="F181" s="57"/>
      <c r="G181" s="49">
        <v>0</v>
      </c>
      <c r="H181" s="69"/>
      <c r="I181" s="66"/>
      <c r="J181" s="40"/>
    </row>
    <row r="182" spans="1:10" s="59" customFormat="1" ht="20.100000000000001" customHeight="1" x14ac:dyDescent="0.2">
      <c r="A182" s="52"/>
      <c r="B182" s="53" t="s">
        <v>126</v>
      </c>
      <c r="C182" s="54" t="s">
        <v>109</v>
      </c>
      <c r="D182" s="55" t="s">
        <v>3</v>
      </c>
      <c r="E182" s="56" t="s">
        <v>23</v>
      </c>
      <c r="F182" s="72">
        <v>10</v>
      </c>
      <c r="G182" s="136"/>
      <c r="H182" s="120">
        <f t="shared" si="3"/>
        <v>0</v>
      </c>
      <c r="I182" s="66"/>
      <c r="J182" s="40"/>
    </row>
    <row r="183" spans="1:10" s="59" customFormat="1" ht="20.100000000000001" customHeight="1" x14ac:dyDescent="0.2">
      <c r="A183" s="52"/>
      <c r="B183" s="53" t="s">
        <v>127</v>
      </c>
      <c r="C183" s="54" t="s">
        <v>16</v>
      </c>
      <c r="D183" s="55" t="s">
        <v>3</v>
      </c>
      <c r="E183" s="56" t="s">
        <v>23</v>
      </c>
      <c r="F183" s="72">
        <v>15</v>
      </c>
      <c r="G183" s="136"/>
      <c r="H183" s="120">
        <f t="shared" si="3"/>
        <v>0</v>
      </c>
      <c r="I183" s="66"/>
      <c r="J183" s="40"/>
    </row>
    <row r="184" spans="1:10" s="59" customFormat="1" ht="20.100000000000001" customHeight="1" x14ac:dyDescent="0.2">
      <c r="A184" s="52"/>
      <c r="B184" s="53" t="s">
        <v>128</v>
      </c>
      <c r="C184" s="54" t="s">
        <v>52</v>
      </c>
      <c r="D184" s="55" t="s">
        <v>3</v>
      </c>
      <c r="E184" s="56" t="s">
        <v>23</v>
      </c>
      <c r="F184" s="72">
        <v>10</v>
      </c>
      <c r="G184" s="136"/>
      <c r="H184" s="120">
        <f t="shared" si="3"/>
        <v>0</v>
      </c>
      <c r="I184" s="66"/>
      <c r="J184" s="40"/>
    </row>
    <row r="185" spans="1:10" s="67" customFormat="1" ht="27" customHeight="1" x14ac:dyDescent="0.2">
      <c r="A185" s="78" t="s">
        <v>125</v>
      </c>
      <c r="B185" s="53">
        <v>12</v>
      </c>
      <c r="C185" s="45" t="s">
        <v>110</v>
      </c>
      <c r="D185" s="64" t="s">
        <v>15</v>
      </c>
      <c r="E185" s="92" t="s">
        <v>108</v>
      </c>
      <c r="F185" s="57"/>
      <c r="G185" s="49">
        <v>0</v>
      </c>
      <c r="H185" s="120"/>
      <c r="I185" s="66"/>
      <c r="J185" s="40"/>
    </row>
    <row r="186" spans="1:10" s="59" customFormat="1" ht="20.100000000000001" customHeight="1" x14ac:dyDescent="0.2">
      <c r="A186" s="52"/>
      <c r="B186" s="53" t="s">
        <v>126</v>
      </c>
      <c r="C186" s="54" t="s">
        <v>109</v>
      </c>
      <c r="D186" s="55" t="s">
        <v>3</v>
      </c>
      <c r="E186" s="56" t="s">
        <v>18</v>
      </c>
      <c r="F186" s="72">
        <v>20</v>
      </c>
      <c r="G186" s="136"/>
      <c r="H186" s="120">
        <f>F186*G186</f>
        <v>0</v>
      </c>
      <c r="I186" s="66"/>
      <c r="J186" s="40"/>
    </row>
    <row r="187" spans="1:10" s="59" customFormat="1" ht="20.100000000000001" customHeight="1" x14ac:dyDescent="0.2">
      <c r="A187" s="52"/>
      <c r="B187" s="53" t="s">
        <v>127</v>
      </c>
      <c r="C187" s="54" t="s">
        <v>16</v>
      </c>
      <c r="D187" s="55" t="s">
        <v>3</v>
      </c>
      <c r="E187" s="56" t="s">
        <v>18</v>
      </c>
      <c r="F187" s="72">
        <v>30</v>
      </c>
      <c r="G187" s="136"/>
      <c r="H187" s="120">
        <f>F187*G187</f>
        <v>0</v>
      </c>
      <c r="I187" s="66"/>
      <c r="J187" s="40"/>
    </row>
    <row r="188" spans="1:10" s="59" customFormat="1" ht="20.100000000000001" customHeight="1" x14ac:dyDescent="0.2">
      <c r="A188" s="52"/>
      <c r="B188" s="53" t="s">
        <v>128</v>
      </c>
      <c r="C188" s="54" t="s">
        <v>52</v>
      </c>
      <c r="D188" s="55" t="s">
        <v>3</v>
      </c>
      <c r="E188" s="56" t="s">
        <v>18</v>
      </c>
      <c r="F188" s="72">
        <v>20</v>
      </c>
      <c r="G188" s="136"/>
      <c r="H188" s="120">
        <f>F188*G188</f>
        <v>0</v>
      </c>
      <c r="I188" s="66"/>
      <c r="J188" s="40"/>
    </row>
    <row r="189" spans="1:10" s="41" customFormat="1" ht="27" customHeight="1" x14ac:dyDescent="0.2">
      <c r="A189" s="78" t="s">
        <v>125</v>
      </c>
      <c r="B189" s="53">
        <v>13</v>
      </c>
      <c r="C189" s="45" t="s">
        <v>111</v>
      </c>
      <c r="D189" s="46" t="s">
        <v>15</v>
      </c>
      <c r="E189" s="47" t="s">
        <v>112</v>
      </c>
      <c r="F189" s="72">
        <v>1</v>
      </c>
      <c r="G189" s="136"/>
      <c r="H189" s="120">
        <f>F189*G189</f>
        <v>0</v>
      </c>
      <c r="I189" s="66"/>
      <c r="J189" s="40"/>
    </row>
    <row r="190" spans="1:10" s="41" customFormat="1" ht="20.100000000000001" customHeight="1" x14ac:dyDescent="0.2">
      <c r="A190" s="43" t="s">
        <v>125</v>
      </c>
      <c r="B190" s="44">
        <v>14</v>
      </c>
      <c r="C190" s="45" t="s">
        <v>113</v>
      </c>
      <c r="D190" s="46" t="s">
        <v>114</v>
      </c>
      <c r="E190" s="47"/>
      <c r="F190" s="57"/>
      <c r="G190" s="49">
        <v>0</v>
      </c>
      <c r="H190" s="58"/>
      <c r="I190" s="66"/>
      <c r="J190" s="40"/>
    </row>
    <row r="191" spans="1:10" s="59" customFormat="1" ht="20.100000000000001" customHeight="1" x14ac:dyDescent="0.2">
      <c r="A191" s="52"/>
      <c r="B191" s="53" t="s">
        <v>126</v>
      </c>
      <c r="C191" s="54" t="s">
        <v>115</v>
      </c>
      <c r="D191" s="55" t="s">
        <v>3</v>
      </c>
      <c r="E191" s="56"/>
      <c r="F191" s="57"/>
      <c r="G191" s="49">
        <v>0</v>
      </c>
      <c r="H191" s="58"/>
      <c r="I191" s="66"/>
      <c r="J191" s="40"/>
    </row>
    <row r="192" spans="1:10" s="59" customFormat="1" ht="20.100000000000001" customHeight="1" x14ac:dyDescent="0.2">
      <c r="A192" s="52"/>
      <c r="B192" s="70" t="s">
        <v>129</v>
      </c>
      <c r="C192" s="71" t="s">
        <v>116</v>
      </c>
      <c r="D192" s="55" t="s">
        <v>3</v>
      </c>
      <c r="E192" s="56" t="s">
        <v>35</v>
      </c>
      <c r="F192" s="57">
        <v>25</v>
      </c>
      <c r="G192" s="136"/>
      <c r="H192" s="120">
        <f>F192*G192</f>
        <v>0</v>
      </c>
      <c r="I192" s="66"/>
      <c r="J192" s="51"/>
    </row>
    <row r="193" spans="1:49" s="5" customFormat="1" ht="27" customHeight="1" x14ac:dyDescent="0.2">
      <c r="A193" s="81"/>
      <c r="B193" s="82"/>
      <c r="C193" s="83"/>
      <c r="D193" s="84"/>
      <c r="E193" s="85"/>
      <c r="F193" s="86"/>
      <c r="G193" s="87" t="s">
        <v>117</v>
      </c>
      <c r="H193" s="88">
        <f>SUM(H139:H192)</f>
        <v>0</v>
      </c>
      <c r="I193" s="67"/>
    </row>
    <row r="194" spans="1:49" s="42" customFormat="1" ht="27" customHeight="1" x14ac:dyDescent="0.2">
      <c r="A194" s="123" t="s">
        <v>118</v>
      </c>
      <c r="B194" s="123"/>
      <c r="C194" s="123"/>
      <c r="D194" s="123"/>
      <c r="E194" s="123"/>
      <c r="F194" s="123"/>
      <c r="G194" s="123"/>
      <c r="H194" s="123"/>
      <c r="I194" s="39"/>
      <c r="J194" s="40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</row>
    <row r="195" spans="1:49" s="42" customFormat="1" ht="30" customHeight="1" thickBot="1" x14ac:dyDescent="0.25">
      <c r="A195" s="124" t="str">
        <f>A6</f>
        <v>A</v>
      </c>
      <c r="B195" s="125"/>
      <c r="C195" s="126" t="str">
        <f>C6</f>
        <v>CROWSON BAY - 25.5 W OF WL CROWSON BAY TO DOWKER AVENUE</v>
      </c>
      <c r="D195" s="126"/>
      <c r="E195" s="126"/>
      <c r="F195" s="126"/>
      <c r="G195" s="127" t="s">
        <v>119</v>
      </c>
      <c r="H195" s="128">
        <f>H29</f>
        <v>0</v>
      </c>
      <c r="I195" s="39"/>
      <c r="J195" s="40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</row>
    <row r="196" spans="1:49" s="42" customFormat="1" ht="30" customHeight="1" thickTop="1" thickBot="1" x14ac:dyDescent="0.25">
      <c r="A196" s="129" t="str">
        <f>A30</f>
        <v>B</v>
      </c>
      <c r="B196" s="130"/>
      <c r="C196" s="131" t="str">
        <f>C30</f>
        <v>JUBILEE AVENUE - 125.5 E OF PEBMINA HIGHWAY TO COCKBURN STREET</v>
      </c>
      <c r="D196" s="131"/>
      <c r="E196" s="131"/>
      <c r="F196" s="131"/>
      <c r="G196" s="132" t="s">
        <v>119</v>
      </c>
      <c r="H196" s="133">
        <f>H85</f>
        <v>0</v>
      </c>
      <c r="I196" s="39"/>
      <c r="J196" s="40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</row>
    <row r="197" spans="1:49" s="42" customFormat="1" ht="30" customHeight="1" thickTop="1" thickBot="1" x14ac:dyDescent="0.25">
      <c r="A197" s="129" t="str">
        <f>A86</f>
        <v>C</v>
      </c>
      <c r="B197" s="130"/>
      <c r="C197" s="131" t="str">
        <f>C86</f>
        <v>KELSEY AVENUE - HUDSON STREET TO PEMBINA HIGHWAY</v>
      </c>
      <c r="D197" s="131"/>
      <c r="E197" s="131"/>
      <c r="F197" s="131"/>
      <c r="G197" s="132" t="s">
        <v>119</v>
      </c>
      <c r="H197" s="133">
        <f>H137</f>
        <v>0</v>
      </c>
      <c r="I197" s="39"/>
      <c r="J197" s="40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</row>
    <row r="198" spans="1:49" s="42" customFormat="1" ht="30" customHeight="1" thickTop="1" thickBot="1" x14ac:dyDescent="0.25">
      <c r="A198" s="129" t="str">
        <f>A138</f>
        <v>D</v>
      </c>
      <c r="B198" s="130"/>
      <c r="C198" s="131" t="str">
        <f>C138</f>
        <v>PROVISIONAL ITEMS</v>
      </c>
      <c r="D198" s="131"/>
      <c r="E198" s="131"/>
      <c r="F198" s="131"/>
      <c r="G198" s="132" t="s">
        <v>119</v>
      </c>
      <c r="H198" s="133">
        <f>H193</f>
        <v>0</v>
      </c>
      <c r="I198" s="39"/>
      <c r="J198" s="40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</row>
    <row r="199" spans="1:49" ht="12.75" customHeight="1" thickTop="1" x14ac:dyDescent="0.2">
      <c r="B199" s="2"/>
      <c r="C199" s="2" t="s">
        <v>108</v>
      </c>
      <c r="D199" s="3"/>
      <c r="E199" s="2"/>
      <c r="F199" s="3"/>
      <c r="G199" s="4"/>
      <c r="H199" s="2"/>
      <c r="I199" s="8" t="s">
        <v>108</v>
      </c>
    </row>
    <row r="200" spans="1:49" ht="23.25" customHeight="1" x14ac:dyDescent="0.2">
      <c r="A200" s="1" t="s">
        <v>120</v>
      </c>
      <c r="C200" s="5"/>
      <c r="D200" s="6"/>
      <c r="E200" s="6"/>
      <c r="F200" s="6"/>
      <c r="G200" s="6" t="s">
        <v>121</v>
      </c>
      <c r="H200" s="6">
        <f>SUM(H195:H198)</f>
        <v>0</v>
      </c>
    </row>
    <row r="201" spans="1:49" ht="21" customHeight="1" x14ac:dyDescent="0.2">
      <c r="A201" s="7" t="s">
        <v>122</v>
      </c>
      <c r="B201" s="7"/>
      <c r="C201" s="7"/>
      <c r="D201" s="7"/>
      <c r="E201" s="7"/>
      <c r="F201" s="7"/>
      <c r="G201" s="7"/>
      <c r="H201" s="7"/>
    </row>
    <row r="202" spans="1:49" ht="19.5" customHeight="1" x14ac:dyDescent="0.2">
      <c r="A202" s="7" t="s">
        <v>122</v>
      </c>
      <c r="B202" s="7"/>
      <c r="C202" s="7"/>
      <c r="D202" s="7"/>
      <c r="E202" s="7"/>
      <c r="F202" s="7"/>
      <c r="G202" s="7"/>
      <c r="H202" s="7"/>
    </row>
    <row r="203" spans="1:49" ht="30" customHeight="1" x14ac:dyDescent="0.2">
      <c r="F203" s="8" t="s">
        <v>123</v>
      </c>
    </row>
    <row r="204" spans="1:49" ht="12.75" customHeight="1" x14ac:dyDescent="0.2">
      <c r="F204" s="9" t="s">
        <v>124</v>
      </c>
      <c r="G204" s="9"/>
      <c r="H204" s="9"/>
    </row>
    <row r="205" spans="1:49" ht="13.9" customHeight="1" x14ac:dyDescent="0.2"/>
    <row r="206" spans="1:49" ht="13.9" customHeight="1" x14ac:dyDescent="0.2"/>
    <row r="207" spans="1:49" ht="15.75" x14ac:dyDescent="0.25">
      <c r="E207" s="134"/>
      <c r="F207" s="134"/>
      <c r="G207" s="134"/>
      <c r="H207" s="134"/>
    </row>
    <row r="208" spans="1:49" ht="15.75" x14ac:dyDescent="0.25">
      <c r="E208" s="134"/>
      <c r="F208" s="134"/>
      <c r="G208" s="135"/>
      <c r="H208" s="135"/>
    </row>
  </sheetData>
  <sheetProtection algorithmName="SHA-512" hashValue="YGHZqaIAryDW0nA1Laljdd2N4bvR4UNE43MEQdn/wphkrsepIbYfUmMZujs4FbFu7bBODpDNVD7p+Zz74+tgMg==" saltValue="mngKsufz50COw8Q2cDr86w==" spinCount="100000" sheet="1" selectLockedCells="1"/>
  <mergeCells count="25">
    <mergeCell ref="A198:B198"/>
    <mergeCell ref="C198:F198"/>
    <mergeCell ref="A201:H201"/>
    <mergeCell ref="A202:H202"/>
    <mergeCell ref="F204:H204"/>
    <mergeCell ref="G208:H208"/>
    <mergeCell ref="A194:H194"/>
    <mergeCell ref="A195:B195"/>
    <mergeCell ref="C195:F195"/>
    <mergeCell ref="A196:B196"/>
    <mergeCell ref="C196:F196"/>
    <mergeCell ref="A197:B197"/>
    <mergeCell ref="C197:F197"/>
    <mergeCell ref="A30:B30"/>
    <mergeCell ref="C30:H30"/>
    <mergeCell ref="A86:B86"/>
    <mergeCell ref="C86:H86"/>
    <mergeCell ref="A138:B138"/>
    <mergeCell ref="C138:H138"/>
    <mergeCell ref="A4:B5"/>
    <mergeCell ref="C4:C5"/>
    <mergeCell ref="E4:E5"/>
    <mergeCell ref="H4:H5"/>
    <mergeCell ref="A6:B6"/>
    <mergeCell ref="C6:H6"/>
  </mergeCells>
  <pageMargins left="0.74803149606299213" right="0.43307086614173229" top="0.74803149606299213" bottom="0.74803149606299213" header="0.23622047244094491" footer="0.19685039370078741"/>
  <pageSetup orientation="portrait" r:id="rId1"/>
  <headerFooter alignWithMargins="0">
    <oddHeader>&amp;L&amp;8The City of Winnipeg
Tender 250-2021&amp;R&amp;8Tender Submission
Page &amp;P+ of 11</oddHeader>
  </headerFooter>
  <rowBreaks count="7" manualBreakCount="7">
    <brk id="29" max="7" man="1"/>
    <brk id="50" max="7" man="1"/>
    <brk id="85" max="7" man="1"/>
    <brk id="112" max="7" man="1"/>
    <brk id="137" max="7" man="1"/>
    <brk id="166" max="7" man="1"/>
    <brk id="19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Print_Titles</vt:lpstr>
      <vt:lpstr>XEVERYTHING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Richard</dc:creator>
  <cp:lastModifiedBy>Hawkins, Richard</cp:lastModifiedBy>
  <cp:lastPrinted>2021-04-22T15:15:49Z</cp:lastPrinted>
  <dcterms:created xsi:type="dcterms:W3CDTF">2021-04-22T14:43:49Z</dcterms:created>
  <dcterms:modified xsi:type="dcterms:W3CDTF">2021-04-22T15:16:45Z</dcterms:modified>
</cp:coreProperties>
</file>