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8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ngineer\ProjectAdmin\Bid Opp Prep\2021\Checked\24-2021 COW-Eng - EH\2nd Submission\"/>
    </mc:Choice>
  </mc:AlternateContent>
  <xr:revisionPtr revIDLastSave="0" documentId="13_ncr:1_{DF565874-D619-4F6C-8046-8ABFD720D743}" xr6:coauthVersionLast="36" xr6:coauthVersionMax="36" xr10:uidLastSave="{00000000-0000-0000-0000-000000000000}"/>
  <bookViews>
    <workbookView xWindow="-15" yWindow="5715" windowWidth="19170" windowHeight="5625" xr2:uid="{00000000-000D-0000-FFFF-FFFF00000000}"/>
  </bookViews>
  <sheets>
    <sheet name="FORM B - PRICES" sheetId="1" r:id="rId1"/>
  </sheets>
  <definedNames>
    <definedName name="_12TENDER_SUBMISSI">'FORM B - PRICES'!#REF!</definedName>
    <definedName name="_4PAGE_1_OF_13">'FORM B - PRICES'!#REF!</definedName>
    <definedName name="_8TENDER_NO._181">'FORM B - PRICES'!#REF!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'FORM B - PRICES'!#REF!</definedName>
    <definedName name="_xlnm.Print_Area" localSheetId="0">'FORM B - PRICES'!$B$6:$H$145</definedName>
    <definedName name="_xlnm.Print_Titles" localSheetId="0">'FORM B - PRICES'!$1:$5</definedName>
    <definedName name="_xlnm.Print_Titles">'FORM B - PRICES'!$B$4:$II$4</definedName>
    <definedName name="TEMP">'FORM B - PRICES'!#REF!</definedName>
    <definedName name="TESTHEAD">'FORM B - PRICES'!#REF!</definedName>
    <definedName name="XEVERYTHING">'FORM B - PRICES'!$B$1:$II$114</definedName>
    <definedName name="XITEMS">'FORM B - PRICES'!$B$6:$II$114</definedName>
  </definedNames>
  <calcPr calcId="191029" fullPrecision="0"/>
</workbook>
</file>

<file path=xl/calcChain.xml><?xml version="1.0" encoding="utf-8"?>
<calcChain xmlns="http://schemas.openxmlformats.org/spreadsheetml/2006/main">
  <c r="H113" i="1" l="1"/>
  <c r="H112" i="1"/>
  <c r="H63" i="1"/>
  <c r="H62" i="1"/>
  <c r="H69" i="1" l="1"/>
  <c r="H10" i="1"/>
  <c r="C135" i="1" l="1"/>
  <c r="H126" i="1"/>
  <c r="H33" i="1"/>
  <c r="H131" i="1"/>
  <c r="H130" i="1"/>
  <c r="H129" i="1"/>
  <c r="H128" i="1"/>
  <c r="H134" i="1"/>
  <c r="H118" i="1" l="1"/>
  <c r="H124" i="1"/>
  <c r="H123" i="1"/>
  <c r="H122" i="1"/>
  <c r="H121" i="1"/>
  <c r="C142" i="1"/>
  <c r="B142" i="1"/>
  <c r="C114" i="1"/>
  <c r="H25" i="1" l="1"/>
  <c r="H76" i="1"/>
  <c r="H45" i="1" l="1"/>
  <c r="H108" i="1" l="1"/>
  <c r="H98" i="1"/>
  <c r="H97" i="1"/>
  <c r="H96" i="1"/>
  <c r="H90" i="1"/>
  <c r="H89" i="1"/>
  <c r="H72" i="1"/>
  <c r="H110" i="1" l="1"/>
  <c r="H107" i="1" l="1"/>
  <c r="H106" i="1"/>
  <c r="H105" i="1"/>
  <c r="H104" i="1"/>
  <c r="H103" i="1"/>
  <c r="H102" i="1"/>
  <c r="H101" i="1"/>
  <c r="H100" i="1"/>
  <c r="H132" i="1"/>
  <c r="H93" i="1"/>
  <c r="H84" i="1"/>
  <c r="H83" i="1"/>
  <c r="H92" i="1"/>
  <c r="H91" i="1"/>
  <c r="H86" i="1"/>
  <c r="H80" i="1"/>
  <c r="H79" i="1"/>
  <c r="H78" i="1"/>
  <c r="H74" i="1"/>
  <c r="H77" i="1"/>
  <c r="H68" i="1"/>
  <c r="H114" i="1" l="1"/>
  <c r="H135" i="1"/>
  <c r="H142" i="1" s="1"/>
  <c r="H60" i="1"/>
  <c r="H58" i="1"/>
  <c r="H57" i="1"/>
  <c r="H56" i="1"/>
  <c r="H55" i="1"/>
  <c r="H54" i="1"/>
  <c r="H53" i="1"/>
  <c r="H52" i="1"/>
  <c r="H50" i="1"/>
  <c r="H48" i="1"/>
  <c r="H43" i="1"/>
  <c r="H41" i="1"/>
  <c r="H40" i="1"/>
  <c r="H38" i="1"/>
  <c r="H35" i="1"/>
  <c r="H34" i="1" l="1"/>
  <c r="H31" i="1"/>
  <c r="H29" i="1"/>
  <c r="H28" i="1" l="1"/>
  <c r="H27" i="1" l="1"/>
  <c r="H23" i="1"/>
  <c r="H21" i="1"/>
  <c r="H19" i="1"/>
  <c r="H18" i="1"/>
  <c r="H17" i="1"/>
  <c r="H15" i="1"/>
  <c r="H13" i="1"/>
  <c r="H26" i="1"/>
  <c r="H9" i="1"/>
  <c r="H64" i="1" l="1"/>
  <c r="C143" i="1" l="1"/>
  <c r="B143" i="1"/>
  <c r="C138" i="1"/>
  <c r="B138" i="1"/>
  <c r="H137" i="1"/>
  <c r="H138" i="1" s="1"/>
  <c r="H143" i="1" s="1"/>
  <c r="B141" i="1" l="1"/>
  <c r="B140" i="1"/>
  <c r="B114" i="1"/>
  <c r="B64" i="1"/>
  <c r="C141" i="1"/>
  <c r="C140" i="1"/>
  <c r="C64" i="1"/>
  <c r="H141" i="1" l="1"/>
  <c r="H140" i="1"/>
  <c r="G144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Pheifer, Henly</author>
  </authors>
  <commentList>
    <comment ref="C43" authorId="0" shapeId="0" xr:uid="{8919DD04-AE9C-4BB7-9A76-38CEAB898619}">
      <text>
        <r>
          <rPr>
            <b/>
            <sz val="9"/>
            <color indexed="81"/>
            <rFont val="Tahoma"/>
            <family val="2"/>
          </rPr>
          <t>Pheifer, Henly:</t>
        </r>
        <r>
          <rPr>
            <sz val="9"/>
            <color indexed="81"/>
            <rFont val="Tahoma"/>
            <family val="2"/>
          </rPr>
          <t xml:space="preserve">
old version has 0 - 50</t>
        </r>
      </text>
    </comment>
  </commentList>
</comments>
</file>

<file path=xl/sharedStrings.xml><?xml version="1.0" encoding="utf-8"?>
<sst xmlns="http://schemas.openxmlformats.org/spreadsheetml/2006/main" count="558" uniqueCount="261">
  <si>
    <t>FORM B: PRICES</t>
  </si>
  <si>
    <t>UNIT PRICES</t>
  </si>
  <si>
    <t/>
  </si>
  <si>
    <t>ITEM</t>
  </si>
  <si>
    <t>DESCRIPTION</t>
  </si>
  <si>
    <t>SPEC.</t>
  </si>
  <si>
    <t>UNIT</t>
  </si>
  <si>
    <t>APPROX.</t>
  </si>
  <si>
    <t>UNIT PRICE</t>
  </si>
  <si>
    <t>AMOUNT</t>
  </si>
  <si>
    <t>REF.</t>
  </si>
  <si>
    <t>QUANTITY</t>
  </si>
  <si>
    <t>A</t>
  </si>
  <si>
    <t>B</t>
  </si>
  <si>
    <t>C</t>
  </si>
  <si>
    <t>D</t>
  </si>
  <si>
    <t>Subtotal:</t>
  </si>
  <si>
    <t>SUMMARY</t>
  </si>
  <si>
    <t>EARTH AND BASE WORKS</t>
  </si>
  <si>
    <t>JOINT AND CRACK SEALING</t>
  </si>
  <si>
    <t>ASSOCIATED DRAINAGE AND UNDERGROUND WORKS</t>
  </si>
  <si>
    <t>ADJUSTMENTS</t>
  </si>
  <si>
    <t>LANDSCAPING</t>
  </si>
  <si>
    <t>MISCELLANEOUS</t>
  </si>
  <si>
    <t>CODE</t>
  </si>
  <si>
    <t xml:space="preserve">TOTAL BID PRICE (GST extra)                                                                              (in figures)                                             </t>
  </si>
  <si>
    <t>m³</t>
  </si>
  <si>
    <t>A.2</t>
  </si>
  <si>
    <t>m²</t>
  </si>
  <si>
    <t>i)</t>
  </si>
  <si>
    <t>tonne</t>
  </si>
  <si>
    <t>A010</t>
  </si>
  <si>
    <t>Supplying and Placing Base Course Material</t>
  </si>
  <si>
    <t>A012</t>
  </si>
  <si>
    <t>Grading of Boulevards</t>
  </si>
  <si>
    <t>each</t>
  </si>
  <si>
    <t>ii)</t>
  </si>
  <si>
    <t>B094</t>
  </si>
  <si>
    <t>Drilled Dowels</t>
  </si>
  <si>
    <t>B095</t>
  </si>
  <si>
    <t>19.1 mm Diameter</t>
  </si>
  <si>
    <t>B097</t>
  </si>
  <si>
    <t>Drilled Tie Bars</t>
  </si>
  <si>
    <t>m</t>
  </si>
  <si>
    <t>iii)</t>
  </si>
  <si>
    <t>Concrete Curb Renewal</t>
  </si>
  <si>
    <t>SD-203A</t>
  </si>
  <si>
    <t>D006</t>
  </si>
  <si>
    <t xml:space="preserve">Reflective Crack Maintenance </t>
  </si>
  <si>
    <t>F001</t>
  </si>
  <si>
    <t>F003</t>
  </si>
  <si>
    <t>F005</t>
  </si>
  <si>
    <t>B001</t>
  </si>
  <si>
    <t>Pavement Removal</t>
  </si>
  <si>
    <t>B002</t>
  </si>
  <si>
    <t>Concrete Pavement</t>
  </si>
  <si>
    <t>Tie-ins and Approaches</t>
  </si>
  <si>
    <t>F009</t>
  </si>
  <si>
    <t>F010</t>
  </si>
  <si>
    <t>F011</t>
  </si>
  <si>
    <t>E023</t>
  </si>
  <si>
    <t>E025</t>
  </si>
  <si>
    <t>Adjustment of Valve Boxes</t>
  </si>
  <si>
    <t>Valve Box Extensions</t>
  </si>
  <si>
    <t>Adjustment of Curb Stop Boxes</t>
  </si>
  <si>
    <t>A.3</t>
  </si>
  <si>
    <t>A.4</t>
  </si>
  <si>
    <t>A.5</t>
  </si>
  <si>
    <t>A.6</t>
  </si>
  <si>
    <t>A.7</t>
  </si>
  <si>
    <t>A.8</t>
  </si>
  <si>
    <t>A.9</t>
  </si>
  <si>
    <t>A.10</t>
  </si>
  <si>
    <t>A.11</t>
  </si>
  <si>
    <t xml:space="preserve">CW 3235-R9  </t>
  </si>
  <si>
    <t>100 mm Sidewalk</t>
  </si>
  <si>
    <t>a)</t>
  </si>
  <si>
    <t>b)</t>
  </si>
  <si>
    <t>B154rl</t>
  </si>
  <si>
    <t>A.12</t>
  </si>
  <si>
    <t>B167rl</t>
  </si>
  <si>
    <t>SD-203B</t>
  </si>
  <si>
    <t>Curb Ramp (8-12 mm reveal ht, Monolithic)</t>
  </si>
  <si>
    <t>SD-229C,D</t>
  </si>
  <si>
    <t>B200</t>
  </si>
  <si>
    <t>A.13</t>
  </si>
  <si>
    <t>Planing of Pavement</t>
  </si>
  <si>
    <t>B201</t>
  </si>
  <si>
    <t>B219</t>
  </si>
  <si>
    <t>A.14</t>
  </si>
  <si>
    <t>Detectable Warning Surface Tiles</t>
  </si>
  <si>
    <t>A.15</t>
  </si>
  <si>
    <t>A.16</t>
  </si>
  <si>
    <t>A.17</t>
  </si>
  <si>
    <t>Type IA</t>
  </si>
  <si>
    <t>A.18</t>
  </si>
  <si>
    <t>CW 3250-R7</t>
  </si>
  <si>
    <t>A.19</t>
  </si>
  <si>
    <t>A.20</t>
  </si>
  <si>
    <t>A.21</t>
  </si>
  <si>
    <t>A.22</t>
  </si>
  <si>
    <t>A.23</t>
  </si>
  <si>
    <t>A.24</t>
  </si>
  <si>
    <t>A.25</t>
  </si>
  <si>
    <t>A.26</t>
  </si>
  <si>
    <t>A.27</t>
  </si>
  <si>
    <t>A.28</t>
  </si>
  <si>
    <t>51 mm</t>
  </si>
  <si>
    <t>A.29</t>
  </si>
  <si>
    <t>A.30</t>
  </si>
  <si>
    <t>B100r</t>
  </si>
  <si>
    <t>Miscellaneous Concrete Slab Removal</t>
  </si>
  <si>
    <t>B104r</t>
  </si>
  <si>
    <t>(SEE B9)</t>
  </si>
  <si>
    <t>A.1</t>
  </si>
  <si>
    <t>E15</t>
  </si>
  <si>
    <t xml:space="preserve">CW 3230-R8
</t>
  </si>
  <si>
    <t>B097A</t>
  </si>
  <si>
    <t>15 M Deformed Tie Bar</t>
  </si>
  <si>
    <t>B184rlA</t>
  </si>
  <si>
    <t>B190</t>
  </si>
  <si>
    <t xml:space="preserve">Construction of Asphaltic Concrete Overlay </t>
  </si>
  <si>
    <t>B193</t>
  </si>
  <si>
    <t>B194</t>
  </si>
  <si>
    <t>B195</t>
  </si>
  <si>
    <t>B199</t>
  </si>
  <si>
    <t>Construction of Asphalt Patches</t>
  </si>
  <si>
    <t>CW 3326-R3</t>
  </si>
  <si>
    <t>E12</t>
  </si>
  <si>
    <t>F028</t>
  </si>
  <si>
    <t>Adjustment of Traffic Signal Service Box Frames</t>
  </si>
  <si>
    <t>E13</t>
  </si>
  <si>
    <t>B.3</t>
  </si>
  <si>
    <t>B.2</t>
  </si>
  <si>
    <t>B.1</t>
  </si>
  <si>
    <t>C.1</t>
  </si>
  <si>
    <t>C.2</t>
  </si>
  <si>
    <t>C.3</t>
  </si>
  <si>
    <t>E11</t>
  </si>
  <si>
    <t>B114rl</t>
  </si>
  <si>
    <t xml:space="preserve">Miscellaneous Concrete Slab Renewal </t>
  </si>
  <si>
    <t>B118rl</t>
  </si>
  <si>
    <t>SD-228A</t>
  </si>
  <si>
    <t>B119rl</t>
  </si>
  <si>
    <t>Less than 5 sq.m.</t>
  </si>
  <si>
    <t>B120rl</t>
  </si>
  <si>
    <t>5 sq.m. to 20 sq.m.</t>
  </si>
  <si>
    <t>B126r</t>
  </si>
  <si>
    <t>Concrete Curb Removal</t>
  </si>
  <si>
    <t xml:space="preserve">CW 3240-R10 </t>
  </si>
  <si>
    <t>B189</t>
  </si>
  <si>
    <t>Regrading Existing Interlocking Paving Stones</t>
  </si>
  <si>
    <t>CW 3330-R5</t>
  </si>
  <si>
    <t>B191</t>
  </si>
  <si>
    <t>Main Line Paving</t>
  </si>
  <si>
    <t xml:space="preserve">CW 3450-R6 </t>
  </si>
  <si>
    <t>1 - 50 mm Depth (Asphalt)</t>
  </si>
  <si>
    <t>Frames &amp; Covers</t>
  </si>
  <si>
    <t>E028</t>
  </si>
  <si>
    <t xml:space="preserve">AP-011 - Barrier Curb and Gutter Frame </t>
  </si>
  <si>
    <t>E029</t>
  </si>
  <si>
    <t xml:space="preserve">AP-012 - Barrier Curb and Gutter Cover </t>
  </si>
  <si>
    <t>Adjustment of Manholes/Catch Basins Frames</t>
  </si>
  <si>
    <t>CW 3210-R8</t>
  </si>
  <si>
    <t>Lifter Rings (AP-010)</t>
  </si>
  <si>
    <t>B.4</t>
  </si>
  <si>
    <t>B.5</t>
  </si>
  <si>
    <t>B.6</t>
  </si>
  <si>
    <t>B.7</t>
  </si>
  <si>
    <t>B.8</t>
  </si>
  <si>
    <t>B.9</t>
  </si>
  <si>
    <t>B.10</t>
  </si>
  <si>
    <t>B.11</t>
  </si>
  <si>
    <t>B.12</t>
  </si>
  <si>
    <t>B.13</t>
  </si>
  <si>
    <t>B.14</t>
  </si>
  <si>
    <t>B.15</t>
  </si>
  <si>
    <t>B.16</t>
  </si>
  <si>
    <t>B.17</t>
  </si>
  <si>
    <t>B.18</t>
  </si>
  <si>
    <t>B.19</t>
  </si>
  <si>
    <t>B.20</t>
  </si>
  <si>
    <t>B.21</t>
  </si>
  <si>
    <t>B.22</t>
  </si>
  <si>
    <t>B.23</t>
  </si>
  <si>
    <t>B.24</t>
  </si>
  <si>
    <t>B.25</t>
  </si>
  <si>
    <t>B.26</t>
  </si>
  <si>
    <t>F018</t>
  </si>
  <si>
    <t>Curb Stop Extensions</t>
  </si>
  <si>
    <t>C.4</t>
  </si>
  <si>
    <t>C.5</t>
  </si>
  <si>
    <t>C.6</t>
  </si>
  <si>
    <t>C.7</t>
  </si>
  <si>
    <t>C.8</t>
  </si>
  <si>
    <t>C.9</t>
  </si>
  <si>
    <t>C.10</t>
  </si>
  <si>
    <t>D.1</t>
  </si>
  <si>
    <t>AP-007 - Standard Solid Cover for Standard Frame</t>
  </si>
  <si>
    <t>E14</t>
  </si>
  <si>
    <t>ROADWORKS - REMOVALS/RENEWALS</t>
  </si>
  <si>
    <t>MOBILIZATION /DEMOLIBIZATION</t>
  </si>
  <si>
    <t>L. sum</t>
  </si>
  <si>
    <t>I001</t>
  </si>
  <si>
    <t>Mobilization/Demobilization</t>
  </si>
  <si>
    <t>CW 3110-R21</t>
  </si>
  <si>
    <t>A010C3</t>
  </si>
  <si>
    <t>Interlocking Paving Stone</t>
  </si>
  <si>
    <t>B004</t>
  </si>
  <si>
    <t>Slab Replacement</t>
  </si>
  <si>
    <t>B011</t>
  </si>
  <si>
    <t>200 mm Concrete Pavement (Reinforced)</t>
  </si>
  <si>
    <t>B017</t>
  </si>
  <si>
    <t>Partial Slab Patches</t>
  </si>
  <si>
    <t>B026</t>
  </si>
  <si>
    <t>200 mm Concrete Pavement (Type A)</t>
  </si>
  <si>
    <t>B027</t>
  </si>
  <si>
    <t>200 mm Concrete Pavement (Type B)</t>
  </si>
  <si>
    <t>B029</t>
  </si>
  <si>
    <t>200 mm Concrete Pavement (Type D)</t>
  </si>
  <si>
    <t>B114C</t>
  </si>
  <si>
    <t>B114E</t>
  </si>
  <si>
    <t>ELLICE AVENUE FROM DONALD STREET TO GARRY STREET</t>
  </si>
  <si>
    <t>ST. MARY AVENUE FROM CARLTON STREET TO MAIN STREET</t>
  </si>
  <si>
    <t>Paving Stone Indicator Surfaces (Clay Dark Ironspot)</t>
  </si>
  <si>
    <t>Paving Stone Indicator Surfaces (Barkman Concrete, Charcoal Holland)</t>
  </si>
  <si>
    <t>B127rB</t>
  </si>
  <si>
    <t>Barrier Separate</t>
  </si>
  <si>
    <t>Monolithic Curb and 100 mm Sidewalk with Block Outs (125mm reveal ht.)</t>
  </si>
  <si>
    <t>CW 3410-R12</t>
  </si>
  <si>
    <t>F012</t>
  </si>
  <si>
    <t xml:space="preserve"> Curb Inlet Box Covers</t>
  </si>
  <si>
    <t xml:space="preserve">CW 3210-R8
</t>
  </si>
  <si>
    <t>F013</t>
  </si>
  <si>
    <t xml:space="preserve"> Curb Inlet Frames</t>
  </si>
  <si>
    <t>F014</t>
  </si>
  <si>
    <t xml:space="preserve">Adjustment of Curb Inlet with New Inlet  Box </t>
  </si>
  <si>
    <t>G005</t>
  </si>
  <si>
    <t>Salt Tolerant Grass Seeding</t>
  </si>
  <si>
    <t>Reinforced Concrete Tree Well Curb</t>
  </si>
  <si>
    <t>Supply &amp; Install Cast Iron Tree Well Grate - ADA Compliant - Neenah Foundry R-8706-1A 48"x48"</t>
  </si>
  <si>
    <t>F015</t>
  </si>
  <si>
    <t>Adjustment of Curb and Gutter Frames</t>
  </si>
  <si>
    <t>Supply &amp; Install Cast Iron Tree Well Grate - ADA Compliant - Neenah Foundry 8709-A 72"x72"</t>
  </si>
  <si>
    <t xml:space="preserve">Base Course Material - Granular C </t>
  </si>
  <si>
    <t>B159rl</t>
  </si>
  <si>
    <t>Barrier (125 mm reveal ht, Separate)</t>
  </si>
  <si>
    <t>3 m to 30 m</t>
  </si>
  <si>
    <t>E031E</t>
  </si>
  <si>
    <t>AP-021 - Integrated Side Inlet  Cover</t>
  </si>
  <si>
    <t>Salvage and Re-install Bicycle Hoop</t>
  </si>
  <si>
    <t>E9</t>
  </si>
  <si>
    <t>E10</t>
  </si>
  <si>
    <t>B106r</t>
  </si>
  <si>
    <t>Monolithic Curb and Sidewalk</t>
  </si>
  <si>
    <t>Modified Barrier (125 mm reveal ht, Dowelled)</t>
  </si>
  <si>
    <t>iI)</t>
  </si>
  <si>
    <t>E2</t>
  </si>
  <si>
    <t xml:space="preserve"> i)</t>
  </si>
  <si>
    <t>DETECTABLE WARNING SURFACE TILE INSTALLATION</t>
  </si>
  <si>
    <t>B159rlA2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</si>
</sst>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7" formatCode="&quot;$&quot;#,##0.00_);\(&quot;$&quot;#,##0.00\)"/>
    <numFmt numFmtId="164" formatCode="0;0;&quot;&quot;;@"/>
    <numFmt numFmtId="165" formatCode="0;0;[Red]&quot;###&quot;;@"/>
    <numFmt numFmtId="166" formatCode="&quot;$&quot;#,##0.00"/>
    <numFmt numFmtId="167" formatCode="&quot;Subtotal: &quot;#\ ###\ ##0.00;;&quot;Subtotal: Nil&quot;;@"/>
    <numFmt numFmtId="168" formatCode="#\ ###\ ##0.00;;0;@"/>
    <numFmt numFmtId="169" formatCode="&quot;&quot;;&quot;&quot;;&quot;&quot;;&quot;&quot;"/>
    <numFmt numFmtId="170" formatCode="#\ ###\ ##0.00;;0;[Red]@"/>
    <numFmt numFmtId="171" formatCode="0;\-0;0;@"/>
    <numFmt numFmtId="172" formatCode="#\ ###\ ##0.00;;&quot;(in figures)                                 &quot;;@"/>
    <numFmt numFmtId="173" formatCode="#\ ###\ ##0.00;;;@"/>
    <numFmt numFmtId="174" formatCode="#\ ###\ ##0.?;[Red]0;[Red]0;[Red]@"/>
    <numFmt numFmtId="175" formatCode="#\ ###\ ##0.00;;;"/>
    <numFmt numFmtId="176" formatCode="[Red]&quot;Z&quot;;[Red]&quot;Z&quot;;[Red]&quot;Z&quot;;@"/>
    <numFmt numFmtId="177" formatCode="#,##0.0"/>
  </numFmts>
  <fonts count="58" x14ac:knownFonts="1">
    <font>
      <sz val="12"/>
      <name val="Arial"/>
    </font>
    <font>
      <sz val="6"/>
      <color indexed="8"/>
      <name val="Arial"/>
      <family val="2"/>
    </font>
    <font>
      <b/>
      <sz val="12"/>
      <color indexed="8"/>
      <name val="Arial"/>
      <family val="2"/>
    </font>
    <font>
      <b/>
      <u/>
      <sz val="12"/>
      <color indexed="8"/>
      <name val="Arial"/>
      <family val="2"/>
    </font>
    <font>
      <b/>
      <sz val="12"/>
      <name val="Arial"/>
      <family val="2"/>
    </font>
    <font>
      <b/>
      <sz val="6"/>
      <color indexed="8"/>
      <name val="Arial"/>
      <family val="2"/>
    </font>
    <font>
      <b/>
      <sz val="12"/>
      <color indexed="8"/>
      <name val="Arial"/>
      <family val="2"/>
    </font>
    <font>
      <b/>
      <i/>
      <u/>
      <sz val="12"/>
      <color indexed="8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0"/>
      <color theme="1"/>
      <name val="MS Sans Serif"/>
      <family val="2"/>
    </font>
    <font>
      <b/>
      <u/>
      <sz val="12"/>
      <name val="Arial"/>
      <family val="2"/>
    </font>
    <font>
      <b/>
      <sz val="10"/>
      <color theme="1"/>
      <name val="MS Sans Serif"/>
      <family val="2"/>
    </font>
    <font>
      <sz val="12"/>
      <color rgb="FFFF0000"/>
      <name val="Arial"/>
      <family val="2"/>
    </font>
    <font>
      <sz val="12"/>
      <color theme="1"/>
      <name val="Cambria"/>
      <family val="1"/>
    </font>
  </fonts>
  <fills count="28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64"/>
      </bottom>
      <diagonal/>
    </border>
    <border>
      <left/>
      <right/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double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8"/>
      </top>
      <bottom style="thin">
        <color indexed="64"/>
      </bottom>
      <diagonal/>
    </border>
    <border>
      <left/>
      <right style="thin">
        <color indexed="8"/>
      </right>
      <top style="double">
        <color indexed="8"/>
      </top>
      <bottom style="thin">
        <color indexed="64"/>
      </bottom>
      <diagonal/>
    </border>
    <border>
      <left/>
      <right/>
      <top style="double">
        <color indexed="8"/>
      </top>
      <bottom/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</borders>
  <cellStyleXfs count="109">
    <xf numFmtId="0" fontId="0" fillId="2" borderId="0"/>
    <xf numFmtId="0" fontId="37" fillId="3" borderId="0" applyNumberFormat="0" applyBorder="0" applyAlignment="0" applyProtection="0"/>
    <xf numFmtId="0" fontId="37" fillId="4" borderId="0" applyNumberFormat="0" applyBorder="0" applyAlignment="0" applyProtection="0"/>
    <xf numFmtId="0" fontId="37" fillId="5" borderId="0" applyNumberFormat="0" applyBorder="0" applyAlignment="0" applyProtection="0"/>
    <xf numFmtId="0" fontId="37" fillId="6" borderId="0" applyNumberFormat="0" applyBorder="0" applyAlignment="0" applyProtection="0"/>
    <xf numFmtId="0" fontId="37" fillId="7" borderId="0" applyNumberFormat="0" applyBorder="0" applyAlignment="0" applyProtection="0"/>
    <xf numFmtId="0" fontId="37" fillId="8" borderId="0" applyNumberFormat="0" applyBorder="0" applyAlignment="0" applyProtection="0"/>
    <xf numFmtId="0" fontId="37" fillId="9" borderId="0" applyNumberFormat="0" applyBorder="0" applyAlignment="0" applyProtection="0"/>
    <xf numFmtId="0" fontId="37" fillId="10" borderId="0" applyNumberFormat="0" applyBorder="0" applyAlignment="0" applyProtection="0"/>
    <xf numFmtId="0" fontId="37" fillId="11" borderId="0" applyNumberFormat="0" applyBorder="0" applyAlignment="0" applyProtection="0"/>
    <xf numFmtId="0" fontId="37" fillId="6" borderId="0" applyNumberFormat="0" applyBorder="0" applyAlignment="0" applyProtection="0"/>
    <xf numFmtId="0" fontId="37" fillId="9" borderId="0" applyNumberFormat="0" applyBorder="0" applyAlignment="0" applyProtection="0"/>
    <xf numFmtId="0" fontId="37" fillId="12" borderId="0" applyNumberFormat="0" applyBorder="0" applyAlignment="0" applyProtection="0"/>
    <xf numFmtId="0" fontId="36" fillId="13" borderId="0" applyNumberFormat="0" applyBorder="0" applyAlignment="0" applyProtection="0"/>
    <xf numFmtId="0" fontId="36" fillId="10" borderId="0" applyNumberFormat="0" applyBorder="0" applyAlignment="0" applyProtection="0"/>
    <xf numFmtId="0" fontId="36" fillId="11" borderId="0" applyNumberFormat="0" applyBorder="0" applyAlignment="0" applyProtection="0"/>
    <xf numFmtId="0" fontId="36" fillId="14" borderId="0" applyNumberFormat="0" applyBorder="0" applyAlignment="0" applyProtection="0"/>
    <xf numFmtId="0" fontId="36" fillId="15" borderId="0" applyNumberFormat="0" applyBorder="0" applyAlignment="0" applyProtection="0"/>
    <xf numFmtId="0" fontId="36" fillId="16" borderId="0" applyNumberFormat="0" applyBorder="0" applyAlignment="0" applyProtection="0"/>
    <xf numFmtId="0" fontId="36" fillId="17" borderId="0" applyNumberFormat="0" applyBorder="0" applyAlignment="0" applyProtection="0"/>
    <xf numFmtId="0" fontId="36" fillId="18" borderId="0" applyNumberFormat="0" applyBorder="0" applyAlignment="0" applyProtection="0"/>
    <xf numFmtId="0" fontId="36" fillId="19" borderId="0" applyNumberFormat="0" applyBorder="0" applyAlignment="0" applyProtection="0"/>
    <xf numFmtId="0" fontId="36" fillId="14" borderId="0" applyNumberFormat="0" applyBorder="0" applyAlignment="0" applyProtection="0"/>
    <xf numFmtId="0" fontId="36" fillId="15" borderId="0" applyNumberFormat="0" applyBorder="0" applyAlignment="0" applyProtection="0"/>
    <xf numFmtId="0" fontId="36" fillId="20" borderId="0" applyNumberFormat="0" applyBorder="0" applyAlignment="0" applyProtection="0"/>
    <xf numFmtId="0" fontId="26" fillId="4" borderId="0" applyNumberFormat="0" applyBorder="0" applyAlignment="0" applyProtection="0"/>
    <xf numFmtId="0" fontId="10" fillId="0" borderId="0" applyFill="0">
      <alignment horizontal="right" vertical="top"/>
    </xf>
    <xf numFmtId="0" fontId="38" fillId="0" borderId="0" applyFill="0">
      <alignment horizontal="right" vertical="top"/>
    </xf>
    <xf numFmtId="0" fontId="11" fillId="0" borderId="1" applyFill="0">
      <alignment horizontal="right" vertical="top"/>
    </xf>
    <xf numFmtId="0" fontId="39" fillId="0" borderId="1" applyFill="0">
      <alignment horizontal="right" vertical="top"/>
    </xf>
    <xf numFmtId="0" fontId="39" fillId="0" borderId="1" applyFill="0">
      <alignment horizontal="right" vertical="top"/>
    </xf>
    <xf numFmtId="169" fontId="11" fillId="0" borderId="2" applyFill="0">
      <alignment horizontal="right" vertical="top"/>
    </xf>
    <xf numFmtId="169" fontId="39" fillId="0" borderId="2" applyFill="0">
      <alignment horizontal="right" vertical="top"/>
    </xf>
    <xf numFmtId="0" fontId="11" fillId="0" borderId="1" applyFill="0">
      <alignment horizontal="center" vertical="top" wrapText="1"/>
    </xf>
    <xf numFmtId="0" fontId="39" fillId="0" borderId="1" applyFill="0">
      <alignment horizontal="center" vertical="top" wrapText="1"/>
    </xf>
    <xf numFmtId="0" fontId="39" fillId="0" borderId="1" applyFill="0">
      <alignment horizontal="center" vertical="top" wrapText="1"/>
    </xf>
    <xf numFmtId="0" fontId="12" fillId="0" borderId="3" applyFill="0">
      <alignment horizontal="center" vertical="center" wrapText="1"/>
    </xf>
    <xf numFmtId="0" fontId="40" fillId="0" borderId="3" applyFill="0">
      <alignment horizontal="center" vertical="center" wrapText="1"/>
    </xf>
    <xf numFmtId="0" fontId="11" fillId="0" borderId="1" applyFill="0">
      <alignment horizontal="left" vertical="top" wrapText="1"/>
    </xf>
    <xf numFmtId="0" fontId="39" fillId="0" borderId="1" applyFill="0">
      <alignment horizontal="left" vertical="top" wrapText="1"/>
    </xf>
    <xf numFmtId="0" fontId="39" fillId="0" borderId="1" applyFill="0">
      <alignment horizontal="left" vertical="top" wrapText="1"/>
    </xf>
    <xf numFmtId="0" fontId="13" fillId="0" borderId="1" applyFill="0">
      <alignment horizontal="left" vertical="top" wrapText="1"/>
    </xf>
    <xf numFmtId="0" fontId="41" fillId="0" borderId="1" applyFill="0">
      <alignment horizontal="left" vertical="top" wrapText="1"/>
    </xf>
    <xf numFmtId="0" fontId="41" fillId="0" borderId="1" applyFill="0">
      <alignment horizontal="left" vertical="top" wrapText="1"/>
    </xf>
    <xf numFmtId="164" fontId="14" fillId="0" borderId="4" applyFill="0">
      <alignment horizontal="centerContinuous" wrapText="1"/>
    </xf>
    <xf numFmtId="164" fontId="42" fillId="0" borderId="4" applyFill="0">
      <alignment horizontal="centerContinuous" wrapText="1"/>
    </xf>
    <xf numFmtId="164" fontId="11" fillId="0" borderId="1" applyFill="0">
      <alignment horizontal="center" vertical="top" wrapText="1"/>
    </xf>
    <xf numFmtId="164" fontId="39" fillId="0" borderId="1" applyFill="0">
      <alignment horizontal="center" vertical="top" wrapText="1"/>
    </xf>
    <xf numFmtId="164" fontId="39" fillId="0" borderId="1" applyFill="0">
      <alignment horizontal="center" vertical="top" wrapText="1"/>
    </xf>
    <xf numFmtId="0" fontId="11" fillId="0" borderId="1" applyFill="0">
      <alignment horizontal="center" wrapText="1"/>
    </xf>
    <xf numFmtId="0" fontId="39" fillId="0" borderId="1" applyFill="0">
      <alignment horizontal="center" wrapText="1"/>
    </xf>
    <xf numFmtId="0" fontId="39" fillId="0" borderId="1" applyFill="0">
      <alignment horizontal="center" wrapText="1"/>
    </xf>
    <xf numFmtId="174" fontId="11" fillId="0" borderId="1" applyFill="0"/>
    <xf numFmtId="174" fontId="39" fillId="0" borderId="1" applyFill="0"/>
    <xf numFmtId="174" fontId="39" fillId="0" borderId="1" applyFill="0"/>
    <xf numFmtId="170" fontId="11" fillId="0" borderId="1" applyFill="0">
      <alignment horizontal="right"/>
      <protection locked="0"/>
    </xf>
    <xf numFmtId="170" fontId="39" fillId="0" borderId="1" applyFill="0">
      <alignment horizontal="right"/>
      <protection locked="0"/>
    </xf>
    <xf numFmtId="170" fontId="39" fillId="0" borderId="1" applyFill="0">
      <alignment horizontal="right"/>
      <protection locked="0"/>
    </xf>
    <xf numFmtId="168" fontId="11" fillId="0" borderId="1" applyFill="0">
      <alignment horizontal="right"/>
      <protection locked="0"/>
    </xf>
    <xf numFmtId="168" fontId="39" fillId="0" borderId="1" applyFill="0">
      <alignment horizontal="right"/>
      <protection locked="0"/>
    </xf>
    <xf numFmtId="168" fontId="39" fillId="0" borderId="1" applyFill="0">
      <alignment horizontal="right"/>
      <protection locked="0"/>
    </xf>
    <xf numFmtId="168" fontId="11" fillId="0" borderId="1" applyFill="0"/>
    <xf numFmtId="168" fontId="39" fillId="0" borderId="1" applyFill="0"/>
    <xf numFmtId="168" fontId="39" fillId="0" borderId="1" applyFill="0"/>
    <xf numFmtId="168" fontId="11" fillId="0" borderId="3" applyFill="0">
      <alignment horizontal="right"/>
    </xf>
    <xf numFmtId="168" fontId="39" fillId="0" borderId="3" applyFill="0">
      <alignment horizontal="right"/>
    </xf>
    <xf numFmtId="0" fontId="30" fillId="21" borderId="5" applyNumberFormat="0" applyAlignment="0" applyProtection="0"/>
    <xf numFmtId="0" fontId="32" fillId="22" borderId="6" applyNumberFormat="0" applyAlignment="0" applyProtection="0"/>
    <xf numFmtId="0" fontId="15" fillId="0" borderId="1" applyFill="0">
      <alignment horizontal="left" vertical="top"/>
    </xf>
    <xf numFmtId="0" fontId="43" fillId="0" borderId="1" applyFill="0">
      <alignment horizontal="left" vertical="top"/>
    </xf>
    <xf numFmtId="0" fontId="43" fillId="0" borderId="1" applyFill="0">
      <alignment horizontal="left" vertical="top"/>
    </xf>
    <xf numFmtId="0" fontId="34" fillId="0" borderId="0" applyNumberFormat="0" applyFill="0" applyBorder="0" applyAlignment="0" applyProtection="0"/>
    <xf numFmtId="0" fontId="25" fillId="5" borderId="0" applyNumberFormat="0" applyBorder="0" applyAlignment="0" applyProtection="0"/>
    <xf numFmtId="0" fontId="22" fillId="0" borderId="7" applyNumberFormat="0" applyFill="0" applyAlignment="0" applyProtection="0"/>
    <xf numFmtId="0" fontId="23" fillId="0" borderId="8" applyNumberFormat="0" applyFill="0" applyAlignment="0" applyProtection="0"/>
    <xf numFmtId="0" fontId="24" fillId="0" borderId="9" applyNumberFormat="0" applyFill="0" applyAlignment="0" applyProtection="0"/>
    <xf numFmtId="0" fontId="24" fillId="0" borderId="0" applyNumberFormat="0" applyFill="0" applyBorder="0" applyAlignment="0" applyProtection="0"/>
    <xf numFmtId="0" fontId="28" fillId="8" borderId="5" applyNumberFormat="0" applyAlignment="0" applyProtection="0"/>
    <xf numFmtId="0" fontId="31" fillId="0" borderId="10" applyNumberFormat="0" applyFill="0" applyAlignment="0" applyProtection="0"/>
    <xf numFmtId="0" fontId="27" fillId="23" borderId="0" applyNumberFormat="0" applyBorder="0" applyAlignment="0" applyProtection="0"/>
    <xf numFmtId="0" fontId="9" fillId="0" borderId="0"/>
    <xf numFmtId="0" fontId="8" fillId="2" borderId="0"/>
    <xf numFmtId="0" fontId="9" fillId="0" borderId="0"/>
    <xf numFmtId="0" fontId="51" fillId="0" borderId="0"/>
    <xf numFmtId="0" fontId="8" fillId="24" borderId="11" applyNumberFormat="0" applyFont="0" applyAlignment="0" applyProtection="0"/>
    <xf numFmtId="176" fontId="12" fillId="0" borderId="3" applyNumberFormat="0" applyFont="0" applyFill="0" applyBorder="0" applyAlignment="0" applyProtection="0">
      <alignment horizontal="center" vertical="top" wrapText="1"/>
    </xf>
    <xf numFmtId="176" fontId="40" fillId="0" borderId="3" applyNumberFormat="0" applyFont="0" applyFill="0" applyBorder="0" applyAlignment="0" applyProtection="0">
      <alignment horizontal="center" vertical="top" wrapText="1"/>
    </xf>
    <xf numFmtId="0" fontId="29" fillId="21" borderId="12" applyNumberFormat="0" applyAlignment="0" applyProtection="0"/>
    <xf numFmtId="0" fontId="16" fillId="0" borderId="0">
      <alignment horizontal="right"/>
    </xf>
    <xf numFmtId="0" fontId="44" fillId="0" borderId="0">
      <alignment horizontal="right"/>
    </xf>
    <xf numFmtId="0" fontId="21" fillId="0" borderId="0" applyNumberFormat="0" applyFill="0" applyBorder="0" applyAlignment="0" applyProtection="0"/>
    <xf numFmtId="0" fontId="11" fillId="0" borderId="0" applyFill="0">
      <alignment horizontal="left"/>
    </xf>
    <xf numFmtId="0" fontId="39" fillId="0" borderId="0" applyFill="0">
      <alignment horizontal="left"/>
    </xf>
    <xf numFmtId="0" fontId="17" fillId="0" borderId="0" applyFill="0">
      <alignment horizontal="centerContinuous" vertical="center"/>
    </xf>
    <xf numFmtId="0" fontId="45" fillId="0" borderId="0" applyFill="0">
      <alignment horizontal="centerContinuous" vertical="center"/>
    </xf>
    <xf numFmtId="173" fontId="18" fillId="0" borderId="0" applyFill="0">
      <alignment horizontal="centerContinuous" vertical="center"/>
    </xf>
    <xf numFmtId="173" fontId="46" fillId="0" borderId="0" applyFill="0">
      <alignment horizontal="centerContinuous" vertical="center"/>
    </xf>
    <xf numFmtId="175" fontId="18" fillId="0" borderId="0" applyFill="0">
      <alignment horizontal="centerContinuous" vertical="center"/>
    </xf>
    <xf numFmtId="175" fontId="46" fillId="0" borderId="0" applyFill="0">
      <alignment horizontal="centerContinuous" vertical="center"/>
    </xf>
    <xf numFmtId="0" fontId="11" fillId="0" borderId="3">
      <alignment horizontal="centerContinuous" wrapText="1"/>
    </xf>
    <xf numFmtId="0" fontId="39" fillId="0" borderId="3">
      <alignment horizontal="centerContinuous" wrapText="1"/>
    </xf>
    <xf numFmtId="171" fontId="19" fillId="0" borderId="0" applyFill="0">
      <alignment horizontal="left"/>
    </xf>
    <xf numFmtId="171" fontId="47" fillId="0" borderId="0" applyFill="0">
      <alignment horizontal="left"/>
    </xf>
    <xf numFmtId="172" fontId="20" fillId="0" borderId="0" applyFill="0">
      <alignment horizontal="right"/>
    </xf>
    <xf numFmtId="172" fontId="48" fillId="0" borderId="0" applyFill="0">
      <alignment horizontal="right"/>
    </xf>
    <xf numFmtId="0" fontId="11" fillId="0" borderId="13" applyFill="0"/>
    <xf numFmtId="0" fontId="39" fillId="0" borderId="13" applyFill="0"/>
    <xf numFmtId="0" fontId="35" fillId="0" borderId="14" applyNumberFormat="0" applyFill="0" applyAlignment="0" applyProtection="0"/>
    <xf numFmtId="0" fontId="33" fillId="0" borderId="0" applyNumberFormat="0" applyFill="0" applyBorder="0" applyAlignment="0" applyProtection="0"/>
  </cellStyleXfs>
  <cellXfs count="178">
    <xf numFmtId="0" fontId="0" fillId="2" borderId="0" xfId="0" applyNumberFormat="1"/>
    <xf numFmtId="0" fontId="0" fillId="2" borderId="15" xfId="0" applyNumberFormat="1" applyBorder="1"/>
    <xf numFmtId="0" fontId="0" fillId="2" borderId="0" xfId="0" applyNumberFormat="1" applyAlignment="1">
      <alignment horizontal="centerContinuous" vertical="center"/>
    </xf>
    <xf numFmtId="0" fontId="0" fillId="2" borderId="16" xfId="0" applyNumberFormat="1" applyBorder="1" applyAlignment="1">
      <alignment horizontal="center"/>
    </xf>
    <xf numFmtId="0" fontId="0" fillId="2" borderId="17" xfId="0" applyNumberFormat="1" applyBorder="1" applyAlignment="1">
      <alignment horizontal="center"/>
    </xf>
    <xf numFmtId="0" fontId="0" fillId="2" borderId="18" xfId="0" applyNumberFormat="1" applyBorder="1" applyAlignment="1">
      <alignment horizontal="center"/>
    </xf>
    <xf numFmtId="0" fontId="0" fillId="2" borderId="19" xfId="0" applyNumberFormat="1" applyBorder="1" applyAlignment="1">
      <alignment horizontal="left" vertical="top"/>
    </xf>
    <xf numFmtId="0" fontId="0" fillId="2" borderId="19" xfId="0" applyNumberFormat="1" applyBorder="1" applyAlignment="1">
      <alignment horizontal="center" vertical="top"/>
    </xf>
    <xf numFmtId="1" fontId="0" fillId="2" borderId="20" xfId="0" applyNumberFormat="1" applyBorder="1" applyAlignment="1">
      <alignment vertical="top"/>
    </xf>
    <xf numFmtId="0" fontId="0" fillId="2" borderId="20" xfId="0" applyNumberFormat="1" applyBorder="1" applyAlignment="1">
      <alignment horizontal="center" vertical="top"/>
    </xf>
    <xf numFmtId="0" fontId="0" fillId="2" borderId="20" xfId="0" applyNumberFormat="1" applyBorder="1" applyAlignment="1">
      <alignment vertical="top"/>
    </xf>
    <xf numFmtId="1" fontId="0" fillId="2" borderId="20" xfId="0" applyNumberFormat="1" applyBorder="1" applyAlignment="1">
      <alignment horizontal="center" vertical="top"/>
    </xf>
    <xf numFmtId="0" fontId="0" fillId="2" borderId="21" xfId="0" applyNumberFormat="1" applyBorder="1" applyAlignment="1">
      <alignment vertical="top"/>
    </xf>
    <xf numFmtId="0" fontId="0" fillId="2" borderId="19" xfId="0" applyNumberFormat="1" applyBorder="1" applyAlignment="1">
      <alignment vertical="top"/>
    </xf>
    <xf numFmtId="0" fontId="0" fillId="2" borderId="0" xfId="0" applyNumberFormat="1" applyAlignment="1">
      <alignment vertical="top"/>
    </xf>
    <xf numFmtId="1" fontId="0" fillId="2" borderId="0" xfId="0" applyNumberFormat="1" applyAlignment="1">
      <alignment horizontal="centerContinuous" vertical="top"/>
    </xf>
    <xf numFmtId="0" fontId="0" fillId="2" borderId="16" xfId="0" applyNumberFormat="1" applyBorder="1" applyAlignment="1">
      <alignment horizontal="center" vertical="top"/>
    </xf>
    <xf numFmtId="0" fontId="2" fillId="2" borderId="19" xfId="0" applyNumberFormat="1" applyFont="1" applyBorder="1" applyAlignment="1">
      <alignment vertical="top"/>
    </xf>
    <xf numFmtId="0" fontId="4" fillId="2" borderId="15" xfId="0" applyNumberFormat="1" applyFont="1" applyBorder="1"/>
    <xf numFmtId="7" fontId="0" fillId="2" borderId="0" xfId="0" applyNumberFormat="1" applyAlignment="1">
      <alignment horizontal="right"/>
    </xf>
    <xf numFmtId="7" fontId="0" fillId="2" borderId="18" xfId="0" applyNumberFormat="1" applyBorder="1" applyAlignment="1">
      <alignment horizontal="right"/>
    </xf>
    <xf numFmtId="7" fontId="0" fillId="2" borderId="20" xfId="0" applyNumberFormat="1" applyBorder="1" applyAlignment="1">
      <alignment horizontal="right"/>
    </xf>
    <xf numFmtId="7" fontId="0" fillId="2" borderId="22" xfId="0" applyNumberFormat="1" applyBorder="1" applyAlignment="1">
      <alignment horizontal="right"/>
    </xf>
    <xf numFmtId="0" fontId="0" fillId="2" borderId="0" xfId="0" applyNumberFormat="1" applyAlignment="1">
      <alignment horizontal="right"/>
    </xf>
    <xf numFmtId="7" fontId="0" fillId="2" borderId="19" xfId="0" applyNumberFormat="1" applyBorder="1" applyAlignment="1">
      <alignment horizontal="right"/>
    </xf>
    <xf numFmtId="7" fontId="0" fillId="2" borderId="23" xfId="0" applyNumberFormat="1" applyBorder="1" applyAlignment="1">
      <alignment horizontal="right"/>
    </xf>
    <xf numFmtId="0" fontId="0" fillId="2" borderId="0" xfId="0" applyNumberFormat="1" applyAlignment="1">
      <alignment horizontal="center"/>
    </xf>
    <xf numFmtId="0" fontId="0" fillId="2" borderId="15" xfId="0" applyNumberFormat="1" applyBorder="1" applyAlignment="1">
      <alignment horizontal="center"/>
    </xf>
    <xf numFmtId="7" fontId="0" fillId="2" borderId="13" xfId="0" applyNumberFormat="1" applyBorder="1" applyAlignment="1">
      <alignment horizontal="right"/>
    </xf>
    <xf numFmtId="7" fontId="0" fillId="2" borderId="25" xfId="0" applyNumberFormat="1" applyBorder="1" applyAlignment="1">
      <alignment horizontal="right"/>
    </xf>
    <xf numFmtId="7" fontId="1" fillId="2" borderId="0" xfId="0" applyNumberFormat="1" applyFont="1" applyAlignment="1">
      <alignment horizontal="centerContinuous" vertical="center"/>
    </xf>
    <xf numFmtId="1" fontId="4" fillId="2" borderId="0" xfId="0" applyNumberFormat="1" applyFont="1" applyAlignment="1">
      <alignment horizontal="centerContinuous" vertical="top"/>
    </xf>
    <xf numFmtId="0" fontId="4" fillId="2" borderId="0" xfId="0" applyNumberFormat="1" applyFont="1" applyAlignment="1">
      <alignment horizontal="centerContinuous" vertical="center"/>
    </xf>
    <xf numFmtId="7" fontId="5" fillId="2" borderId="0" xfId="0" applyNumberFormat="1" applyFont="1" applyAlignment="1">
      <alignment horizontal="centerContinuous" vertical="center"/>
    </xf>
    <xf numFmtId="164" fontId="6" fillId="25" borderId="19" xfId="0" applyNumberFormat="1" applyFont="1" applyFill="1" applyBorder="1" applyAlignment="1" applyProtection="1">
      <alignment horizontal="left" vertical="center"/>
    </xf>
    <xf numFmtId="164" fontId="6" fillId="25" borderId="19" xfId="0" applyNumberFormat="1" applyFont="1" applyFill="1" applyBorder="1" applyAlignment="1" applyProtection="1">
      <alignment horizontal="left" vertical="center" wrapText="1"/>
    </xf>
    <xf numFmtId="2" fontId="0" fillId="2" borderId="0" xfId="0" applyNumberFormat="1" applyAlignment="1">
      <alignment horizontal="centerContinuous"/>
    </xf>
    <xf numFmtId="7" fontId="0" fillId="2" borderId="0" xfId="0" applyNumberFormat="1" applyAlignment="1">
      <alignment horizontal="centerContinuous" vertical="center"/>
    </xf>
    <xf numFmtId="0" fontId="0" fillId="2" borderId="0" xfId="0" applyNumberFormat="1" applyAlignment="1"/>
    <xf numFmtId="0" fontId="2" fillId="2" borderId="22" xfId="0" applyNumberFormat="1" applyFont="1" applyBorder="1" applyAlignment="1">
      <alignment horizontal="center" vertical="center"/>
    </xf>
    <xf numFmtId="0" fontId="2" fillId="2" borderId="19" xfId="0" applyNumberFormat="1" applyFont="1" applyBorder="1" applyAlignment="1">
      <alignment horizontal="center" vertical="center"/>
    </xf>
    <xf numFmtId="7" fontId="0" fillId="2" borderId="20" xfId="0" applyNumberFormat="1" applyBorder="1" applyAlignment="1">
      <alignment horizontal="right" vertical="center"/>
    </xf>
    <xf numFmtId="7" fontId="0" fillId="2" borderId="19" xfId="0" applyNumberFormat="1" applyBorder="1" applyAlignment="1">
      <alignment horizontal="right" vertical="center"/>
    </xf>
    <xf numFmtId="0" fontId="0" fillId="2" borderId="0" xfId="0" applyNumberFormat="1" applyAlignment="1">
      <alignment vertical="center"/>
    </xf>
    <xf numFmtId="7" fontId="0" fillId="2" borderId="22" xfId="0" applyNumberFormat="1" applyBorder="1" applyAlignment="1">
      <alignment horizontal="right" vertical="center"/>
    </xf>
    <xf numFmtId="0" fontId="0" fillId="2" borderId="24" xfId="0" applyNumberFormat="1" applyBorder="1" applyAlignment="1">
      <alignment vertical="top"/>
    </xf>
    <xf numFmtId="0" fontId="0" fillId="2" borderId="26" xfId="0" applyNumberFormat="1" applyBorder="1"/>
    <xf numFmtId="0" fontId="0" fillId="2" borderId="24" xfId="0" applyNumberFormat="1" applyBorder="1" applyAlignment="1">
      <alignment horizontal="center"/>
    </xf>
    <xf numFmtId="0" fontId="0" fillId="2" borderId="27" xfId="0" applyNumberFormat="1" applyBorder="1"/>
    <xf numFmtId="0" fontId="0" fillId="2" borderId="27" xfId="0" applyNumberFormat="1" applyBorder="1" applyAlignment="1">
      <alignment horizontal="center"/>
    </xf>
    <xf numFmtId="7" fontId="0" fillId="2" borderId="27" xfId="0" applyNumberFormat="1" applyBorder="1" applyAlignment="1">
      <alignment horizontal="right"/>
    </xf>
    <xf numFmtId="0" fontId="0" fillId="2" borderId="27" xfId="0" applyNumberFormat="1" applyBorder="1" applyAlignment="1">
      <alignment horizontal="right"/>
    </xf>
    <xf numFmtId="0" fontId="0" fillId="2" borderId="29" xfId="0" applyNumberFormat="1" applyBorder="1" applyAlignment="1">
      <alignment vertical="top"/>
    </xf>
    <xf numFmtId="0" fontId="0" fillId="2" borderId="13" xfId="0" applyNumberFormat="1" applyBorder="1"/>
    <xf numFmtId="0" fontId="0" fillId="2" borderId="13" xfId="0" applyNumberFormat="1" applyBorder="1" applyAlignment="1">
      <alignment horizontal="center"/>
    </xf>
    <xf numFmtId="7" fontId="0" fillId="2" borderId="16" xfId="0" applyNumberFormat="1" applyBorder="1" applyAlignment="1">
      <alignment horizontal="center"/>
    </xf>
    <xf numFmtId="0" fontId="0" fillId="2" borderId="20" xfId="0" applyNumberFormat="1" applyBorder="1" applyAlignment="1">
      <alignment horizontal="right"/>
    </xf>
    <xf numFmtId="7" fontId="0" fillId="2" borderId="30" xfId="0" applyNumberFormat="1" applyBorder="1" applyAlignment="1">
      <alignment horizontal="right"/>
    </xf>
    <xf numFmtId="0" fontId="0" fillId="2" borderId="0" xfId="0" applyNumberFormat="1" applyBorder="1" applyAlignment="1">
      <alignment horizontal="right"/>
    </xf>
    <xf numFmtId="7" fontId="0" fillId="2" borderId="31" xfId="0" applyNumberFormat="1" applyBorder="1" applyAlignment="1">
      <alignment horizontal="right" vertical="center"/>
    </xf>
    <xf numFmtId="7" fontId="0" fillId="2" borderId="28" xfId="0" applyNumberFormat="1" applyBorder="1" applyAlignment="1">
      <alignment horizontal="right" vertical="center"/>
    </xf>
    <xf numFmtId="0" fontId="0" fillId="2" borderId="32" xfId="0" applyNumberFormat="1" applyBorder="1" applyAlignment="1">
      <alignment horizontal="right"/>
    </xf>
    <xf numFmtId="0" fontId="0" fillId="2" borderId="33" xfId="0" applyNumberFormat="1" applyBorder="1" applyAlignment="1">
      <alignment horizontal="right"/>
    </xf>
    <xf numFmtId="165" fontId="52" fillId="0" borderId="1" xfId="0" applyNumberFormat="1" applyFont="1" applyFill="1" applyBorder="1" applyAlignment="1" applyProtection="1">
      <alignment horizontal="left" vertical="top" wrapText="1"/>
    </xf>
    <xf numFmtId="164" fontId="52" fillId="0" borderId="1" xfId="0" applyNumberFormat="1" applyFont="1" applyFill="1" applyBorder="1" applyAlignment="1" applyProtection="1">
      <alignment horizontal="left" vertical="top" wrapText="1"/>
    </xf>
    <xf numFmtId="0" fontId="52" fillId="0" borderId="1" xfId="0" applyNumberFormat="1" applyFont="1" applyFill="1" applyBorder="1" applyAlignment="1" applyProtection="1">
      <alignment horizontal="center" vertical="top" wrapText="1"/>
    </xf>
    <xf numFmtId="166" fontId="52" fillId="0" borderId="1" xfId="0" applyNumberFormat="1" applyFont="1" applyFill="1" applyBorder="1" applyAlignment="1" applyProtection="1">
      <alignment vertical="top"/>
      <protection locked="0"/>
    </xf>
    <xf numFmtId="166" fontId="52" fillId="0" borderId="1" xfId="0" applyNumberFormat="1" applyFont="1" applyFill="1" applyBorder="1" applyAlignment="1" applyProtection="1">
      <alignment vertical="top"/>
    </xf>
    <xf numFmtId="165" fontId="52" fillId="0" borderId="1" xfId="0" applyNumberFormat="1" applyFont="1" applyFill="1" applyBorder="1" applyAlignment="1" applyProtection="1">
      <alignment horizontal="center" vertical="top" wrapText="1"/>
    </xf>
    <xf numFmtId="164" fontId="52" fillId="0" borderId="1" xfId="0" applyNumberFormat="1" applyFont="1" applyFill="1" applyBorder="1" applyAlignment="1" applyProtection="1">
      <alignment horizontal="center" vertical="top" wrapText="1"/>
    </xf>
    <xf numFmtId="165" fontId="52" fillId="0" borderId="1" xfId="0" applyNumberFormat="1" applyFont="1" applyFill="1" applyBorder="1" applyAlignment="1" applyProtection="1">
      <alignment horizontal="right" vertical="top" wrapText="1"/>
    </xf>
    <xf numFmtId="166" fontId="52" fillId="0" borderId="1" xfId="0" applyNumberFormat="1" applyFont="1" applyFill="1" applyBorder="1" applyAlignment="1" applyProtection="1">
      <alignment vertical="top" wrapText="1"/>
    </xf>
    <xf numFmtId="164" fontId="52" fillId="0" borderId="1" xfId="0" applyNumberFormat="1" applyFont="1" applyFill="1" applyBorder="1" applyAlignment="1" applyProtection="1">
      <alignment vertical="top" wrapText="1"/>
    </xf>
    <xf numFmtId="4" fontId="8" fillId="26" borderId="1" xfId="0" applyNumberFormat="1" applyFont="1" applyFill="1" applyBorder="1" applyAlignment="1" applyProtection="1">
      <alignment horizontal="center" vertical="top" wrapText="1"/>
    </xf>
    <xf numFmtId="165" fontId="8" fillId="0" borderId="1" xfId="0" applyNumberFormat="1" applyFont="1" applyFill="1" applyBorder="1" applyAlignment="1" applyProtection="1">
      <alignment horizontal="left" vertical="top" wrapText="1"/>
    </xf>
    <xf numFmtId="164" fontId="8" fillId="0" borderId="1" xfId="0" applyNumberFormat="1" applyFont="1" applyFill="1" applyBorder="1" applyAlignment="1" applyProtection="1">
      <alignment horizontal="left" vertical="top" wrapText="1"/>
    </xf>
    <xf numFmtId="0" fontId="8" fillId="0" borderId="1" xfId="0" applyNumberFormat="1" applyFont="1" applyFill="1" applyBorder="1" applyAlignment="1" applyProtection="1">
      <alignment horizontal="center" vertical="top" wrapText="1"/>
    </xf>
    <xf numFmtId="1" fontId="52" fillId="0" borderId="1" xfId="0" applyNumberFormat="1" applyFont="1" applyFill="1" applyBorder="1" applyAlignment="1" applyProtection="1">
      <alignment horizontal="right" vertical="top" wrapText="1"/>
    </xf>
    <xf numFmtId="0" fontId="52" fillId="26" borderId="1" xfId="0" applyNumberFormat="1" applyFont="1" applyFill="1" applyBorder="1" applyAlignment="1" applyProtection="1">
      <alignment vertical="center"/>
    </xf>
    <xf numFmtId="0" fontId="53" fillId="26" borderId="0" xfId="0" applyFont="1" applyFill="1" applyAlignment="1"/>
    <xf numFmtId="1" fontId="52" fillId="0" borderId="35" xfId="0" applyNumberFormat="1" applyFont="1" applyFill="1" applyBorder="1" applyAlignment="1" applyProtection="1">
      <alignment horizontal="right" vertical="top" wrapText="1"/>
    </xf>
    <xf numFmtId="166" fontId="52" fillId="26" borderId="1" xfId="0" applyNumberFormat="1" applyFont="1" applyFill="1" applyBorder="1" applyAlignment="1" applyProtection="1">
      <alignment vertical="top"/>
    </xf>
    <xf numFmtId="165" fontId="8" fillId="0" borderId="1" xfId="81" applyNumberFormat="1" applyFont="1" applyFill="1" applyBorder="1" applyAlignment="1" applyProtection="1">
      <alignment horizontal="left" vertical="top" wrapText="1"/>
    </xf>
    <xf numFmtId="164" fontId="8" fillId="0" borderId="1" xfId="81" applyNumberFormat="1" applyFont="1" applyFill="1" applyBorder="1" applyAlignment="1" applyProtection="1">
      <alignment horizontal="left" vertical="top" wrapText="1"/>
    </xf>
    <xf numFmtId="0" fontId="8" fillId="0" borderId="1" xfId="81" applyNumberFormat="1" applyFont="1" applyFill="1" applyBorder="1" applyAlignment="1" applyProtection="1">
      <alignment horizontal="center" vertical="top" wrapText="1"/>
    </xf>
    <xf numFmtId="166" fontId="52" fillId="26" borderId="1" xfId="81" applyNumberFormat="1" applyFont="1" applyFill="1" applyBorder="1" applyAlignment="1" applyProtection="1">
      <alignment vertical="top"/>
      <protection locked="0"/>
    </xf>
    <xf numFmtId="166" fontId="52" fillId="0" borderId="1" xfId="81" applyNumberFormat="1" applyFont="1" applyFill="1" applyBorder="1" applyAlignment="1" applyProtection="1">
      <alignment vertical="top"/>
    </xf>
    <xf numFmtId="1" fontId="52" fillId="0" borderId="1" xfId="81" applyNumberFormat="1" applyFont="1" applyFill="1" applyBorder="1" applyAlignment="1" applyProtection="1">
      <alignment horizontal="right" vertical="top" wrapText="1"/>
    </xf>
    <xf numFmtId="164" fontId="8" fillId="0" borderId="1" xfId="80" applyNumberFormat="1" applyFont="1" applyFill="1" applyBorder="1" applyAlignment="1" applyProtection="1">
      <alignment horizontal="center" vertical="top" wrapText="1"/>
    </xf>
    <xf numFmtId="0" fontId="8" fillId="2" borderId="0" xfId="81" applyNumberFormat="1"/>
    <xf numFmtId="7" fontId="8" fillId="2" borderId="20" xfId="81" applyNumberFormat="1" applyBorder="1" applyAlignment="1">
      <alignment horizontal="right" vertical="center"/>
    </xf>
    <xf numFmtId="0" fontId="2" fillId="2" borderId="49" xfId="81" applyNumberFormat="1" applyFont="1" applyBorder="1" applyAlignment="1">
      <alignment horizontal="center" vertical="center"/>
    </xf>
    <xf numFmtId="7" fontId="8" fillId="2" borderId="50" xfId="81" applyNumberFormat="1" applyBorder="1" applyAlignment="1">
      <alignment horizontal="right" vertical="center"/>
    </xf>
    <xf numFmtId="0" fontId="8" fillId="2" borderId="0" xfId="81" applyNumberFormat="1" applyAlignment="1">
      <alignment vertical="center"/>
    </xf>
    <xf numFmtId="4" fontId="8" fillId="26" borderId="34" xfId="81" applyNumberFormat="1" applyFont="1" applyFill="1" applyBorder="1" applyAlignment="1" applyProtection="1">
      <alignment horizontal="center" vertical="top" wrapText="1"/>
    </xf>
    <xf numFmtId="7" fontId="8" fillId="2" borderId="40" xfId="81" applyNumberFormat="1" applyBorder="1" applyAlignment="1">
      <alignment horizontal="right" vertical="center"/>
    </xf>
    <xf numFmtId="0" fontId="2" fillId="2" borderId="51" xfId="81" applyNumberFormat="1" applyFont="1" applyBorder="1" applyAlignment="1">
      <alignment horizontal="center" vertical="center"/>
    </xf>
    <xf numFmtId="7" fontId="8" fillId="2" borderId="22" xfId="81" applyNumberFormat="1" applyBorder="1" applyAlignment="1">
      <alignment horizontal="right" vertical="center"/>
    </xf>
    <xf numFmtId="7" fontId="8" fillId="2" borderId="52" xfId="81" applyNumberFormat="1" applyBorder="1" applyAlignment="1">
      <alignment horizontal="right" vertical="center"/>
    </xf>
    <xf numFmtId="167" fontId="8" fillId="26" borderId="1" xfId="0" applyNumberFormat="1" applyFont="1" applyFill="1" applyBorder="1" applyAlignment="1" applyProtection="1">
      <alignment horizontal="center" vertical="top"/>
    </xf>
    <xf numFmtId="164" fontId="52" fillId="26" borderId="1" xfId="0" applyNumberFormat="1" applyFont="1" applyFill="1" applyBorder="1" applyAlignment="1" applyProtection="1">
      <alignment horizontal="center" vertical="top" wrapText="1"/>
    </xf>
    <xf numFmtId="1" fontId="52" fillId="0" borderId="1" xfId="0" applyNumberFormat="1" applyFont="1" applyFill="1" applyBorder="1" applyAlignment="1" applyProtection="1">
      <alignment horizontal="right" vertical="top"/>
    </xf>
    <xf numFmtId="0" fontId="53" fillId="26" borderId="0" xfId="0" applyFont="1" applyFill="1"/>
    <xf numFmtId="165" fontId="52" fillId="0" borderId="0" xfId="0" applyNumberFormat="1" applyFont="1" applyFill="1" applyBorder="1" applyAlignment="1" applyProtection="1">
      <alignment horizontal="left" vertical="top" wrapText="1"/>
    </xf>
    <xf numFmtId="0" fontId="52" fillId="0" borderId="0" xfId="0" applyNumberFormat="1" applyFont="1" applyFill="1" applyBorder="1" applyAlignment="1" applyProtection="1">
      <alignment horizontal="center" vertical="top" wrapText="1"/>
    </xf>
    <xf numFmtId="1" fontId="52" fillId="0" borderId="0" xfId="0" applyNumberFormat="1" applyFont="1" applyFill="1" applyBorder="1" applyAlignment="1" applyProtection="1">
      <alignment horizontal="right" vertical="top"/>
    </xf>
    <xf numFmtId="4" fontId="8" fillId="26" borderId="1" xfId="0" applyNumberFormat="1" applyFont="1" applyFill="1" applyBorder="1" applyAlignment="1" applyProtection="1">
      <alignment horizontal="center" vertical="top"/>
    </xf>
    <xf numFmtId="4" fontId="8" fillId="26" borderId="0" xfId="0" applyNumberFormat="1" applyFont="1" applyFill="1" applyBorder="1" applyAlignment="1" applyProtection="1">
      <alignment horizontal="center" vertical="top"/>
    </xf>
    <xf numFmtId="164" fontId="52" fillId="0" borderId="0" xfId="0" applyNumberFormat="1" applyFont="1" applyFill="1" applyBorder="1" applyAlignment="1" applyProtection="1">
      <alignment horizontal="center" vertical="top" wrapText="1"/>
    </xf>
    <xf numFmtId="177" fontId="8" fillId="26" borderId="1" xfId="0" applyNumberFormat="1" applyFont="1" applyFill="1" applyBorder="1" applyAlignment="1" applyProtection="1">
      <alignment horizontal="center" vertical="top"/>
    </xf>
    <xf numFmtId="177" fontId="52" fillId="26" borderId="1" xfId="0" applyNumberFormat="1" applyFont="1" applyFill="1" applyBorder="1" applyAlignment="1" applyProtection="1">
      <alignment horizontal="center" vertical="top" wrapText="1"/>
    </xf>
    <xf numFmtId="177" fontId="52" fillId="26" borderId="1" xfId="0" applyNumberFormat="1" applyFont="1" applyFill="1" applyBorder="1" applyAlignment="1" applyProtection="1">
      <alignment horizontal="left" vertical="top" wrapText="1"/>
    </xf>
    <xf numFmtId="1" fontId="8" fillId="0" borderId="1" xfId="0" applyNumberFormat="1" applyFont="1" applyFill="1" applyBorder="1" applyAlignment="1" applyProtection="1">
      <alignment horizontal="right" vertical="top" wrapText="1"/>
    </xf>
    <xf numFmtId="166" fontId="8" fillId="0" borderId="1" xfId="0" applyNumberFormat="1" applyFont="1" applyFill="1" applyBorder="1" applyAlignment="1" applyProtection="1">
      <alignment vertical="top"/>
    </xf>
    <xf numFmtId="0" fontId="55" fillId="26" borderId="0" xfId="0" applyFont="1" applyFill="1" applyAlignment="1"/>
    <xf numFmtId="0" fontId="53" fillId="0" borderId="0" xfId="0" applyFont="1" applyFill="1" applyAlignment="1" applyProtection="1"/>
    <xf numFmtId="164" fontId="52" fillId="0" borderId="1" xfId="80" applyNumberFormat="1" applyFont="1" applyFill="1" applyBorder="1" applyAlignment="1" applyProtection="1">
      <alignment vertical="top" wrapText="1"/>
    </xf>
    <xf numFmtId="164" fontId="52" fillId="0" borderId="1" xfId="80" applyNumberFormat="1" applyFont="1" applyFill="1" applyBorder="1" applyAlignment="1" applyProtection="1">
      <alignment horizontal="center" vertical="top" wrapText="1"/>
    </xf>
    <xf numFmtId="0" fontId="53" fillId="26" borderId="0" xfId="0" applyFont="1" applyFill="1" applyAlignment="1">
      <alignment vertical="top"/>
    </xf>
    <xf numFmtId="164" fontId="52" fillId="0" borderId="1" xfId="80" applyNumberFormat="1" applyFont="1" applyFill="1" applyBorder="1" applyAlignment="1" applyProtection="1">
      <alignment horizontal="left" vertical="top" wrapText="1"/>
    </xf>
    <xf numFmtId="4" fontId="8" fillId="26" borderId="1" xfId="80" applyNumberFormat="1" applyFont="1" applyFill="1" applyBorder="1" applyAlignment="1" applyProtection="1">
      <alignment horizontal="center" vertical="top" wrapText="1"/>
    </xf>
    <xf numFmtId="165" fontId="52" fillId="0" borderId="1" xfId="80" applyNumberFormat="1" applyFont="1" applyFill="1" applyBorder="1" applyAlignment="1" applyProtection="1">
      <alignment horizontal="left" vertical="top" wrapText="1"/>
    </xf>
    <xf numFmtId="0" fontId="52" fillId="0" borderId="1" xfId="80" applyNumberFormat="1" applyFont="1" applyFill="1" applyBorder="1" applyAlignment="1" applyProtection="1">
      <alignment horizontal="center" vertical="top" wrapText="1"/>
    </xf>
    <xf numFmtId="1" fontId="52" fillId="0" borderId="1" xfId="80" applyNumberFormat="1" applyFont="1" applyFill="1" applyBorder="1" applyAlignment="1" applyProtection="1">
      <alignment horizontal="right" vertical="top" wrapText="1"/>
    </xf>
    <xf numFmtId="166" fontId="52" fillId="0" borderId="1" xfId="80" applyNumberFormat="1" applyFont="1" applyFill="1" applyBorder="1" applyAlignment="1" applyProtection="1">
      <alignment vertical="top"/>
    </xf>
    <xf numFmtId="0" fontId="52" fillId="0" borderId="35" xfId="0" applyNumberFormat="1" applyFont="1" applyFill="1" applyBorder="1" applyAlignment="1" applyProtection="1">
      <alignment horizontal="center" vertical="top" wrapText="1"/>
    </xf>
    <xf numFmtId="164" fontId="52" fillId="0" borderId="34" xfId="0" applyNumberFormat="1" applyFont="1" applyFill="1" applyBorder="1" applyAlignment="1" applyProtection="1">
      <alignment horizontal="left" vertical="top" wrapText="1"/>
    </xf>
    <xf numFmtId="4" fontId="52" fillId="26" borderId="1" xfId="0" applyNumberFormat="1" applyFont="1" applyFill="1" applyBorder="1" applyAlignment="1" applyProtection="1">
      <alignment horizontal="center" vertical="top"/>
    </xf>
    <xf numFmtId="165" fontId="52" fillId="26" borderId="1" xfId="0" applyNumberFormat="1" applyFont="1" applyFill="1" applyBorder="1" applyAlignment="1" applyProtection="1">
      <alignment horizontal="center" vertical="top" wrapText="1"/>
    </xf>
    <xf numFmtId="164" fontId="52" fillId="26" borderId="1" xfId="0" applyNumberFormat="1" applyFont="1" applyFill="1" applyBorder="1" applyAlignment="1" applyProtection="1">
      <alignment horizontal="left" vertical="top" wrapText="1"/>
    </xf>
    <xf numFmtId="0" fontId="52" fillId="26" borderId="1" xfId="0" applyNumberFormat="1" applyFont="1" applyFill="1" applyBorder="1" applyAlignment="1" applyProtection="1">
      <alignment horizontal="center" vertical="top" wrapText="1"/>
    </xf>
    <xf numFmtId="1" fontId="52" fillId="26" borderId="1" xfId="0" applyNumberFormat="1" applyFont="1" applyFill="1" applyBorder="1" applyAlignment="1" applyProtection="1">
      <alignment horizontal="right" vertical="top"/>
    </xf>
    <xf numFmtId="0" fontId="53" fillId="27" borderId="0" xfId="0" applyFont="1" applyFill="1" applyAlignment="1"/>
    <xf numFmtId="4" fontId="56" fillId="26" borderId="1" xfId="0" applyNumberFormat="1" applyFont="1" applyFill="1" applyBorder="1" applyAlignment="1" applyProtection="1">
      <alignment horizontal="center" vertical="top"/>
    </xf>
    <xf numFmtId="165" fontId="52" fillId="26" borderId="1" xfId="0" applyNumberFormat="1" applyFont="1" applyFill="1" applyBorder="1" applyAlignment="1" applyProtection="1">
      <alignment horizontal="right" vertical="top" wrapText="1"/>
    </xf>
    <xf numFmtId="4" fontId="52" fillId="26" borderId="1" xfId="0" applyNumberFormat="1" applyFont="1" applyFill="1" applyBorder="1" applyAlignment="1" applyProtection="1">
      <alignment horizontal="center" vertical="top" wrapText="1"/>
    </xf>
    <xf numFmtId="4" fontId="52" fillId="26" borderId="1" xfId="80" applyNumberFormat="1" applyFont="1" applyFill="1" applyBorder="1" applyAlignment="1" applyProtection="1">
      <alignment horizontal="center" vertical="top" wrapText="1"/>
    </xf>
    <xf numFmtId="165" fontId="52" fillId="0" borderId="1" xfId="80" applyNumberFormat="1" applyFont="1" applyFill="1" applyBorder="1" applyAlignment="1" applyProtection="1">
      <alignment horizontal="center" vertical="top" wrapText="1"/>
    </xf>
    <xf numFmtId="166" fontId="57" fillId="0" borderId="1" xfId="80" applyNumberFormat="1" applyFont="1" applyFill="1" applyBorder="1" applyAlignment="1" applyProtection="1">
      <alignment vertical="top"/>
    </xf>
    <xf numFmtId="1" fontId="3" fillId="2" borderId="46" xfId="0" applyNumberFormat="1" applyFont="1" applyBorder="1" applyAlignment="1">
      <alignment horizontal="left" vertical="center" wrapText="1"/>
    </xf>
    <xf numFmtId="0" fontId="0" fillId="2" borderId="47" xfId="0" applyNumberFormat="1" applyBorder="1" applyAlignment="1">
      <alignment vertical="center" wrapText="1"/>
    </xf>
    <xf numFmtId="0" fontId="0" fillId="2" borderId="48" xfId="0" applyNumberFormat="1" applyBorder="1" applyAlignment="1">
      <alignment vertical="center" wrapText="1"/>
    </xf>
    <xf numFmtId="164" fontId="52" fillId="0" borderId="50" xfId="0" applyNumberFormat="1" applyFont="1" applyFill="1" applyBorder="1" applyAlignment="1" applyProtection="1">
      <alignment horizontal="left" vertical="top" wrapText="1"/>
    </xf>
    <xf numFmtId="164" fontId="52" fillId="0" borderId="53" xfId="0" applyNumberFormat="1" applyFont="1" applyFill="1" applyBorder="1" applyAlignment="1" applyProtection="1">
      <alignment horizontal="left" vertical="top" wrapText="1"/>
    </xf>
    <xf numFmtId="164" fontId="52" fillId="0" borderId="21" xfId="0" applyNumberFormat="1" applyFont="1" applyFill="1" applyBorder="1" applyAlignment="1" applyProtection="1">
      <alignment horizontal="left" vertical="top" wrapText="1"/>
    </xf>
    <xf numFmtId="164" fontId="52" fillId="0" borderId="54" xfId="0" applyNumberFormat="1" applyFont="1" applyFill="1" applyBorder="1" applyAlignment="1" applyProtection="1">
      <alignment horizontal="center" vertical="top" wrapText="1"/>
    </xf>
    <xf numFmtId="0" fontId="52" fillId="0" borderId="54" xfId="0" applyNumberFormat="1" applyFont="1" applyFill="1" applyBorder="1" applyAlignment="1" applyProtection="1">
      <alignment horizontal="center" vertical="top" wrapText="1"/>
    </xf>
    <xf numFmtId="1" fontId="52" fillId="0" borderId="54" xfId="0" applyNumberFormat="1" applyFont="1" applyFill="1" applyBorder="1" applyAlignment="1" applyProtection="1">
      <alignment horizontal="right" vertical="top"/>
    </xf>
    <xf numFmtId="166" fontId="8" fillId="0" borderId="1" xfId="0" applyNumberFormat="1" applyFont="1" applyFill="1" applyBorder="1" applyAlignment="1" applyProtection="1">
      <alignment vertical="top"/>
      <protection locked="0"/>
    </xf>
    <xf numFmtId="166" fontId="57" fillId="0" borderId="1" xfId="80" applyNumberFormat="1" applyFont="1" applyFill="1" applyBorder="1" applyAlignment="1" applyProtection="1">
      <alignment vertical="top"/>
      <protection locked="0"/>
    </xf>
    <xf numFmtId="166" fontId="52" fillId="0" borderId="1" xfId="80" applyNumberFormat="1" applyFont="1" applyFill="1" applyBorder="1" applyAlignment="1" applyProtection="1">
      <alignment vertical="top"/>
      <protection locked="0"/>
    </xf>
    <xf numFmtId="166" fontId="52" fillId="0" borderId="54" xfId="0" applyNumberFormat="1" applyFont="1" applyFill="1" applyBorder="1" applyAlignment="1" applyProtection="1">
      <alignment vertical="top"/>
      <protection locked="0"/>
    </xf>
    <xf numFmtId="7" fontId="0" fillId="2" borderId="36" xfId="0" applyNumberFormat="1" applyBorder="1" applyAlignment="1">
      <alignment horizontal="center"/>
    </xf>
    <xf numFmtId="0" fontId="0" fillId="2" borderId="37" xfId="0" applyNumberFormat="1" applyBorder="1" applyAlignment="1"/>
    <xf numFmtId="1" fontId="7" fillId="2" borderId="31" xfId="0" applyNumberFormat="1" applyFont="1" applyBorder="1" applyAlignment="1">
      <alignment horizontal="left" vertical="center" wrapText="1"/>
    </xf>
    <xf numFmtId="0" fontId="0" fillId="2" borderId="38" xfId="0" applyNumberFormat="1" applyBorder="1" applyAlignment="1">
      <alignment vertical="center" wrapText="1"/>
    </xf>
    <xf numFmtId="0" fontId="0" fillId="2" borderId="39" xfId="0" applyNumberFormat="1" applyBorder="1" applyAlignment="1">
      <alignment vertical="center" wrapText="1"/>
    </xf>
    <xf numFmtId="0" fontId="0" fillId="2" borderId="43" xfId="0" applyNumberFormat="1" applyBorder="1" applyAlignment="1"/>
    <xf numFmtId="0" fontId="0" fillId="2" borderId="44" xfId="0" applyNumberFormat="1" applyBorder="1" applyAlignment="1"/>
    <xf numFmtId="1" fontId="7" fillId="2" borderId="20" xfId="0" applyNumberFormat="1" applyFont="1" applyBorder="1" applyAlignment="1">
      <alignment horizontal="left" vertical="center" wrapText="1"/>
    </xf>
    <xf numFmtId="0" fontId="0" fillId="2" borderId="0" xfId="0" applyNumberFormat="1" applyBorder="1" applyAlignment="1">
      <alignment vertical="center" wrapText="1"/>
    </xf>
    <xf numFmtId="0" fontId="0" fillId="2" borderId="45" xfId="0" applyNumberFormat="1" applyBorder="1" applyAlignment="1">
      <alignment vertical="center" wrapText="1"/>
    </xf>
    <xf numFmtId="1" fontId="7" fillId="2" borderId="40" xfId="0" applyNumberFormat="1" applyFont="1" applyBorder="1" applyAlignment="1">
      <alignment horizontal="left" vertical="center" wrapText="1"/>
    </xf>
    <xf numFmtId="0" fontId="0" fillId="2" borderId="41" xfId="0" applyNumberFormat="1" applyBorder="1" applyAlignment="1">
      <alignment vertical="center" wrapText="1"/>
    </xf>
    <xf numFmtId="0" fontId="0" fillId="2" borderId="42" xfId="0" applyNumberFormat="1" applyBorder="1" applyAlignment="1">
      <alignment vertical="center" wrapText="1"/>
    </xf>
    <xf numFmtId="1" fontId="3" fillId="2" borderId="40" xfId="0" applyNumberFormat="1" applyFont="1" applyBorder="1" applyAlignment="1">
      <alignment horizontal="left" vertical="center" wrapText="1"/>
    </xf>
    <xf numFmtId="1" fontId="3" fillId="2" borderId="46" xfId="0" applyNumberFormat="1" applyFont="1" applyBorder="1" applyAlignment="1">
      <alignment horizontal="left" vertical="center" wrapText="1"/>
    </xf>
    <xf numFmtId="0" fontId="0" fillId="2" borderId="47" xfId="0" applyNumberFormat="1" applyBorder="1" applyAlignment="1">
      <alignment vertical="center" wrapText="1"/>
    </xf>
    <xf numFmtId="0" fontId="0" fillId="2" borderId="48" xfId="0" applyNumberFormat="1" applyBorder="1" applyAlignment="1">
      <alignment vertical="center" wrapText="1"/>
    </xf>
    <xf numFmtId="1" fontId="7" fillId="2" borderId="20" xfId="81" applyNumberFormat="1" applyFont="1" applyBorder="1" applyAlignment="1">
      <alignment horizontal="left" vertical="center" wrapText="1"/>
    </xf>
    <xf numFmtId="0" fontId="8" fillId="2" borderId="0" xfId="81" applyNumberFormat="1" applyBorder="1" applyAlignment="1">
      <alignment vertical="center" wrapText="1"/>
    </xf>
    <xf numFmtId="0" fontId="8" fillId="2" borderId="45" xfId="81" applyNumberFormat="1" applyBorder="1" applyAlignment="1">
      <alignment vertical="center" wrapText="1"/>
    </xf>
    <xf numFmtId="1" fontId="7" fillId="2" borderId="40" xfId="81" applyNumberFormat="1" applyFont="1" applyBorder="1" applyAlignment="1">
      <alignment horizontal="left" vertical="center" wrapText="1"/>
    </xf>
    <xf numFmtId="0" fontId="8" fillId="2" borderId="41" xfId="81" applyNumberFormat="1" applyBorder="1" applyAlignment="1">
      <alignment vertical="center" wrapText="1"/>
    </xf>
    <xf numFmtId="0" fontId="8" fillId="2" borderId="42" xfId="81" applyNumberFormat="1" applyBorder="1" applyAlignment="1">
      <alignment vertical="center" wrapText="1"/>
    </xf>
    <xf numFmtId="1" fontId="54" fillId="2" borderId="46" xfId="0" applyNumberFormat="1" applyFont="1" applyBorder="1" applyAlignment="1">
      <alignment horizontal="left" vertical="center" wrapText="1"/>
    </xf>
    <xf numFmtId="0" fontId="8" fillId="2" borderId="47" xfId="0" applyNumberFormat="1" applyFont="1" applyBorder="1" applyAlignment="1">
      <alignment vertical="center" wrapText="1"/>
    </xf>
    <xf numFmtId="0" fontId="8" fillId="2" borderId="48" xfId="0" applyNumberFormat="1" applyFont="1" applyBorder="1" applyAlignment="1">
      <alignment vertical="center" wrapText="1"/>
    </xf>
  </cellXfs>
  <cellStyles count="109">
    <cellStyle name="20% - Accent1 2" xfId="1" xr:uid="{00000000-0005-0000-0000-000000000000}"/>
    <cellStyle name="20% - Accent2 2" xfId="2" xr:uid="{00000000-0005-0000-0000-000001000000}"/>
    <cellStyle name="20% - Accent3 2" xfId="3" xr:uid="{00000000-0005-0000-0000-000002000000}"/>
    <cellStyle name="20% - Accent4 2" xfId="4" xr:uid="{00000000-0005-0000-0000-000003000000}"/>
    <cellStyle name="20% - Accent5 2" xfId="5" xr:uid="{00000000-0005-0000-0000-000004000000}"/>
    <cellStyle name="20% - Accent6 2" xfId="6" xr:uid="{00000000-0005-0000-0000-000005000000}"/>
    <cellStyle name="40% - Accent1 2" xfId="7" xr:uid="{00000000-0005-0000-0000-000006000000}"/>
    <cellStyle name="40% - Accent2 2" xfId="8" xr:uid="{00000000-0005-0000-0000-000007000000}"/>
    <cellStyle name="40% - Accent3 2" xfId="9" xr:uid="{00000000-0005-0000-0000-000008000000}"/>
    <cellStyle name="40% - Accent4 2" xfId="10" xr:uid="{00000000-0005-0000-0000-000009000000}"/>
    <cellStyle name="40% - Accent5 2" xfId="11" xr:uid="{00000000-0005-0000-0000-00000A000000}"/>
    <cellStyle name="40% - Accent6 2" xfId="12" xr:uid="{00000000-0005-0000-0000-00000B000000}"/>
    <cellStyle name="60% - Accent1 2" xfId="13" xr:uid="{00000000-0005-0000-0000-00000C000000}"/>
    <cellStyle name="60% - Accent2 2" xfId="14" xr:uid="{00000000-0005-0000-0000-00000D000000}"/>
    <cellStyle name="60% - Accent3 2" xfId="15" xr:uid="{00000000-0005-0000-0000-00000E000000}"/>
    <cellStyle name="60% - Accent4 2" xfId="16" xr:uid="{00000000-0005-0000-0000-00000F000000}"/>
    <cellStyle name="60% - Accent5 2" xfId="17" xr:uid="{00000000-0005-0000-0000-000010000000}"/>
    <cellStyle name="60% - Accent6 2" xfId="18" xr:uid="{00000000-0005-0000-0000-000011000000}"/>
    <cellStyle name="Accent1 2" xfId="19" xr:uid="{00000000-0005-0000-0000-000012000000}"/>
    <cellStyle name="Accent2 2" xfId="20" xr:uid="{00000000-0005-0000-0000-000013000000}"/>
    <cellStyle name="Accent3 2" xfId="21" xr:uid="{00000000-0005-0000-0000-000014000000}"/>
    <cellStyle name="Accent4 2" xfId="22" xr:uid="{00000000-0005-0000-0000-000015000000}"/>
    <cellStyle name="Accent5 2" xfId="23" xr:uid="{00000000-0005-0000-0000-000016000000}"/>
    <cellStyle name="Accent6 2" xfId="24" xr:uid="{00000000-0005-0000-0000-000017000000}"/>
    <cellStyle name="Bad 2" xfId="25" xr:uid="{00000000-0005-0000-0000-000018000000}"/>
    <cellStyle name="BigLine" xfId="26" xr:uid="{00000000-0005-0000-0000-000019000000}"/>
    <cellStyle name="BigLine 2" xfId="27" xr:uid="{00000000-0005-0000-0000-00001A000000}"/>
    <cellStyle name="Blank" xfId="28" xr:uid="{00000000-0005-0000-0000-00001B000000}"/>
    <cellStyle name="Blank 2" xfId="29" xr:uid="{00000000-0005-0000-0000-00001C000000}"/>
    <cellStyle name="Blank 3" xfId="30" xr:uid="{00000000-0005-0000-0000-00001D000000}"/>
    <cellStyle name="BLine" xfId="31" xr:uid="{00000000-0005-0000-0000-00001E000000}"/>
    <cellStyle name="BLine 2" xfId="32" xr:uid="{00000000-0005-0000-0000-00001F000000}"/>
    <cellStyle name="C2" xfId="33" xr:uid="{00000000-0005-0000-0000-000020000000}"/>
    <cellStyle name="C2 2" xfId="34" xr:uid="{00000000-0005-0000-0000-000021000000}"/>
    <cellStyle name="C2 3" xfId="35" xr:uid="{00000000-0005-0000-0000-000022000000}"/>
    <cellStyle name="C2Sctn" xfId="36" xr:uid="{00000000-0005-0000-0000-000023000000}"/>
    <cellStyle name="C2Sctn 2" xfId="37" xr:uid="{00000000-0005-0000-0000-000024000000}"/>
    <cellStyle name="C3" xfId="38" xr:uid="{00000000-0005-0000-0000-000025000000}"/>
    <cellStyle name="C3 2" xfId="39" xr:uid="{00000000-0005-0000-0000-000026000000}"/>
    <cellStyle name="C3 3" xfId="40" xr:uid="{00000000-0005-0000-0000-000027000000}"/>
    <cellStyle name="C3Rem" xfId="41" xr:uid="{00000000-0005-0000-0000-000028000000}"/>
    <cellStyle name="C3Rem 2" xfId="42" xr:uid="{00000000-0005-0000-0000-000029000000}"/>
    <cellStyle name="C3Rem 3" xfId="43" xr:uid="{00000000-0005-0000-0000-00002A000000}"/>
    <cellStyle name="C3Sctn" xfId="44" xr:uid="{00000000-0005-0000-0000-00002B000000}"/>
    <cellStyle name="C3Sctn 2" xfId="45" xr:uid="{00000000-0005-0000-0000-00002C000000}"/>
    <cellStyle name="C4" xfId="46" xr:uid="{00000000-0005-0000-0000-00002D000000}"/>
    <cellStyle name="C4 2" xfId="47" xr:uid="{00000000-0005-0000-0000-00002E000000}"/>
    <cellStyle name="C4 3" xfId="48" xr:uid="{00000000-0005-0000-0000-00002F000000}"/>
    <cellStyle name="C5" xfId="49" xr:uid="{00000000-0005-0000-0000-000030000000}"/>
    <cellStyle name="C5 2" xfId="50" xr:uid="{00000000-0005-0000-0000-000031000000}"/>
    <cellStyle name="C5 3" xfId="51" xr:uid="{00000000-0005-0000-0000-000032000000}"/>
    <cellStyle name="C6" xfId="52" xr:uid="{00000000-0005-0000-0000-000033000000}"/>
    <cellStyle name="C6 2" xfId="53" xr:uid="{00000000-0005-0000-0000-000034000000}"/>
    <cellStyle name="C6 3" xfId="54" xr:uid="{00000000-0005-0000-0000-000035000000}"/>
    <cellStyle name="C7" xfId="55" xr:uid="{00000000-0005-0000-0000-000036000000}"/>
    <cellStyle name="C7 2" xfId="56" xr:uid="{00000000-0005-0000-0000-000037000000}"/>
    <cellStyle name="C7 3" xfId="57" xr:uid="{00000000-0005-0000-0000-000038000000}"/>
    <cellStyle name="C7Create" xfId="58" xr:uid="{00000000-0005-0000-0000-000039000000}"/>
    <cellStyle name="C7Create 2" xfId="59" xr:uid="{00000000-0005-0000-0000-00003A000000}"/>
    <cellStyle name="C7Create 3" xfId="60" xr:uid="{00000000-0005-0000-0000-00003B000000}"/>
    <cellStyle name="C8" xfId="61" xr:uid="{00000000-0005-0000-0000-00003C000000}"/>
    <cellStyle name="C8 2" xfId="62" xr:uid="{00000000-0005-0000-0000-00003D000000}"/>
    <cellStyle name="C8 3" xfId="63" xr:uid="{00000000-0005-0000-0000-00003E000000}"/>
    <cellStyle name="C8Sctn" xfId="64" xr:uid="{00000000-0005-0000-0000-00003F000000}"/>
    <cellStyle name="C8Sctn 2" xfId="65" xr:uid="{00000000-0005-0000-0000-000040000000}"/>
    <cellStyle name="Calculation 2" xfId="66" xr:uid="{00000000-0005-0000-0000-000041000000}"/>
    <cellStyle name="Check Cell 2" xfId="67" xr:uid="{00000000-0005-0000-0000-000042000000}"/>
    <cellStyle name="Continued" xfId="68" xr:uid="{00000000-0005-0000-0000-000043000000}"/>
    <cellStyle name="Continued 2" xfId="69" xr:uid="{00000000-0005-0000-0000-000044000000}"/>
    <cellStyle name="Continued 3" xfId="70" xr:uid="{00000000-0005-0000-0000-000045000000}"/>
    <cellStyle name="Explanatory Text 2" xfId="71" xr:uid="{00000000-0005-0000-0000-000046000000}"/>
    <cellStyle name="Good 2" xfId="72" xr:uid="{00000000-0005-0000-0000-000047000000}"/>
    <cellStyle name="Heading 1 2" xfId="73" xr:uid="{00000000-0005-0000-0000-000048000000}"/>
    <cellStyle name="Heading 2 2" xfId="74" xr:uid="{00000000-0005-0000-0000-000049000000}"/>
    <cellStyle name="Heading 3 2" xfId="75" xr:uid="{00000000-0005-0000-0000-00004A000000}"/>
    <cellStyle name="Heading 4 2" xfId="76" xr:uid="{00000000-0005-0000-0000-00004B000000}"/>
    <cellStyle name="Input 2" xfId="77" xr:uid="{00000000-0005-0000-0000-00004C000000}"/>
    <cellStyle name="Linked Cell 2" xfId="78" xr:uid="{00000000-0005-0000-0000-00004D000000}"/>
    <cellStyle name="Neutral 2" xfId="79" xr:uid="{00000000-0005-0000-0000-00004E000000}"/>
    <cellStyle name="Normal" xfId="0" builtinId="0"/>
    <cellStyle name="Normal 2" xfId="80" xr:uid="{00000000-0005-0000-0000-000050000000}"/>
    <cellStyle name="Normal 3" xfId="81" xr:uid="{00000000-0005-0000-0000-000051000000}"/>
    <cellStyle name="Normal 4" xfId="82" xr:uid="{00000000-0005-0000-0000-000052000000}"/>
    <cellStyle name="Normal 5" xfId="83" xr:uid="{00000000-0005-0000-0000-000053000000}"/>
    <cellStyle name="Note 2" xfId="84" xr:uid="{00000000-0005-0000-0000-000054000000}"/>
    <cellStyle name="Null" xfId="85" xr:uid="{00000000-0005-0000-0000-000055000000}"/>
    <cellStyle name="Null 2" xfId="86" xr:uid="{00000000-0005-0000-0000-000056000000}"/>
    <cellStyle name="Output 2" xfId="87" xr:uid="{00000000-0005-0000-0000-000057000000}"/>
    <cellStyle name="Regular" xfId="88" xr:uid="{00000000-0005-0000-0000-000058000000}"/>
    <cellStyle name="Regular 2" xfId="89" xr:uid="{00000000-0005-0000-0000-000059000000}"/>
    <cellStyle name="Title 2" xfId="90" xr:uid="{00000000-0005-0000-0000-00005A000000}"/>
    <cellStyle name="TitleA" xfId="91" xr:uid="{00000000-0005-0000-0000-00005B000000}"/>
    <cellStyle name="TitleA 2" xfId="92" xr:uid="{00000000-0005-0000-0000-00005C000000}"/>
    <cellStyle name="TitleC" xfId="93" xr:uid="{00000000-0005-0000-0000-00005D000000}"/>
    <cellStyle name="TitleC 2" xfId="94" xr:uid="{00000000-0005-0000-0000-00005E000000}"/>
    <cellStyle name="TitleE8" xfId="95" xr:uid="{00000000-0005-0000-0000-00005F000000}"/>
    <cellStyle name="TitleE8 2" xfId="96" xr:uid="{00000000-0005-0000-0000-000060000000}"/>
    <cellStyle name="TitleE8x" xfId="97" xr:uid="{00000000-0005-0000-0000-000061000000}"/>
    <cellStyle name="TitleE8x 2" xfId="98" xr:uid="{00000000-0005-0000-0000-000062000000}"/>
    <cellStyle name="TitleF" xfId="99" xr:uid="{00000000-0005-0000-0000-000063000000}"/>
    <cellStyle name="TitleF 2" xfId="100" xr:uid="{00000000-0005-0000-0000-000064000000}"/>
    <cellStyle name="TitleT" xfId="101" xr:uid="{00000000-0005-0000-0000-000065000000}"/>
    <cellStyle name="TitleT 2" xfId="102" xr:uid="{00000000-0005-0000-0000-000066000000}"/>
    <cellStyle name="TitleYC89" xfId="103" xr:uid="{00000000-0005-0000-0000-000067000000}"/>
    <cellStyle name="TitleYC89 2" xfId="104" xr:uid="{00000000-0005-0000-0000-000068000000}"/>
    <cellStyle name="TitleZ" xfId="105" xr:uid="{00000000-0005-0000-0000-000069000000}"/>
    <cellStyle name="TitleZ 2" xfId="106" xr:uid="{00000000-0005-0000-0000-00006A000000}"/>
    <cellStyle name="Total 2" xfId="107" xr:uid="{00000000-0005-0000-0000-00006B000000}"/>
    <cellStyle name="Warning Text 2" xfId="108" xr:uid="{00000000-0005-0000-0000-00006C000000}"/>
  </cellStyles>
  <dxfs count="281"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strike val="0"/>
      </font>
      <fill>
        <patternFill>
          <bgColor rgb="FFFF0000"/>
        </patternFill>
      </fill>
      <border>
        <left style="thin">
          <color rgb="FFFFFF00"/>
        </left>
        <right style="thin">
          <color rgb="FFFFFF00"/>
        </right>
        <top style="thin">
          <color rgb="FFFFFF00"/>
        </top>
        <bottom style="thin">
          <color rgb="FFFFFF00"/>
        </bottom>
      </border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/>
  </sheetPr>
  <dimension ref="A1:H145"/>
  <sheetViews>
    <sheetView showZeros="0" tabSelected="1" showOutlineSymbols="0" view="pageBreakPreview" topLeftCell="B1" zoomScale="75" zoomScaleNormal="75" zoomScaleSheetLayoutView="75" workbookViewId="0">
      <selection activeCell="G9" sqref="G9"/>
    </sheetView>
  </sheetViews>
  <sheetFormatPr defaultColWidth="10.5546875" defaultRowHeight="15" x14ac:dyDescent="0.2"/>
  <cols>
    <col min="1" max="1" width="7.88671875" style="23" hidden="1" customWidth="1"/>
    <col min="2" max="2" width="9.5546875" style="14" customWidth="1"/>
    <col min="3" max="3" width="36.77734375" customWidth="1"/>
    <col min="4" max="4" width="12.77734375" style="26" customWidth="1"/>
    <col min="5" max="5" width="6.77734375" customWidth="1"/>
    <col min="6" max="6" width="11.77734375" customWidth="1"/>
    <col min="7" max="7" width="11.77734375" style="23" customWidth="1"/>
    <col min="8" max="8" width="16.77734375" style="23" customWidth="1"/>
  </cols>
  <sheetData>
    <row r="1" spans="1:8" ht="15.75" x14ac:dyDescent="0.2">
      <c r="A1" s="33"/>
      <c r="B1" s="31" t="s">
        <v>0</v>
      </c>
      <c r="C1" s="32"/>
      <c r="D1" s="32"/>
      <c r="E1" s="32"/>
      <c r="F1" s="32"/>
      <c r="G1" s="33"/>
      <c r="H1" s="32"/>
    </row>
    <row r="2" spans="1:8" x14ac:dyDescent="0.2">
      <c r="A2" s="30"/>
      <c r="B2" s="15" t="s">
        <v>113</v>
      </c>
      <c r="C2" s="2"/>
      <c r="D2" s="2"/>
      <c r="E2" s="2"/>
      <c r="F2" s="2"/>
      <c r="G2" s="30"/>
      <c r="H2" s="2"/>
    </row>
    <row r="3" spans="1:8" x14ac:dyDescent="0.2">
      <c r="A3" s="19"/>
      <c r="B3" s="14" t="s">
        <v>1</v>
      </c>
      <c r="C3" s="38"/>
      <c r="D3" s="38"/>
      <c r="E3" s="38"/>
      <c r="F3" s="38"/>
      <c r="G3" s="37"/>
      <c r="H3" s="36"/>
    </row>
    <row r="4" spans="1:8" x14ac:dyDescent="0.2">
      <c r="A4" s="55" t="s">
        <v>24</v>
      </c>
      <c r="B4" s="16" t="s">
        <v>3</v>
      </c>
      <c r="C4" s="4" t="s">
        <v>4</v>
      </c>
      <c r="D4" s="3" t="s">
        <v>5</v>
      </c>
      <c r="E4" s="5" t="s">
        <v>6</v>
      </c>
      <c r="F4" s="5" t="s">
        <v>7</v>
      </c>
      <c r="G4" s="20" t="s">
        <v>8</v>
      </c>
      <c r="H4" s="5" t="s">
        <v>9</v>
      </c>
    </row>
    <row r="5" spans="1:8" ht="19.5" customHeight="1" thickBot="1" x14ac:dyDescent="0.25">
      <c r="A5" s="25"/>
      <c r="B5" s="45"/>
      <c r="C5" s="46"/>
      <c r="D5" s="47" t="s">
        <v>10</v>
      </c>
      <c r="E5" s="48"/>
      <c r="F5" s="49" t="s">
        <v>11</v>
      </c>
      <c r="G5" s="50"/>
      <c r="H5" s="51"/>
    </row>
    <row r="6" spans="1:8" s="43" customFormat="1" ht="30" customHeight="1" thickTop="1" x14ac:dyDescent="0.2">
      <c r="A6" s="41"/>
      <c r="B6" s="40" t="s">
        <v>12</v>
      </c>
      <c r="C6" s="154" t="s">
        <v>222</v>
      </c>
      <c r="D6" s="155"/>
      <c r="E6" s="155"/>
      <c r="F6" s="156"/>
      <c r="G6" s="59"/>
      <c r="H6" s="60" t="s">
        <v>2</v>
      </c>
    </row>
    <row r="7" spans="1:8" ht="36" customHeight="1" x14ac:dyDescent="0.2">
      <c r="A7" s="21"/>
      <c r="B7" s="17"/>
      <c r="C7" s="34" t="s">
        <v>18</v>
      </c>
      <c r="D7" s="11"/>
      <c r="E7" s="9" t="s">
        <v>2</v>
      </c>
      <c r="F7" s="9" t="s">
        <v>2</v>
      </c>
      <c r="G7" s="21" t="s">
        <v>2</v>
      </c>
      <c r="H7" s="24"/>
    </row>
    <row r="8" spans="1:8" s="102" customFormat="1" ht="38.450000000000003" customHeight="1" x14ac:dyDescent="0.2">
      <c r="A8" s="99" t="s">
        <v>31</v>
      </c>
      <c r="B8" s="63" t="s">
        <v>114</v>
      </c>
      <c r="C8" s="64" t="s">
        <v>32</v>
      </c>
      <c r="D8" s="100" t="s">
        <v>205</v>
      </c>
      <c r="E8" s="65"/>
      <c r="F8" s="101"/>
      <c r="G8" s="78"/>
      <c r="H8" s="67"/>
    </row>
    <row r="9" spans="1:8" s="102" customFormat="1" ht="30" customHeight="1" x14ac:dyDescent="0.2">
      <c r="A9" s="99" t="s">
        <v>206</v>
      </c>
      <c r="B9" s="68" t="s">
        <v>29</v>
      </c>
      <c r="C9" s="64" t="s">
        <v>244</v>
      </c>
      <c r="D9" s="69" t="s">
        <v>2</v>
      </c>
      <c r="E9" s="65" t="s">
        <v>26</v>
      </c>
      <c r="F9" s="101">
        <v>15</v>
      </c>
      <c r="G9" s="66"/>
      <c r="H9" s="67">
        <f>ROUND(G9*F9,2)</f>
        <v>0</v>
      </c>
    </row>
    <row r="10" spans="1:8" s="79" customFormat="1" ht="30" customHeight="1" x14ac:dyDescent="0.2">
      <c r="A10" s="135" t="s">
        <v>33</v>
      </c>
      <c r="B10" s="63" t="s">
        <v>27</v>
      </c>
      <c r="C10" s="64" t="s">
        <v>34</v>
      </c>
      <c r="D10" s="100" t="s">
        <v>205</v>
      </c>
      <c r="E10" s="65" t="s">
        <v>28</v>
      </c>
      <c r="F10" s="101">
        <v>30</v>
      </c>
      <c r="G10" s="66"/>
      <c r="H10" s="67">
        <f>ROUND(G10*F10,2)</f>
        <v>0</v>
      </c>
    </row>
    <row r="11" spans="1:8" ht="36" customHeight="1" x14ac:dyDescent="0.2">
      <c r="A11" s="21"/>
      <c r="B11" s="17">
        <v>0</v>
      </c>
      <c r="C11" s="35" t="s">
        <v>200</v>
      </c>
      <c r="D11" s="11"/>
      <c r="E11" s="8"/>
      <c r="F11" s="11"/>
      <c r="G11" s="21"/>
      <c r="H11" s="24"/>
    </row>
    <row r="12" spans="1:8" s="102" customFormat="1" ht="30" customHeight="1" x14ac:dyDescent="0.2">
      <c r="A12" s="106" t="s">
        <v>52</v>
      </c>
      <c r="B12" s="63" t="s">
        <v>65</v>
      </c>
      <c r="C12" s="64" t="s">
        <v>53</v>
      </c>
      <c r="D12" s="100" t="s">
        <v>205</v>
      </c>
      <c r="E12" s="65"/>
      <c r="F12" s="101"/>
      <c r="G12" s="78"/>
      <c r="H12" s="67"/>
    </row>
    <row r="13" spans="1:8" s="79" customFormat="1" ht="30" customHeight="1" x14ac:dyDescent="0.2">
      <c r="A13" s="106" t="s">
        <v>54</v>
      </c>
      <c r="B13" s="68" t="s">
        <v>29</v>
      </c>
      <c r="C13" s="64" t="s">
        <v>55</v>
      </c>
      <c r="D13" s="69" t="s">
        <v>2</v>
      </c>
      <c r="E13" s="65" t="s">
        <v>28</v>
      </c>
      <c r="F13" s="101">
        <v>30</v>
      </c>
      <c r="G13" s="66"/>
      <c r="H13" s="67">
        <f>ROUND(G13*F13,2)</f>
        <v>0</v>
      </c>
    </row>
    <row r="14" spans="1:8" s="79" customFormat="1" ht="30" customHeight="1" x14ac:dyDescent="0.2">
      <c r="A14" s="106" t="s">
        <v>208</v>
      </c>
      <c r="B14" s="63" t="s">
        <v>66</v>
      </c>
      <c r="C14" s="64" t="s">
        <v>209</v>
      </c>
      <c r="D14" s="69" t="s">
        <v>116</v>
      </c>
      <c r="E14" s="65"/>
      <c r="F14" s="101"/>
      <c r="G14" s="78"/>
      <c r="H14" s="67"/>
    </row>
    <row r="15" spans="1:8" s="79" customFormat="1" ht="43.9" customHeight="1" x14ac:dyDescent="0.2">
      <c r="A15" s="106" t="s">
        <v>210</v>
      </c>
      <c r="B15" s="68" t="s">
        <v>29</v>
      </c>
      <c r="C15" s="64" t="s">
        <v>211</v>
      </c>
      <c r="D15" s="69" t="s">
        <v>2</v>
      </c>
      <c r="E15" s="65" t="s">
        <v>28</v>
      </c>
      <c r="F15" s="101">
        <v>80</v>
      </c>
      <c r="G15" s="66"/>
      <c r="H15" s="67">
        <f>ROUND(G15*F15,2)</f>
        <v>0</v>
      </c>
    </row>
    <row r="16" spans="1:8" s="79" customFormat="1" ht="30" customHeight="1" x14ac:dyDescent="0.2">
      <c r="A16" s="106" t="s">
        <v>212</v>
      </c>
      <c r="B16" s="63" t="s">
        <v>67</v>
      </c>
      <c r="C16" s="64" t="s">
        <v>213</v>
      </c>
      <c r="D16" s="69" t="s">
        <v>116</v>
      </c>
      <c r="E16" s="65"/>
      <c r="F16" s="101"/>
      <c r="G16" s="78"/>
      <c r="H16" s="67"/>
    </row>
    <row r="17" spans="1:8" s="79" customFormat="1" ht="43.9" customHeight="1" x14ac:dyDescent="0.2">
      <c r="A17" s="106" t="s">
        <v>214</v>
      </c>
      <c r="B17" s="68" t="s">
        <v>29</v>
      </c>
      <c r="C17" s="64" t="s">
        <v>215</v>
      </c>
      <c r="D17" s="69" t="s">
        <v>2</v>
      </c>
      <c r="E17" s="65" t="s">
        <v>28</v>
      </c>
      <c r="F17" s="101">
        <v>5</v>
      </c>
      <c r="G17" s="66"/>
      <c r="H17" s="67">
        <f>ROUND(G17*F17,2)</f>
        <v>0</v>
      </c>
    </row>
    <row r="18" spans="1:8" s="79" customFormat="1" ht="43.9" customHeight="1" x14ac:dyDescent="0.2">
      <c r="A18" s="106" t="s">
        <v>216</v>
      </c>
      <c r="B18" s="68" t="s">
        <v>36</v>
      </c>
      <c r="C18" s="64" t="s">
        <v>217</v>
      </c>
      <c r="D18" s="69" t="s">
        <v>2</v>
      </c>
      <c r="E18" s="65" t="s">
        <v>28</v>
      </c>
      <c r="F18" s="101">
        <v>40</v>
      </c>
      <c r="G18" s="66"/>
      <c r="H18" s="67">
        <f>ROUND(G18*F18,2)</f>
        <v>0</v>
      </c>
    </row>
    <row r="19" spans="1:8" s="79" customFormat="1" ht="43.9" customHeight="1" x14ac:dyDescent="0.2">
      <c r="A19" s="106" t="s">
        <v>218</v>
      </c>
      <c r="B19" s="68" t="s">
        <v>44</v>
      </c>
      <c r="C19" s="64" t="s">
        <v>219</v>
      </c>
      <c r="D19" s="69" t="s">
        <v>2</v>
      </c>
      <c r="E19" s="65" t="s">
        <v>28</v>
      </c>
      <c r="F19" s="101">
        <v>40</v>
      </c>
      <c r="G19" s="66"/>
      <c r="H19" s="67">
        <f>ROUND(G19*F19,2)</f>
        <v>0</v>
      </c>
    </row>
    <row r="20" spans="1:8" s="79" customFormat="1" ht="30" customHeight="1" x14ac:dyDescent="0.2">
      <c r="A20" s="106" t="s">
        <v>37</v>
      </c>
      <c r="B20" s="63" t="s">
        <v>68</v>
      </c>
      <c r="C20" s="64" t="s">
        <v>38</v>
      </c>
      <c r="D20" s="69" t="s">
        <v>116</v>
      </c>
      <c r="E20" s="65"/>
      <c r="F20" s="101"/>
      <c r="G20" s="78"/>
      <c r="H20" s="67"/>
    </row>
    <row r="21" spans="1:8" s="79" customFormat="1" ht="30" customHeight="1" x14ac:dyDescent="0.2">
      <c r="A21" s="106" t="s">
        <v>39</v>
      </c>
      <c r="B21" s="68" t="s">
        <v>29</v>
      </c>
      <c r="C21" s="64" t="s">
        <v>40</v>
      </c>
      <c r="D21" s="69" t="s">
        <v>2</v>
      </c>
      <c r="E21" s="65" t="s">
        <v>35</v>
      </c>
      <c r="F21" s="101">
        <v>125</v>
      </c>
      <c r="G21" s="66"/>
      <c r="H21" s="67">
        <f>ROUND(G21*F21,2)</f>
        <v>0</v>
      </c>
    </row>
    <row r="22" spans="1:8" s="79" customFormat="1" ht="30" customHeight="1" x14ac:dyDescent="0.2">
      <c r="A22" s="106" t="s">
        <v>41</v>
      </c>
      <c r="B22" s="63" t="s">
        <v>69</v>
      </c>
      <c r="C22" s="64" t="s">
        <v>42</v>
      </c>
      <c r="D22" s="69" t="s">
        <v>116</v>
      </c>
      <c r="E22" s="65"/>
      <c r="F22" s="101"/>
      <c r="G22" s="78"/>
      <c r="H22" s="67"/>
    </row>
    <row r="23" spans="1:8" s="79" customFormat="1" ht="30" customHeight="1" x14ac:dyDescent="0.2">
      <c r="A23" s="109" t="s">
        <v>117</v>
      </c>
      <c r="B23" s="110" t="s">
        <v>29</v>
      </c>
      <c r="C23" s="111" t="s">
        <v>118</v>
      </c>
      <c r="D23" s="110" t="s">
        <v>2</v>
      </c>
      <c r="E23" s="110" t="s">
        <v>35</v>
      </c>
      <c r="F23" s="101">
        <v>145</v>
      </c>
      <c r="G23" s="66"/>
      <c r="H23" s="67">
        <f>ROUND(G23*F23,2)</f>
        <v>0</v>
      </c>
    </row>
    <row r="24" spans="1:8" s="102" customFormat="1" ht="43.9" customHeight="1" x14ac:dyDescent="0.2">
      <c r="A24" s="106" t="s">
        <v>110</v>
      </c>
      <c r="B24" s="63" t="s">
        <v>70</v>
      </c>
      <c r="C24" s="64" t="s">
        <v>111</v>
      </c>
      <c r="D24" s="69" t="s">
        <v>74</v>
      </c>
      <c r="E24" s="65"/>
      <c r="F24" s="101"/>
      <c r="G24" s="78"/>
      <c r="H24" s="67"/>
    </row>
    <row r="25" spans="1:8" s="79" customFormat="1" ht="30" customHeight="1" x14ac:dyDescent="0.2">
      <c r="A25" s="106" t="s">
        <v>253</v>
      </c>
      <c r="B25" s="68" t="s">
        <v>29</v>
      </c>
      <c r="C25" s="64" t="s">
        <v>254</v>
      </c>
      <c r="D25" s="69" t="s">
        <v>2</v>
      </c>
      <c r="E25" s="65" t="s">
        <v>28</v>
      </c>
      <c r="F25" s="101">
        <v>660</v>
      </c>
      <c r="G25" s="66"/>
      <c r="H25" s="67">
        <f>ROUND(G25*F25,2)</f>
        <v>0</v>
      </c>
    </row>
    <row r="26" spans="1:8" s="79" customFormat="1" ht="30" customHeight="1" x14ac:dyDescent="0.2">
      <c r="A26" s="106" t="s">
        <v>112</v>
      </c>
      <c r="B26" s="68" t="s">
        <v>36</v>
      </c>
      <c r="C26" s="64" t="s">
        <v>207</v>
      </c>
      <c r="D26" s="69" t="s">
        <v>138</v>
      </c>
      <c r="E26" s="65" t="s">
        <v>28</v>
      </c>
      <c r="F26" s="101">
        <v>180</v>
      </c>
      <c r="G26" s="66"/>
      <c r="H26" s="67">
        <f>ROUND(G26*F26,2)</f>
        <v>0</v>
      </c>
    </row>
    <row r="27" spans="1:8" s="102" customFormat="1" ht="37.15" customHeight="1" x14ac:dyDescent="0.2">
      <c r="A27" s="106" t="s">
        <v>220</v>
      </c>
      <c r="B27" s="74" t="s">
        <v>71</v>
      </c>
      <c r="C27" s="75" t="s">
        <v>228</v>
      </c>
      <c r="D27" s="69" t="s">
        <v>251</v>
      </c>
      <c r="E27" s="76" t="s">
        <v>28</v>
      </c>
      <c r="F27" s="112">
        <v>845</v>
      </c>
      <c r="G27" s="148"/>
      <c r="H27" s="113">
        <f>ROUND(G27*F27,2)</f>
        <v>0</v>
      </c>
    </row>
    <row r="28" spans="1:8" s="79" customFormat="1" ht="30" customHeight="1" x14ac:dyDescent="0.2">
      <c r="A28" s="106" t="s">
        <v>221</v>
      </c>
      <c r="B28" s="74" t="s">
        <v>72</v>
      </c>
      <c r="C28" s="75" t="s">
        <v>224</v>
      </c>
      <c r="D28" s="69" t="s">
        <v>252</v>
      </c>
      <c r="E28" s="76" t="s">
        <v>28</v>
      </c>
      <c r="F28" s="112">
        <v>25</v>
      </c>
      <c r="G28" s="148"/>
      <c r="H28" s="113">
        <f>ROUND(G28*F28,2)</f>
        <v>0</v>
      </c>
    </row>
    <row r="29" spans="1:8" s="79" customFormat="1" ht="30" customHeight="1" x14ac:dyDescent="0.2">
      <c r="A29" s="106" t="s">
        <v>221</v>
      </c>
      <c r="B29" s="74" t="s">
        <v>73</v>
      </c>
      <c r="C29" s="75" t="s">
        <v>225</v>
      </c>
      <c r="D29" s="69" t="s">
        <v>252</v>
      </c>
      <c r="E29" s="76" t="s">
        <v>28</v>
      </c>
      <c r="F29" s="112">
        <v>90</v>
      </c>
      <c r="G29" s="148"/>
      <c r="H29" s="113">
        <f>ROUND(G29*F29,2)</f>
        <v>0</v>
      </c>
    </row>
    <row r="30" spans="1:8" s="102" customFormat="1" ht="30" customHeight="1" x14ac:dyDescent="0.2">
      <c r="A30" s="106" t="s">
        <v>147</v>
      </c>
      <c r="B30" s="63" t="s">
        <v>79</v>
      </c>
      <c r="C30" s="64" t="s">
        <v>148</v>
      </c>
      <c r="D30" s="69" t="s">
        <v>149</v>
      </c>
      <c r="E30" s="65"/>
      <c r="F30" s="101"/>
      <c r="G30" s="78"/>
      <c r="H30" s="67"/>
    </row>
    <row r="31" spans="1:8" s="79" customFormat="1" ht="30" customHeight="1" x14ac:dyDescent="0.2">
      <c r="A31" s="106" t="s">
        <v>226</v>
      </c>
      <c r="B31" s="68" t="s">
        <v>29</v>
      </c>
      <c r="C31" s="64" t="s">
        <v>227</v>
      </c>
      <c r="D31" s="69" t="s">
        <v>2</v>
      </c>
      <c r="E31" s="65" t="s">
        <v>43</v>
      </c>
      <c r="F31" s="101">
        <v>70</v>
      </c>
      <c r="G31" s="66"/>
      <c r="H31" s="67">
        <f>ROUND(G31*F31,2)</f>
        <v>0</v>
      </c>
    </row>
    <row r="32" spans="1:8" s="79" customFormat="1" ht="30" customHeight="1" x14ac:dyDescent="0.2">
      <c r="A32" s="106" t="s">
        <v>78</v>
      </c>
      <c r="B32" s="63" t="s">
        <v>85</v>
      </c>
      <c r="C32" s="64" t="s">
        <v>45</v>
      </c>
      <c r="D32" s="69" t="s">
        <v>149</v>
      </c>
      <c r="E32" s="65"/>
      <c r="F32" s="101"/>
      <c r="G32" s="78"/>
      <c r="H32" s="67"/>
    </row>
    <row r="33" spans="1:8" s="79" customFormat="1" ht="30" customHeight="1" x14ac:dyDescent="0.2">
      <c r="A33" s="127" t="s">
        <v>80</v>
      </c>
      <c r="B33" s="68" t="s">
        <v>29</v>
      </c>
      <c r="C33" s="64" t="s">
        <v>255</v>
      </c>
      <c r="D33" s="69" t="s">
        <v>81</v>
      </c>
      <c r="E33" s="65" t="s">
        <v>43</v>
      </c>
      <c r="F33" s="101">
        <v>15</v>
      </c>
      <c r="G33" s="66"/>
      <c r="H33" s="67">
        <f>ROUND(G33*F33,2)</f>
        <v>0</v>
      </c>
    </row>
    <row r="34" spans="1:8" s="114" customFormat="1" ht="30" customHeight="1" x14ac:dyDescent="0.2">
      <c r="A34" s="106" t="s">
        <v>119</v>
      </c>
      <c r="B34" s="68" t="s">
        <v>256</v>
      </c>
      <c r="C34" s="64" t="s">
        <v>82</v>
      </c>
      <c r="D34" s="69" t="s">
        <v>83</v>
      </c>
      <c r="E34" s="65" t="s">
        <v>43</v>
      </c>
      <c r="F34" s="101">
        <v>25</v>
      </c>
      <c r="G34" s="66"/>
      <c r="H34" s="67">
        <f>ROUND(G34*F34,2)</f>
        <v>0</v>
      </c>
    </row>
    <row r="35" spans="1:8" s="79" customFormat="1" ht="43.9" customHeight="1" x14ac:dyDescent="0.2">
      <c r="A35" s="106" t="s">
        <v>150</v>
      </c>
      <c r="B35" s="63" t="s">
        <v>89</v>
      </c>
      <c r="C35" s="64" t="s">
        <v>151</v>
      </c>
      <c r="D35" s="69" t="s">
        <v>152</v>
      </c>
      <c r="E35" s="65" t="s">
        <v>28</v>
      </c>
      <c r="F35" s="101">
        <v>10</v>
      </c>
      <c r="G35" s="66"/>
      <c r="H35" s="67">
        <f>ROUND(G35*F35,2)</f>
        <v>0</v>
      </c>
    </row>
    <row r="36" spans="1:8" s="79" customFormat="1" ht="43.9" customHeight="1" x14ac:dyDescent="0.2">
      <c r="A36" s="106" t="s">
        <v>120</v>
      </c>
      <c r="B36" s="63" t="s">
        <v>91</v>
      </c>
      <c r="C36" s="64" t="s">
        <v>121</v>
      </c>
      <c r="D36" s="69" t="s">
        <v>229</v>
      </c>
      <c r="E36" s="115"/>
      <c r="F36" s="101"/>
      <c r="G36" s="78"/>
      <c r="H36" s="67"/>
    </row>
    <row r="37" spans="1:8" s="79" customFormat="1" ht="30" customHeight="1" x14ac:dyDescent="0.2">
      <c r="A37" s="106" t="s">
        <v>153</v>
      </c>
      <c r="B37" s="68" t="s">
        <v>29</v>
      </c>
      <c r="C37" s="64" t="s">
        <v>154</v>
      </c>
      <c r="D37" s="69"/>
      <c r="E37" s="65"/>
      <c r="F37" s="101"/>
      <c r="G37" s="78"/>
      <c r="H37" s="67"/>
    </row>
    <row r="38" spans="1:8" s="79" customFormat="1" ht="30" customHeight="1" x14ac:dyDescent="0.2">
      <c r="A38" s="106" t="s">
        <v>122</v>
      </c>
      <c r="B38" s="70" t="s">
        <v>76</v>
      </c>
      <c r="C38" s="64" t="s">
        <v>94</v>
      </c>
      <c r="D38" s="69"/>
      <c r="E38" s="65" t="s">
        <v>30</v>
      </c>
      <c r="F38" s="101">
        <v>175</v>
      </c>
      <c r="G38" s="66"/>
      <c r="H38" s="67">
        <f>ROUND(G38*F38,2)</f>
        <v>0</v>
      </c>
    </row>
    <row r="39" spans="1:8" s="79" customFormat="1" ht="30" customHeight="1" x14ac:dyDescent="0.2">
      <c r="A39" s="106" t="s">
        <v>123</v>
      </c>
      <c r="B39" s="68" t="s">
        <v>36</v>
      </c>
      <c r="C39" s="64" t="s">
        <v>56</v>
      </c>
      <c r="D39" s="69"/>
      <c r="E39" s="65"/>
      <c r="F39" s="101"/>
      <c r="G39" s="78"/>
      <c r="H39" s="67"/>
    </row>
    <row r="40" spans="1:8" s="79" customFormat="1" ht="30" customHeight="1" x14ac:dyDescent="0.2">
      <c r="A40" s="106" t="s">
        <v>124</v>
      </c>
      <c r="B40" s="70" t="s">
        <v>76</v>
      </c>
      <c r="C40" s="64" t="s">
        <v>94</v>
      </c>
      <c r="D40" s="69"/>
      <c r="E40" s="65" t="s">
        <v>30</v>
      </c>
      <c r="F40" s="101">
        <v>10</v>
      </c>
      <c r="G40" s="66"/>
      <c r="H40" s="67">
        <f>ROUND(G40*F40,2)</f>
        <v>0</v>
      </c>
    </row>
    <row r="41" spans="1:8" s="79" customFormat="1" ht="30" customHeight="1" x14ac:dyDescent="0.2">
      <c r="A41" s="106" t="s">
        <v>125</v>
      </c>
      <c r="B41" s="63" t="s">
        <v>92</v>
      </c>
      <c r="C41" s="64" t="s">
        <v>126</v>
      </c>
      <c r="D41" s="69" t="s">
        <v>229</v>
      </c>
      <c r="E41" s="65" t="s">
        <v>28</v>
      </c>
      <c r="F41" s="101">
        <v>35</v>
      </c>
      <c r="G41" s="66"/>
      <c r="H41" s="67">
        <f>ROUND(G41*F41,2)</f>
        <v>0</v>
      </c>
    </row>
    <row r="42" spans="1:8" s="102" customFormat="1" ht="30" customHeight="1" x14ac:dyDescent="0.2">
      <c r="A42" s="106" t="s">
        <v>84</v>
      </c>
      <c r="B42" s="63" t="s">
        <v>93</v>
      </c>
      <c r="C42" s="64" t="s">
        <v>86</v>
      </c>
      <c r="D42" s="69" t="s">
        <v>155</v>
      </c>
      <c r="E42" s="65"/>
      <c r="F42" s="101"/>
      <c r="G42" s="78"/>
      <c r="H42" s="67"/>
    </row>
    <row r="43" spans="1:8" s="79" customFormat="1" ht="30" customHeight="1" x14ac:dyDescent="0.2">
      <c r="A43" s="106" t="s">
        <v>87</v>
      </c>
      <c r="B43" s="68" t="s">
        <v>29</v>
      </c>
      <c r="C43" s="64" t="s">
        <v>156</v>
      </c>
      <c r="D43" s="69" t="s">
        <v>2</v>
      </c>
      <c r="E43" s="65" t="s">
        <v>28</v>
      </c>
      <c r="F43" s="101">
        <v>1150</v>
      </c>
      <c r="G43" s="66"/>
      <c r="H43" s="67">
        <f>ROUND(G43*F43,2)</f>
        <v>0</v>
      </c>
    </row>
    <row r="44" spans="1:8" ht="36" customHeight="1" x14ac:dyDescent="0.2">
      <c r="A44" s="21"/>
      <c r="B44" s="7"/>
      <c r="C44" s="35" t="s">
        <v>19</v>
      </c>
      <c r="D44" s="11"/>
      <c r="E44" s="10"/>
      <c r="F44" s="9"/>
      <c r="G44" s="21"/>
      <c r="H44" s="24"/>
    </row>
    <row r="45" spans="1:8" s="102" customFormat="1" ht="30" customHeight="1" x14ac:dyDescent="0.2">
      <c r="A45" s="135" t="s">
        <v>47</v>
      </c>
      <c r="B45" s="63" t="s">
        <v>95</v>
      </c>
      <c r="C45" s="64" t="s">
        <v>48</v>
      </c>
      <c r="D45" s="69" t="s">
        <v>96</v>
      </c>
      <c r="E45" s="65" t="s">
        <v>43</v>
      </c>
      <c r="F45" s="77">
        <v>150</v>
      </c>
      <c r="G45" s="66"/>
      <c r="H45" s="67">
        <f>ROUND(G45*F45,2)</f>
        <v>0</v>
      </c>
    </row>
    <row r="46" spans="1:8" ht="48" customHeight="1" x14ac:dyDescent="0.2">
      <c r="A46" s="21"/>
      <c r="B46" s="7"/>
      <c r="C46" s="35" t="s">
        <v>20</v>
      </c>
      <c r="D46" s="11"/>
      <c r="E46" s="10"/>
      <c r="F46" s="9"/>
      <c r="G46" s="21"/>
      <c r="H46" s="24"/>
    </row>
    <row r="47" spans="1:8" s="118" customFormat="1" ht="43.9" customHeight="1" x14ac:dyDescent="0.2">
      <c r="A47" s="73" t="s">
        <v>60</v>
      </c>
      <c r="B47" s="63" t="s">
        <v>97</v>
      </c>
      <c r="C47" s="116" t="s">
        <v>157</v>
      </c>
      <c r="D47" s="117" t="s">
        <v>163</v>
      </c>
      <c r="E47" s="65"/>
      <c r="F47" s="77"/>
      <c r="G47" s="78"/>
      <c r="H47" s="71"/>
    </row>
    <row r="48" spans="1:8" s="79" customFormat="1" ht="43.9" customHeight="1" x14ac:dyDescent="0.2">
      <c r="A48" s="73" t="s">
        <v>61</v>
      </c>
      <c r="B48" s="68" t="s">
        <v>29</v>
      </c>
      <c r="C48" s="119" t="s">
        <v>198</v>
      </c>
      <c r="D48" s="69"/>
      <c r="E48" s="65" t="s">
        <v>35</v>
      </c>
      <c r="F48" s="77">
        <v>2</v>
      </c>
      <c r="G48" s="66"/>
      <c r="H48" s="67">
        <f>ROUND(G48*F48,2)</f>
        <v>0</v>
      </c>
    </row>
    <row r="49" spans="1:8" ht="36" customHeight="1" x14ac:dyDescent="0.2">
      <c r="A49" s="21"/>
      <c r="B49" s="13"/>
      <c r="C49" s="35" t="s">
        <v>21</v>
      </c>
      <c r="D49" s="11"/>
      <c r="E49" s="10"/>
      <c r="F49" s="9"/>
      <c r="G49" s="21"/>
      <c r="H49" s="24"/>
    </row>
    <row r="50" spans="1:8" s="79" customFormat="1" ht="43.9" customHeight="1" x14ac:dyDescent="0.2">
      <c r="A50" s="73" t="s">
        <v>49</v>
      </c>
      <c r="B50" s="63" t="s">
        <v>98</v>
      </c>
      <c r="C50" s="119" t="s">
        <v>162</v>
      </c>
      <c r="D50" s="117" t="s">
        <v>163</v>
      </c>
      <c r="E50" s="65" t="s">
        <v>35</v>
      </c>
      <c r="F50" s="77">
        <v>7</v>
      </c>
      <c r="G50" s="66"/>
      <c r="H50" s="67">
        <f>ROUND(G50*F50,2)</f>
        <v>0</v>
      </c>
    </row>
    <row r="51" spans="1:8" s="102" customFormat="1" ht="30" customHeight="1" x14ac:dyDescent="0.2">
      <c r="A51" s="73" t="s">
        <v>50</v>
      </c>
      <c r="B51" s="63" t="s">
        <v>99</v>
      </c>
      <c r="C51" s="119" t="s">
        <v>164</v>
      </c>
      <c r="D51" s="117" t="s">
        <v>163</v>
      </c>
      <c r="E51" s="65"/>
      <c r="F51" s="77"/>
      <c r="G51" s="78"/>
      <c r="H51" s="71"/>
    </row>
    <row r="52" spans="1:8" s="79" customFormat="1" ht="30" customHeight="1" x14ac:dyDescent="0.2">
      <c r="A52" s="73" t="s">
        <v>51</v>
      </c>
      <c r="B52" s="68" t="s">
        <v>29</v>
      </c>
      <c r="C52" s="64" t="s">
        <v>107</v>
      </c>
      <c r="D52" s="69"/>
      <c r="E52" s="65" t="s">
        <v>35</v>
      </c>
      <c r="F52" s="77">
        <v>4</v>
      </c>
      <c r="G52" s="66"/>
      <c r="H52" s="67">
        <f t="shared" ref="H52:H58" si="0">ROUND(G52*F52,2)</f>
        <v>0</v>
      </c>
    </row>
    <row r="53" spans="1:8" s="102" customFormat="1" ht="30" customHeight="1" x14ac:dyDescent="0.2">
      <c r="A53" s="73" t="s">
        <v>57</v>
      </c>
      <c r="B53" s="63" t="s">
        <v>100</v>
      </c>
      <c r="C53" s="64" t="s">
        <v>62</v>
      </c>
      <c r="D53" s="117" t="s">
        <v>163</v>
      </c>
      <c r="E53" s="65" t="s">
        <v>35</v>
      </c>
      <c r="F53" s="77">
        <v>3</v>
      </c>
      <c r="G53" s="66"/>
      <c r="H53" s="67">
        <f t="shared" si="0"/>
        <v>0</v>
      </c>
    </row>
    <row r="54" spans="1:8" s="102" customFormat="1" ht="30" customHeight="1" x14ac:dyDescent="0.2">
      <c r="A54" s="73" t="s">
        <v>58</v>
      </c>
      <c r="B54" s="63" t="s">
        <v>101</v>
      </c>
      <c r="C54" s="64" t="s">
        <v>63</v>
      </c>
      <c r="D54" s="117" t="s">
        <v>163</v>
      </c>
      <c r="E54" s="65" t="s">
        <v>35</v>
      </c>
      <c r="F54" s="77">
        <v>1</v>
      </c>
      <c r="G54" s="66"/>
      <c r="H54" s="67">
        <f t="shared" si="0"/>
        <v>0</v>
      </c>
    </row>
    <row r="55" spans="1:8" s="79" customFormat="1" ht="30" customHeight="1" x14ac:dyDescent="0.2">
      <c r="A55" s="73" t="s">
        <v>59</v>
      </c>
      <c r="B55" s="63" t="s">
        <v>102</v>
      </c>
      <c r="C55" s="64" t="s">
        <v>64</v>
      </c>
      <c r="D55" s="117" t="s">
        <v>163</v>
      </c>
      <c r="E55" s="65" t="s">
        <v>35</v>
      </c>
      <c r="F55" s="77">
        <v>5</v>
      </c>
      <c r="G55" s="66"/>
      <c r="H55" s="67">
        <f t="shared" si="0"/>
        <v>0</v>
      </c>
    </row>
    <row r="56" spans="1:8" s="79" customFormat="1" ht="30" customHeight="1" x14ac:dyDescent="0.2">
      <c r="A56" s="73" t="s">
        <v>233</v>
      </c>
      <c r="B56" s="63" t="s">
        <v>103</v>
      </c>
      <c r="C56" s="119" t="s">
        <v>234</v>
      </c>
      <c r="D56" s="117" t="s">
        <v>232</v>
      </c>
      <c r="E56" s="65" t="s">
        <v>35</v>
      </c>
      <c r="F56" s="77">
        <v>1</v>
      </c>
      <c r="G56" s="66"/>
      <c r="H56" s="67">
        <f t="shared" si="0"/>
        <v>0</v>
      </c>
    </row>
    <row r="57" spans="1:8" s="102" customFormat="1" ht="30" customHeight="1" x14ac:dyDescent="0.2">
      <c r="A57" s="73" t="s">
        <v>235</v>
      </c>
      <c r="B57" s="63" t="s">
        <v>104</v>
      </c>
      <c r="C57" s="72" t="s">
        <v>236</v>
      </c>
      <c r="D57" s="117" t="s">
        <v>163</v>
      </c>
      <c r="E57" s="65" t="s">
        <v>35</v>
      </c>
      <c r="F57" s="77">
        <v>3</v>
      </c>
      <c r="G57" s="66"/>
      <c r="H57" s="67">
        <f t="shared" si="0"/>
        <v>0</v>
      </c>
    </row>
    <row r="58" spans="1:8" s="79" customFormat="1" ht="30" customHeight="1" x14ac:dyDescent="0.2">
      <c r="A58" s="120" t="s">
        <v>188</v>
      </c>
      <c r="B58" s="121" t="s">
        <v>105</v>
      </c>
      <c r="C58" s="119" t="s">
        <v>189</v>
      </c>
      <c r="D58" s="117" t="s">
        <v>163</v>
      </c>
      <c r="E58" s="122" t="s">
        <v>35</v>
      </c>
      <c r="F58" s="123">
        <v>2</v>
      </c>
      <c r="G58" s="150"/>
      <c r="H58" s="124">
        <f t="shared" si="0"/>
        <v>0</v>
      </c>
    </row>
    <row r="59" spans="1:8" ht="36" customHeight="1" x14ac:dyDescent="0.2">
      <c r="A59" s="21"/>
      <c r="B59" s="17"/>
      <c r="C59" s="35" t="s">
        <v>22</v>
      </c>
      <c r="D59" s="11"/>
      <c r="E59" s="8"/>
      <c r="F59" s="11"/>
      <c r="G59" s="21"/>
      <c r="H59" s="24"/>
    </row>
    <row r="60" spans="1:8" s="79" customFormat="1" ht="30" customHeight="1" x14ac:dyDescent="0.2">
      <c r="A60" s="106" t="s">
        <v>237</v>
      </c>
      <c r="B60" s="63" t="s">
        <v>106</v>
      </c>
      <c r="C60" s="126" t="s">
        <v>238</v>
      </c>
      <c r="D60" s="69" t="s">
        <v>115</v>
      </c>
      <c r="E60" s="125" t="s">
        <v>28</v>
      </c>
      <c r="F60" s="101">
        <v>30</v>
      </c>
      <c r="G60" s="150"/>
      <c r="H60" s="67">
        <f>ROUND(G60*F60,2)</f>
        <v>0</v>
      </c>
    </row>
    <row r="61" spans="1:8" ht="36" customHeight="1" x14ac:dyDescent="0.2">
      <c r="A61" s="21"/>
      <c r="B61" s="6"/>
      <c r="C61" s="35" t="s">
        <v>23</v>
      </c>
      <c r="D61" s="11"/>
      <c r="E61" s="10"/>
      <c r="F61" s="9"/>
      <c r="G61" s="21"/>
      <c r="H61" s="24"/>
    </row>
    <row r="62" spans="1:8" s="79" customFormat="1" ht="30" customHeight="1" x14ac:dyDescent="0.2">
      <c r="A62" s="107"/>
      <c r="B62" s="103" t="s">
        <v>108</v>
      </c>
      <c r="C62" s="142" t="s">
        <v>239</v>
      </c>
      <c r="D62" s="69" t="s">
        <v>128</v>
      </c>
      <c r="E62" s="104" t="s">
        <v>43</v>
      </c>
      <c r="F62" s="101">
        <v>36</v>
      </c>
      <c r="G62" s="66"/>
      <c r="H62" s="67">
        <f>ROUND(G62*F62,2)</f>
        <v>0</v>
      </c>
    </row>
    <row r="63" spans="1:8" s="79" customFormat="1" ht="50.1" customHeight="1" x14ac:dyDescent="0.2">
      <c r="A63" s="107"/>
      <c r="B63" s="103" t="s">
        <v>109</v>
      </c>
      <c r="C63" s="143" t="s">
        <v>240</v>
      </c>
      <c r="D63" s="69" t="s">
        <v>131</v>
      </c>
      <c r="E63" s="104" t="s">
        <v>35</v>
      </c>
      <c r="F63" s="101">
        <v>6</v>
      </c>
      <c r="G63" s="66"/>
      <c r="H63" s="67">
        <f>ROUND(G63*F63,2)</f>
        <v>0</v>
      </c>
    </row>
    <row r="64" spans="1:8" ht="30" customHeight="1" thickBot="1" x14ac:dyDescent="0.25">
      <c r="A64" s="22"/>
      <c r="B64" s="39" t="str">
        <f>B6</f>
        <v>A</v>
      </c>
      <c r="C64" s="162" t="str">
        <f>C6</f>
        <v>ELLICE AVENUE FROM DONALD STREET TO GARRY STREET</v>
      </c>
      <c r="D64" s="163"/>
      <c r="E64" s="163"/>
      <c r="F64" s="164"/>
      <c r="G64" s="22" t="s">
        <v>16</v>
      </c>
      <c r="H64" s="22">
        <f>SUM(H6:H63)</f>
        <v>0</v>
      </c>
    </row>
    <row r="65" spans="1:8" s="43" customFormat="1" ht="30" customHeight="1" thickTop="1" x14ac:dyDescent="0.2">
      <c r="A65" s="41"/>
      <c r="B65" s="40" t="s">
        <v>13</v>
      </c>
      <c r="C65" s="159" t="s">
        <v>223</v>
      </c>
      <c r="D65" s="160"/>
      <c r="E65" s="160"/>
      <c r="F65" s="161"/>
      <c r="G65" s="41"/>
      <c r="H65" s="42"/>
    </row>
    <row r="66" spans="1:8" ht="36" customHeight="1" x14ac:dyDescent="0.2">
      <c r="A66" s="21"/>
      <c r="B66" s="17"/>
      <c r="C66" s="34" t="s">
        <v>18</v>
      </c>
      <c r="D66" s="11"/>
      <c r="E66" s="9" t="s">
        <v>2</v>
      </c>
      <c r="F66" s="9" t="s">
        <v>2</v>
      </c>
      <c r="G66" s="21" t="s">
        <v>2</v>
      </c>
      <c r="H66" s="24"/>
    </row>
    <row r="67" spans="1:8" s="102" customFormat="1" ht="38.450000000000003" customHeight="1" x14ac:dyDescent="0.2">
      <c r="A67" s="99" t="s">
        <v>31</v>
      </c>
      <c r="B67" s="63" t="s">
        <v>134</v>
      </c>
      <c r="C67" s="64" t="s">
        <v>32</v>
      </c>
      <c r="D67" s="100" t="s">
        <v>205</v>
      </c>
      <c r="E67" s="65"/>
      <c r="F67" s="101"/>
      <c r="G67" s="78"/>
      <c r="H67" s="67"/>
    </row>
    <row r="68" spans="1:8" s="102" customFormat="1" ht="30" customHeight="1" x14ac:dyDescent="0.2">
      <c r="A68" s="99" t="s">
        <v>206</v>
      </c>
      <c r="B68" s="68" t="s">
        <v>29</v>
      </c>
      <c r="C68" s="64" t="s">
        <v>244</v>
      </c>
      <c r="D68" s="69" t="s">
        <v>2</v>
      </c>
      <c r="E68" s="65" t="s">
        <v>26</v>
      </c>
      <c r="F68" s="101">
        <v>25</v>
      </c>
      <c r="G68" s="66"/>
      <c r="H68" s="67">
        <f>ROUND(G68*F68,2)</f>
        <v>0</v>
      </c>
    </row>
    <row r="69" spans="1:8" s="79" customFormat="1" ht="30" customHeight="1" x14ac:dyDescent="0.2">
      <c r="A69" s="135" t="s">
        <v>33</v>
      </c>
      <c r="B69" s="63" t="s">
        <v>133</v>
      </c>
      <c r="C69" s="64" t="s">
        <v>34</v>
      </c>
      <c r="D69" s="100" t="s">
        <v>205</v>
      </c>
      <c r="E69" s="65" t="s">
        <v>28</v>
      </c>
      <c r="F69" s="101">
        <v>30</v>
      </c>
      <c r="G69" s="66"/>
      <c r="H69" s="67">
        <f>ROUND(G69*F69,2)</f>
        <v>0</v>
      </c>
    </row>
    <row r="70" spans="1:8" ht="36" customHeight="1" x14ac:dyDescent="0.2">
      <c r="A70" s="21"/>
      <c r="B70" s="17"/>
      <c r="C70" s="35" t="s">
        <v>200</v>
      </c>
      <c r="D70" s="11"/>
      <c r="E70" s="8"/>
      <c r="F70" s="11"/>
      <c r="G70" s="21"/>
      <c r="H70" s="24"/>
    </row>
    <row r="71" spans="1:8" s="79" customFormat="1" ht="30" customHeight="1" x14ac:dyDescent="0.2">
      <c r="A71" s="127" t="s">
        <v>212</v>
      </c>
      <c r="B71" s="63" t="s">
        <v>132</v>
      </c>
      <c r="C71" s="64" t="s">
        <v>213</v>
      </c>
      <c r="D71" s="69" t="s">
        <v>116</v>
      </c>
      <c r="E71" s="65"/>
      <c r="F71" s="101"/>
      <c r="G71" s="78"/>
      <c r="H71" s="67"/>
    </row>
    <row r="72" spans="1:8" s="79" customFormat="1" ht="43.9" customHeight="1" x14ac:dyDescent="0.2">
      <c r="A72" s="127" t="s">
        <v>214</v>
      </c>
      <c r="B72" s="68" t="s">
        <v>29</v>
      </c>
      <c r="C72" s="64" t="s">
        <v>215</v>
      </c>
      <c r="D72" s="69" t="s">
        <v>2</v>
      </c>
      <c r="E72" s="65" t="s">
        <v>28</v>
      </c>
      <c r="F72" s="101">
        <v>5</v>
      </c>
      <c r="G72" s="66"/>
      <c r="H72" s="67">
        <f>ROUND(G72*F72,2)</f>
        <v>0</v>
      </c>
    </row>
    <row r="73" spans="1:8" s="79" customFormat="1" ht="30" customHeight="1" x14ac:dyDescent="0.2">
      <c r="A73" s="106" t="s">
        <v>41</v>
      </c>
      <c r="B73" s="63" t="s">
        <v>165</v>
      </c>
      <c r="C73" s="64" t="s">
        <v>42</v>
      </c>
      <c r="D73" s="69" t="s">
        <v>116</v>
      </c>
      <c r="E73" s="65"/>
      <c r="F73" s="101"/>
      <c r="G73" s="78"/>
      <c r="H73" s="67"/>
    </row>
    <row r="74" spans="1:8" s="79" customFormat="1" ht="30" customHeight="1" x14ac:dyDescent="0.2">
      <c r="A74" s="109" t="s">
        <v>117</v>
      </c>
      <c r="B74" s="110" t="s">
        <v>29</v>
      </c>
      <c r="C74" s="111" t="s">
        <v>118</v>
      </c>
      <c r="D74" s="110" t="s">
        <v>2</v>
      </c>
      <c r="E74" s="110" t="s">
        <v>35</v>
      </c>
      <c r="F74" s="101">
        <v>150</v>
      </c>
      <c r="G74" s="66"/>
      <c r="H74" s="67">
        <f>ROUND(G74*F74,2)</f>
        <v>0</v>
      </c>
    </row>
    <row r="75" spans="1:8" s="102" customFormat="1" ht="43.9" customHeight="1" x14ac:dyDescent="0.2">
      <c r="A75" s="106" t="s">
        <v>110</v>
      </c>
      <c r="B75" s="63" t="s">
        <v>166</v>
      </c>
      <c r="C75" s="64" t="s">
        <v>111</v>
      </c>
      <c r="D75" s="69" t="s">
        <v>74</v>
      </c>
      <c r="E75" s="65"/>
      <c r="F75" s="101"/>
      <c r="G75" s="78"/>
      <c r="H75" s="67"/>
    </row>
    <row r="76" spans="1:8" s="79" customFormat="1" ht="30" customHeight="1" x14ac:dyDescent="0.2">
      <c r="A76" s="106" t="s">
        <v>253</v>
      </c>
      <c r="B76" s="68" t="s">
        <v>29</v>
      </c>
      <c r="C76" s="64" t="s">
        <v>254</v>
      </c>
      <c r="D76" s="69" t="s">
        <v>2</v>
      </c>
      <c r="E76" s="65" t="s">
        <v>28</v>
      </c>
      <c r="F76" s="101">
        <v>1525</v>
      </c>
      <c r="G76" s="66"/>
      <c r="H76" s="67">
        <f>ROUND(G76*F76,2)</f>
        <v>0</v>
      </c>
    </row>
    <row r="77" spans="1:8" s="79" customFormat="1" ht="30" customHeight="1" x14ac:dyDescent="0.2">
      <c r="A77" s="106" t="s">
        <v>112</v>
      </c>
      <c r="B77" s="68" t="s">
        <v>36</v>
      </c>
      <c r="C77" s="64" t="s">
        <v>207</v>
      </c>
      <c r="D77" s="69" t="s">
        <v>138</v>
      </c>
      <c r="E77" s="65" t="s">
        <v>28</v>
      </c>
      <c r="F77" s="101">
        <v>300</v>
      </c>
      <c r="G77" s="66"/>
      <c r="H77" s="67">
        <f>ROUND(G77*F77,2)</f>
        <v>0</v>
      </c>
    </row>
    <row r="78" spans="1:8" s="102" customFormat="1" ht="37.15" customHeight="1" x14ac:dyDescent="0.2">
      <c r="A78" s="106" t="s">
        <v>220</v>
      </c>
      <c r="B78" s="74" t="s">
        <v>167</v>
      </c>
      <c r="C78" s="75" t="s">
        <v>228</v>
      </c>
      <c r="D78" s="69" t="s">
        <v>251</v>
      </c>
      <c r="E78" s="76" t="s">
        <v>28</v>
      </c>
      <c r="F78" s="112">
        <v>1850</v>
      </c>
      <c r="G78" s="148"/>
      <c r="H78" s="113">
        <f>ROUND(G78*F78,2)</f>
        <v>0</v>
      </c>
    </row>
    <row r="79" spans="1:8" s="79" customFormat="1" ht="30" customHeight="1" x14ac:dyDescent="0.2">
      <c r="A79" s="106" t="s">
        <v>221</v>
      </c>
      <c r="B79" s="74" t="s">
        <v>168</v>
      </c>
      <c r="C79" s="75" t="s">
        <v>224</v>
      </c>
      <c r="D79" s="69" t="s">
        <v>252</v>
      </c>
      <c r="E79" s="76" t="s">
        <v>28</v>
      </c>
      <c r="F79" s="112">
        <v>120</v>
      </c>
      <c r="G79" s="148"/>
      <c r="H79" s="113">
        <f>ROUND(G79*F79,2)</f>
        <v>0</v>
      </c>
    </row>
    <row r="80" spans="1:8" s="79" customFormat="1" ht="30" customHeight="1" x14ac:dyDescent="0.2">
      <c r="A80" s="106" t="s">
        <v>221</v>
      </c>
      <c r="B80" s="74" t="s">
        <v>169</v>
      </c>
      <c r="C80" s="75" t="s">
        <v>225</v>
      </c>
      <c r="D80" s="69" t="s">
        <v>252</v>
      </c>
      <c r="E80" s="76" t="s">
        <v>28</v>
      </c>
      <c r="F80" s="112">
        <v>115</v>
      </c>
      <c r="G80" s="148"/>
      <c r="H80" s="113">
        <f>ROUND(G80*F80,2)</f>
        <v>0</v>
      </c>
    </row>
    <row r="81" spans="1:8" s="102" customFormat="1" ht="43.9" customHeight="1" x14ac:dyDescent="0.2">
      <c r="A81" s="106" t="s">
        <v>139</v>
      </c>
      <c r="B81" s="63" t="s">
        <v>170</v>
      </c>
      <c r="C81" s="64" t="s">
        <v>140</v>
      </c>
      <c r="D81" s="69" t="s">
        <v>74</v>
      </c>
      <c r="E81" s="65"/>
      <c r="F81" s="101"/>
      <c r="G81" s="78"/>
      <c r="H81" s="67"/>
    </row>
    <row r="82" spans="1:8" s="79" customFormat="1" ht="30" customHeight="1" x14ac:dyDescent="0.2">
      <c r="A82" s="106" t="s">
        <v>141</v>
      </c>
      <c r="B82" s="68" t="s">
        <v>258</v>
      </c>
      <c r="C82" s="64" t="s">
        <v>75</v>
      </c>
      <c r="D82" s="69" t="s">
        <v>142</v>
      </c>
      <c r="E82" s="65"/>
      <c r="F82" s="101"/>
      <c r="G82" s="78"/>
      <c r="H82" s="67"/>
    </row>
    <row r="83" spans="1:8" s="79" customFormat="1" ht="30" customHeight="1" x14ac:dyDescent="0.2">
      <c r="A83" s="106" t="s">
        <v>143</v>
      </c>
      <c r="B83" s="70" t="s">
        <v>76</v>
      </c>
      <c r="C83" s="64" t="s">
        <v>144</v>
      </c>
      <c r="D83" s="69"/>
      <c r="E83" s="65" t="s">
        <v>28</v>
      </c>
      <c r="F83" s="101">
        <v>10</v>
      </c>
      <c r="G83" s="66"/>
      <c r="H83" s="67">
        <f>ROUND(G83*F83,2)</f>
        <v>0</v>
      </c>
    </row>
    <row r="84" spans="1:8" s="79" customFormat="1" ht="30" customHeight="1" x14ac:dyDescent="0.2">
      <c r="A84" s="106" t="s">
        <v>145</v>
      </c>
      <c r="B84" s="70" t="s">
        <v>77</v>
      </c>
      <c r="C84" s="64" t="s">
        <v>146</v>
      </c>
      <c r="D84" s="69"/>
      <c r="E84" s="65" t="s">
        <v>28</v>
      </c>
      <c r="F84" s="101">
        <v>40</v>
      </c>
      <c r="G84" s="66"/>
      <c r="H84" s="67">
        <f>ROUND(G84*F84,2)</f>
        <v>0</v>
      </c>
    </row>
    <row r="85" spans="1:8" s="102" customFormat="1" ht="30" customHeight="1" x14ac:dyDescent="0.2">
      <c r="A85" s="106" t="s">
        <v>147</v>
      </c>
      <c r="B85" s="63" t="s">
        <v>171</v>
      </c>
      <c r="C85" s="64" t="s">
        <v>148</v>
      </c>
      <c r="D85" s="69" t="s">
        <v>149</v>
      </c>
      <c r="E85" s="65"/>
      <c r="F85" s="101"/>
      <c r="G85" s="78"/>
      <c r="H85" s="67"/>
    </row>
    <row r="86" spans="1:8" s="79" customFormat="1" ht="30" customHeight="1" x14ac:dyDescent="0.2">
      <c r="A86" s="106" t="s">
        <v>226</v>
      </c>
      <c r="B86" s="68" t="s">
        <v>29</v>
      </c>
      <c r="C86" s="64" t="s">
        <v>227</v>
      </c>
      <c r="D86" s="69" t="s">
        <v>2</v>
      </c>
      <c r="E86" s="65" t="s">
        <v>43</v>
      </c>
      <c r="F86" s="101">
        <v>110</v>
      </c>
      <c r="G86" s="66"/>
      <c r="H86" s="67">
        <f>ROUND(G86*F86,2)</f>
        <v>0</v>
      </c>
    </row>
    <row r="87" spans="1:8" s="79" customFormat="1" ht="30" customHeight="1" x14ac:dyDescent="0.2">
      <c r="A87" s="106" t="s">
        <v>78</v>
      </c>
      <c r="B87" s="63" t="s">
        <v>172</v>
      </c>
      <c r="C87" s="64" t="s">
        <v>45</v>
      </c>
      <c r="D87" s="69" t="s">
        <v>149</v>
      </c>
      <c r="E87" s="65"/>
      <c r="F87" s="101"/>
      <c r="G87" s="78"/>
      <c r="H87" s="67"/>
    </row>
    <row r="88" spans="1:8" s="132" customFormat="1" ht="30" customHeight="1" x14ac:dyDescent="0.2">
      <c r="A88" s="127" t="s">
        <v>245</v>
      </c>
      <c r="B88" s="128" t="s">
        <v>29</v>
      </c>
      <c r="C88" s="129" t="s">
        <v>246</v>
      </c>
      <c r="D88" s="100" t="s">
        <v>46</v>
      </c>
      <c r="E88" s="130"/>
      <c r="F88" s="131"/>
      <c r="G88" s="81"/>
      <c r="H88" s="81"/>
    </row>
    <row r="89" spans="1:8" s="132" customFormat="1" ht="30" customHeight="1" x14ac:dyDescent="0.2">
      <c r="A89" s="133" t="s">
        <v>260</v>
      </c>
      <c r="B89" s="134" t="s">
        <v>76</v>
      </c>
      <c r="C89" s="129" t="s">
        <v>247</v>
      </c>
      <c r="D89" s="100"/>
      <c r="E89" s="130" t="s">
        <v>43</v>
      </c>
      <c r="F89" s="131">
        <v>25</v>
      </c>
      <c r="G89" s="66"/>
      <c r="H89" s="81">
        <f>ROUND(G89*F89,2)</f>
        <v>0</v>
      </c>
    </row>
    <row r="90" spans="1:8" s="79" customFormat="1" ht="30" customHeight="1" x14ac:dyDescent="0.2">
      <c r="A90" s="127" t="s">
        <v>80</v>
      </c>
      <c r="B90" s="68" t="s">
        <v>36</v>
      </c>
      <c r="C90" s="64" t="s">
        <v>255</v>
      </c>
      <c r="D90" s="69" t="s">
        <v>81</v>
      </c>
      <c r="E90" s="65" t="s">
        <v>43</v>
      </c>
      <c r="F90" s="101">
        <v>75</v>
      </c>
      <c r="G90" s="66"/>
      <c r="H90" s="67">
        <f>ROUND(G90*F90,2)</f>
        <v>0</v>
      </c>
    </row>
    <row r="91" spans="1:8" s="114" customFormat="1" ht="30" customHeight="1" x14ac:dyDescent="0.2">
      <c r="A91" s="106" t="s">
        <v>119</v>
      </c>
      <c r="B91" s="68" t="s">
        <v>44</v>
      </c>
      <c r="C91" s="64" t="s">
        <v>82</v>
      </c>
      <c r="D91" s="69" t="s">
        <v>83</v>
      </c>
      <c r="E91" s="65" t="s">
        <v>43</v>
      </c>
      <c r="F91" s="101">
        <v>65</v>
      </c>
      <c r="G91" s="66"/>
      <c r="H91" s="67">
        <f>ROUND(G91*F91,2)</f>
        <v>0</v>
      </c>
    </row>
    <row r="92" spans="1:8" s="79" customFormat="1" ht="43.9" customHeight="1" x14ac:dyDescent="0.2">
      <c r="A92" s="106" t="s">
        <v>150</v>
      </c>
      <c r="B92" s="63" t="s">
        <v>173</v>
      </c>
      <c r="C92" s="64" t="s">
        <v>151</v>
      </c>
      <c r="D92" s="69" t="s">
        <v>152</v>
      </c>
      <c r="E92" s="65" t="s">
        <v>28</v>
      </c>
      <c r="F92" s="101">
        <v>35</v>
      </c>
      <c r="G92" s="66"/>
      <c r="H92" s="67">
        <f>ROUND(G92*F92,2)</f>
        <v>0</v>
      </c>
    </row>
    <row r="93" spans="1:8" s="79" customFormat="1" ht="30" customHeight="1" x14ac:dyDescent="0.2">
      <c r="A93" s="106" t="s">
        <v>125</v>
      </c>
      <c r="B93" s="63" t="s">
        <v>174</v>
      </c>
      <c r="C93" s="64" t="s">
        <v>126</v>
      </c>
      <c r="D93" s="69" t="s">
        <v>229</v>
      </c>
      <c r="E93" s="65" t="s">
        <v>28</v>
      </c>
      <c r="F93" s="101">
        <v>225</v>
      </c>
      <c r="G93" s="66"/>
      <c r="H93" s="67">
        <f>ROUND(G93*F93,2)</f>
        <v>0</v>
      </c>
    </row>
    <row r="94" spans="1:8" ht="48" customHeight="1" x14ac:dyDescent="0.2">
      <c r="A94" s="21"/>
      <c r="B94" s="7"/>
      <c r="C94" s="35" t="s">
        <v>20</v>
      </c>
      <c r="D94" s="11"/>
      <c r="E94" s="10"/>
      <c r="F94" s="9"/>
      <c r="G94" s="21"/>
      <c r="H94" s="24"/>
    </row>
    <row r="95" spans="1:8" s="118" customFormat="1" ht="30" customHeight="1" x14ac:dyDescent="0.2">
      <c r="A95" s="73" t="s">
        <v>60</v>
      </c>
      <c r="B95" s="63" t="s">
        <v>175</v>
      </c>
      <c r="C95" s="116" t="s">
        <v>157</v>
      </c>
      <c r="D95" s="117" t="s">
        <v>163</v>
      </c>
      <c r="E95" s="65"/>
      <c r="F95" s="77"/>
      <c r="G95" s="78"/>
      <c r="H95" s="71"/>
    </row>
    <row r="96" spans="1:8" s="79" customFormat="1" ht="43.9" customHeight="1" x14ac:dyDescent="0.2">
      <c r="A96" s="135" t="s">
        <v>158</v>
      </c>
      <c r="B96" s="68" t="s">
        <v>29</v>
      </c>
      <c r="C96" s="119" t="s">
        <v>159</v>
      </c>
      <c r="D96" s="69"/>
      <c r="E96" s="65" t="s">
        <v>35</v>
      </c>
      <c r="F96" s="77">
        <v>1</v>
      </c>
      <c r="G96" s="66"/>
      <c r="H96" s="67">
        <f>ROUND(G96*F96,2)</f>
        <v>0</v>
      </c>
    </row>
    <row r="97" spans="1:8" s="79" customFormat="1" ht="43.9" customHeight="1" x14ac:dyDescent="0.2">
      <c r="A97" s="135" t="s">
        <v>160</v>
      </c>
      <c r="B97" s="68" t="s">
        <v>36</v>
      </c>
      <c r="C97" s="119" t="s">
        <v>161</v>
      </c>
      <c r="D97" s="69"/>
      <c r="E97" s="65" t="s">
        <v>35</v>
      </c>
      <c r="F97" s="77">
        <v>1</v>
      </c>
      <c r="G97" s="66"/>
      <c r="H97" s="67">
        <f>ROUND(G97*F97,2)</f>
        <v>0</v>
      </c>
    </row>
    <row r="98" spans="1:8" s="79" customFormat="1" ht="43.9" customHeight="1" x14ac:dyDescent="0.2">
      <c r="A98" s="136" t="s">
        <v>248</v>
      </c>
      <c r="B98" s="137" t="s">
        <v>44</v>
      </c>
      <c r="C98" s="119" t="s">
        <v>249</v>
      </c>
      <c r="D98" s="117"/>
      <c r="E98" s="122" t="s">
        <v>35</v>
      </c>
      <c r="F98" s="77">
        <v>1</v>
      </c>
      <c r="G98" s="149"/>
      <c r="H98" s="138">
        <f>ROUND(G98*F98,2)</f>
        <v>0</v>
      </c>
    </row>
    <row r="99" spans="1:8" ht="36" customHeight="1" x14ac:dyDescent="0.2">
      <c r="A99" s="21"/>
      <c r="B99" s="13"/>
      <c r="C99" s="35" t="s">
        <v>21</v>
      </c>
      <c r="D99" s="11"/>
      <c r="E99" s="10"/>
      <c r="F99" s="9"/>
      <c r="G99" s="21"/>
      <c r="H99" s="24"/>
    </row>
    <row r="100" spans="1:8" s="102" customFormat="1" ht="30" customHeight="1" x14ac:dyDescent="0.2">
      <c r="A100" s="73" t="s">
        <v>57</v>
      </c>
      <c r="B100" s="63" t="s">
        <v>176</v>
      </c>
      <c r="C100" s="64" t="s">
        <v>62</v>
      </c>
      <c r="D100" s="117" t="s">
        <v>163</v>
      </c>
      <c r="E100" s="65" t="s">
        <v>35</v>
      </c>
      <c r="F100" s="77">
        <v>6</v>
      </c>
      <c r="G100" s="66"/>
      <c r="H100" s="67">
        <f t="shared" ref="H100:H108" si="1">ROUND(G100*F100,2)</f>
        <v>0</v>
      </c>
    </row>
    <row r="101" spans="1:8" s="102" customFormat="1" ht="30" customHeight="1" x14ac:dyDescent="0.2">
      <c r="A101" s="73" t="s">
        <v>58</v>
      </c>
      <c r="B101" s="63" t="s">
        <v>177</v>
      </c>
      <c r="C101" s="64" t="s">
        <v>63</v>
      </c>
      <c r="D101" s="117" t="s">
        <v>163</v>
      </c>
      <c r="E101" s="65" t="s">
        <v>35</v>
      </c>
      <c r="F101" s="77">
        <v>4</v>
      </c>
      <c r="G101" s="66"/>
      <c r="H101" s="67">
        <f t="shared" si="1"/>
        <v>0</v>
      </c>
    </row>
    <row r="102" spans="1:8" s="79" customFormat="1" ht="30" customHeight="1" x14ac:dyDescent="0.2">
      <c r="A102" s="73" t="s">
        <v>59</v>
      </c>
      <c r="B102" s="63" t="s">
        <v>178</v>
      </c>
      <c r="C102" s="64" t="s">
        <v>64</v>
      </c>
      <c r="D102" s="117" t="s">
        <v>163</v>
      </c>
      <c r="E102" s="65" t="s">
        <v>35</v>
      </c>
      <c r="F102" s="77">
        <v>7</v>
      </c>
      <c r="G102" s="66"/>
      <c r="H102" s="67">
        <f t="shared" si="1"/>
        <v>0</v>
      </c>
    </row>
    <row r="103" spans="1:8" s="102" customFormat="1" ht="30" customHeight="1" x14ac:dyDescent="0.2">
      <c r="A103" s="73" t="s">
        <v>230</v>
      </c>
      <c r="B103" s="63" t="s">
        <v>179</v>
      </c>
      <c r="C103" s="119" t="s">
        <v>231</v>
      </c>
      <c r="D103" s="117" t="s">
        <v>232</v>
      </c>
      <c r="E103" s="65" t="s">
        <v>35</v>
      </c>
      <c r="F103" s="77">
        <v>1</v>
      </c>
      <c r="G103" s="66"/>
      <c r="H103" s="67">
        <f t="shared" si="1"/>
        <v>0</v>
      </c>
    </row>
    <row r="104" spans="1:8" s="79" customFormat="1" ht="30" customHeight="1" x14ac:dyDescent="0.2">
      <c r="A104" s="73" t="s">
        <v>233</v>
      </c>
      <c r="B104" s="63" t="s">
        <v>180</v>
      </c>
      <c r="C104" s="119" t="s">
        <v>234</v>
      </c>
      <c r="D104" s="117" t="s">
        <v>232</v>
      </c>
      <c r="E104" s="65" t="s">
        <v>35</v>
      </c>
      <c r="F104" s="77">
        <v>1</v>
      </c>
      <c r="G104" s="66"/>
      <c r="H104" s="67">
        <f t="shared" si="1"/>
        <v>0</v>
      </c>
    </row>
    <row r="105" spans="1:8" s="102" customFormat="1" ht="43.9" customHeight="1" x14ac:dyDescent="0.2">
      <c r="A105" s="73" t="s">
        <v>235</v>
      </c>
      <c r="B105" s="63" t="s">
        <v>181</v>
      </c>
      <c r="C105" s="72" t="s">
        <v>236</v>
      </c>
      <c r="D105" s="117" t="s">
        <v>163</v>
      </c>
      <c r="E105" s="65" t="s">
        <v>35</v>
      </c>
      <c r="F105" s="77">
        <v>4</v>
      </c>
      <c r="G105" s="66"/>
      <c r="H105" s="67">
        <f t="shared" si="1"/>
        <v>0</v>
      </c>
    </row>
    <row r="106" spans="1:8" s="79" customFormat="1" ht="43.9" customHeight="1" x14ac:dyDescent="0.2">
      <c r="A106" s="73" t="s">
        <v>241</v>
      </c>
      <c r="B106" s="63" t="s">
        <v>182</v>
      </c>
      <c r="C106" s="119" t="s">
        <v>242</v>
      </c>
      <c r="D106" s="117" t="s">
        <v>163</v>
      </c>
      <c r="E106" s="65" t="s">
        <v>35</v>
      </c>
      <c r="F106" s="77">
        <v>1</v>
      </c>
      <c r="G106" s="66"/>
      <c r="H106" s="67">
        <f t="shared" si="1"/>
        <v>0</v>
      </c>
    </row>
    <row r="107" spans="1:8" s="79" customFormat="1" ht="30" customHeight="1" x14ac:dyDescent="0.2">
      <c r="A107" s="120" t="s">
        <v>188</v>
      </c>
      <c r="B107" s="121" t="s">
        <v>183</v>
      </c>
      <c r="C107" s="119" t="s">
        <v>189</v>
      </c>
      <c r="D107" s="117" t="s">
        <v>163</v>
      </c>
      <c r="E107" s="122" t="s">
        <v>35</v>
      </c>
      <c r="F107" s="123">
        <v>4</v>
      </c>
      <c r="G107" s="150"/>
      <c r="H107" s="124">
        <f t="shared" si="1"/>
        <v>0</v>
      </c>
    </row>
    <row r="108" spans="1:8" s="79" customFormat="1" ht="43.9" customHeight="1" x14ac:dyDescent="0.2">
      <c r="A108" s="135" t="s">
        <v>129</v>
      </c>
      <c r="B108" s="63" t="s">
        <v>184</v>
      </c>
      <c r="C108" s="64" t="s">
        <v>130</v>
      </c>
      <c r="D108" s="69" t="s">
        <v>163</v>
      </c>
      <c r="E108" s="65" t="s">
        <v>35</v>
      </c>
      <c r="F108" s="80">
        <v>2</v>
      </c>
      <c r="G108" s="66"/>
      <c r="H108" s="67">
        <f t="shared" si="1"/>
        <v>0</v>
      </c>
    </row>
    <row r="109" spans="1:8" ht="36" customHeight="1" x14ac:dyDescent="0.2">
      <c r="A109" s="21"/>
      <c r="B109" s="17"/>
      <c r="C109" s="35" t="s">
        <v>22</v>
      </c>
      <c r="D109" s="11"/>
      <c r="E109" s="8"/>
      <c r="F109" s="11"/>
      <c r="G109" s="21"/>
      <c r="H109" s="24"/>
    </row>
    <row r="110" spans="1:8" s="79" customFormat="1" ht="30" customHeight="1" x14ac:dyDescent="0.2">
      <c r="A110" s="106" t="s">
        <v>237</v>
      </c>
      <c r="B110" s="63" t="s">
        <v>185</v>
      </c>
      <c r="C110" s="64" t="s">
        <v>238</v>
      </c>
      <c r="D110" s="69" t="s">
        <v>115</v>
      </c>
      <c r="E110" s="65" t="s">
        <v>28</v>
      </c>
      <c r="F110" s="101">
        <v>30</v>
      </c>
      <c r="G110" s="66"/>
      <c r="H110" s="67">
        <f>ROUND(G110*F110,2)</f>
        <v>0</v>
      </c>
    </row>
    <row r="111" spans="1:8" ht="36" customHeight="1" x14ac:dyDescent="0.2">
      <c r="A111" s="21"/>
      <c r="B111" s="6"/>
      <c r="C111" s="35" t="s">
        <v>23</v>
      </c>
      <c r="D111" s="11"/>
      <c r="E111" s="10"/>
      <c r="F111" s="9"/>
      <c r="G111" s="21"/>
      <c r="H111" s="24"/>
    </row>
    <row r="112" spans="1:8" s="79" customFormat="1" ht="50.25" customHeight="1" x14ac:dyDescent="0.2">
      <c r="A112" s="107"/>
      <c r="B112" s="103" t="s">
        <v>186</v>
      </c>
      <c r="C112" s="64" t="s">
        <v>243</v>
      </c>
      <c r="D112" s="108" t="s">
        <v>131</v>
      </c>
      <c r="E112" s="65" t="s">
        <v>35</v>
      </c>
      <c r="F112" s="105">
        <v>3</v>
      </c>
      <c r="G112" s="66"/>
      <c r="H112" s="67">
        <f>ROUND(G112*F112,2)</f>
        <v>0</v>
      </c>
    </row>
    <row r="113" spans="1:8" s="79" customFormat="1" ht="50.25" customHeight="1" x14ac:dyDescent="0.2">
      <c r="A113" s="107"/>
      <c r="B113" s="103" t="s">
        <v>187</v>
      </c>
      <c r="C113" s="144" t="s">
        <v>250</v>
      </c>
      <c r="D113" s="145" t="s">
        <v>199</v>
      </c>
      <c r="E113" s="146" t="s">
        <v>35</v>
      </c>
      <c r="F113" s="147">
        <v>7</v>
      </c>
      <c r="G113" s="151"/>
      <c r="H113" s="67">
        <f>ROUND(G113*F113,2)</f>
        <v>0</v>
      </c>
    </row>
    <row r="114" spans="1:8" s="43" customFormat="1" ht="30" customHeight="1" thickBot="1" x14ac:dyDescent="0.25">
      <c r="A114" s="44"/>
      <c r="B114" s="39" t="str">
        <f>B65</f>
        <v>B</v>
      </c>
      <c r="C114" s="162" t="str">
        <f>C65</f>
        <v>ST. MARY AVENUE FROM CARLTON STREET TO MAIN STREET</v>
      </c>
      <c r="D114" s="163"/>
      <c r="E114" s="163"/>
      <c r="F114" s="164"/>
      <c r="G114" s="44" t="s">
        <v>16</v>
      </c>
      <c r="H114" s="44">
        <f>SUM(H65:H113)</f>
        <v>0</v>
      </c>
    </row>
    <row r="115" spans="1:8" s="43" customFormat="1" ht="30" customHeight="1" thickTop="1" x14ac:dyDescent="0.2">
      <c r="A115" s="41"/>
      <c r="B115" s="40" t="s">
        <v>14</v>
      </c>
      <c r="C115" s="154" t="s">
        <v>259</v>
      </c>
      <c r="D115" s="155"/>
      <c r="E115" s="155"/>
      <c r="F115" s="156"/>
      <c r="G115" s="41"/>
      <c r="H115" s="42"/>
    </row>
    <row r="116" spans="1:8" ht="36" customHeight="1" x14ac:dyDescent="0.2">
      <c r="A116" s="21"/>
      <c r="B116" s="17"/>
      <c r="C116" s="34" t="s">
        <v>18</v>
      </c>
      <c r="D116" s="11"/>
      <c r="E116" s="9" t="s">
        <v>2</v>
      </c>
      <c r="F116" s="9" t="s">
        <v>2</v>
      </c>
      <c r="G116" s="21" t="s">
        <v>2</v>
      </c>
      <c r="H116" s="24"/>
    </row>
    <row r="117" spans="1:8" s="102" customFormat="1" ht="38.450000000000003" customHeight="1" x14ac:dyDescent="0.2">
      <c r="A117" s="99" t="s">
        <v>31</v>
      </c>
      <c r="B117" s="63" t="s">
        <v>135</v>
      </c>
      <c r="C117" s="64" t="s">
        <v>32</v>
      </c>
      <c r="D117" s="100" t="s">
        <v>205</v>
      </c>
      <c r="E117" s="65"/>
      <c r="F117" s="101"/>
      <c r="G117" s="78"/>
      <c r="H117" s="67"/>
    </row>
    <row r="118" spans="1:8" s="102" customFormat="1" ht="30" customHeight="1" x14ac:dyDescent="0.2">
      <c r="A118" s="99" t="s">
        <v>206</v>
      </c>
      <c r="B118" s="68" t="s">
        <v>29</v>
      </c>
      <c r="C118" s="64" t="s">
        <v>244</v>
      </c>
      <c r="D118" s="69" t="s">
        <v>2</v>
      </c>
      <c r="E118" s="65" t="s">
        <v>26</v>
      </c>
      <c r="F118" s="101">
        <v>10</v>
      </c>
      <c r="G118" s="66"/>
      <c r="H118" s="67">
        <f>ROUND(G118*F118,2)</f>
        <v>0</v>
      </c>
    </row>
    <row r="119" spans="1:8" ht="36" customHeight="1" x14ac:dyDescent="0.2">
      <c r="A119" s="21"/>
      <c r="B119" s="17"/>
      <c r="C119" s="35" t="s">
        <v>200</v>
      </c>
      <c r="D119" s="11"/>
      <c r="E119" s="8"/>
      <c r="F119" s="11"/>
      <c r="G119" s="21"/>
      <c r="H119" s="24"/>
    </row>
    <row r="120" spans="1:8" s="102" customFormat="1" ht="43.9" customHeight="1" x14ac:dyDescent="0.2">
      <c r="A120" s="106" t="s">
        <v>110</v>
      </c>
      <c r="B120" s="63" t="s">
        <v>136</v>
      </c>
      <c r="C120" s="64" t="s">
        <v>111</v>
      </c>
      <c r="D120" s="69" t="s">
        <v>74</v>
      </c>
      <c r="E120" s="65"/>
      <c r="F120" s="101"/>
      <c r="G120" s="78"/>
      <c r="H120" s="67"/>
    </row>
    <row r="121" spans="1:8" s="79" customFormat="1" ht="30" customHeight="1" x14ac:dyDescent="0.2">
      <c r="A121" s="106" t="s">
        <v>253</v>
      </c>
      <c r="B121" s="68" t="s">
        <v>29</v>
      </c>
      <c r="C121" s="64" t="s">
        <v>254</v>
      </c>
      <c r="D121" s="69" t="s">
        <v>2</v>
      </c>
      <c r="E121" s="65" t="s">
        <v>28</v>
      </c>
      <c r="F121" s="101">
        <v>130</v>
      </c>
      <c r="G121" s="66"/>
      <c r="H121" s="67">
        <f>ROUND(G121*F121,2)</f>
        <v>0</v>
      </c>
    </row>
    <row r="122" spans="1:8" s="79" customFormat="1" ht="30" customHeight="1" x14ac:dyDescent="0.2">
      <c r="A122" s="106" t="s">
        <v>112</v>
      </c>
      <c r="B122" s="68" t="s">
        <v>36</v>
      </c>
      <c r="C122" s="64" t="s">
        <v>207</v>
      </c>
      <c r="D122" s="69" t="s">
        <v>138</v>
      </c>
      <c r="E122" s="65" t="s">
        <v>28</v>
      </c>
      <c r="F122" s="101">
        <v>25</v>
      </c>
      <c r="G122" s="66"/>
      <c r="H122" s="67">
        <f>ROUND(G122*F122,2)</f>
        <v>0</v>
      </c>
    </row>
    <row r="123" spans="1:8" s="102" customFormat="1" ht="37.15" customHeight="1" x14ac:dyDescent="0.2">
      <c r="A123" s="106" t="s">
        <v>220</v>
      </c>
      <c r="B123" s="74" t="s">
        <v>137</v>
      </c>
      <c r="C123" s="75" t="s">
        <v>228</v>
      </c>
      <c r="D123" s="69" t="s">
        <v>251</v>
      </c>
      <c r="E123" s="76" t="s">
        <v>28</v>
      </c>
      <c r="F123" s="112">
        <v>155</v>
      </c>
      <c r="G123" s="148"/>
      <c r="H123" s="113">
        <f>ROUND(G123*F123,2)</f>
        <v>0</v>
      </c>
    </row>
    <row r="124" spans="1:8" s="79" customFormat="1" ht="30" customHeight="1" x14ac:dyDescent="0.2">
      <c r="A124" s="106" t="s">
        <v>221</v>
      </c>
      <c r="B124" s="63" t="s">
        <v>190</v>
      </c>
      <c r="C124" s="75" t="s">
        <v>224</v>
      </c>
      <c r="D124" s="69" t="s">
        <v>252</v>
      </c>
      <c r="E124" s="76" t="s">
        <v>28</v>
      </c>
      <c r="F124" s="112">
        <v>15</v>
      </c>
      <c r="G124" s="148"/>
      <c r="H124" s="113">
        <f>ROUND(G124*F124,2)</f>
        <v>0</v>
      </c>
    </row>
    <row r="125" spans="1:8" s="102" customFormat="1" ht="30" customHeight="1" x14ac:dyDescent="0.2">
      <c r="A125" s="106" t="s">
        <v>147</v>
      </c>
      <c r="B125" s="74" t="s">
        <v>191</v>
      </c>
      <c r="C125" s="64" t="s">
        <v>148</v>
      </c>
      <c r="D125" s="69" t="s">
        <v>149</v>
      </c>
      <c r="E125" s="65"/>
      <c r="F125" s="101"/>
      <c r="G125" s="78"/>
      <c r="H125" s="67"/>
    </row>
    <row r="126" spans="1:8" s="79" customFormat="1" ht="30" customHeight="1" x14ac:dyDescent="0.2">
      <c r="A126" s="106" t="s">
        <v>226</v>
      </c>
      <c r="B126" s="68" t="s">
        <v>29</v>
      </c>
      <c r="C126" s="64" t="s">
        <v>227</v>
      </c>
      <c r="D126" s="69" t="s">
        <v>2</v>
      </c>
      <c r="E126" s="65" t="s">
        <v>43</v>
      </c>
      <c r="F126" s="101">
        <v>5</v>
      </c>
      <c r="G126" s="66"/>
      <c r="H126" s="67">
        <f>ROUND(G126*F126,2)</f>
        <v>0</v>
      </c>
    </row>
    <row r="127" spans="1:8" s="79" customFormat="1" ht="30" customHeight="1" x14ac:dyDescent="0.2">
      <c r="A127" s="106" t="s">
        <v>78</v>
      </c>
      <c r="B127" s="63" t="s">
        <v>192</v>
      </c>
      <c r="C127" s="64" t="s">
        <v>45</v>
      </c>
      <c r="D127" s="69" t="s">
        <v>149</v>
      </c>
      <c r="E127" s="65"/>
      <c r="F127" s="101"/>
      <c r="G127" s="78"/>
      <c r="H127" s="67"/>
    </row>
    <row r="128" spans="1:8" s="79" customFormat="1" ht="30" customHeight="1" x14ac:dyDescent="0.2">
      <c r="A128" s="127" t="s">
        <v>80</v>
      </c>
      <c r="B128" s="68" t="s">
        <v>29</v>
      </c>
      <c r="C128" s="64" t="s">
        <v>255</v>
      </c>
      <c r="D128" s="69" t="s">
        <v>81</v>
      </c>
      <c r="E128" s="65" t="s">
        <v>43</v>
      </c>
      <c r="F128" s="101">
        <v>10</v>
      </c>
      <c r="G128" s="66"/>
      <c r="H128" s="67">
        <f>ROUND(G128*F128,2)</f>
        <v>0</v>
      </c>
    </row>
    <row r="129" spans="1:8" s="114" customFormat="1" ht="30" customHeight="1" x14ac:dyDescent="0.2">
      <c r="A129" s="106" t="s">
        <v>119</v>
      </c>
      <c r="B129" s="68" t="s">
        <v>36</v>
      </c>
      <c r="C129" s="64" t="s">
        <v>82</v>
      </c>
      <c r="D129" s="69" t="s">
        <v>83</v>
      </c>
      <c r="E129" s="65" t="s">
        <v>43</v>
      </c>
      <c r="F129" s="101">
        <v>65</v>
      </c>
      <c r="G129" s="66"/>
      <c r="H129" s="67">
        <f>ROUND(G129*F129,2)</f>
        <v>0</v>
      </c>
    </row>
    <row r="130" spans="1:8" s="79" customFormat="1" ht="43.9" customHeight="1" x14ac:dyDescent="0.2">
      <c r="A130" s="106" t="s">
        <v>150</v>
      </c>
      <c r="B130" s="63" t="s">
        <v>193</v>
      </c>
      <c r="C130" s="64" t="s">
        <v>151</v>
      </c>
      <c r="D130" s="69" t="s">
        <v>152</v>
      </c>
      <c r="E130" s="65" t="s">
        <v>28</v>
      </c>
      <c r="F130" s="101">
        <v>10</v>
      </c>
      <c r="G130" s="66"/>
      <c r="H130" s="67">
        <f>ROUND(G130*F130,2)</f>
        <v>0</v>
      </c>
    </row>
    <row r="131" spans="1:8" s="79" customFormat="1" ht="30" customHeight="1" x14ac:dyDescent="0.2">
      <c r="A131" s="106" t="s">
        <v>125</v>
      </c>
      <c r="B131" s="63" t="s">
        <v>194</v>
      </c>
      <c r="C131" s="64" t="s">
        <v>126</v>
      </c>
      <c r="D131" s="69" t="s">
        <v>229</v>
      </c>
      <c r="E131" s="65" t="s">
        <v>28</v>
      </c>
      <c r="F131" s="101">
        <v>20</v>
      </c>
      <c r="G131" s="66"/>
      <c r="H131" s="67">
        <f>ROUND(G131*F131,2)</f>
        <v>0</v>
      </c>
    </row>
    <row r="132" spans="1:8" s="79" customFormat="1" ht="30" customHeight="1" x14ac:dyDescent="0.2">
      <c r="A132" s="106" t="s">
        <v>88</v>
      </c>
      <c r="B132" s="63" t="s">
        <v>195</v>
      </c>
      <c r="C132" s="64" t="s">
        <v>90</v>
      </c>
      <c r="D132" s="69" t="s">
        <v>127</v>
      </c>
      <c r="E132" s="65" t="s">
        <v>35</v>
      </c>
      <c r="F132" s="77">
        <v>15</v>
      </c>
      <c r="G132" s="66"/>
      <c r="H132" s="67">
        <f>ROUND(G132*F132,2)</f>
        <v>0</v>
      </c>
    </row>
    <row r="133" spans="1:8" ht="36" customHeight="1" x14ac:dyDescent="0.2">
      <c r="A133" s="21"/>
      <c r="B133" s="63"/>
      <c r="C133" s="35" t="s">
        <v>21</v>
      </c>
      <c r="D133" s="11"/>
      <c r="E133" s="10"/>
      <c r="F133" s="9"/>
      <c r="G133" s="21"/>
      <c r="H133" s="24"/>
    </row>
    <row r="134" spans="1:8" s="102" customFormat="1" ht="30" customHeight="1" x14ac:dyDescent="0.2">
      <c r="A134" s="73" t="s">
        <v>57</v>
      </c>
      <c r="B134" s="63" t="s">
        <v>196</v>
      </c>
      <c r="C134" s="64" t="s">
        <v>62</v>
      </c>
      <c r="D134" s="117" t="s">
        <v>163</v>
      </c>
      <c r="E134" s="65" t="s">
        <v>35</v>
      </c>
      <c r="F134" s="77">
        <v>1</v>
      </c>
      <c r="G134" s="66"/>
      <c r="H134" s="67">
        <f>ROUND(G134*F134,2)</f>
        <v>0</v>
      </c>
    </row>
    <row r="135" spans="1:8" s="43" customFormat="1" ht="30" customHeight="1" thickBot="1" x14ac:dyDescent="0.25">
      <c r="A135" s="44"/>
      <c r="B135" s="39" t="s">
        <v>14</v>
      </c>
      <c r="C135" s="162" t="str">
        <f>C115</f>
        <v>DETECTABLE WARNING SURFACE TILE INSTALLATION</v>
      </c>
      <c r="D135" s="163"/>
      <c r="E135" s="163"/>
      <c r="F135" s="164"/>
      <c r="G135" s="44" t="s">
        <v>16</v>
      </c>
      <c r="H135" s="44">
        <f>SUM(H115:H134)</f>
        <v>0</v>
      </c>
    </row>
    <row r="136" spans="1:8" s="93" customFormat="1" ht="30" customHeight="1" thickTop="1" x14ac:dyDescent="0.2">
      <c r="A136" s="90"/>
      <c r="B136" s="91" t="s">
        <v>15</v>
      </c>
      <c r="C136" s="169" t="s">
        <v>201</v>
      </c>
      <c r="D136" s="170"/>
      <c r="E136" s="170"/>
      <c r="F136" s="171"/>
      <c r="G136" s="90"/>
      <c r="H136" s="92"/>
    </row>
    <row r="137" spans="1:8" s="89" customFormat="1" ht="30" customHeight="1" x14ac:dyDescent="0.2">
      <c r="A137" s="94" t="s">
        <v>203</v>
      </c>
      <c r="B137" s="82" t="s">
        <v>197</v>
      </c>
      <c r="C137" s="83" t="s">
        <v>204</v>
      </c>
      <c r="D137" s="88" t="s">
        <v>257</v>
      </c>
      <c r="E137" s="84" t="s">
        <v>202</v>
      </c>
      <c r="F137" s="87">
        <v>1</v>
      </c>
      <c r="G137" s="85"/>
      <c r="H137" s="86">
        <f>ROUND(G137*F137,2)</f>
        <v>0</v>
      </c>
    </row>
    <row r="138" spans="1:8" s="93" customFormat="1" ht="30" customHeight="1" thickBot="1" x14ac:dyDescent="0.25">
      <c r="A138" s="95"/>
      <c r="B138" s="96" t="str">
        <f>B136</f>
        <v>D</v>
      </c>
      <c r="C138" s="172" t="str">
        <f>C136</f>
        <v>MOBILIZATION /DEMOLIBIZATION</v>
      </c>
      <c r="D138" s="173"/>
      <c r="E138" s="173"/>
      <c r="F138" s="174"/>
      <c r="G138" s="97" t="s">
        <v>16</v>
      </c>
      <c r="H138" s="98">
        <f>H137</f>
        <v>0</v>
      </c>
    </row>
    <row r="139" spans="1:8" ht="36" customHeight="1" thickTop="1" x14ac:dyDescent="0.25">
      <c r="A139" s="56"/>
      <c r="B139" s="12"/>
      <c r="C139" s="18" t="s">
        <v>17</v>
      </c>
      <c r="D139" s="27"/>
      <c r="E139" s="1"/>
      <c r="F139" s="1"/>
      <c r="G139" s="58"/>
      <c r="H139" s="61"/>
    </row>
    <row r="140" spans="1:8" ht="30" customHeight="1" thickBot="1" x14ac:dyDescent="0.25">
      <c r="A140" s="22"/>
      <c r="B140" s="39" t="str">
        <f>B6</f>
        <v>A</v>
      </c>
      <c r="C140" s="165" t="str">
        <f>C6</f>
        <v>ELLICE AVENUE FROM DONALD STREET TO GARRY STREET</v>
      </c>
      <c r="D140" s="163"/>
      <c r="E140" s="163"/>
      <c r="F140" s="164"/>
      <c r="G140" s="22" t="s">
        <v>16</v>
      </c>
      <c r="H140" s="22">
        <f>H64</f>
        <v>0</v>
      </c>
    </row>
    <row r="141" spans="1:8" ht="30" customHeight="1" thickTop="1" thickBot="1" x14ac:dyDescent="0.25">
      <c r="A141" s="22"/>
      <c r="B141" s="39" t="str">
        <f>B65</f>
        <v>B</v>
      </c>
      <c r="C141" s="166" t="str">
        <f>C65</f>
        <v>ST. MARY AVENUE FROM CARLTON STREET TO MAIN STREET</v>
      </c>
      <c r="D141" s="167"/>
      <c r="E141" s="167"/>
      <c r="F141" s="168"/>
      <c r="G141" s="22" t="s">
        <v>16</v>
      </c>
      <c r="H141" s="22">
        <f>H114</f>
        <v>0</v>
      </c>
    </row>
    <row r="142" spans="1:8" ht="30" customHeight="1" thickTop="1" thickBot="1" x14ac:dyDescent="0.25">
      <c r="A142" s="24"/>
      <c r="B142" s="39" t="str">
        <f>B115</f>
        <v>C</v>
      </c>
      <c r="C142" s="139" t="str">
        <f>C115</f>
        <v>DETECTABLE WARNING SURFACE TILE INSTALLATION</v>
      </c>
      <c r="D142" s="140"/>
      <c r="E142" s="140"/>
      <c r="F142" s="141"/>
      <c r="G142" s="24" t="s">
        <v>16</v>
      </c>
      <c r="H142" s="24">
        <f>H135</f>
        <v>0</v>
      </c>
    </row>
    <row r="143" spans="1:8" ht="32.25" customHeight="1" thickTop="1" thickBot="1" x14ac:dyDescent="0.25">
      <c r="A143" s="29"/>
      <c r="B143" s="39" t="str">
        <f>B136</f>
        <v>D</v>
      </c>
      <c r="C143" s="175" t="str">
        <f>C136</f>
        <v>MOBILIZATION /DEMOLIBIZATION</v>
      </c>
      <c r="D143" s="176"/>
      <c r="E143" s="176"/>
      <c r="F143" s="177"/>
      <c r="G143" s="29" t="s">
        <v>16</v>
      </c>
      <c r="H143" s="29">
        <f>H138</f>
        <v>0</v>
      </c>
    </row>
    <row r="144" spans="1:8" s="38" customFormat="1" ht="37.9" customHeight="1" thickTop="1" x14ac:dyDescent="0.2">
      <c r="A144" s="21"/>
      <c r="B144" s="157" t="s">
        <v>25</v>
      </c>
      <c r="C144" s="158"/>
      <c r="D144" s="158"/>
      <c r="E144" s="158"/>
      <c r="F144" s="158"/>
      <c r="G144" s="152">
        <f>SUM(H140:H143)</f>
        <v>0</v>
      </c>
      <c r="H144" s="153"/>
    </row>
    <row r="145" spans="1:8" ht="15.95" customHeight="1" x14ac:dyDescent="0.2">
      <c r="A145" s="57"/>
      <c r="B145" s="52"/>
      <c r="C145" s="53"/>
      <c r="D145" s="54"/>
      <c r="E145" s="53"/>
      <c r="F145" s="53"/>
      <c r="G145" s="28"/>
      <c r="H145" s="62"/>
    </row>
  </sheetData>
  <sheetProtection algorithmName="SHA-512" hashValue="+xJkursJlwXN7HaaXBsuGfjaP4XJtefN2l67FT1U49oqNfMUPRWoKC6FOX5APQdlkPMUUW0k8jJCownf9qIi+w==" saltValue="ITQLnOzzYB2gQAszoIuRyQ==" spinCount="100000" sheet="1" selectLockedCells="1"/>
  <mergeCells count="13">
    <mergeCell ref="G144:H144"/>
    <mergeCell ref="C6:F6"/>
    <mergeCell ref="B144:F144"/>
    <mergeCell ref="C65:F65"/>
    <mergeCell ref="C64:F64"/>
    <mergeCell ref="C114:F114"/>
    <mergeCell ref="C140:F140"/>
    <mergeCell ref="C141:F141"/>
    <mergeCell ref="C136:F136"/>
    <mergeCell ref="C138:F138"/>
    <mergeCell ref="C143:F143"/>
    <mergeCell ref="C115:F115"/>
    <mergeCell ref="C135:F135"/>
  </mergeCells>
  <phoneticPr fontId="0" type="noConversion"/>
  <conditionalFormatting sqref="D137 D17:D19 D56 D93 D132 D60 D62:D63">
    <cfRule type="cellIs" dxfId="280" priority="324" stopIfTrue="1" operator="equal">
      <formula>"CW 2130-R11"</formula>
    </cfRule>
    <cfRule type="cellIs" dxfId="279" priority="325" stopIfTrue="1" operator="equal">
      <formula>"CW 3120-R2"</formula>
    </cfRule>
    <cfRule type="cellIs" dxfId="278" priority="326" stopIfTrue="1" operator="equal">
      <formula>"CW 3240-R7"</formula>
    </cfRule>
  </conditionalFormatting>
  <conditionalFormatting sqref="G137">
    <cfRule type="expression" dxfId="277" priority="320">
      <formula>G137&gt;G144*0.05</formula>
    </cfRule>
  </conditionalFormatting>
  <conditionalFormatting sqref="D8">
    <cfRule type="cellIs" dxfId="276" priority="317" stopIfTrue="1" operator="equal">
      <formula>"CW 2130-R11"</formula>
    </cfRule>
    <cfRule type="cellIs" dxfId="275" priority="318" stopIfTrue="1" operator="equal">
      <formula>"CW 3120-R2"</formula>
    </cfRule>
    <cfRule type="cellIs" dxfId="274" priority="319" stopIfTrue="1" operator="equal">
      <formula>"CW 3240-R7"</formula>
    </cfRule>
  </conditionalFormatting>
  <conditionalFormatting sqref="D9">
    <cfRule type="cellIs" dxfId="273" priority="314" stopIfTrue="1" operator="equal">
      <formula>"CW 2130-R11"</formula>
    </cfRule>
    <cfRule type="cellIs" dxfId="272" priority="315" stopIfTrue="1" operator="equal">
      <formula>"CW 3120-R2"</formula>
    </cfRule>
    <cfRule type="cellIs" dxfId="271" priority="316" stopIfTrue="1" operator="equal">
      <formula>"CW 3240-R7"</formula>
    </cfRule>
  </conditionalFormatting>
  <conditionalFormatting sqref="D12">
    <cfRule type="cellIs" dxfId="270" priority="311" stopIfTrue="1" operator="equal">
      <formula>"CW 2130-R11"</formula>
    </cfRule>
    <cfRule type="cellIs" dxfId="269" priority="312" stopIfTrue="1" operator="equal">
      <formula>"CW 3120-R2"</formula>
    </cfRule>
    <cfRule type="cellIs" dxfId="268" priority="313" stopIfTrue="1" operator="equal">
      <formula>"CW 3240-R7"</formula>
    </cfRule>
  </conditionalFormatting>
  <conditionalFormatting sqref="D26">
    <cfRule type="cellIs" dxfId="267" priority="308" stopIfTrue="1" operator="equal">
      <formula>"CW 2130-R11"</formula>
    </cfRule>
    <cfRule type="cellIs" dxfId="266" priority="309" stopIfTrue="1" operator="equal">
      <formula>"CW 3120-R2"</formula>
    </cfRule>
    <cfRule type="cellIs" dxfId="265" priority="310" stopIfTrue="1" operator="equal">
      <formula>"CW 3240-R7"</formula>
    </cfRule>
  </conditionalFormatting>
  <conditionalFormatting sqref="D13">
    <cfRule type="cellIs" dxfId="264" priority="305" stopIfTrue="1" operator="equal">
      <formula>"CW 2130-R11"</formula>
    </cfRule>
    <cfRule type="cellIs" dxfId="263" priority="306" stopIfTrue="1" operator="equal">
      <formula>"CW 3120-R2"</formula>
    </cfRule>
    <cfRule type="cellIs" dxfId="262" priority="307" stopIfTrue="1" operator="equal">
      <formula>"CW 3240-R7"</formula>
    </cfRule>
  </conditionalFormatting>
  <conditionalFormatting sqref="D14">
    <cfRule type="cellIs" dxfId="261" priority="302" stopIfTrue="1" operator="equal">
      <formula>"CW 2130-R11"</formula>
    </cfRule>
    <cfRule type="cellIs" dxfId="260" priority="303" stopIfTrue="1" operator="equal">
      <formula>"CW 3120-R2"</formula>
    </cfRule>
    <cfRule type="cellIs" dxfId="259" priority="304" stopIfTrue="1" operator="equal">
      <formula>"CW 3240-R7"</formula>
    </cfRule>
  </conditionalFormatting>
  <conditionalFormatting sqref="D15">
    <cfRule type="cellIs" dxfId="258" priority="299" stopIfTrue="1" operator="equal">
      <formula>"CW 2130-R11"</formula>
    </cfRule>
    <cfRule type="cellIs" dxfId="257" priority="300" stopIfTrue="1" operator="equal">
      <formula>"CW 3120-R2"</formula>
    </cfRule>
    <cfRule type="cellIs" dxfId="256" priority="301" stopIfTrue="1" operator="equal">
      <formula>"CW 3240-R7"</formula>
    </cfRule>
  </conditionalFormatting>
  <conditionalFormatting sqref="D16">
    <cfRule type="cellIs" dxfId="255" priority="296" stopIfTrue="1" operator="equal">
      <formula>"CW 2130-R11"</formula>
    </cfRule>
    <cfRule type="cellIs" dxfId="254" priority="297" stopIfTrue="1" operator="equal">
      <formula>"CW 3120-R2"</formula>
    </cfRule>
    <cfRule type="cellIs" dxfId="253" priority="298" stopIfTrue="1" operator="equal">
      <formula>"CW 3240-R7"</formula>
    </cfRule>
  </conditionalFormatting>
  <conditionalFormatting sqref="D20">
    <cfRule type="cellIs" dxfId="252" priority="290" stopIfTrue="1" operator="equal">
      <formula>"CW 2130-R11"</formula>
    </cfRule>
    <cfRule type="cellIs" dxfId="251" priority="291" stopIfTrue="1" operator="equal">
      <formula>"CW 3120-R2"</formula>
    </cfRule>
    <cfRule type="cellIs" dxfId="250" priority="292" stopIfTrue="1" operator="equal">
      <formula>"CW 3240-R7"</formula>
    </cfRule>
  </conditionalFormatting>
  <conditionalFormatting sqref="D21">
    <cfRule type="cellIs" dxfId="249" priority="287" stopIfTrue="1" operator="equal">
      <formula>"CW 2130-R11"</formula>
    </cfRule>
    <cfRule type="cellIs" dxfId="248" priority="288" stopIfTrue="1" operator="equal">
      <formula>"CW 3120-R2"</formula>
    </cfRule>
    <cfRule type="cellIs" dxfId="247" priority="289" stopIfTrue="1" operator="equal">
      <formula>"CW 3240-R7"</formula>
    </cfRule>
  </conditionalFormatting>
  <conditionalFormatting sqref="D22">
    <cfRule type="cellIs" dxfId="246" priority="284" stopIfTrue="1" operator="equal">
      <formula>"CW 2130-R11"</formula>
    </cfRule>
    <cfRule type="cellIs" dxfId="245" priority="285" stopIfTrue="1" operator="equal">
      <formula>"CW 3120-R2"</formula>
    </cfRule>
    <cfRule type="cellIs" dxfId="244" priority="286" stopIfTrue="1" operator="equal">
      <formula>"CW 3240-R7"</formula>
    </cfRule>
  </conditionalFormatting>
  <conditionalFormatting sqref="D23">
    <cfRule type="cellIs" dxfId="243" priority="281" stopIfTrue="1" operator="equal">
      <formula>"CW 2130-R11"</formula>
    </cfRule>
    <cfRule type="cellIs" dxfId="242" priority="282" stopIfTrue="1" operator="equal">
      <formula>"CW 3120-R2"</formula>
    </cfRule>
    <cfRule type="cellIs" dxfId="241" priority="283" stopIfTrue="1" operator="equal">
      <formula>"CW 3240-R7"</formula>
    </cfRule>
  </conditionalFormatting>
  <conditionalFormatting sqref="D24">
    <cfRule type="cellIs" dxfId="240" priority="278" stopIfTrue="1" operator="equal">
      <formula>"CW 2130-R11"</formula>
    </cfRule>
    <cfRule type="cellIs" dxfId="239" priority="279" stopIfTrue="1" operator="equal">
      <formula>"CW 3120-R2"</formula>
    </cfRule>
    <cfRule type="cellIs" dxfId="238" priority="280" stopIfTrue="1" operator="equal">
      <formula>"CW 3240-R7"</formula>
    </cfRule>
  </conditionalFormatting>
  <conditionalFormatting sqref="D26">
    <cfRule type="cellIs" dxfId="237" priority="275" stopIfTrue="1" operator="equal">
      <formula>"CW 2130-R11"</formula>
    </cfRule>
    <cfRule type="cellIs" dxfId="236" priority="276" stopIfTrue="1" operator="equal">
      <formula>"CW 3120-R2"</formula>
    </cfRule>
    <cfRule type="cellIs" dxfId="235" priority="277" stopIfTrue="1" operator="equal">
      <formula>"CW 3240-R7"</formula>
    </cfRule>
  </conditionalFormatting>
  <conditionalFormatting sqref="D27">
    <cfRule type="cellIs" dxfId="234" priority="269" stopIfTrue="1" operator="equal">
      <formula>"CW 2130-R11"</formula>
    </cfRule>
    <cfRule type="cellIs" dxfId="233" priority="270" stopIfTrue="1" operator="equal">
      <formula>"CW 3120-R2"</formula>
    </cfRule>
    <cfRule type="cellIs" dxfId="232" priority="271" stopIfTrue="1" operator="equal">
      <formula>"CW 3240-R7"</formula>
    </cfRule>
  </conditionalFormatting>
  <conditionalFormatting sqref="D28">
    <cfRule type="cellIs" dxfId="231" priority="266" stopIfTrue="1" operator="equal">
      <formula>"CW 2130-R11"</formula>
    </cfRule>
    <cfRule type="cellIs" dxfId="230" priority="267" stopIfTrue="1" operator="equal">
      <formula>"CW 3120-R2"</formula>
    </cfRule>
    <cfRule type="cellIs" dxfId="229" priority="268" stopIfTrue="1" operator="equal">
      <formula>"CW 3240-R7"</formula>
    </cfRule>
  </conditionalFormatting>
  <conditionalFormatting sqref="D29">
    <cfRule type="cellIs" dxfId="228" priority="263" stopIfTrue="1" operator="equal">
      <formula>"CW 2130-R11"</formula>
    </cfRule>
    <cfRule type="cellIs" dxfId="227" priority="264" stopIfTrue="1" operator="equal">
      <formula>"CW 3120-R2"</formula>
    </cfRule>
    <cfRule type="cellIs" dxfId="226" priority="265" stopIfTrue="1" operator="equal">
      <formula>"CW 3240-R7"</formula>
    </cfRule>
  </conditionalFormatting>
  <conditionalFormatting sqref="D30">
    <cfRule type="cellIs" dxfId="225" priority="260" stopIfTrue="1" operator="equal">
      <formula>"CW 2130-R11"</formula>
    </cfRule>
    <cfRule type="cellIs" dxfId="224" priority="261" stopIfTrue="1" operator="equal">
      <formula>"CW 3120-R2"</formula>
    </cfRule>
    <cfRule type="cellIs" dxfId="223" priority="262" stopIfTrue="1" operator="equal">
      <formula>"CW 3240-R7"</formula>
    </cfRule>
  </conditionalFormatting>
  <conditionalFormatting sqref="D31">
    <cfRule type="cellIs" dxfId="222" priority="257" stopIfTrue="1" operator="equal">
      <formula>"CW 2130-R11"</formula>
    </cfRule>
    <cfRule type="cellIs" dxfId="221" priority="258" stopIfTrue="1" operator="equal">
      <formula>"CW 3120-R2"</formula>
    </cfRule>
    <cfRule type="cellIs" dxfId="220" priority="259" stopIfTrue="1" operator="equal">
      <formula>"CW 3240-R7"</formula>
    </cfRule>
  </conditionalFormatting>
  <conditionalFormatting sqref="D32">
    <cfRule type="cellIs" dxfId="219" priority="254" stopIfTrue="1" operator="equal">
      <formula>"CW 2130-R11"</formula>
    </cfRule>
    <cfRule type="cellIs" dxfId="218" priority="255" stopIfTrue="1" operator="equal">
      <formula>"CW 3120-R2"</formula>
    </cfRule>
    <cfRule type="cellIs" dxfId="217" priority="256" stopIfTrue="1" operator="equal">
      <formula>"CW 3240-R7"</formula>
    </cfRule>
  </conditionalFormatting>
  <conditionalFormatting sqref="D34">
    <cfRule type="cellIs" dxfId="216" priority="251" stopIfTrue="1" operator="equal">
      <formula>"CW 2130-R11"</formula>
    </cfRule>
    <cfRule type="cellIs" dxfId="215" priority="252" stopIfTrue="1" operator="equal">
      <formula>"CW 3120-R2"</formula>
    </cfRule>
    <cfRule type="cellIs" dxfId="214" priority="253" stopIfTrue="1" operator="equal">
      <formula>"CW 3240-R7"</formula>
    </cfRule>
  </conditionalFormatting>
  <conditionalFormatting sqref="D35">
    <cfRule type="cellIs" dxfId="213" priority="248" stopIfTrue="1" operator="equal">
      <formula>"CW 2130-R11"</formula>
    </cfRule>
    <cfRule type="cellIs" dxfId="212" priority="249" stopIfTrue="1" operator="equal">
      <formula>"CW 3120-R2"</formula>
    </cfRule>
    <cfRule type="cellIs" dxfId="211" priority="250" stopIfTrue="1" operator="equal">
      <formula>"CW 3240-R7"</formula>
    </cfRule>
  </conditionalFormatting>
  <conditionalFormatting sqref="D36">
    <cfRule type="cellIs" dxfId="210" priority="245" stopIfTrue="1" operator="equal">
      <formula>"CW 2130-R11"</formula>
    </cfRule>
    <cfRule type="cellIs" dxfId="209" priority="246" stopIfTrue="1" operator="equal">
      <formula>"CW 3120-R2"</formula>
    </cfRule>
    <cfRule type="cellIs" dxfId="208" priority="247" stopIfTrue="1" operator="equal">
      <formula>"CW 3240-R7"</formula>
    </cfRule>
  </conditionalFormatting>
  <conditionalFormatting sqref="D37:D38">
    <cfRule type="cellIs" dxfId="207" priority="242" stopIfTrue="1" operator="equal">
      <formula>"CW 2130-R11"</formula>
    </cfRule>
    <cfRule type="cellIs" dxfId="206" priority="243" stopIfTrue="1" operator="equal">
      <formula>"CW 3120-R2"</formula>
    </cfRule>
    <cfRule type="cellIs" dxfId="205" priority="244" stopIfTrue="1" operator="equal">
      <formula>"CW 3240-R7"</formula>
    </cfRule>
  </conditionalFormatting>
  <conditionalFormatting sqref="D39:D40">
    <cfRule type="cellIs" dxfId="204" priority="239" stopIfTrue="1" operator="equal">
      <formula>"CW 2130-R11"</formula>
    </cfRule>
    <cfRule type="cellIs" dxfId="203" priority="240" stopIfTrue="1" operator="equal">
      <formula>"CW 3120-R2"</formula>
    </cfRule>
    <cfRule type="cellIs" dxfId="202" priority="241" stopIfTrue="1" operator="equal">
      <formula>"CW 3240-R7"</formula>
    </cfRule>
  </conditionalFormatting>
  <conditionalFormatting sqref="D41">
    <cfRule type="cellIs" dxfId="201" priority="236" stopIfTrue="1" operator="equal">
      <formula>"CW 2130-R11"</formula>
    </cfRule>
    <cfRule type="cellIs" dxfId="200" priority="237" stopIfTrue="1" operator="equal">
      <formula>"CW 3120-R2"</formula>
    </cfRule>
    <cfRule type="cellIs" dxfId="199" priority="238" stopIfTrue="1" operator="equal">
      <formula>"CW 3240-R7"</formula>
    </cfRule>
  </conditionalFormatting>
  <conditionalFormatting sqref="D42:D43">
    <cfRule type="cellIs" dxfId="198" priority="233" stopIfTrue="1" operator="equal">
      <formula>"CW 2130-R11"</formula>
    </cfRule>
    <cfRule type="cellIs" dxfId="197" priority="234" stopIfTrue="1" operator="equal">
      <formula>"CW 3120-R2"</formula>
    </cfRule>
    <cfRule type="cellIs" dxfId="196" priority="235" stopIfTrue="1" operator="equal">
      <formula>"CW 3240-R7"</formula>
    </cfRule>
  </conditionalFormatting>
  <conditionalFormatting sqref="D47">
    <cfRule type="cellIs" dxfId="195" priority="228" stopIfTrue="1" operator="equal">
      <formula>"CW 3120-R2"</formula>
    </cfRule>
    <cfRule type="cellIs" dxfId="194" priority="229" stopIfTrue="1" operator="equal">
      <formula>"CW 3240-R7"</formula>
    </cfRule>
  </conditionalFormatting>
  <conditionalFormatting sqref="D48">
    <cfRule type="cellIs" dxfId="193" priority="225" stopIfTrue="1" operator="equal">
      <formula>"CW 2130-R11"</formula>
    </cfRule>
    <cfRule type="cellIs" dxfId="192" priority="226" stopIfTrue="1" operator="equal">
      <formula>"CW 3120-R2"</formula>
    </cfRule>
    <cfRule type="cellIs" dxfId="191" priority="227" stopIfTrue="1" operator="equal">
      <formula>"CW 3240-R7"</formula>
    </cfRule>
  </conditionalFormatting>
  <conditionalFormatting sqref="D50">
    <cfRule type="cellIs" dxfId="190" priority="222" stopIfTrue="1" operator="equal">
      <formula>"CW 2130-R11"</formula>
    </cfRule>
    <cfRule type="cellIs" dxfId="189" priority="223" stopIfTrue="1" operator="equal">
      <formula>"CW 3120-R2"</formula>
    </cfRule>
    <cfRule type="cellIs" dxfId="188" priority="224" stopIfTrue="1" operator="equal">
      <formula>"CW 3240-R7"</formula>
    </cfRule>
  </conditionalFormatting>
  <conditionalFormatting sqref="D51">
    <cfRule type="cellIs" dxfId="187" priority="219" stopIfTrue="1" operator="equal">
      <formula>"CW 2130-R11"</formula>
    </cfRule>
    <cfRule type="cellIs" dxfId="186" priority="220" stopIfTrue="1" operator="equal">
      <formula>"CW 3120-R2"</formula>
    </cfRule>
    <cfRule type="cellIs" dxfId="185" priority="221" stopIfTrue="1" operator="equal">
      <formula>"CW 3240-R7"</formula>
    </cfRule>
  </conditionalFormatting>
  <conditionalFormatting sqref="D52">
    <cfRule type="cellIs" dxfId="184" priority="216" stopIfTrue="1" operator="equal">
      <formula>"CW 2130-R11"</formula>
    </cfRule>
    <cfRule type="cellIs" dxfId="183" priority="217" stopIfTrue="1" operator="equal">
      <formula>"CW 3120-R2"</formula>
    </cfRule>
    <cfRule type="cellIs" dxfId="182" priority="218" stopIfTrue="1" operator="equal">
      <formula>"CW 3240-R7"</formula>
    </cfRule>
  </conditionalFormatting>
  <conditionalFormatting sqref="D53:D55">
    <cfRule type="cellIs" dxfId="181" priority="213" stopIfTrue="1" operator="equal">
      <formula>"CW 2130-R11"</formula>
    </cfRule>
    <cfRule type="cellIs" dxfId="180" priority="214" stopIfTrue="1" operator="equal">
      <formula>"CW 3120-R2"</formula>
    </cfRule>
    <cfRule type="cellIs" dxfId="179" priority="215" stopIfTrue="1" operator="equal">
      <formula>"CW 3240-R7"</formula>
    </cfRule>
  </conditionalFormatting>
  <conditionalFormatting sqref="D57">
    <cfRule type="cellIs" dxfId="178" priority="207" stopIfTrue="1" operator="equal">
      <formula>"CW 2130-R11"</formula>
    </cfRule>
    <cfRule type="cellIs" dxfId="177" priority="208" stopIfTrue="1" operator="equal">
      <formula>"CW 3120-R2"</formula>
    </cfRule>
    <cfRule type="cellIs" dxfId="176" priority="209" stopIfTrue="1" operator="equal">
      <formula>"CW 3240-R7"</formula>
    </cfRule>
  </conditionalFormatting>
  <conditionalFormatting sqref="D58">
    <cfRule type="cellIs" dxfId="175" priority="204" stopIfTrue="1" operator="equal">
      <formula>"CW 2130-R11"</formula>
    </cfRule>
    <cfRule type="cellIs" dxfId="174" priority="205" stopIfTrue="1" operator="equal">
      <formula>"CW 3120-R2"</formula>
    </cfRule>
    <cfRule type="cellIs" dxfId="173" priority="206" stopIfTrue="1" operator="equal">
      <formula>"CW 3240-R7"</formula>
    </cfRule>
  </conditionalFormatting>
  <conditionalFormatting sqref="D67">
    <cfRule type="cellIs" dxfId="172" priority="198" stopIfTrue="1" operator="equal">
      <formula>"CW 2130-R11"</formula>
    </cfRule>
    <cfRule type="cellIs" dxfId="171" priority="199" stopIfTrue="1" operator="equal">
      <formula>"CW 3120-R2"</formula>
    </cfRule>
    <cfRule type="cellIs" dxfId="170" priority="200" stopIfTrue="1" operator="equal">
      <formula>"CW 3240-R7"</formula>
    </cfRule>
  </conditionalFormatting>
  <conditionalFormatting sqref="D68">
    <cfRule type="cellIs" dxfId="169" priority="195" stopIfTrue="1" operator="equal">
      <formula>"CW 2130-R11"</formula>
    </cfRule>
    <cfRule type="cellIs" dxfId="168" priority="196" stopIfTrue="1" operator="equal">
      <formula>"CW 3120-R2"</formula>
    </cfRule>
    <cfRule type="cellIs" dxfId="167" priority="197" stopIfTrue="1" operator="equal">
      <formula>"CW 3240-R7"</formula>
    </cfRule>
  </conditionalFormatting>
  <conditionalFormatting sqref="D77">
    <cfRule type="cellIs" dxfId="166" priority="189" stopIfTrue="1" operator="equal">
      <formula>"CW 2130-R11"</formula>
    </cfRule>
    <cfRule type="cellIs" dxfId="165" priority="190" stopIfTrue="1" operator="equal">
      <formula>"CW 3120-R2"</formula>
    </cfRule>
    <cfRule type="cellIs" dxfId="164" priority="191" stopIfTrue="1" operator="equal">
      <formula>"CW 3240-R7"</formula>
    </cfRule>
  </conditionalFormatting>
  <conditionalFormatting sqref="D73">
    <cfRule type="cellIs" dxfId="163" priority="186" stopIfTrue="1" operator="equal">
      <formula>"CW 2130-R11"</formula>
    </cfRule>
    <cfRule type="cellIs" dxfId="162" priority="187" stopIfTrue="1" operator="equal">
      <formula>"CW 3120-R2"</formula>
    </cfRule>
    <cfRule type="cellIs" dxfId="161" priority="188" stopIfTrue="1" operator="equal">
      <formula>"CW 3240-R7"</formula>
    </cfRule>
  </conditionalFormatting>
  <conditionalFormatting sqref="D74">
    <cfRule type="cellIs" dxfId="160" priority="183" stopIfTrue="1" operator="equal">
      <formula>"CW 2130-R11"</formula>
    </cfRule>
    <cfRule type="cellIs" dxfId="159" priority="184" stopIfTrue="1" operator="equal">
      <formula>"CW 3120-R2"</formula>
    </cfRule>
    <cfRule type="cellIs" dxfId="158" priority="185" stopIfTrue="1" operator="equal">
      <formula>"CW 3240-R7"</formula>
    </cfRule>
  </conditionalFormatting>
  <conditionalFormatting sqref="D75">
    <cfRule type="cellIs" dxfId="157" priority="180" stopIfTrue="1" operator="equal">
      <formula>"CW 2130-R11"</formula>
    </cfRule>
    <cfRule type="cellIs" dxfId="156" priority="181" stopIfTrue="1" operator="equal">
      <formula>"CW 3120-R2"</formula>
    </cfRule>
    <cfRule type="cellIs" dxfId="155" priority="182" stopIfTrue="1" operator="equal">
      <formula>"CW 3240-R7"</formula>
    </cfRule>
  </conditionalFormatting>
  <conditionalFormatting sqref="D77">
    <cfRule type="cellIs" dxfId="154" priority="177" stopIfTrue="1" operator="equal">
      <formula>"CW 2130-R11"</formula>
    </cfRule>
    <cfRule type="cellIs" dxfId="153" priority="178" stopIfTrue="1" operator="equal">
      <formula>"CW 3120-R2"</formula>
    </cfRule>
    <cfRule type="cellIs" dxfId="152" priority="179" stopIfTrue="1" operator="equal">
      <formula>"CW 3240-R7"</formula>
    </cfRule>
  </conditionalFormatting>
  <conditionalFormatting sqref="D78">
    <cfRule type="cellIs" dxfId="151" priority="171" stopIfTrue="1" operator="equal">
      <formula>"CW 2130-R11"</formula>
    </cfRule>
    <cfRule type="cellIs" dxfId="150" priority="172" stopIfTrue="1" operator="equal">
      <formula>"CW 3120-R2"</formula>
    </cfRule>
    <cfRule type="cellIs" dxfId="149" priority="173" stopIfTrue="1" operator="equal">
      <formula>"CW 3240-R7"</formula>
    </cfRule>
  </conditionalFormatting>
  <conditionalFormatting sqref="D79">
    <cfRule type="cellIs" dxfId="148" priority="168" stopIfTrue="1" operator="equal">
      <formula>"CW 2130-R11"</formula>
    </cfRule>
    <cfRule type="cellIs" dxfId="147" priority="169" stopIfTrue="1" operator="equal">
      <formula>"CW 3120-R2"</formula>
    </cfRule>
    <cfRule type="cellIs" dxfId="146" priority="170" stopIfTrue="1" operator="equal">
      <formula>"CW 3240-R7"</formula>
    </cfRule>
  </conditionalFormatting>
  <conditionalFormatting sqref="D80">
    <cfRule type="cellIs" dxfId="145" priority="165" stopIfTrue="1" operator="equal">
      <formula>"CW 2130-R11"</formula>
    </cfRule>
    <cfRule type="cellIs" dxfId="144" priority="166" stopIfTrue="1" operator="equal">
      <formula>"CW 3120-R2"</formula>
    </cfRule>
    <cfRule type="cellIs" dxfId="143" priority="167" stopIfTrue="1" operator="equal">
      <formula>"CW 3240-R7"</formula>
    </cfRule>
  </conditionalFormatting>
  <conditionalFormatting sqref="D85">
    <cfRule type="cellIs" dxfId="142" priority="162" stopIfTrue="1" operator="equal">
      <formula>"CW 2130-R11"</formula>
    </cfRule>
    <cfRule type="cellIs" dxfId="141" priority="163" stopIfTrue="1" operator="equal">
      <formula>"CW 3120-R2"</formula>
    </cfRule>
    <cfRule type="cellIs" dxfId="140" priority="164" stopIfTrue="1" operator="equal">
      <formula>"CW 3240-R7"</formula>
    </cfRule>
  </conditionalFormatting>
  <conditionalFormatting sqref="D86">
    <cfRule type="cellIs" dxfId="139" priority="159" stopIfTrue="1" operator="equal">
      <formula>"CW 2130-R11"</formula>
    </cfRule>
    <cfRule type="cellIs" dxfId="138" priority="160" stopIfTrue="1" operator="equal">
      <formula>"CW 3120-R2"</formula>
    </cfRule>
    <cfRule type="cellIs" dxfId="137" priority="161" stopIfTrue="1" operator="equal">
      <formula>"CW 3240-R7"</formula>
    </cfRule>
  </conditionalFormatting>
  <conditionalFormatting sqref="D87">
    <cfRule type="cellIs" dxfId="136" priority="156" stopIfTrue="1" operator="equal">
      <formula>"CW 2130-R11"</formula>
    </cfRule>
    <cfRule type="cellIs" dxfId="135" priority="157" stopIfTrue="1" operator="equal">
      <formula>"CW 3120-R2"</formula>
    </cfRule>
    <cfRule type="cellIs" dxfId="134" priority="158" stopIfTrue="1" operator="equal">
      <formula>"CW 3240-R7"</formula>
    </cfRule>
  </conditionalFormatting>
  <conditionalFormatting sqref="D91">
    <cfRule type="cellIs" dxfId="133" priority="153" stopIfTrue="1" operator="equal">
      <formula>"CW 2130-R11"</formula>
    </cfRule>
    <cfRule type="cellIs" dxfId="132" priority="154" stopIfTrue="1" operator="equal">
      <formula>"CW 3120-R2"</formula>
    </cfRule>
    <cfRule type="cellIs" dxfId="131" priority="155" stopIfTrue="1" operator="equal">
      <formula>"CW 3240-R7"</formula>
    </cfRule>
  </conditionalFormatting>
  <conditionalFormatting sqref="D92">
    <cfRule type="cellIs" dxfId="130" priority="150" stopIfTrue="1" operator="equal">
      <formula>"CW 2130-R11"</formula>
    </cfRule>
    <cfRule type="cellIs" dxfId="129" priority="151" stopIfTrue="1" operator="equal">
      <formula>"CW 3120-R2"</formula>
    </cfRule>
    <cfRule type="cellIs" dxfId="128" priority="152" stopIfTrue="1" operator="equal">
      <formula>"CW 3240-R7"</formula>
    </cfRule>
  </conditionalFormatting>
  <conditionalFormatting sqref="D83">
    <cfRule type="cellIs" dxfId="127" priority="138" stopIfTrue="1" operator="equal">
      <formula>"CW 2130-R11"</formula>
    </cfRule>
    <cfRule type="cellIs" dxfId="126" priority="139" stopIfTrue="1" operator="equal">
      <formula>"CW 3120-R2"</formula>
    </cfRule>
    <cfRule type="cellIs" dxfId="125" priority="140" stopIfTrue="1" operator="equal">
      <formula>"CW 3240-R7"</formula>
    </cfRule>
  </conditionalFormatting>
  <conditionalFormatting sqref="D81">
    <cfRule type="cellIs" dxfId="124" priority="135" stopIfTrue="1" operator="equal">
      <formula>"CW 2130-R11"</formula>
    </cfRule>
    <cfRule type="cellIs" dxfId="123" priority="136" stopIfTrue="1" operator="equal">
      <formula>"CW 3120-R2"</formula>
    </cfRule>
    <cfRule type="cellIs" dxfId="122" priority="137" stopIfTrue="1" operator="equal">
      <formula>"CW 3240-R7"</formula>
    </cfRule>
  </conditionalFormatting>
  <conditionalFormatting sqref="D84">
    <cfRule type="cellIs" dxfId="121" priority="132" stopIfTrue="1" operator="equal">
      <formula>"CW 2130-R11"</formula>
    </cfRule>
    <cfRule type="cellIs" dxfId="120" priority="133" stopIfTrue="1" operator="equal">
      <formula>"CW 3120-R2"</formula>
    </cfRule>
    <cfRule type="cellIs" dxfId="119" priority="134" stopIfTrue="1" operator="equal">
      <formula>"CW 3240-R7"</formula>
    </cfRule>
  </conditionalFormatting>
  <conditionalFormatting sqref="D132">
    <cfRule type="cellIs" dxfId="118" priority="126" stopIfTrue="1" operator="equal">
      <formula>"CW 2130-R11"</formula>
    </cfRule>
    <cfRule type="cellIs" dxfId="117" priority="127" stopIfTrue="1" operator="equal">
      <formula>"CW 3120-R2"</formula>
    </cfRule>
    <cfRule type="cellIs" dxfId="116" priority="128" stopIfTrue="1" operator="equal">
      <formula>"CW 3240-R7"</formula>
    </cfRule>
  </conditionalFormatting>
  <conditionalFormatting sqref="D100:D102">
    <cfRule type="cellIs" dxfId="115" priority="123" stopIfTrue="1" operator="equal">
      <formula>"CW 2130-R11"</formula>
    </cfRule>
    <cfRule type="cellIs" dxfId="114" priority="124" stopIfTrue="1" operator="equal">
      <formula>"CW 3120-R2"</formula>
    </cfRule>
    <cfRule type="cellIs" dxfId="113" priority="125" stopIfTrue="1" operator="equal">
      <formula>"CW 3240-R7"</formula>
    </cfRule>
  </conditionalFormatting>
  <conditionalFormatting sqref="D105">
    <cfRule type="cellIs" dxfId="112" priority="117" stopIfTrue="1" operator="equal">
      <formula>"CW 2130-R11"</formula>
    </cfRule>
    <cfRule type="cellIs" dxfId="111" priority="118" stopIfTrue="1" operator="equal">
      <formula>"CW 3120-R2"</formula>
    </cfRule>
    <cfRule type="cellIs" dxfId="110" priority="119" stopIfTrue="1" operator="equal">
      <formula>"CW 3240-R7"</formula>
    </cfRule>
  </conditionalFormatting>
  <conditionalFormatting sqref="D106">
    <cfRule type="cellIs" dxfId="109" priority="114" stopIfTrue="1" operator="equal">
      <formula>"CW 2130-R11"</formula>
    </cfRule>
    <cfRule type="cellIs" dxfId="108" priority="115" stopIfTrue="1" operator="equal">
      <formula>"CW 3120-R2"</formula>
    </cfRule>
    <cfRule type="cellIs" dxfId="107" priority="116" stopIfTrue="1" operator="equal">
      <formula>"CW 3240-R7"</formula>
    </cfRule>
  </conditionalFormatting>
  <conditionalFormatting sqref="D103:D104">
    <cfRule type="cellIs" dxfId="106" priority="120" stopIfTrue="1" operator="equal">
      <formula>"CW 2130-R11"</formula>
    </cfRule>
    <cfRule type="cellIs" dxfId="105" priority="121" stopIfTrue="1" operator="equal">
      <formula>"CW 3120-R2"</formula>
    </cfRule>
    <cfRule type="cellIs" dxfId="104" priority="122" stopIfTrue="1" operator="equal">
      <formula>"CW 3240-R7"</formula>
    </cfRule>
  </conditionalFormatting>
  <conditionalFormatting sqref="D107">
    <cfRule type="cellIs" dxfId="103" priority="111" stopIfTrue="1" operator="equal">
      <formula>"CW 2130-R11"</formula>
    </cfRule>
    <cfRule type="cellIs" dxfId="102" priority="112" stopIfTrue="1" operator="equal">
      <formula>"CW 3120-R2"</formula>
    </cfRule>
    <cfRule type="cellIs" dxfId="101" priority="113" stopIfTrue="1" operator="equal">
      <formula>"CW 3240-R7"</formula>
    </cfRule>
  </conditionalFormatting>
  <conditionalFormatting sqref="D110">
    <cfRule type="cellIs" dxfId="100" priority="108" stopIfTrue="1" operator="equal">
      <formula>"CW 2130-R11"</formula>
    </cfRule>
    <cfRule type="cellIs" dxfId="99" priority="109" stopIfTrue="1" operator="equal">
      <formula>"CW 3120-R2"</formula>
    </cfRule>
    <cfRule type="cellIs" dxfId="98" priority="110" stopIfTrue="1" operator="equal">
      <formula>"CW 3240-R7"</formula>
    </cfRule>
  </conditionalFormatting>
  <conditionalFormatting sqref="D112:D113">
    <cfRule type="cellIs" dxfId="97" priority="105" stopIfTrue="1" operator="equal">
      <formula>"CW 2130-R11"</formula>
    </cfRule>
    <cfRule type="cellIs" dxfId="96" priority="106" stopIfTrue="1" operator="equal">
      <formula>"CW 3120-R2"</formula>
    </cfRule>
    <cfRule type="cellIs" dxfId="95" priority="107" stopIfTrue="1" operator="equal">
      <formula>"CW 3240-R7"</formula>
    </cfRule>
  </conditionalFormatting>
  <conditionalFormatting sqref="D88">
    <cfRule type="cellIs" dxfId="94" priority="102" stopIfTrue="1" operator="equal">
      <formula>"CW 2130-R11"</formula>
    </cfRule>
    <cfRule type="cellIs" dxfId="93" priority="103" stopIfTrue="1" operator="equal">
      <formula>"CW 3120-R2"</formula>
    </cfRule>
    <cfRule type="cellIs" dxfId="92" priority="104" stopIfTrue="1" operator="equal">
      <formula>"CW 3240-R7"</formula>
    </cfRule>
  </conditionalFormatting>
  <conditionalFormatting sqref="D71">
    <cfRule type="cellIs" dxfId="91" priority="99" stopIfTrue="1" operator="equal">
      <formula>"CW 2130-R11"</formula>
    </cfRule>
    <cfRule type="cellIs" dxfId="90" priority="100" stopIfTrue="1" operator="equal">
      <formula>"CW 3120-R2"</formula>
    </cfRule>
    <cfRule type="cellIs" dxfId="89" priority="101" stopIfTrue="1" operator="equal">
      <formula>"CW 3240-R7"</formula>
    </cfRule>
  </conditionalFormatting>
  <conditionalFormatting sqref="D72">
    <cfRule type="cellIs" dxfId="88" priority="96" stopIfTrue="1" operator="equal">
      <formula>"CW 2130-R11"</formula>
    </cfRule>
    <cfRule type="cellIs" dxfId="87" priority="97" stopIfTrue="1" operator="equal">
      <formula>"CW 3120-R2"</formula>
    </cfRule>
    <cfRule type="cellIs" dxfId="86" priority="98" stopIfTrue="1" operator="equal">
      <formula>"CW 3240-R7"</formula>
    </cfRule>
  </conditionalFormatting>
  <conditionalFormatting sqref="D89">
    <cfRule type="cellIs" dxfId="85" priority="93" stopIfTrue="1" operator="equal">
      <formula>"CW 2130-R11"</formula>
    </cfRule>
    <cfRule type="cellIs" dxfId="84" priority="94" stopIfTrue="1" operator="equal">
      <formula>"CW 3120-R2"</formula>
    </cfRule>
    <cfRule type="cellIs" dxfId="83" priority="95" stopIfTrue="1" operator="equal">
      <formula>"CW 3240-R7"</formula>
    </cfRule>
  </conditionalFormatting>
  <conditionalFormatting sqref="D96:D97">
    <cfRule type="cellIs" dxfId="82" priority="82" stopIfTrue="1" operator="equal">
      <formula>"CW 2130-R11"</formula>
    </cfRule>
    <cfRule type="cellIs" dxfId="81" priority="83" stopIfTrue="1" operator="equal">
      <formula>"CW 3120-R2"</formula>
    </cfRule>
    <cfRule type="cellIs" dxfId="80" priority="84" stopIfTrue="1" operator="equal">
      <formula>"CW 3240-R7"</formula>
    </cfRule>
  </conditionalFormatting>
  <conditionalFormatting sqref="D90">
    <cfRule type="cellIs" dxfId="79" priority="87" stopIfTrue="1" operator="equal">
      <formula>"CW 2130-R11"</formula>
    </cfRule>
    <cfRule type="cellIs" dxfId="78" priority="88" stopIfTrue="1" operator="equal">
      <formula>"CW 3120-R2"</formula>
    </cfRule>
    <cfRule type="cellIs" dxfId="77" priority="89" stopIfTrue="1" operator="equal">
      <formula>"CW 3240-R7"</formula>
    </cfRule>
  </conditionalFormatting>
  <conditionalFormatting sqref="D95">
    <cfRule type="cellIs" dxfId="76" priority="85" stopIfTrue="1" operator="equal">
      <formula>"CW 3120-R2"</formula>
    </cfRule>
    <cfRule type="cellIs" dxfId="75" priority="86" stopIfTrue="1" operator="equal">
      <formula>"CW 3240-R7"</formula>
    </cfRule>
  </conditionalFormatting>
  <conditionalFormatting sqref="D98">
    <cfRule type="cellIs" dxfId="74" priority="79" stopIfTrue="1" operator="equal">
      <formula>"CW 2130-R11"</formula>
    </cfRule>
    <cfRule type="cellIs" dxfId="73" priority="80" stopIfTrue="1" operator="equal">
      <formula>"CW 3120-R2"</formula>
    </cfRule>
    <cfRule type="cellIs" dxfId="72" priority="81" stopIfTrue="1" operator="equal">
      <formula>"CW 3240-R7"</formula>
    </cfRule>
  </conditionalFormatting>
  <conditionalFormatting sqref="D108">
    <cfRule type="cellIs" dxfId="71" priority="76" stopIfTrue="1" operator="equal">
      <formula>"CW 2130-R11"</formula>
    </cfRule>
    <cfRule type="cellIs" dxfId="70" priority="77" stopIfTrue="1" operator="equal">
      <formula>"CW 3120-R2"</formula>
    </cfRule>
    <cfRule type="cellIs" dxfId="69" priority="78" stopIfTrue="1" operator="equal">
      <formula>"CW 3240-R7"</formula>
    </cfRule>
  </conditionalFormatting>
  <conditionalFormatting sqref="D45">
    <cfRule type="cellIs" dxfId="68" priority="73" stopIfTrue="1" operator="equal">
      <formula>"CW 2130-R11"</formula>
    </cfRule>
    <cfRule type="cellIs" dxfId="67" priority="74" stopIfTrue="1" operator="equal">
      <formula>"CW 3120-R2"</formula>
    </cfRule>
    <cfRule type="cellIs" dxfId="66" priority="75" stopIfTrue="1" operator="equal">
      <formula>"CW 3240-R7"</formula>
    </cfRule>
  </conditionalFormatting>
  <conditionalFormatting sqref="D76">
    <cfRule type="cellIs" dxfId="65" priority="70" stopIfTrue="1" operator="equal">
      <formula>"CW 2130-R11"</formula>
    </cfRule>
    <cfRule type="cellIs" dxfId="64" priority="71" stopIfTrue="1" operator="equal">
      <formula>"CW 3120-R2"</formula>
    </cfRule>
    <cfRule type="cellIs" dxfId="63" priority="72" stopIfTrue="1" operator="equal">
      <formula>"CW 3240-R7"</formula>
    </cfRule>
  </conditionalFormatting>
  <conditionalFormatting sqref="D25">
    <cfRule type="cellIs" dxfId="62" priority="67" stopIfTrue="1" operator="equal">
      <formula>"CW 2130-R11"</formula>
    </cfRule>
    <cfRule type="cellIs" dxfId="61" priority="68" stopIfTrue="1" operator="equal">
      <formula>"CW 3120-R2"</formula>
    </cfRule>
    <cfRule type="cellIs" dxfId="60" priority="69" stopIfTrue="1" operator="equal">
      <formula>"CW 3240-R7"</formula>
    </cfRule>
  </conditionalFormatting>
  <conditionalFormatting sqref="D122">
    <cfRule type="cellIs" dxfId="59" priority="64" stopIfTrue="1" operator="equal">
      <formula>"CW 2130-R11"</formula>
    </cfRule>
    <cfRule type="cellIs" dxfId="58" priority="65" stopIfTrue="1" operator="equal">
      <formula>"CW 3120-R2"</formula>
    </cfRule>
    <cfRule type="cellIs" dxfId="57" priority="66" stopIfTrue="1" operator="equal">
      <formula>"CW 3240-R7"</formula>
    </cfRule>
  </conditionalFormatting>
  <conditionalFormatting sqref="D120">
    <cfRule type="cellIs" dxfId="56" priority="61" stopIfTrue="1" operator="equal">
      <formula>"CW 2130-R11"</formula>
    </cfRule>
    <cfRule type="cellIs" dxfId="55" priority="62" stopIfTrue="1" operator="equal">
      <formula>"CW 3120-R2"</formula>
    </cfRule>
    <cfRule type="cellIs" dxfId="54" priority="63" stopIfTrue="1" operator="equal">
      <formula>"CW 3240-R7"</formula>
    </cfRule>
  </conditionalFormatting>
  <conditionalFormatting sqref="D122">
    <cfRule type="cellIs" dxfId="53" priority="58" stopIfTrue="1" operator="equal">
      <formula>"CW 2130-R11"</formula>
    </cfRule>
    <cfRule type="cellIs" dxfId="52" priority="59" stopIfTrue="1" operator="equal">
      <formula>"CW 3120-R2"</formula>
    </cfRule>
    <cfRule type="cellIs" dxfId="51" priority="60" stopIfTrue="1" operator="equal">
      <formula>"CW 3240-R7"</formula>
    </cfRule>
  </conditionalFormatting>
  <conditionalFormatting sqref="D121">
    <cfRule type="cellIs" dxfId="50" priority="55" stopIfTrue="1" operator="equal">
      <formula>"CW 2130-R11"</formula>
    </cfRule>
    <cfRule type="cellIs" dxfId="49" priority="56" stopIfTrue="1" operator="equal">
      <formula>"CW 3120-R2"</formula>
    </cfRule>
    <cfRule type="cellIs" dxfId="48" priority="57" stopIfTrue="1" operator="equal">
      <formula>"CW 3240-R7"</formula>
    </cfRule>
  </conditionalFormatting>
  <conditionalFormatting sqref="D123">
    <cfRule type="cellIs" dxfId="47" priority="49" stopIfTrue="1" operator="equal">
      <formula>"CW 2130-R11"</formula>
    </cfRule>
    <cfRule type="cellIs" dxfId="46" priority="50" stopIfTrue="1" operator="equal">
      <formula>"CW 3120-R2"</formula>
    </cfRule>
    <cfRule type="cellIs" dxfId="45" priority="51" stopIfTrue="1" operator="equal">
      <formula>"CW 3240-R7"</formula>
    </cfRule>
  </conditionalFormatting>
  <conditionalFormatting sqref="D124">
    <cfRule type="cellIs" dxfId="44" priority="46" stopIfTrue="1" operator="equal">
      <formula>"CW 2130-R11"</formula>
    </cfRule>
    <cfRule type="cellIs" dxfId="43" priority="47" stopIfTrue="1" operator="equal">
      <formula>"CW 3120-R2"</formula>
    </cfRule>
    <cfRule type="cellIs" dxfId="42" priority="48" stopIfTrue="1" operator="equal">
      <formula>"CW 3240-R7"</formula>
    </cfRule>
  </conditionalFormatting>
  <conditionalFormatting sqref="D117">
    <cfRule type="cellIs" dxfId="41" priority="40" stopIfTrue="1" operator="equal">
      <formula>"CW 2130-R11"</formula>
    </cfRule>
    <cfRule type="cellIs" dxfId="40" priority="41" stopIfTrue="1" operator="equal">
      <formula>"CW 3120-R2"</formula>
    </cfRule>
    <cfRule type="cellIs" dxfId="39" priority="42" stopIfTrue="1" operator="equal">
      <formula>"CW 3240-R7"</formula>
    </cfRule>
  </conditionalFormatting>
  <conditionalFormatting sqref="D118">
    <cfRule type="cellIs" dxfId="38" priority="37" stopIfTrue="1" operator="equal">
      <formula>"CW 2130-R11"</formula>
    </cfRule>
    <cfRule type="cellIs" dxfId="37" priority="38" stopIfTrue="1" operator="equal">
      <formula>"CW 3120-R2"</formula>
    </cfRule>
    <cfRule type="cellIs" dxfId="36" priority="39" stopIfTrue="1" operator="equal">
      <formula>"CW 3240-R7"</formula>
    </cfRule>
  </conditionalFormatting>
  <conditionalFormatting sqref="D129">
    <cfRule type="cellIs" dxfId="35" priority="25" stopIfTrue="1" operator="equal">
      <formula>"CW 2130-R11"</formula>
    </cfRule>
    <cfRule type="cellIs" dxfId="34" priority="26" stopIfTrue="1" operator="equal">
      <formula>"CW 3120-R2"</formula>
    </cfRule>
    <cfRule type="cellIs" dxfId="33" priority="27" stopIfTrue="1" operator="equal">
      <formula>"CW 3240-R7"</formula>
    </cfRule>
  </conditionalFormatting>
  <conditionalFormatting sqref="D134">
    <cfRule type="cellIs" dxfId="32" priority="34" stopIfTrue="1" operator="equal">
      <formula>"CW 2130-R11"</formula>
    </cfRule>
    <cfRule type="cellIs" dxfId="31" priority="35" stopIfTrue="1" operator="equal">
      <formula>"CW 3120-R2"</formula>
    </cfRule>
    <cfRule type="cellIs" dxfId="30" priority="36" stopIfTrue="1" operator="equal">
      <formula>"CW 3240-R7"</formula>
    </cfRule>
  </conditionalFormatting>
  <conditionalFormatting sqref="D127">
    <cfRule type="cellIs" dxfId="29" priority="31" stopIfTrue="1" operator="equal">
      <formula>"CW 2130-R11"</formula>
    </cfRule>
    <cfRule type="cellIs" dxfId="28" priority="32" stopIfTrue="1" operator="equal">
      <formula>"CW 3120-R2"</formula>
    </cfRule>
    <cfRule type="cellIs" dxfId="27" priority="33" stopIfTrue="1" operator="equal">
      <formula>"CW 3240-R7"</formula>
    </cfRule>
  </conditionalFormatting>
  <conditionalFormatting sqref="D131">
    <cfRule type="cellIs" dxfId="26" priority="28" stopIfTrue="1" operator="equal">
      <formula>"CW 2130-R11"</formula>
    </cfRule>
    <cfRule type="cellIs" dxfId="25" priority="29" stopIfTrue="1" operator="equal">
      <formula>"CW 3120-R2"</formula>
    </cfRule>
    <cfRule type="cellIs" dxfId="24" priority="30" stopIfTrue="1" operator="equal">
      <formula>"CW 3240-R7"</formula>
    </cfRule>
  </conditionalFormatting>
  <conditionalFormatting sqref="D130">
    <cfRule type="cellIs" dxfId="23" priority="22" stopIfTrue="1" operator="equal">
      <formula>"CW 2130-R11"</formula>
    </cfRule>
    <cfRule type="cellIs" dxfId="22" priority="23" stopIfTrue="1" operator="equal">
      <formula>"CW 3120-R2"</formula>
    </cfRule>
    <cfRule type="cellIs" dxfId="21" priority="24" stopIfTrue="1" operator="equal">
      <formula>"CW 3240-R7"</formula>
    </cfRule>
  </conditionalFormatting>
  <conditionalFormatting sqref="D33">
    <cfRule type="cellIs" dxfId="20" priority="16" stopIfTrue="1" operator="equal">
      <formula>"CW 2130-R11"</formula>
    </cfRule>
    <cfRule type="cellIs" dxfId="19" priority="17" stopIfTrue="1" operator="equal">
      <formula>"CW 3120-R2"</formula>
    </cfRule>
    <cfRule type="cellIs" dxfId="18" priority="18" stopIfTrue="1" operator="equal">
      <formula>"CW 3240-R7"</formula>
    </cfRule>
  </conditionalFormatting>
  <conditionalFormatting sqref="D128">
    <cfRule type="cellIs" dxfId="17" priority="19" stopIfTrue="1" operator="equal">
      <formula>"CW 2130-R11"</formula>
    </cfRule>
    <cfRule type="cellIs" dxfId="16" priority="20" stopIfTrue="1" operator="equal">
      <formula>"CW 3120-R2"</formula>
    </cfRule>
    <cfRule type="cellIs" dxfId="15" priority="21" stopIfTrue="1" operator="equal">
      <formula>"CW 3240-R7"</formula>
    </cfRule>
  </conditionalFormatting>
  <conditionalFormatting sqref="D125">
    <cfRule type="cellIs" dxfId="14" priority="13" stopIfTrue="1" operator="equal">
      <formula>"CW 2130-R11"</formula>
    </cfRule>
    <cfRule type="cellIs" dxfId="13" priority="14" stopIfTrue="1" operator="equal">
      <formula>"CW 3120-R2"</formula>
    </cfRule>
    <cfRule type="cellIs" dxfId="12" priority="15" stopIfTrue="1" operator="equal">
      <formula>"CW 3240-R7"</formula>
    </cfRule>
  </conditionalFormatting>
  <conditionalFormatting sqref="D126">
    <cfRule type="cellIs" dxfId="11" priority="10" stopIfTrue="1" operator="equal">
      <formula>"CW 2130-R11"</formula>
    </cfRule>
    <cfRule type="cellIs" dxfId="10" priority="11" stopIfTrue="1" operator="equal">
      <formula>"CW 3120-R2"</formula>
    </cfRule>
    <cfRule type="cellIs" dxfId="9" priority="12" stopIfTrue="1" operator="equal">
      <formula>"CW 3240-R7"</formula>
    </cfRule>
  </conditionalFormatting>
  <conditionalFormatting sqref="D82">
    <cfRule type="cellIs" dxfId="8" priority="7" stopIfTrue="1" operator="equal">
      <formula>"CW 2130-R11"</formula>
    </cfRule>
    <cfRule type="cellIs" dxfId="7" priority="8" stopIfTrue="1" operator="equal">
      <formula>"CW 3120-R2"</formula>
    </cfRule>
    <cfRule type="cellIs" dxfId="6" priority="9" stopIfTrue="1" operator="equal">
      <formula>"CW 3240-R7"</formula>
    </cfRule>
  </conditionalFormatting>
  <conditionalFormatting sqref="D10">
    <cfRule type="cellIs" dxfId="5" priority="4" stopIfTrue="1" operator="equal">
      <formula>"CW 2130-R11"</formula>
    </cfRule>
    <cfRule type="cellIs" dxfId="4" priority="5" stopIfTrue="1" operator="equal">
      <formula>"CW 3120-R2"</formula>
    </cfRule>
    <cfRule type="cellIs" dxfId="3" priority="6" stopIfTrue="1" operator="equal">
      <formula>"CW 3240-R7"</formula>
    </cfRule>
  </conditionalFormatting>
  <conditionalFormatting sqref="D69">
    <cfRule type="cellIs" dxfId="2" priority="1" stopIfTrue="1" operator="equal">
      <formula>"CW 2130-R11"</formula>
    </cfRule>
    <cfRule type="cellIs" dxfId="1" priority="2" stopIfTrue="1" operator="equal">
      <formula>"CW 3120-R2"</formula>
    </cfRule>
    <cfRule type="cellIs" dxfId="0" priority="3" stopIfTrue="1" operator="equal">
      <formula>"CW 3240-R7"</formula>
    </cfRule>
  </conditionalFormatting>
  <dataValidations count="4">
    <dataValidation type="decimal" operator="equal" allowBlank="1" showInputMessage="1" showErrorMessage="1" errorTitle="ENTRY ERROR!" error="Lump Sum Price cannot be more than 5% of the Total Bid _x000a_Must be greater than 0 and cannot include fractions of a cent. " promptTitle="CAUTION" prompt="Enter your LUMP SUM BID PRICE _x000a_only after all other bid prices have _x000a_been entered as you are restricted_x000a_to a maximum of 5% of the Total _x000a_Bid in accordance with contract conditions. Red =  5% of Total Bid Price exceeded._x000a_You do not need to type in the &quot;$&quot;" sqref="G137" xr:uid="{00000000-0002-0000-0100-000000000000}">
      <formula1>IF(AND(G137&gt;=0.01,G137&lt;=G144*0.05),ROUND(G137,2),0.01)</formula1>
    </dataValidation>
    <dataValidation type="custom" allowBlank="1" showInputMessage="1" showErrorMessage="1" error="If you can enter a Unit  Price in this cell, pLease contact the Contract Administrator immediately!" sqref="G8 G12 G14 G16 G20 G22 G24 G30 G127 G36:G37 G39 G42 G47 G51 G67 G87 G75 G85 G125 G71 G73 G95 G120 G117 G32 G81:G82" xr:uid="{0D36F56B-BD94-4320-9C00-D84A7A93AD76}">
      <formula1>"isblank(G3)"</formula1>
    </dataValidation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G60 G15 G17:G19 G21 G23 G31 G33:G35 G38 G40:G41 G43 G48 G50 G68:G69 G74 G45 G83:G84 G86 G72 G96:G98 G76:G80 G13 G52:G58 G100:G108 G25:G29 G89:G93 G118 G134 G128:G132 G121:G124 G126 G112:G113 G110 G62:G63 G9:G10" xr:uid="{18571A67-243D-4A89-94BF-2AFE4D72B5A3}">
      <formula1>IF(G9&gt;=0.01,ROUND(G9,2),0.01)</formula1>
    </dataValidation>
    <dataValidation type="decimal" operator="greaterThan" allowBlank="1" showErrorMessage="1" errorTitle="Illegal Entry" error="Unit Prices must be greater than 0. " prompt="Enter your Unit Bid Price._x000a_You do not need to type in the &quot;$&quot;" sqref="G88" xr:uid="{1CE3AAA9-0A77-4895-8924-1BC18B90D2A0}">
      <formula1>0</formula1>
    </dataValidation>
  </dataValidations>
  <pageMargins left="0.5" right="0.5" top="0.75" bottom="0.75" header="0.25" footer="0.25"/>
  <pageSetup scale="69" orientation="portrait" r:id="rId1"/>
  <headerFooter alignWithMargins="0">
    <oddHeader>&amp;L&amp;10The City of Winnipeg
Tender No. 24-2021 
&amp;R&amp;10Bid Submission
&amp;P of &amp;N</oddHeader>
    <oddFooter xml:space="preserve">&amp;R                    </oddFooter>
  </headerFooter>
  <rowBreaks count="5" manualBreakCount="5">
    <brk id="64" max="7" man="1"/>
    <brk id="89" min="1" max="7" man="1"/>
    <brk id="114" min="1" max="7" man="1"/>
    <brk id="135" min="1" max="7" man="1"/>
    <brk id="138" max="7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FORM B - PRICES</vt:lpstr>
      <vt:lpstr>'FORM B - PRICES'!Print_Area</vt:lpstr>
      <vt:lpstr>'FORM B - PRICES'!Print_Titles</vt:lpstr>
      <vt:lpstr>Print_Titles</vt:lpstr>
      <vt:lpstr>XEVERYTHING</vt:lpstr>
      <vt:lpstr>XITEMS</vt:lpstr>
    </vt:vector>
  </TitlesOfParts>
  <Company>City of Winnipeg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Public Works Engineering</dc:creator>
  <dc:description>Checked Feb. 19, 2021
by C. Humbert
File Size = 32.7 KB</dc:description>
  <cp:lastModifiedBy>Windows User</cp:lastModifiedBy>
  <cp:lastPrinted>2021-02-12T23:24:25Z</cp:lastPrinted>
  <dcterms:created xsi:type="dcterms:W3CDTF">1999-03-31T15:44:33Z</dcterms:created>
  <dcterms:modified xsi:type="dcterms:W3CDTF">2021-02-19T21:16:48Z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">
    <vt:lpwstr>C420140606-RW</vt:lpwstr>
  </property>
  <property fmtid="{D5CDD505-2E9C-101B-9397-08002B2CF9AE}" pid="3" name="_NewReviewCycle">
    <vt:lpwstr/>
  </property>
</Properties>
</file>