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codeName="ThisWorkbook" defaultThemeVersion="124226"/>
  <mc:AlternateContent xmlns:mc="http://schemas.openxmlformats.org/markup-compatibility/2006">
    <mc:Choice Requires="x15">
      <x15ac:absPath xmlns:x15ac="http://schemas.microsoft.com/office/spreadsheetml/2010/11/ac" url="W:\Personal\mbender\Bid Ops\2021\Automotive Filters\Bid Op\229-2021 MM Final Revisions\"/>
    </mc:Choice>
  </mc:AlternateContent>
  <xr:revisionPtr revIDLastSave="0" documentId="13_ncr:1_{FDFDBA5F-2DA8-4617-9565-139471C0E6D9}" xr6:coauthVersionLast="36" xr6:coauthVersionMax="36" xr10:uidLastSave="{00000000-0000-0000-0000-000000000000}"/>
  <bookViews>
    <workbookView xWindow="0" yWindow="0" windowWidth="28800" windowHeight="11625" firstSheet="1" activeTab="1" xr2:uid="{00000000-000D-0000-FFFF-FFFF00000000}"/>
  </bookViews>
  <sheets>
    <sheet name="Instructions" sheetId="10" state="hidden" r:id="rId1"/>
    <sheet name="Unit prices" sheetId="2" r:id="rId2"/>
    <sheet name="Lump Sum Price (with Deductions" sheetId="9" state="hidden"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prices'!$A$5:$G$71</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prices'!$A$1:$G$79</definedName>
    <definedName name="Print_Area_1" localSheetId="2">'Lump Sum Price (with Deductions'!$A$6:$F$26</definedName>
    <definedName name="Print_Area_1" localSheetId="6">'Sample Addendum'!$A$6:$G$36</definedName>
    <definedName name="Print_Area_1">'Unit prices'!$A$6:$G$99</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21" i="9" l="1"/>
  <c r="G19" i="9"/>
  <c r="G20" i="9"/>
  <c r="G22" i="9"/>
  <c r="G23" i="9"/>
  <c r="G24" i="9"/>
  <c r="G25" i="9"/>
  <c r="G26" i="9"/>
  <c r="G18" i="9" l="1"/>
  <c r="E10" i="9" l="1"/>
  <c r="A19" i="9" l="1"/>
  <c r="A20" i="9" s="1"/>
  <c r="A21" i="9" s="1"/>
  <c r="A22" i="9" s="1"/>
  <c r="A23" i="9" s="1"/>
  <c r="A24" i="9" s="1"/>
  <c r="A25" i="9" s="1"/>
  <c r="A26" i="9" s="1"/>
  <c r="A7" i="9"/>
  <c r="F74" i="2" l="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<sst xmlns="http://schemas.openxmlformats.org/spreadsheetml/2006/main" count="483" uniqueCount="247">
  <si>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</si>
  <si>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</si>
  <si>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</si>
  <si>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</si>
  <si>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</si>
  <si>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</si>
  <si>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</si>
  <si>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</si>
  <si>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</si>
  <si>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</si>
  <si>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</si>
  <si>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</si>
  <si>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</si>
  <si>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</si>
  <si>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</si>
  <si>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</si>
  <si>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</si>
  <si>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</si>
  <si>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</si>
  <si>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</si>
  <si>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</si>
  <si>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</si>
  <si>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</si>
  <si>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</si>
  <si>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</si>
  <si>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</si>
  <si>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</si>
  <si>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</si>
  <si>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</si>
  <si>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</si>
  <si>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</si>
  <si>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</si>
  <si>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</si>
  <si>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</si>
  <si>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</si>
  <si>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</si>
  <si>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</si>
  <si>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</si>
  <si>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</si>
  <si>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</si>
  <si>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</si>
  <si>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</si>
  <si>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</si>
  <si>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</si>
  <si>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</si>
  <si>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</si>
  <si>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</si>
  <si>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</si>
  <si>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</si>
  <si>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</si>
  <si>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</si>
  <si>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</si>
  <si>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</si>
  <si>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</si>
  <si>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</si>
  <si>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</si>
  <si>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</si>
  <si>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</si>
  <si>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</si>
  <si>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</si>
  <si>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</si>
  <si>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</si>
  <si>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</si>
  <si>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</si>
  <si>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</si>
  <si>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</si>
  <si>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</si>
  <si>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</si>
  <si>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</si>
  <si>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</si>
  <si>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</si>
  <si>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</si>
  <si>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</si>
  <si>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</si>
  <si>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</si>
  <si>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</si>
  <si>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</si>
  <si>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</si>
  <si>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</si>
  <si>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</si>
  <si>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</si>
  <si>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</si>
  <si>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</si>
  <si>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</si>
  <si>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</si>
  <si>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</si>
  <si>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</si>
  <si>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</si>
  <si>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</si>
  <si>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</si>
  <si>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</si>
  <si>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</si>
  <si>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</si>
  <si>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</si>
  <si>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</si>
  <si>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</si>
  <si>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</si>
  <si>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</si>
  <si>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</si>
  <si>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</si>
  <si>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</si>
  <si>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</si>
  <si>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</si>
  <si>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</si>
  <si>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</si>
  <si>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</si>
  <si>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</si>
  <si>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</si>
  <si>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</si>
  <si>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</si>
  <si>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</si>
  <si>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</si>
  <si>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</si>
  <si>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</si>
  <si>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</si>
  <si>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</si>
  <si>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</si>
  <si>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</si>
  <si>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</si>
  <si>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</si>
  <si>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</si>
  <si>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</si>
  <si>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</si>
  <si>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</si>
  <si>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</si>
  <si>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</si>
  <si>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</si>
  <si>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</si>
  <si>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</si>
  <si>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</si>
  <si>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</si>
  <si>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</si>
  <si>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</si>
  <si>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</si>
  <si>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</si>
  <si>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</si>
  <si>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</si>
  <si>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</si>
  <si>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</si>
  <si>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</si>
  <si>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</si>
  <si>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</si>
  <si>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</si>
  <si>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</si>
  <si>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</si>
  <si>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</si>
  <si>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</si>
  <si>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</si>
  <si>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</si>
  <si>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</si>
  <si>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</si>
  <si>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</si>
  <si>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</si>
  <si>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</si>
  <si>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</si>
  <si>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</si>
  <si>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</si>
  <si>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</si>
  <si>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</si>
  <si>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</si>
  <si>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</si>
  <si>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</si>
  <si>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</si>
  <si>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</si>
  <si>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</si>
  <si>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</si>
  <si>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</si>
  <si>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</si>
  <si>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</si>
  <si>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</si>
  <si>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</si>
  <si>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</si>
  <si>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</si>
  <si>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</si>
  <si>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</si>
  <si>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</si>
  <si>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</si>
  <si>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</si>
  <si>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</si>
  <si>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Filter Air #42985</t>
  </si>
  <si>
    <t>E3.1</t>
  </si>
  <si>
    <t>Filter Air #46418</t>
  </si>
  <si>
    <t>Filter Air Cabin #24211</t>
  </si>
  <si>
    <t>Filter Air #46573</t>
  </si>
  <si>
    <t>Filter Air Cabin #49366</t>
  </si>
  <si>
    <t>Filter Air Cabin #WP10266</t>
  </si>
  <si>
    <t>Filter Air Cabin Panel #24316</t>
  </si>
  <si>
    <t>Filter Air Cabin Panel #24466</t>
  </si>
  <si>
    <t>Filter Air Corrugated #49184</t>
  </si>
  <si>
    <t>Filter Air Corrugated #49886</t>
  </si>
  <si>
    <t>Filter Air Inner #46569</t>
  </si>
  <si>
    <t>Filter Air Inner #46672</t>
  </si>
  <si>
    <t>Filter Air Outer #42803</t>
  </si>
  <si>
    <t>Filter Air Outer #46438</t>
  </si>
  <si>
    <t>Filter Air Outer #42330</t>
  </si>
  <si>
    <t>Filter Air Outer #46449</t>
  </si>
  <si>
    <t>Filter Air Outer #46489</t>
  </si>
  <si>
    <t>Filter Air Outer #46671</t>
  </si>
  <si>
    <t>Filter Air Outer #46562</t>
  </si>
  <si>
    <t>Filter Air Outer #46870</t>
  </si>
  <si>
    <t>Filter Air Outer Radial Seal #49410</t>
  </si>
  <si>
    <t>Filter Air Panel #42487</t>
  </si>
  <si>
    <t>Filter Air Panel #42725</t>
  </si>
  <si>
    <t>Filter Air Panel #46930</t>
  </si>
  <si>
    <t>Filter Air Panel #49883</t>
  </si>
  <si>
    <t>Filter Air Panel #49902</t>
  </si>
  <si>
    <t>Filter Air Panel #WA10771</t>
  </si>
  <si>
    <t>Filter Air Panel #WA10865</t>
  </si>
  <si>
    <t>Filter Air Primary #WA10804</t>
  </si>
  <si>
    <t>Filter Air #WA10864</t>
  </si>
  <si>
    <t>Filter Air #WA10925</t>
  </si>
  <si>
    <t>Filter Fuel #33615</t>
  </si>
  <si>
    <t>Filter Fuel Canister #33263</t>
  </si>
  <si>
    <t>Filter Fuel Canister #33830</t>
  </si>
  <si>
    <t>Filter Fuel Cartridge #33255</t>
  </si>
  <si>
    <t>Filter Fuel Cartridge #WF10149</t>
  </si>
  <si>
    <t>Filter Fuel/Water Spin-On #33231</t>
  </si>
  <si>
    <t>Filter Fuel/Water Spin-On #33472</t>
  </si>
  <si>
    <t>Filter Fuel/Water Spin-On #33604</t>
  </si>
  <si>
    <t>Filter Fuel Spin-On #WF10564</t>
  </si>
  <si>
    <t>Filter Hydraulic Spin-On #51456</t>
  </si>
  <si>
    <t>Filter Hydraulic Spin-On #57247</t>
  </si>
  <si>
    <t>Filter Hydraulic Spin-On #57624</t>
  </si>
  <si>
    <t>Filter Oil Cartridge #WL10010</t>
  </si>
  <si>
    <t>Filter Oil Cartridge #WL10050</t>
  </si>
  <si>
    <t>Filter Oil Lube Cartridge #57312</t>
  </si>
  <si>
    <t>Filter Oil Lube Cartridge #57526</t>
  </si>
  <si>
    <t>Filter Oil Lube Spin-On #51040</t>
  </si>
  <si>
    <t>Filter Oil Lube Spin-On #51064</t>
  </si>
  <si>
    <t>Filter Oil Lube Spin-On #51085</t>
  </si>
  <si>
    <t>Filter Oil Lube Spin-On #51348</t>
  </si>
  <si>
    <t>Filter Oil Lube Spin-On #51356</t>
  </si>
  <si>
    <t>Filter Oil Lube Spin-On #51358</t>
  </si>
  <si>
    <t>Filter Oil Lube Spin-On #51361</t>
  </si>
  <si>
    <t>Filter Oil Lube Spin-On #51365</t>
  </si>
  <si>
    <t>Filter Oil Lube Spin-On #51372</t>
  </si>
  <si>
    <t>Filter Oil Lube Spin-On #51394</t>
  </si>
  <si>
    <t>Filter Oil Lube Spin-On #51607</t>
  </si>
  <si>
    <t>Filter Oil Lube Spin-On #51748XD</t>
  </si>
  <si>
    <t>Filter Oil Lube Spin-On #57076</t>
  </si>
  <si>
    <t>Filter Oil Lube Spin-On #57151</t>
  </si>
  <si>
    <t>Filter Oil Lube Spin-On #57182</t>
  </si>
  <si>
    <t>Filter Oil Lube Spin-On #57202</t>
  </si>
  <si>
    <t>Filter Oil Lube Spin-On #57669</t>
  </si>
  <si>
    <t>Filter Oil Lube Spin-on #WL10290</t>
  </si>
  <si>
    <t>Filter Oil Trans #57740XE</t>
  </si>
  <si>
    <t>(See "Prices" clause (B9) in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</si>
</sst>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quot;#,##0.00"/>
    <numFmt numFmtId="178"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89">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5"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5"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5" fontId="0" fillId="0" borderId="20" xfId="0" applyNumberFormat="1" applyBorder="1" applyAlignment="1"/>
    <xf numFmtId="165" fontId="0" fillId="0" borderId="16" xfId="0" applyNumberFormat="1" applyBorder="1" applyAlignment="1"/>
    <xf numFmtId="165"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5" fontId="0" fillId="0" borderId="12" xfId="0" applyNumberFormat="1" applyBorder="1" applyAlignment="1" applyProtection="1"/>
    <xf numFmtId="165"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5" fontId="0" fillId="0" borderId="29" xfId="0" applyNumberFormat="1" applyBorder="1" applyAlignment="1" applyProtection="1"/>
    <xf numFmtId="0" fontId="0" fillId="0" borderId="30" xfId="0" applyBorder="1" applyAlignment="1" applyProtection="1">
      <alignment wrapText="1"/>
    </xf>
    <xf numFmtId="0" fontId="0" fillId="0" borderId="0" xfId="0" applyAlignment="1" applyProtection="1">
      <protection locked="0"/>
    </xf>
    <xf numFmtId="0" fontId="3" fillId="0" borderId="30"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164"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164"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164"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164"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164"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164" fontId="46" fillId="0" borderId="33" xfId="112" applyNumberFormat="1" applyFill="1" applyBorder="1" applyAlignment="1">
      <alignment horizontal="right"/>
    </xf>
    <xf numFmtId="164"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164" fontId="46" fillId="0" borderId="37" xfId="112" applyNumberFormat="1" applyFill="1" applyBorder="1" applyAlignment="1">
      <alignment horizontal="right"/>
    </xf>
    <xf numFmtId="0" fontId="46" fillId="0" borderId="37" xfId="112" applyNumberFormat="1" applyFill="1" applyBorder="1" applyAlignment="1">
      <alignment horizontal="right"/>
    </xf>
    <xf numFmtId="164"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horizontal="left" vertical="top" wrapText="1"/>
    </xf>
    <xf numFmtId="166" fontId="50" fillId="0" borderId="10" xfId="112" applyNumberFormat="1" applyFont="1" applyFill="1" applyBorder="1" applyAlignment="1" applyProtection="1">
      <alignment horizontal="left" vertical="top" wrapText="1"/>
    </xf>
    <xf numFmtId="166"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7" fontId="50" fillId="0" borderId="10" xfId="112" applyNumberFormat="1" applyFont="1" applyFill="1" applyBorder="1" applyAlignment="1" applyProtection="1">
      <alignment vertical="top"/>
      <protection locked="0"/>
    </xf>
    <xf numFmtId="177"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8"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6"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164"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164"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5"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5"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164"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164" fontId="57" fillId="24" borderId="67" xfId="116" applyNumberFormat="1" applyBorder="1" applyAlignment="1">
      <alignment horizontal="right"/>
    </xf>
    <xf numFmtId="0" fontId="57" fillId="24" borderId="0" xfId="116" applyNumberFormat="1" applyAlignment="1">
      <alignment horizontal="centerContinuous" vertical="center"/>
    </xf>
    <xf numFmtId="164"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164"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5" fontId="3" fillId="0" borderId="10" xfId="117" applyNumberFormat="1" applyFont="1" applyBorder="1" applyAlignment="1" applyProtection="1"/>
    <xf numFmtId="0" fontId="27" fillId="24" borderId="51" xfId="116" applyNumberFormat="1" applyFont="1" applyBorder="1" applyAlignment="1">
      <alignment horizontal="center" vertical="center"/>
    </xf>
    <xf numFmtId="164"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5"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5"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164" fontId="2" fillId="24" borderId="44" xfId="116" applyNumberFormat="1" applyFont="1" applyBorder="1" applyAlignment="1">
      <alignment horizontal="right"/>
    </xf>
    <xf numFmtId="164"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6"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6"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6"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6"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6" fontId="27" fillId="26" borderId="29" xfId="116" applyNumberFormat="1" applyFont="1" applyFill="1" applyBorder="1" applyAlignment="1" applyProtection="1">
      <alignment horizontal="left"/>
    </xf>
    <xf numFmtId="166" fontId="27" fillId="26" borderId="74" xfId="116" applyNumberFormat="1" applyFont="1" applyFill="1" applyBorder="1" applyAlignment="1" applyProtection="1">
      <alignment horizontal="left"/>
    </xf>
    <xf numFmtId="166" fontId="27" fillId="26" borderId="79" xfId="116" applyNumberFormat="1" applyFont="1" applyFill="1" applyBorder="1" applyAlignment="1" applyProtection="1">
      <alignment horizontal="left"/>
    </xf>
    <xf numFmtId="166" fontId="27" fillId="26" borderId="79" xfId="116" applyNumberFormat="1" applyFont="1" applyFill="1" applyBorder="1" applyAlignment="1" applyProtection="1">
      <alignment horizontal="left" wrapText="1"/>
    </xf>
    <xf numFmtId="166"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164"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164"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164"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164"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164"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5"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5"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5"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5"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5"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5" fontId="3" fillId="0" borderId="0" xfId="118" applyNumberFormat="1" applyAlignment="1" applyProtection="1">
      <protection locked="0"/>
    </xf>
    <xf numFmtId="4" fontId="3" fillId="0" borderId="0" xfId="118" applyNumberFormat="1" applyAlignment="1" applyProtection="1">
      <alignment wrapText="1"/>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164"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164"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5" fontId="0" fillId="0" borderId="0" xfId="0" applyNumberFormat="1" applyAlignment="1" applyProtection="1">
      <alignment wrapText="1"/>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164" fontId="57" fillId="24" borderId="39" xfId="116" applyNumberFormat="1" applyBorder="1" applyAlignment="1">
      <alignment horizontal="center"/>
    </xf>
    <xf numFmtId="0" fontId="57" fillId="24" borderId="43"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164" fontId="46" fillId="0" borderId="39" xfId="112" applyNumberFormat="1" applyFill="1" applyBorder="1" applyAlignment="1">
      <alignment horizontal="center"/>
    </xf>
    <xf numFmtId="0" fontId="46" fillId="0" borderId="40" xfId="112" applyNumberFormat="1" applyFill="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5"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5" fontId="58" fillId="0" borderId="0" xfId="118" applyNumberFormat="1" applyFont="1" applyAlignment="1" applyProtection="1">
      <alignment wrapText="1"/>
      <protection locked="0"/>
    </xf>
    <xf numFmtId="165" fontId="3" fillId="0" borderId="0" xfId="118" applyNumberFormat="1" applyFont="1" applyAlignment="1" applyProtection="1">
      <alignment wrapText="1"/>
      <protection locked="0"/>
    </xf>
    <xf numFmtId="165"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4" t="s">
        <v>28</v>
      </c>
    </row>
    <row r="2" spans="1:1" ht="13.5" customHeight="1" x14ac:dyDescent="0.2">
      <c r="A2" s="64"/>
    </row>
    <row r="3" spans="1:1" ht="69" customHeight="1" x14ac:dyDescent="0.2">
      <c r="A3" s="78" t="s">
        <v>31</v>
      </c>
    </row>
    <row r="4" spans="1:1" ht="15" x14ac:dyDescent="0.2">
      <c r="A4" s="66"/>
    </row>
    <row r="5" spans="1:1" ht="18" x14ac:dyDescent="0.2">
      <c r="A5" s="276" t="s">
        <v>16</v>
      </c>
    </row>
    <row r="6" spans="1:1" ht="15.75" x14ac:dyDescent="0.2">
      <c r="A6" s="63" t="s">
        <v>17</v>
      </c>
    </row>
    <row r="7" spans="1:1" ht="15" x14ac:dyDescent="0.2">
      <c r="A7" s="79" t="s">
        <v>136</v>
      </c>
    </row>
    <row r="9" spans="1:1" ht="51.75" customHeight="1" x14ac:dyDescent="0.2">
      <c r="A9" s="79" t="s">
        <v>93</v>
      </c>
    </row>
    <row r="11" spans="1:1" ht="75.75" customHeight="1" x14ac:dyDescent="0.2">
      <c r="A11" s="79" t="s">
        <v>161</v>
      </c>
    </row>
    <row r="12" spans="1:1" ht="12" customHeight="1" x14ac:dyDescent="0.2">
      <c r="A12" s="69"/>
    </row>
    <row r="13" spans="1:1" ht="38.25" customHeight="1" x14ac:dyDescent="0.2">
      <c r="A13" s="79" t="s">
        <v>91</v>
      </c>
    </row>
    <row r="14" spans="1:1" ht="8.25" customHeight="1" x14ac:dyDescent="0.2">
      <c r="A14" s="69"/>
    </row>
    <row r="15" spans="1:1" ht="15" x14ac:dyDescent="0.2">
      <c r="A15" s="69" t="s">
        <v>29</v>
      </c>
    </row>
    <row r="16" spans="1:1" ht="15" x14ac:dyDescent="0.2">
      <c r="A16" s="69"/>
    </row>
    <row r="17" spans="1:1" ht="15.75" x14ac:dyDescent="0.2">
      <c r="A17" s="245" t="s">
        <v>18</v>
      </c>
    </row>
    <row r="18" spans="1:1" ht="36" customHeight="1" x14ac:dyDescent="0.2">
      <c r="A18" s="79" t="s">
        <v>132</v>
      </c>
    </row>
    <row r="19" spans="1:1" ht="30" x14ac:dyDescent="0.2">
      <c r="A19" s="78" t="s">
        <v>133</v>
      </c>
    </row>
    <row r="20" spans="1:1" ht="15" x14ac:dyDescent="0.2">
      <c r="A20" s="78"/>
    </row>
    <row r="21" spans="1:1" ht="72" customHeight="1" x14ac:dyDescent="0.2">
      <c r="A21" s="79" t="s">
        <v>127</v>
      </c>
    </row>
    <row r="22" spans="1:1" ht="15" x14ac:dyDescent="0.2">
      <c r="A22" s="69"/>
    </row>
    <row r="23" spans="1:1" ht="15.75" x14ac:dyDescent="0.2">
      <c r="A23" s="63" t="s">
        <v>30</v>
      </c>
    </row>
    <row r="24" spans="1:1" ht="15" x14ac:dyDescent="0.2">
      <c r="A24" s="62" t="s">
        <v>162</v>
      </c>
    </row>
    <row r="25" spans="1:1" ht="15" x14ac:dyDescent="0.2">
      <c r="A25" s="69"/>
    </row>
    <row r="26" spans="1:1" ht="15.75" x14ac:dyDescent="0.2">
      <c r="A26" s="63" t="s">
        <v>90</v>
      </c>
    </row>
    <row r="27" spans="1:1" ht="25.5" customHeight="1" x14ac:dyDescent="0.2">
      <c r="A27" s="79" t="s">
        <v>144</v>
      </c>
    </row>
    <row r="28" spans="1:1" ht="15" x14ac:dyDescent="0.2">
      <c r="A28" s="69"/>
    </row>
    <row r="29" spans="1:1" ht="15" x14ac:dyDescent="0.2">
      <c r="A29" s="69"/>
    </row>
    <row r="30" spans="1:1" ht="15" x14ac:dyDescent="0.2">
      <c r="A30" s="69"/>
    </row>
    <row r="31" spans="1:1" ht="15" x14ac:dyDescent="0.2">
      <c r="A31" s="6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99"/>
  <sheetViews>
    <sheetView showGridLines="0" tabSelected="1" view="pageLayout" zoomScale="130" zoomScaleNormal="100" zoomScaleSheetLayoutView="100" zoomScalePageLayoutView="130" workbookViewId="0">
      <selection activeCell="F13" sqref="F13"/>
    </sheetView>
  </sheetViews>
  <sheetFormatPr defaultRowHeight="12.75" x14ac:dyDescent="0.2"/>
  <cols>
    <col min="1" max="1" width="5.7109375" style="167" customWidth="1"/>
    <col min="2" max="2" width="31.140625" style="167" customWidth="1"/>
    <col min="3" max="3" width="10.28515625" style="167" customWidth="1"/>
    <col min="4" max="4" width="13.7109375" style="32" customWidth="1"/>
    <col min="5" max="5" width="10.7109375" style="22" customWidth="1"/>
    <col min="6" max="6" width="12.42578125" style="1" customWidth="1"/>
    <col min="7" max="7" width="13.85546875" style="1" customWidth="1"/>
  </cols>
  <sheetData>
    <row r="1" spans="1:7" x14ac:dyDescent="0.2">
      <c r="A1" s="326"/>
      <c r="B1" s="326"/>
      <c r="C1" s="325" t="s">
        <v>9</v>
      </c>
      <c r="D1" s="325"/>
      <c r="G1" s="14"/>
    </row>
    <row r="2" spans="1:7" x14ac:dyDescent="0.2">
      <c r="A2" s="324"/>
      <c r="B2" s="324"/>
      <c r="C2" s="176" t="s">
        <v>246</v>
      </c>
      <c r="D2" s="176"/>
      <c r="F2" s="3"/>
      <c r="G2" s="15"/>
    </row>
    <row r="3" spans="1:7" x14ac:dyDescent="0.2">
      <c r="A3" s="329"/>
      <c r="B3" s="324"/>
      <c r="C3" s="166"/>
      <c r="D3" s="33"/>
      <c r="F3" s="3"/>
      <c r="G3" s="15"/>
    </row>
    <row r="4" spans="1:7" x14ac:dyDescent="0.2">
      <c r="A4" s="167" t="s">
        <v>10</v>
      </c>
      <c r="F4" s="3"/>
      <c r="G4" s="15"/>
    </row>
    <row r="5" spans="1:7" ht="22.5" x14ac:dyDescent="0.2">
      <c r="A5" s="27" t="s">
        <v>0</v>
      </c>
      <c r="B5" s="27" t="s">
        <v>1</v>
      </c>
      <c r="C5" s="28" t="s">
        <v>8</v>
      </c>
      <c r="D5" s="28" t="s">
        <v>3</v>
      </c>
      <c r="E5" s="29" t="s">
        <v>2</v>
      </c>
      <c r="F5" s="30" t="s">
        <v>4</v>
      </c>
      <c r="G5" s="31" t="s">
        <v>5</v>
      </c>
    </row>
    <row r="6" spans="1:7" x14ac:dyDescent="0.2">
      <c r="A6" s="53">
        <v>1</v>
      </c>
      <c r="B6" s="54" t="s">
        <v>179</v>
      </c>
      <c r="C6" s="54" t="s">
        <v>180</v>
      </c>
      <c r="D6" s="55" t="s">
        <v>6</v>
      </c>
      <c r="E6" s="165">
        <v>55</v>
      </c>
      <c r="F6" s="56">
        <v>0</v>
      </c>
      <c r="G6" s="57">
        <f>ROUND(E6*F6,2)</f>
        <v>0</v>
      </c>
    </row>
    <row r="7" spans="1:7" x14ac:dyDescent="0.2">
      <c r="A7" s="58">
        <f>A6+1</f>
        <v>2</v>
      </c>
      <c r="B7" s="59" t="s">
        <v>181</v>
      </c>
      <c r="C7" s="59" t="s">
        <v>180</v>
      </c>
      <c r="D7" s="55" t="s">
        <v>6</v>
      </c>
      <c r="E7" s="165">
        <v>15</v>
      </c>
      <c r="F7" s="56">
        <v>0</v>
      </c>
      <c r="G7" s="57">
        <f t="shared" ref="G7:G70" si="0">ROUND(E7*F7,2)</f>
        <v>0</v>
      </c>
    </row>
    <row r="8" spans="1:7" x14ac:dyDescent="0.2">
      <c r="A8" s="58">
        <f t="shared" ref="A8:A71" si="1">A7+1</f>
        <v>3</v>
      </c>
      <c r="B8" s="59" t="s">
        <v>183</v>
      </c>
      <c r="C8" s="59" t="s">
        <v>180</v>
      </c>
      <c r="D8" s="55" t="s">
        <v>6</v>
      </c>
      <c r="E8" s="165">
        <v>10</v>
      </c>
      <c r="F8" s="56">
        <v>0</v>
      </c>
      <c r="G8" s="57">
        <f t="shared" si="0"/>
        <v>0</v>
      </c>
    </row>
    <row r="9" spans="1:7" x14ac:dyDescent="0.2">
      <c r="A9" s="58">
        <f t="shared" si="1"/>
        <v>4</v>
      </c>
      <c r="B9" s="59" t="s">
        <v>182</v>
      </c>
      <c r="C9" s="59" t="s">
        <v>180</v>
      </c>
      <c r="D9" s="55" t="s">
        <v>6</v>
      </c>
      <c r="E9" s="165">
        <v>10</v>
      </c>
      <c r="F9" s="56">
        <v>0</v>
      </c>
      <c r="G9" s="57">
        <f t="shared" si="0"/>
        <v>0</v>
      </c>
    </row>
    <row r="10" spans="1:7" x14ac:dyDescent="0.2">
      <c r="A10" s="58">
        <f t="shared" si="1"/>
        <v>5</v>
      </c>
      <c r="B10" s="59" t="s">
        <v>184</v>
      </c>
      <c r="C10" s="59" t="s">
        <v>180</v>
      </c>
      <c r="D10" s="55" t="s">
        <v>6</v>
      </c>
      <c r="E10" s="165">
        <v>10</v>
      </c>
      <c r="F10" s="56">
        <v>0</v>
      </c>
      <c r="G10" s="57">
        <f t="shared" si="0"/>
        <v>0</v>
      </c>
    </row>
    <row r="11" spans="1:7" x14ac:dyDescent="0.2">
      <c r="A11" s="58">
        <f t="shared" si="1"/>
        <v>6</v>
      </c>
      <c r="B11" s="59" t="s">
        <v>185</v>
      </c>
      <c r="C11" s="59" t="s">
        <v>180</v>
      </c>
      <c r="D11" s="55" t="s">
        <v>6</v>
      </c>
      <c r="E11" s="165">
        <v>15</v>
      </c>
      <c r="F11" s="56">
        <v>0</v>
      </c>
      <c r="G11" s="57">
        <f t="shared" si="0"/>
        <v>0</v>
      </c>
    </row>
    <row r="12" spans="1:7" x14ac:dyDescent="0.2">
      <c r="A12" s="58">
        <f t="shared" si="1"/>
        <v>7</v>
      </c>
      <c r="B12" s="59" t="s">
        <v>186</v>
      </c>
      <c r="C12" s="59" t="s">
        <v>180</v>
      </c>
      <c r="D12" s="55" t="s">
        <v>6</v>
      </c>
      <c r="E12" s="165">
        <v>20</v>
      </c>
      <c r="F12" s="56">
        <v>0</v>
      </c>
      <c r="G12" s="57">
        <f t="shared" si="0"/>
        <v>0</v>
      </c>
    </row>
    <row r="13" spans="1:7" x14ac:dyDescent="0.2">
      <c r="A13" s="58">
        <f t="shared" si="1"/>
        <v>8</v>
      </c>
      <c r="B13" s="59" t="s">
        <v>187</v>
      </c>
      <c r="C13" s="59" t="s">
        <v>180</v>
      </c>
      <c r="D13" s="55" t="s">
        <v>6</v>
      </c>
      <c r="E13" s="165">
        <v>25</v>
      </c>
      <c r="F13" s="56">
        <v>0</v>
      </c>
      <c r="G13" s="57">
        <f t="shared" si="0"/>
        <v>0</v>
      </c>
    </row>
    <row r="14" spans="1:7" x14ac:dyDescent="0.2">
      <c r="A14" s="58">
        <f t="shared" si="1"/>
        <v>9</v>
      </c>
      <c r="B14" s="59" t="s">
        <v>188</v>
      </c>
      <c r="C14" s="59" t="s">
        <v>180</v>
      </c>
      <c r="D14" s="55" t="s">
        <v>6</v>
      </c>
      <c r="E14" s="165">
        <v>15</v>
      </c>
      <c r="F14" s="56">
        <v>0</v>
      </c>
      <c r="G14" s="57">
        <f t="shared" si="0"/>
        <v>0</v>
      </c>
    </row>
    <row r="15" spans="1:7" x14ac:dyDescent="0.2">
      <c r="A15" s="58">
        <f>A14+1</f>
        <v>10</v>
      </c>
      <c r="B15" s="59" t="s">
        <v>189</v>
      </c>
      <c r="C15" s="59" t="s">
        <v>180</v>
      </c>
      <c r="D15" s="55" t="s">
        <v>6</v>
      </c>
      <c r="E15" s="165">
        <v>15</v>
      </c>
      <c r="F15" s="56">
        <v>0</v>
      </c>
      <c r="G15" s="57">
        <f t="shared" si="0"/>
        <v>0</v>
      </c>
    </row>
    <row r="16" spans="1:7" x14ac:dyDescent="0.2">
      <c r="A16" s="58">
        <f t="shared" si="1"/>
        <v>11</v>
      </c>
      <c r="B16" s="59" t="s">
        <v>190</v>
      </c>
      <c r="C16" s="59" t="s">
        <v>180</v>
      </c>
      <c r="D16" s="55" t="s">
        <v>6</v>
      </c>
      <c r="E16" s="165">
        <v>15</v>
      </c>
      <c r="F16" s="56">
        <v>0</v>
      </c>
      <c r="G16" s="57">
        <f t="shared" si="0"/>
        <v>0</v>
      </c>
    </row>
    <row r="17" spans="1:7" x14ac:dyDescent="0.2">
      <c r="A17" s="58">
        <f t="shared" si="1"/>
        <v>12</v>
      </c>
      <c r="B17" s="59" t="s">
        <v>191</v>
      </c>
      <c r="C17" s="59" t="s">
        <v>180</v>
      </c>
      <c r="D17" s="55" t="s">
        <v>6</v>
      </c>
      <c r="E17" s="165">
        <v>10</v>
      </c>
      <c r="F17" s="56">
        <v>0</v>
      </c>
      <c r="G17" s="57">
        <f t="shared" si="0"/>
        <v>0</v>
      </c>
    </row>
    <row r="18" spans="1:7" x14ac:dyDescent="0.2">
      <c r="A18" s="58">
        <f t="shared" si="1"/>
        <v>13</v>
      </c>
      <c r="B18" s="59" t="s">
        <v>194</v>
      </c>
      <c r="C18" s="59" t="s">
        <v>180</v>
      </c>
      <c r="D18" s="55" t="s">
        <v>6</v>
      </c>
      <c r="E18" s="165">
        <v>20</v>
      </c>
      <c r="F18" s="56">
        <v>0</v>
      </c>
      <c r="G18" s="57">
        <f t="shared" si="0"/>
        <v>0</v>
      </c>
    </row>
    <row r="19" spans="1:7" x14ac:dyDescent="0.2">
      <c r="A19" s="58">
        <f t="shared" si="1"/>
        <v>14</v>
      </c>
      <c r="B19" s="59" t="s">
        <v>192</v>
      </c>
      <c r="C19" s="59" t="s">
        <v>180</v>
      </c>
      <c r="D19" s="55" t="s">
        <v>6</v>
      </c>
      <c r="E19" s="165">
        <v>20</v>
      </c>
      <c r="F19" s="56">
        <v>0</v>
      </c>
      <c r="G19" s="57">
        <f t="shared" si="0"/>
        <v>0</v>
      </c>
    </row>
    <row r="20" spans="1:7" x14ac:dyDescent="0.2">
      <c r="A20" s="58">
        <f t="shared" si="1"/>
        <v>15</v>
      </c>
      <c r="B20" s="59" t="s">
        <v>193</v>
      </c>
      <c r="C20" s="59" t="s">
        <v>180</v>
      </c>
      <c r="D20" s="55" t="s">
        <v>6</v>
      </c>
      <c r="E20" s="165">
        <v>125</v>
      </c>
      <c r="F20" s="56">
        <v>0</v>
      </c>
      <c r="G20" s="57">
        <f t="shared" si="0"/>
        <v>0</v>
      </c>
    </row>
    <row r="21" spans="1:7" x14ac:dyDescent="0.2">
      <c r="A21" s="58">
        <f t="shared" si="1"/>
        <v>16</v>
      </c>
      <c r="B21" s="59" t="s">
        <v>195</v>
      </c>
      <c r="C21" s="59" t="s">
        <v>180</v>
      </c>
      <c r="D21" s="55" t="s">
        <v>6</v>
      </c>
      <c r="E21" s="165">
        <v>15</v>
      </c>
      <c r="F21" s="56">
        <v>0</v>
      </c>
      <c r="G21" s="57">
        <f t="shared" si="0"/>
        <v>0</v>
      </c>
    </row>
    <row r="22" spans="1:7" x14ac:dyDescent="0.2">
      <c r="A22" s="58">
        <f t="shared" si="1"/>
        <v>17</v>
      </c>
      <c r="B22" s="59" t="s">
        <v>196</v>
      </c>
      <c r="C22" s="59" t="s">
        <v>180</v>
      </c>
      <c r="D22" s="55" t="s">
        <v>6</v>
      </c>
      <c r="E22" s="165">
        <v>15</v>
      </c>
      <c r="F22" s="56">
        <v>0</v>
      </c>
      <c r="G22" s="57">
        <f t="shared" si="0"/>
        <v>0</v>
      </c>
    </row>
    <row r="23" spans="1:7" x14ac:dyDescent="0.2">
      <c r="A23" s="58">
        <f t="shared" si="1"/>
        <v>18</v>
      </c>
      <c r="B23" s="59" t="s">
        <v>198</v>
      </c>
      <c r="C23" s="59" t="s">
        <v>180</v>
      </c>
      <c r="D23" s="55" t="s">
        <v>6</v>
      </c>
      <c r="E23" s="165">
        <v>15</v>
      </c>
      <c r="F23" s="56">
        <v>0</v>
      </c>
      <c r="G23" s="57">
        <f t="shared" si="0"/>
        <v>0</v>
      </c>
    </row>
    <row r="24" spans="1:7" x14ac:dyDescent="0.2">
      <c r="A24" s="58">
        <f t="shared" si="1"/>
        <v>19</v>
      </c>
      <c r="B24" s="59" t="s">
        <v>197</v>
      </c>
      <c r="C24" s="59" t="s">
        <v>180</v>
      </c>
      <c r="D24" s="55" t="s">
        <v>6</v>
      </c>
      <c r="E24" s="165">
        <v>30</v>
      </c>
      <c r="F24" s="56">
        <v>0</v>
      </c>
      <c r="G24" s="57">
        <f t="shared" si="0"/>
        <v>0</v>
      </c>
    </row>
    <row r="25" spans="1:7" x14ac:dyDescent="0.2">
      <c r="A25" s="58">
        <f t="shared" si="1"/>
        <v>20</v>
      </c>
      <c r="B25" s="59" t="s">
        <v>199</v>
      </c>
      <c r="C25" s="59" t="s">
        <v>180</v>
      </c>
      <c r="D25" s="55" t="s">
        <v>6</v>
      </c>
      <c r="E25" s="165">
        <v>50</v>
      </c>
      <c r="F25" s="56">
        <v>0</v>
      </c>
      <c r="G25" s="57">
        <f t="shared" si="0"/>
        <v>0</v>
      </c>
    </row>
    <row r="26" spans="1:7" x14ac:dyDescent="0.2">
      <c r="A26" s="58">
        <f t="shared" si="1"/>
        <v>21</v>
      </c>
      <c r="B26" s="59" t="s">
        <v>200</v>
      </c>
      <c r="C26" s="59" t="s">
        <v>180</v>
      </c>
      <c r="D26" s="55" t="s">
        <v>6</v>
      </c>
      <c r="E26" s="165">
        <v>35</v>
      </c>
      <c r="F26" s="56">
        <v>0</v>
      </c>
      <c r="G26" s="57">
        <f t="shared" si="0"/>
        <v>0</v>
      </c>
    </row>
    <row r="27" spans="1:7" x14ac:dyDescent="0.2">
      <c r="A27" s="58">
        <f t="shared" si="1"/>
        <v>22</v>
      </c>
      <c r="B27" s="59" t="s">
        <v>201</v>
      </c>
      <c r="C27" s="59" t="s">
        <v>180</v>
      </c>
      <c r="D27" s="55" t="s">
        <v>6</v>
      </c>
      <c r="E27" s="165">
        <v>50</v>
      </c>
      <c r="F27" s="56">
        <v>0</v>
      </c>
      <c r="G27" s="57">
        <f t="shared" si="0"/>
        <v>0</v>
      </c>
    </row>
    <row r="28" spans="1:7" x14ac:dyDescent="0.2">
      <c r="A28" s="58">
        <f t="shared" si="1"/>
        <v>23</v>
      </c>
      <c r="B28" s="59" t="s">
        <v>202</v>
      </c>
      <c r="C28" s="59" t="s">
        <v>180</v>
      </c>
      <c r="D28" s="55" t="s">
        <v>6</v>
      </c>
      <c r="E28" s="165">
        <v>10</v>
      </c>
      <c r="F28" s="56">
        <v>0</v>
      </c>
      <c r="G28" s="57">
        <f t="shared" si="0"/>
        <v>0</v>
      </c>
    </row>
    <row r="29" spans="1:7" x14ac:dyDescent="0.2">
      <c r="A29" s="58">
        <f t="shared" si="1"/>
        <v>24</v>
      </c>
      <c r="B29" s="59" t="s">
        <v>203</v>
      </c>
      <c r="C29" s="59" t="s">
        <v>180</v>
      </c>
      <c r="D29" s="55" t="s">
        <v>6</v>
      </c>
      <c r="E29" s="165">
        <v>20</v>
      </c>
      <c r="F29" s="56">
        <v>0</v>
      </c>
      <c r="G29" s="57">
        <f t="shared" si="0"/>
        <v>0</v>
      </c>
    </row>
    <row r="30" spans="1:7" x14ac:dyDescent="0.2">
      <c r="A30" s="58">
        <f t="shared" si="1"/>
        <v>25</v>
      </c>
      <c r="B30" s="59" t="s">
        <v>204</v>
      </c>
      <c r="C30" s="59" t="s">
        <v>180</v>
      </c>
      <c r="D30" s="55" t="s">
        <v>6</v>
      </c>
      <c r="E30" s="165">
        <v>105</v>
      </c>
      <c r="F30" s="56">
        <v>0</v>
      </c>
      <c r="G30" s="57">
        <f t="shared" si="0"/>
        <v>0</v>
      </c>
    </row>
    <row r="31" spans="1:7" x14ac:dyDescent="0.2">
      <c r="A31" s="58">
        <f t="shared" si="1"/>
        <v>26</v>
      </c>
      <c r="B31" s="59" t="s">
        <v>205</v>
      </c>
      <c r="C31" s="59" t="s">
        <v>180</v>
      </c>
      <c r="D31" s="55" t="s">
        <v>6</v>
      </c>
      <c r="E31" s="165">
        <v>25</v>
      </c>
      <c r="F31" s="56">
        <v>0</v>
      </c>
      <c r="G31" s="57">
        <f t="shared" si="0"/>
        <v>0</v>
      </c>
    </row>
    <row r="32" spans="1:7" x14ac:dyDescent="0.2">
      <c r="A32" s="58">
        <f t="shared" si="1"/>
        <v>27</v>
      </c>
      <c r="B32" s="59" t="s">
        <v>206</v>
      </c>
      <c r="C32" s="59" t="s">
        <v>180</v>
      </c>
      <c r="D32" s="55" t="s">
        <v>6</v>
      </c>
      <c r="E32" s="165">
        <v>20</v>
      </c>
      <c r="F32" s="56">
        <v>0</v>
      </c>
      <c r="G32" s="57">
        <f t="shared" si="0"/>
        <v>0</v>
      </c>
    </row>
    <row r="33" spans="1:7" x14ac:dyDescent="0.2">
      <c r="A33" s="58">
        <f t="shared" si="1"/>
        <v>28</v>
      </c>
      <c r="B33" s="59" t="s">
        <v>207</v>
      </c>
      <c r="C33" s="59" t="s">
        <v>180</v>
      </c>
      <c r="D33" s="55" t="s">
        <v>6</v>
      </c>
      <c r="E33" s="165">
        <v>20</v>
      </c>
      <c r="F33" s="56">
        <v>0</v>
      </c>
      <c r="G33" s="57">
        <f t="shared" si="0"/>
        <v>0</v>
      </c>
    </row>
    <row r="34" spans="1:7" x14ac:dyDescent="0.2">
      <c r="A34" s="58">
        <f t="shared" si="1"/>
        <v>29</v>
      </c>
      <c r="B34" s="59" t="s">
        <v>208</v>
      </c>
      <c r="C34" s="59" t="s">
        <v>180</v>
      </c>
      <c r="D34" s="55" t="s">
        <v>6</v>
      </c>
      <c r="E34" s="165">
        <v>25</v>
      </c>
      <c r="F34" s="56">
        <v>0</v>
      </c>
      <c r="G34" s="57">
        <f t="shared" si="0"/>
        <v>0</v>
      </c>
    </row>
    <row r="35" spans="1:7" x14ac:dyDescent="0.2">
      <c r="A35" s="58">
        <f t="shared" si="1"/>
        <v>30</v>
      </c>
      <c r="B35" s="59" t="s">
        <v>209</v>
      </c>
      <c r="C35" s="59" t="s">
        <v>180</v>
      </c>
      <c r="D35" s="55" t="s">
        <v>6</v>
      </c>
      <c r="E35" s="165">
        <v>105</v>
      </c>
      <c r="F35" s="56">
        <v>0</v>
      </c>
      <c r="G35" s="57">
        <f t="shared" si="0"/>
        <v>0</v>
      </c>
    </row>
    <row r="36" spans="1:7" x14ac:dyDescent="0.2">
      <c r="A36" s="58">
        <f t="shared" si="1"/>
        <v>31</v>
      </c>
      <c r="B36" s="59" t="s">
        <v>210</v>
      </c>
      <c r="C36" s="59" t="s">
        <v>180</v>
      </c>
      <c r="D36" s="61" t="s">
        <v>6</v>
      </c>
      <c r="E36" s="165">
        <v>45</v>
      </c>
      <c r="F36" s="56">
        <v>0</v>
      </c>
      <c r="G36" s="57">
        <f t="shared" si="0"/>
        <v>0</v>
      </c>
    </row>
    <row r="37" spans="1:7" x14ac:dyDescent="0.2">
      <c r="A37" s="58">
        <f t="shared" si="1"/>
        <v>32</v>
      </c>
      <c r="B37" s="59" t="s">
        <v>211</v>
      </c>
      <c r="C37" s="59" t="s">
        <v>180</v>
      </c>
      <c r="D37" s="61" t="s">
        <v>6</v>
      </c>
      <c r="E37" s="165">
        <v>20</v>
      </c>
      <c r="F37" s="56">
        <v>0</v>
      </c>
      <c r="G37" s="57">
        <f t="shared" si="0"/>
        <v>0</v>
      </c>
    </row>
    <row r="38" spans="1:7" x14ac:dyDescent="0.2">
      <c r="A38" s="58">
        <f t="shared" si="1"/>
        <v>33</v>
      </c>
      <c r="B38" s="59" t="s">
        <v>212</v>
      </c>
      <c r="C38" s="59" t="s">
        <v>180</v>
      </c>
      <c r="D38" s="61" t="s">
        <v>6</v>
      </c>
      <c r="E38" s="165">
        <v>15</v>
      </c>
      <c r="F38" s="56">
        <v>0</v>
      </c>
      <c r="G38" s="57">
        <f t="shared" si="0"/>
        <v>0</v>
      </c>
    </row>
    <row r="39" spans="1:7" x14ac:dyDescent="0.2">
      <c r="A39" s="58">
        <f t="shared" si="1"/>
        <v>34</v>
      </c>
      <c r="B39" s="59" t="s">
        <v>213</v>
      </c>
      <c r="C39" s="59" t="s">
        <v>180</v>
      </c>
      <c r="D39" s="61" t="s">
        <v>6</v>
      </c>
      <c r="E39" s="165">
        <v>15</v>
      </c>
      <c r="F39" s="56">
        <v>0</v>
      </c>
      <c r="G39" s="57">
        <f t="shared" si="0"/>
        <v>0</v>
      </c>
    </row>
    <row r="40" spans="1:7" x14ac:dyDescent="0.2">
      <c r="A40" s="58">
        <f t="shared" si="1"/>
        <v>35</v>
      </c>
      <c r="B40" s="59" t="s">
        <v>214</v>
      </c>
      <c r="C40" s="59" t="s">
        <v>180</v>
      </c>
      <c r="D40" s="61" t="s">
        <v>6</v>
      </c>
      <c r="E40" s="165">
        <v>15</v>
      </c>
      <c r="F40" s="56">
        <v>0</v>
      </c>
      <c r="G40" s="57">
        <f t="shared" si="0"/>
        <v>0</v>
      </c>
    </row>
    <row r="41" spans="1:7" x14ac:dyDescent="0.2">
      <c r="A41" s="58">
        <f t="shared" si="1"/>
        <v>36</v>
      </c>
      <c r="B41" s="59" t="s">
        <v>215</v>
      </c>
      <c r="C41" s="59" t="s">
        <v>180</v>
      </c>
      <c r="D41" s="61" t="s">
        <v>6</v>
      </c>
      <c r="E41" s="165">
        <v>40</v>
      </c>
      <c r="F41" s="56">
        <v>0</v>
      </c>
      <c r="G41" s="57">
        <f t="shared" si="0"/>
        <v>0</v>
      </c>
    </row>
    <row r="42" spans="1:7" x14ac:dyDescent="0.2">
      <c r="A42" s="58">
        <f t="shared" si="1"/>
        <v>37</v>
      </c>
      <c r="B42" s="59" t="s">
        <v>219</v>
      </c>
      <c r="C42" s="59" t="s">
        <v>180</v>
      </c>
      <c r="D42" s="61" t="s">
        <v>6</v>
      </c>
      <c r="E42" s="165">
        <v>35</v>
      </c>
      <c r="F42" s="56">
        <v>0</v>
      </c>
      <c r="G42" s="57">
        <f t="shared" si="0"/>
        <v>0</v>
      </c>
    </row>
    <row r="43" spans="1:7" x14ac:dyDescent="0.2">
      <c r="A43" s="58">
        <f t="shared" si="1"/>
        <v>38</v>
      </c>
      <c r="B43" s="59" t="s">
        <v>216</v>
      </c>
      <c r="C43" s="59" t="s">
        <v>180</v>
      </c>
      <c r="D43" s="61" t="s">
        <v>6</v>
      </c>
      <c r="E43" s="165">
        <v>40</v>
      </c>
      <c r="F43" s="56">
        <v>0</v>
      </c>
      <c r="G43" s="57">
        <f t="shared" si="0"/>
        <v>0</v>
      </c>
    </row>
    <row r="44" spans="1:7" x14ac:dyDescent="0.2">
      <c r="A44" s="58">
        <f t="shared" si="1"/>
        <v>39</v>
      </c>
      <c r="B44" s="59" t="s">
        <v>217</v>
      </c>
      <c r="C44" s="59" t="s">
        <v>180</v>
      </c>
      <c r="D44" s="61" t="s">
        <v>6</v>
      </c>
      <c r="E44" s="165">
        <v>10</v>
      </c>
      <c r="F44" s="56">
        <v>0</v>
      </c>
      <c r="G44" s="57">
        <f t="shared" si="0"/>
        <v>0</v>
      </c>
    </row>
    <row r="45" spans="1:7" x14ac:dyDescent="0.2">
      <c r="A45" s="58">
        <f t="shared" si="1"/>
        <v>40</v>
      </c>
      <c r="B45" s="59" t="s">
        <v>218</v>
      </c>
      <c r="C45" s="59" t="s">
        <v>180</v>
      </c>
      <c r="D45" s="61" t="s">
        <v>6</v>
      </c>
      <c r="E45" s="165">
        <v>15</v>
      </c>
      <c r="F45" s="56">
        <v>0</v>
      </c>
      <c r="G45" s="57">
        <f t="shared" si="0"/>
        <v>0</v>
      </c>
    </row>
    <row r="46" spans="1:7" x14ac:dyDescent="0.2">
      <c r="A46" s="58">
        <f t="shared" si="1"/>
        <v>41</v>
      </c>
      <c r="B46" s="59" t="s">
        <v>220</v>
      </c>
      <c r="C46" s="59" t="s">
        <v>180</v>
      </c>
      <c r="D46" s="61" t="s">
        <v>6</v>
      </c>
      <c r="E46" s="165">
        <v>15</v>
      </c>
      <c r="F46" s="56">
        <v>0</v>
      </c>
      <c r="G46" s="57">
        <f t="shared" si="0"/>
        <v>0</v>
      </c>
    </row>
    <row r="47" spans="1:7" x14ac:dyDescent="0.2">
      <c r="A47" s="58">
        <f t="shared" si="1"/>
        <v>42</v>
      </c>
      <c r="B47" s="59" t="s">
        <v>221</v>
      </c>
      <c r="C47" s="59" t="s">
        <v>180</v>
      </c>
      <c r="D47" s="61" t="s">
        <v>6</v>
      </c>
      <c r="E47" s="165">
        <v>10</v>
      </c>
      <c r="F47" s="56">
        <v>0</v>
      </c>
      <c r="G47" s="57">
        <f t="shared" si="0"/>
        <v>0</v>
      </c>
    </row>
    <row r="48" spans="1:7" x14ac:dyDescent="0.2">
      <c r="A48" s="58">
        <f t="shared" si="1"/>
        <v>43</v>
      </c>
      <c r="B48" s="59" t="s">
        <v>222</v>
      </c>
      <c r="C48" s="59" t="s">
        <v>180</v>
      </c>
      <c r="D48" s="61" t="s">
        <v>6</v>
      </c>
      <c r="E48" s="165">
        <v>15</v>
      </c>
      <c r="F48" s="56">
        <v>0</v>
      </c>
      <c r="G48" s="57">
        <f t="shared" si="0"/>
        <v>0</v>
      </c>
    </row>
    <row r="49" spans="1:7" x14ac:dyDescent="0.2">
      <c r="A49" s="58">
        <f t="shared" si="1"/>
        <v>44</v>
      </c>
      <c r="B49" s="59" t="s">
        <v>223</v>
      </c>
      <c r="C49" s="59" t="s">
        <v>180</v>
      </c>
      <c r="D49" s="61" t="s">
        <v>6</v>
      </c>
      <c r="E49" s="165">
        <v>30</v>
      </c>
      <c r="F49" s="56">
        <v>0</v>
      </c>
      <c r="G49" s="57">
        <f t="shared" si="0"/>
        <v>0</v>
      </c>
    </row>
    <row r="50" spans="1:7" x14ac:dyDescent="0.2">
      <c r="A50" s="58">
        <f t="shared" si="1"/>
        <v>45</v>
      </c>
      <c r="B50" s="59" t="s">
        <v>224</v>
      </c>
      <c r="C50" s="59" t="s">
        <v>180</v>
      </c>
      <c r="D50" s="61" t="s">
        <v>6</v>
      </c>
      <c r="E50" s="165">
        <v>110</v>
      </c>
      <c r="F50" s="56">
        <v>0</v>
      </c>
      <c r="G50" s="57">
        <f t="shared" si="0"/>
        <v>0</v>
      </c>
    </row>
    <row r="51" spans="1:7" x14ac:dyDescent="0.2">
      <c r="A51" s="58">
        <f t="shared" si="1"/>
        <v>46</v>
      </c>
      <c r="B51" s="59" t="s">
        <v>225</v>
      </c>
      <c r="C51" s="59" t="s">
        <v>180</v>
      </c>
      <c r="D51" s="61" t="s">
        <v>6</v>
      </c>
      <c r="E51" s="165">
        <v>20</v>
      </c>
      <c r="F51" s="56">
        <v>0</v>
      </c>
      <c r="G51" s="57">
        <f t="shared" si="0"/>
        <v>0</v>
      </c>
    </row>
    <row r="52" spans="1:7" x14ac:dyDescent="0.2">
      <c r="A52" s="58">
        <f t="shared" si="1"/>
        <v>47</v>
      </c>
      <c r="B52" s="59" t="s">
        <v>226</v>
      </c>
      <c r="C52" s="59" t="s">
        <v>180</v>
      </c>
      <c r="D52" s="61" t="s">
        <v>6</v>
      </c>
      <c r="E52" s="165">
        <v>15</v>
      </c>
      <c r="F52" s="56">
        <v>0</v>
      </c>
      <c r="G52" s="57">
        <f t="shared" si="0"/>
        <v>0</v>
      </c>
    </row>
    <row r="53" spans="1:7" x14ac:dyDescent="0.2">
      <c r="A53" s="58">
        <f t="shared" si="1"/>
        <v>48</v>
      </c>
      <c r="B53" s="59" t="s">
        <v>227</v>
      </c>
      <c r="C53" s="59" t="s">
        <v>180</v>
      </c>
      <c r="D53" s="61" t="s">
        <v>6</v>
      </c>
      <c r="E53" s="165">
        <v>10</v>
      </c>
      <c r="F53" s="56">
        <v>0</v>
      </c>
      <c r="G53" s="57">
        <f t="shared" si="0"/>
        <v>0</v>
      </c>
    </row>
    <row r="54" spans="1:7" x14ac:dyDescent="0.2">
      <c r="A54" s="58">
        <f t="shared" si="1"/>
        <v>49</v>
      </c>
      <c r="B54" s="59" t="s">
        <v>228</v>
      </c>
      <c r="C54" s="59" t="s">
        <v>180</v>
      </c>
      <c r="D54" s="61" t="s">
        <v>6</v>
      </c>
      <c r="E54" s="165">
        <v>110</v>
      </c>
      <c r="F54" s="56">
        <v>0</v>
      </c>
      <c r="G54" s="57">
        <f t="shared" si="0"/>
        <v>0</v>
      </c>
    </row>
    <row r="55" spans="1:7" x14ac:dyDescent="0.2">
      <c r="A55" s="58">
        <f t="shared" si="1"/>
        <v>50</v>
      </c>
      <c r="B55" s="59" t="s">
        <v>229</v>
      </c>
      <c r="C55" s="59" t="s">
        <v>180</v>
      </c>
      <c r="D55" s="61" t="s">
        <v>6</v>
      </c>
      <c r="E55" s="165">
        <v>30</v>
      </c>
      <c r="F55" s="56">
        <v>0</v>
      </c>
      <c r="G55" s="57">
        <f t="shared" si="0"/>
        <v>0</v>
      </c>
    </row>
    <row r="56" spans="1:7" x14ac:dyDescent="0.2">
      <c r="A56" s="58">
        <f t="shared" si="1"/>
        <v>51</v>
      </c>
      <c r="B56" s="59" t="s">
        <v>230</v>
      </c>
      <c r="C56" s="59" t="s">
        <v>180</v>
      </c>
      <c r="D56" s="61" t="s">
        <v>6</v>
      </c>
      <c r="E56" s="165">
        <v>40</v>
      </c>
      <c r="F56" s="56">
        <v>0</v>
      </c>
      <c r="G56" s="57">
        <f t="shared" si="0"/>
        <v>0</v>
      </c>
    </row>
    <row r="57" spans="1:7" x14ac:dyDescent="0.2">
      <c r="A57" s="58">
        <f t="shared" si="1"/>
        <v>52</v>
      </c>
      <c r="B57" s="59" t="s">
        <v>231</v>
      </c>
      <c r="C57" s="59" t="s">
        <v>180</v>
      </c>
      <c r="D57" s="61" t="s">
        <v>6</v>
      </c>
      <c r="E57" s="165">
        <v>10</v>
      </c>
      <c r="F57" s="56">
        <v>0</v>
      </c>
      <c r="G57" s="57">
        <f t="shared" si="0"/>
        <v>0</v>
      </c>
    </row>
    <row r="58" spans="1:7" x14ac:dyDescent="0.2">
      <c r="A58" s="58">
        <f t="shared" si="1"/>
        <v>53</v>
      </c>
      <c r="B58" s="59" t="s">
        <v>232</v>
      </c>
      <c r="C58" s="59" t="s">
        <v>180</v>
      </c>
      <c r="D58" s="61" t="s">
        <v>6</v>
      </c>
      <c r="E58" s="165">
        <v>60</v>
      </c>
      <c r="F58" s="56">
        <v>0</v>
      </c>
      <c r="G58" s="57">
        <f t="shared" si="0"/>
        <v>0</v>
      </c>
    </row>
    <row r="59" spans="1:7" x14ac:dyDescent="0.2">
      <c r="A59" s="58">
        <f t="shared" si="1"/>
        <v>54</v>
      </c>
      <c r="B59" s="59" t="s">
        <v>233</v>
      </c>
      <c r="C59" s="59" t="s">
        <v>180</v>
      </c>
      <c r="D59" s="61" t="s">
        <v>6</v>
      </c>
      <c r="E59" s="165">
        <v>65</v>
      </c>
      <c r="F59" s="56">
        <v>0</v>
      </c>
      <c r="G59" s="57">
        <f t="shared" si="0"/>
        <v>0</v>
      </c>
    </row>
    <row r="60" spans="1:7" x14ac:dyDescent="0.2">
      <c r="A60" s="58">
        <f t="shared" si="1"/>
        <v>55</v>
      </c>
      <c r="B60" s="59" t="s">
        <v>234</v>
      </c>
      <c r="C60" s="59" t="s">
        <v>180</v>
      </c>
      <c r="D60" s="61" t="s">
        <v>6</v>
      </c>
      <c r="E60" s="165">
        <v>60</v>
      </c>
      <c r="F60" s="56">
        <v>0</v>
      </c>
      <c r="G60" s="57">
        <f t="shared" si="0"/>
        <v>0</v>
      </c>
    </row>
    <row r="61" spans="1:7" x14ac:dyDescent="0.2">
      <c r="A61" s="58">
        <f t="shared" si="1"/>
        <v>56</v>
      </c>
      <c r="B61" s="59" t="s">
        <v>235</v>
      </c>
      <c r="C61" s="59" t="s">
        <v>180</v>
      </c>
      <c r="D61" s="61" t="s">
        <v>6</v>
      </c>
      <c r="E61" s="165">
        <v>115</v>
      </c>
      <c r="F61" s="56">
        <v>0</v>
      </c>
      <c r="G61" s="57">
        <f t="shared" si="0"/>
        <v>0</v>
      </c>
    </row>
    <row r="62" spans="1:7" x14ac:dyDescent="0.2">
      <c r="A62" s="58">
        <f t="shared" si="1"/>
        <v>57</v>
      </c>
      <c r="B62" s="59" t="s">
        <v>236</v>
      </c>
      <c r="C62" s="59" t="s">
        <v>180</v>
      </c>
      <c r="D62" s="61" t="s">
        <v>6</v>
      </c>
      <c r="E62" s="165">
        <v>15</v>
      </c>
      <c r="F62" s="56">
        <v>0</v>
      </c>
      <c r="G62" s="57">
        <f t="shared" si="0"/>
        <v>0</v>
      </c>
    </row>
    <row r="63" spans="1:7" x14ac:dyDescent="0.2">
      <c r="A63" s="58">
        <f t="shared" si="1"/>
        <v>58</v>
      </c>
      <c r="B63" s="59" t="s">
        <v>237</v>
      </c>
      <c r="C63" s="59" t="s">
        <v>180</v>
      </c>
      <c r="D63" s="61" t="s">
        <v>6</v>
      </c>
      <c r="E63" s="165">
        <v>15</v>
      </c>
      <c r="F63" s="56">
        <v>0</v>
      </c>
      <c r="G63" s="57">
        <f t="shared" si="0"/>
        <v>0</v>
      </c>
    </row>
    <row r="64" spans="1:7" x14ac:dyDescent="0.2">
      <c r="A64" s="58">
        <f t="shared" si="1"/>
        <v>59</v>
      </c>
      <c r="B64" s="59" t="s">
        <v>238</v>
      </c>
      <c r="C64" s="59" t="s">
        <v>180</v>
      </c>
      <c r="D64" s="61" t="s">
        <v>6</v>
      </c>
      <c r="E64" s="165">
        <v>100</v>
      </c>
      <c r="F64" s="56">
        <v>0</v>
      </c>
      <c r="G64" s="57">
        <f t="shared" si="0"/>
        <v>0</v>
      </c>
    </row>
    <row r="65" spans="1:7" x14ac:dyDescent="0.2">
      <c r="A65" s="58">
        <f t="shared" si="1"/>
        <v>60</v>
      </c>
      <c r="B65" s="59" t="s">
        <v>239</v>
      </c>
      <c r="C65" s="59" t="s">
        <v>180</v>
      </c>
      <c r="D65" s="61" t="s">
        <v>6</v>
      </c>
      <c r="E65" s="165">
        <v>15</v>
      </c>
      <c r="F65" s="56">
        <v>0</v>
      </c>
      <c r="G65" s="57">
        <f t="shared" si="0"/>
        <v>0</v>
      </c>
    </row>
    <row r="66" spans="1:7" x14ac:dyDescent="0.2">
      <c r="A66" s="58">
        <f t="shared" si="1"/>
        <v>61</v>
      </c>
      <c r="B66" s="59" t="s">
        <v>240</v>
      </c>
      <c r="C66" s="59" t="s">
        <v>180</v>
      </c>
      <c r="D66" s="61" t="s">
        <v>6</v>
      </c>
      <c r="E66" s="165">
        <v>20</v>
      </c>
      <c r="F66" s="56">
        <v>0</v>
      </c>
      <c r="G66" s="57">
        <f t="shared" si="0"/>
        <v>0</v>
      </c>
    </row>
    <row r="67" spans="1:7" x14ac:dyDescent="0.2">
      <c r="A67" s="58">
        <f t="shared" si="1"/>
        <v>62</v>
      </c>
      <c r="B67" s="59" t="s">
        <v>241</v>
      </c>
      <c r="C67" s="59" t="s">
        <v>180</v>
      </c>
      <c r="D67" s="61" t="s">
        <v>6</v>
      </c>
      <c r="E67" s="165">
        <v>50</v>
      </c>
      <c r="F67" s="56">
        <v>0</v>
      </c>
      <c r="G67" s="57">
        <f t="shared" si="0"/>
        <v>0</v>
      </c>
    </row>
    <row r="68" spans="1:7" x14ac:dyDescent="0.2">
      <c r="A68" s="58">
        <f t="shared" si="1"/>
        <v>63</v>
      </c>
      <c r="B68" s="59" t="s">
        <v>242</v>
      </c>
      <c r="C68" s="59" t="s">
        <v>180</v>
      </c>
      <c r="D68" s="61" t="s">
        <v>6</v>
      </c>
      <c r="E68" s="165">
        <v>25</v>
      </c>
      <c r="F68" s="56">
        <v>0</v>
      </c>
      <c r="G68" s="57">
        <f t="shared" si="0"/>
        <v>0</v>
      </c>
    </row>
    <row r="69" spans="1:7" x14ac:dyDescent="0.2">
      <c r="A69" s="58">
        <f t="shared" si="1"/>
        <v>64</v>
      </c>
      <c r="B69" s="59" t="s">
        <v>243</v>
      </c>
      <c r="C69" s="59" t="s">
        <v>180</v>
      </c>
      <c r="D69" s="61" t="s">
        <v>6</v>
      </c>
      <c r="E69" s="165">
        <v>10</v>
      </c>
      <c r="F69" s="56">
        <v>0</v>
      </c>
      <c r="G69" s="57">
        <f t="shared" si="0"/>
        <v>0</v>
      </c>
    </row>
    <row r="70" spans="1:7" x14ac:dyDescent="0.2">
      <c r="A70" s="58">
        <f t="shared" si="1"/>
        <v>65</v>
      </c>
      <c r="B70" s="59" t="s">
        <v>244</v>
      </c>
      <c r="C70" s="59" t="s">
        <v>180</v>
      </c>
      <c r="D70" s="61" t="s">
        <v>6</v>
      </c>
      <c r="E70" s="165">
        <v>75</v>
      </c>
      <c r="F70" s="56">
        <v>0</v>
      </c>
      <c r="G70" s="57">
        <f t="shared" si="0"/>
        <v>0</v>
      </c>
    </row>
    <row r="71" spans="1:7" ht="13.5" thickBot="1" x14ac:dyDescent="0.25">
      <c r="A71" s="58">
        <f t="shared" si="1"/>
        <v>66</v>
      </c>
      <c r="B71" s="59" t="s">
        <v>245</v>
      </c>
      <c r="C71" s="59" t="s">
        <v>180</v>
      </c>
      <c r="D71" s="61" t="s">
        <v>6</v>
      </c>
      <c r="E71" s="165">
        <v>40</v>
      </c>
      <c r="F71" s="56">
        <v>0</v>
      </c>
      <c r="G71" s="57">
        <f t="shared" ref="G71" si="2">ROUND(E71*F71,2)</f>
        <v>0</v>
      </c>
    </row>
    <row r="72" spans="1:7" ht="15" thickTop="1" x14ac:dyDescent="0.2">
      <c r="A72" s="4"/>
      <c r="B72" s="5"/>
      <c r="C72" s="5"/>
      <c r="D72" s="35"/>
      <c r="E72" s="23"/>
      <c r="F72" s="16"/>
      <c r="G72" s="47"/>
    </row>
    <row r="73" spans="1:7" ht="14.25" x14ac:dyDescent="0.2">
      <c r="A73" s="6"/>
      <c r="B73" s="7"/>
      <c r="C73" s="7"/>
      <c r="D73" s="36"/>
      <c r="E73" s="24"/>
      <c r="F73" s="327"/>
      <c r="G73" s="328"/>
    </row>
    <row r="74" spans="1:7" ht="14.25" x14ac:dyDescent="0.2">
      <c r="A74" s="6" t="s">
        <v>143</v>
      </c>
      <c r="C74" s="60"/>
      <c r="D74" s="36"/>
      <c r="E74" s="24"/>
      <c r="F74" s="330">
        <f>SUM(G6:G71)</f>
        <v>0</v>
      </c>
      <c r="G74" s="331"/>
    </row>
    <row r="75" spans="1:7" ht="14.25" x14ac:dyDescent="0.2">
      <c r="A75" s="9"/>
      <c r="B75" s="10"/>
      <c r="C75" s="10"/>
      <c r="D75" s="168"/>
      <c r="E75" s="25"/>
      <c r="F75" s="17"/>
      <c r="G75" s="10"/>
    </row>
    <row r="76" spans="1:7" x14ac:dyDescent="0.2">
      <c r="A76" s="39"/>
      <c r="B76" s="8"/>
      <c r="C76" s="8"/>
      <c r="D76" s="37"/>
      <c r="E76" s="19"/>
      <c r="F76" s="2"/>
      <c r="G76" s="44"/>
    </row>
    <row r="77" spans="1:7" x14ac:dyDescent="0.2">
      <c r="A77" s="40"/>
      <c r="B77" s="8"/>
      <c r="C77" s="8"/>
      <c r="D77" s="37"/>
      <c r="E77" s="26"/>
      <c r="F77" s="18"/>
      <c r="G77" s="45"/>
    </row>
    <row r="78" spans="1:7" x14ac:dyDescent="0.2">
      <c r="A78" s="40"/>
      <c r="B78" s="8"/>
      <c r="C78" s="8"/>
      <c r="D78" s="37"/>
      <c r="E78" s="332" t="s">
        <v>7</v>
      </c>
      <c r="F78" s="332"/>
      <c r="G78" s="46"/>
    </row>
    <row r="79" spans="1:7" x14ac:dyDescent="0.2">
      <c r="A79" s="41"/>
      <c r="B79" s="42"/>
      <c r="C79" s="42"/>
      <c r="D79" s="43"/>
      <c r="E79" s="26"/>
      <c r="F79" s="18"/>
      <c r="G79" s="45"/>
    </row>
    <row r="81" spans="1:7" x14ac:dyDescent="0.2">
      <c r="A81" s="11"/>
    </row>
    <row r="82" spans="1:7" x14ac:dyDescent="0.2">
      <c r="A82" s="12"/>
      <c r="B82" s="333"/>
      <c r="C82" s="333"/>
      <c r="D82" s="333"/>
      <c r="E82" s="333"/>
      <c r="F82" s="13"/>
      <c r="G82" s="13"/>
    </row>
    <row r="83" spans="1:7" x14ac:dyDescent="0.2">
      <c r="A83" s="12"/>
      <c r="B83" s="333"/>
      <c r="C83" s="333"/>
      <c r="D83" s="333"/>
      <c r="E83" s="333"/>
      <c r="F83" s="13"/>
      <c r="G83" s="13"/>
    </row>
    <row r="84" spans="1:7" x14ac:dyDescent="0.2">
      <c r="A84" s="12"/>
      <c r="B84" s="333"/>
      <c r="C84" s="333"/>
      <c r="D84" s="333"/>
      <c r="E84" s="333"/>
      <c r="F84" s="13"/>
      <c r="G84" s="13"/>
    </row>
    <row r="85" spans="1:7" x14ac:dyDescent="0.2">
      <c r="A85" s="12"/>
      <c r="B85" s="333"/>
      <c r="C85" s="333"/>
      <c r="D85" s="333"/>
      <c r="E85" s="333"/>
      <c r="F85" s="13"/>
      <c r="G85" s="13"/>
    </row>
    <row r="86" spans="1:7" x14ac:dyDescent="0.2">
      <c r="A86" s="12"/>
      <c r="B86" s="333"/>
      <c r="C86" s="333"/>
      <c r="D86" s="333"/>
      <c r="E86" s="333"/>
      <c r="F86" s="13"/>
      <c r="G86" s="13"/>
    </row>
    <row r="87" spans="1:7" x14ac:dyDescent="0.2">
      <c r="A87" s="12"/>
      <c r="B87" s="333"/>
      <c r="C87" s="333"/>
      <c r="D87" s="333"/>
      <c r="E87" s="333"/>
      <c r="F87" s="13"/>
      <c r="G87" s="13"/>
    </row>
    <row r="88" spans="1:7" x14ac:dyDescent="0.2">
      <c r="A88" s="12"/>
      <c r="B88" s="333"/>
      <c r="C88" s="333"/>
      <c r="D88" s="333"/>
      <c r="E88" s="333"/>
      <c r="F88" s="13"/>
      <c r="G88" s="13"/>
    </row>
    <row r="89" spans="1:7" x14ac:dyDescent="0.2">
      <c r="A89" s="12"/>
      <c r="B89" s="333"/>
      <c r="C89" s="333"/>
      <c r="D89" s="333"/>
      <c r="E89" s="333"/>
      <c r="F89" s="13"/>
      <c r="G89" s="13"/>
    </row>
    <row r="90" spans="1:7" x14ac:dyDescent="0.2">
      <c r="A90" s="12"/>
      <c r="B90" s="333"/>
      <c r="C90" s="333"/>
      <c r="D90" s="333"/>
      <c r="E90" s="333"/>
      <c r="F90" s="13"/>
      <c r="G90" s="13"/>
    </row>
    <row r="91" spans="1:7" x14ac:dyDescent="0.2">
      <c r="A91" s="12"/>
      <c r="B91" s="333"/>
      <c r="C91" s="333"/>
      <c r="D91" s="333"/>
      <c r="E91" s="333"/>
      <c r="F91" s="13"/>
      <c r="G91" s="13"/>
    </row>
    <row r="92" spans="1:7" x14ac:dyDescent="0.2">
      <c r="A92" s="12"/>
      <c r="B92" s="333"/>
      <c r="C92" s="333"/>
      <c r="D92" s="333"/>
      <c r="E92" s="333"/>
      <c r="F92" s="13"/>
      <c r="G92" s="13"/>
    </row>
    <row r="93" spans="1:7" x14ac:dyDescent="0.2">
      <c r="A93" s="12"/>
      <c r="B93" s="333"/>
      <c r="C93" s="333"/>
      <c r="D93" s="333"/>
      <c r="E93" s="333"/>
      <c r="F93" s="13"/>
      <c r="G93" s="13"/>
    </row>
    <row r="94" spans="1:7" x14ac:dyDescent="0.2">
      <c r="A94" s="12"/>
      <c r="B94" s="333"/>
      <c r="C94" s="333"/>
      <c r="D94" s="333"/>
      <c r="E94" s="333"/>
      <c r="F94" s="13"/>
      <c r="G94" s="13"/>
    </row>
    <row r="95" spans="1:7" x14ac:dyDescent="0.2">
      <c r="A95" s="12"/>
      <c r="B95" s="333"/>
      <c r="C95" s="333"/>
      <c r="D95" s="333"/>
      <c r="E95" s="333"/>
      <c r="F95" s="13"/>
      <c r="G95" s="13"/>
    </row>
    <row r="96" spans="1:7" x14ac:dyDescent="0.2">
      <c r="A96" s="12"/>
      <c r="B96" s="333"/>
      <c r="C96" s="333"/>
      <c r="D96" s="333"/>
      <c r="E96" s="333"/>
      <c r="F96" s="13"/>
      <c r="G96" s="13"/>
    </row>
    <row r="97" spans="1:7" x14ac:dyDescent="0.2">
      <c r="A97" s="12"/>
      <c r="B97" s="333"/>
      <c r="C97" s="333"/>
      <c r="D97" s="333"/>
      <c r="E97" s="333"/>
      <c r="F97" s="13"/>
      <c r="G97" s="13"/>
    </row>
    <row r="98" spans="1:7" x14ac:dyDescent="0.2">
      <c r="A98" s="12"/>
      <c r="B98" s="333"/>
      <c r="C98" s="333"/>
      <c r="D98" s="333"/>
      <c r="E98" s="333"/>
      <c r="F98" s="13"/>
      <c r="G98" s="13"/>
    </row>
    <row r="99" spans="1:7" x14ac:dyDescent="0.2">
      <c r="A99" s="12"/>
      <c r="B99" s="333"/>
      <c r="C99" s="333"/>
      <c r="D99" s="333"/>
      <c r="E99" s="333"/>
      <c r="F99" s="13"/>
      <c r="G99" s="13"/>
    </row>
  </sheetData>
  <sheetProtection algorithmName="SHA-512" hashValue="h4+Fy1a0MGbsfMfn9N5aA8Q4NaYA56t6RpkwLO7MUX+XA/cMMPBNztsNlknWlrGk82mrQEM5tEb6Z7LHv4aWrg==" saltValue="jSFtZ5aptKt15CrnZp44JQ==" spinCount="100000" sheet="1" objects="1" scenarios="1" selectLockedCells="1"/>
  <mergeCells count="25">
    <mergeCell ref="B99:E99"/>
    <mergeCell ref="B92:E92"/>
    <mergeCell ref="B93:E93"/>
    <mergeCell ref="B96:E96"/>
    <mergeCell ref="B97:E97"/>
    <mergeCell ref="B95:E95"/>
    <mergeCell ref="B94:E94"/>
    <mergeCell ref="F74:G74"/>
    <mergeCell ref="E78:F78"/>
    <mergeCell ref="B82:E82"/>
    <mergeCell ref="B90:E90"/>
    <mergeCell ref="B98:E98"/>
    <mergeCell ref="B91:E91"/>
    <mergeCell ref="B86:E86"/>
    <mergeCell ref="B87:E87"/>
    <mergeCell ref="B88:E88"/>
    <mergeCell ref="B89:E89"/>
    <mergeCell ref="B83:E83"/>
    <mergeCell ref="B84:E84"/>
    <mergeCell ref="B85:E85"/>
    <mergeCell ref="A2:B2"/>
    <mergeCell ref="C1:D1"/>
    <mergeCell ref="A1:B1"/>
    <mergeCell ref="F73:G73"/>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1"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No.229-2021
&amp;C                     &amp;R Bid Submission
Page &amp;P           </oddHeader>
    <oddFooter xml:space="preserve">&amp;R____________________________
Name of Bidder                    </oddFooter>
  </headerFooter>
  <rowBreaks count="2" manualBreakCount="2">
    <brk id="35" max="6" man="1"/>
    <brk id="6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I14" sqref="I14"/>
    </sheetView>
  </sheetViews>
  <sheetFormatPr defaultRowHeight="12.75" x14ac:dyDescent="0.2"/>
  <cols>
    <col min="1" max="1" width="5.7109375" style="38" customWidth="1"/>
    <col min="2" max="2" width="22.28515625" style="38" customWidth="1"/>
    <col min="3" max="3" width="12.5703125" style="38" customWidth="1"/>
    <col min="4" max="4" width="9.85546875" style="32" customWidth="1"/>
    <col min="5" max="5" width="14.5703125" style="22" customWidth="1"/>
    <col min="6" max="6" width="13.140625" style="1" customWidth="1"/>
    <col min="7" max="7" width="15.7109375" customWidth="1"/>
  </cols>
  <sheetData>
    <row r="1" spans="1:7" x14ac:dyDescent="0.2">
      <c r="A1" s="75"/>
      <c r="B1" s="75"/>
      <c r="C1" s="325" t="s">
        <v>9</v>
      </c>
      <c r="D1" s="325"/>
      <c r="E1" s="325"/>
      <c r="F1" s="14"/>
    </row>
    <row r="2" spans="1:7" x14ac:dyDescent="0.2">
      <c r="A2" s="324"/>
      <c r="B2" s="324"/>
      <c r="C2" s="336" t="s">
        <v>142</v>
      </c>
      <c r="D2" s="336"/>
      <c r="E2" s="336"/>
      <c r="F2" s="15"/>
    </row>
    <row r="3" spans="1:7" x14ac:dyDescent="0.2">
      <c r="A3" s="76"/>
      <c r="B3" s="76"/>
      <c r="C3" s="77"/>
      <c r="D3" s="33"/>
      <c r="F3" s="15"/>
    </row>
    <row r="4" spans="1:7" x14ac:dyDescent="0.2">
      <c r="A4" s="75" t="s">
        <v>10</v>
      </c>
      <c r="B4" s="75"/>
      <c r="C4" s="75"/>
      <c r="F4" s="15"/>
    </row>
    <row r="5" spans="1:7" ht="22.5" x14ac:dyDescent="0.2">
      <c r="A5" s="27" t="s">
        <v>0</v>
      </c>
      <c r="B5" s="27" t="s">
        <v>1</v>
      </c>
      <c r="C5" s="28" t="s">
        <v>8</v>
      </c>
      <c r="D5" s="28" t="s">
        <v>3</v>
      </c>
      <c r="E5" s="29" t="s">
        <v>2</v>
      </c>
      <c r="F5" s="337" t="s">
        <v>5</v>
      </c>
      <c r="G5" s="338"/>
    </row>
    <row r="6" spans="1:7" ht="21.75" customHeight="1" x14ac:dyDescent="0.2">
      <c r="A6" s="52">
        <v>1</v>
      </c>
      <c r="B6" s="49"/>
      <c r="C6" s="49"/>
      <c r="D6" s="50" t="s">
        <v>13</v>
      </c>
      <c r="E6" s="51">
        <v>1</v>
      </c>
      <c r="F6" s="339">
        <v>0</v>
      </c>
      <c r="G6" s="340"/>
    </row>
    <row r="7" spans="1:7" ht="25.5" customHeight="1" x14ac:dyDescent="0.2">
      <c r="A7" s="20">
        <f>A6+1</f>
        <v>2</v>
      </c>
      <c r="B7" s="21" t="s">
        <v>12</v>
      </c>
      <c r="C7" s="21"/>
      <c r="D7" s="34" t="s">
        <v>13</v>
      </c>
      <c r="E7" s="48">
        <v>1</v>
      </c>
      <c r="F7" s="339">
        <v>0</v>
      </c>
      <c r="G7" s="340"/>
    </row>
    <row r="8" spans="1:7" ht="14.25" x14ac:dyDescent="0.2">
      <c r="A8" s="153"/>
      <c r="B8" s="153"/>
      <c r="C8" s="153"/>
      <c r="D8" s="154"/>
      <c r="E8" s="155"/>
      <c r="F8" s="334"/>
      <c r="G8" s="334"/>
    </row>
    <row r="9" spans="1:7" x14ac:dyDescent="0.2">
      <c r="A9" s="150"/>
      <c r="B9" s="150"/>
      <c r="C9" s="150"/>
      <c r="D9" s="156"/>
      <c r="E9" s="146"/>
      <c r="F9" s="14"/>
      <c r="G9" s="147"/>
    </row>
    <row r="10" spans="1:7" ht="14.25" x14ac:dyDescent="0.2">
      <c r="A10" s="152" t="s">
        <v>11</v>
      </c>
      <c r="B10" s="150"/>
      <c r="C10" s="150"/>
      <c r="D10" s="149"/>
      <c r="E10" s="335">
        <f>SUM(F6:G9)</f>
        <v>0</v>
      </c>
      <c r="F10" s="335"/>
      <c r="G10" s="335"/>
    </row>
    <row r="11" spans="1:7" ht="14.25" x14ac:dyDescent="0.2">
      <c r="A11" s="149"/>
      <c r="B11" s="150"/>
      <c r="C11" s="150"/>
      <c r="D11" s="149"/>
      <c r="E11" s="157"/>
      <c r="F11" s="157"/>
      <c r="G11" s="157"/>
    </row>
    <row r="12" spans="1:7" x14ac:dyDescent="0.2">
      <c r="A12" s="158"/>
      <c r="B12" s="158"/>
      <c r="C12" s="158"/>
      <c r="D12" s="159"/>
      <c r="E12" s="160"/>
      <c r="F12" s="161"/>
      <c r="G12" s="162"/>
    </row>
    <row r="13" spans="1:7" x14ac:dyDescent="0.2">
      <c r="A13" s="150"/>
      <c r="B13" s="150"/>
      <c r="C13" s="150"/>
      <c r="D13" s="156"/>
      <c r="E13" s="146"/>
      <c r="F13" s="14"/>
      <c r="G13" s="147"/>
    </row>
    <row r="14" spans="1:7" x14ac:dyDescent="0.2">
      <c r="A14" s="150"/>
      <c r="B14" s="150"/>
      <c r="C14" s="150"/>
      <c r="D14" s="156"/>
      <c r="E14" s="146"/>
      <c r="F14" s="14"/>
      <c r="G14" s="147"/>
    </row>
    <row r="15" spans="1:7" x14ac:dyDescent="0.2">
      <c r="A15" s="163"/>
      <c r="B15" s="150"/>
      <c r="C15" s="150"/>
      <c r="D15" s="156"/>
      <c r="E15" s="146"/>
      <c r="F15" s="14"/>
      <c r="G15" s="147"/>
    </row>
    <row r="16" spans="1:7" x14ac:dyDescent="0.2">
      <c r="A16" s="164" t="s">
        <v>14</v>
      </c>
      <c r="B16" s="150"/>
      <c r="C16" s="150"/>
      <c r="D16" s="156"/>
      <c r="E16" s="146"/>
      <c r="F16" s="15"/>
      <c r="G16" s="15"/>
    </row>
    <row r="17" spans="1:7" ht="22.5" x14ac:dyDescent="0.2">
      <c r="A17" s="27" t="s">
        <v>0</v>
      </c>
      <c r="B17" s="27" t="s">
        <v>1</v>
      </c>
      <c r="C17" s="28" t="s">
        <v>8</v>
      </c>
      <c r="D17" s="28" t="s">
        <v>3</v>
      </c>
      <c r="E17" s="29" t="s">
        <v>2</v>
      </c>
      <c r="F17" s="30" t="s">
        <v>4</v>
      </c>
      <c r="G17" s="31" t="s">
        <v>5</v>
      </c>
    </row>
    <row r="18" spans="1:7" x14ac:dyDescent="0.2">
      <c r="A18" s="53">
        <v>1</v>
      </c>
      <c r="B18" s="54"/>
      <c r="C18" s="54"/>
      <c r="D18" s="55" t="s">
        <v>6</v>
      </c>
      <c r="E18" s="165">
        <v>0</v>
      </c>
      <c r="F18" s="56">
        <v>0</v>
      </c>
      <c r="G18" s="57">
        <f>ROUND(E18*F18,2)</f>
        <v>0</v>
      </c>
    </row>
    <row r="19" spans="1:7" x14ac:dyDescent="0.2">
      <c r="A19" s="58">
        <f>A18+1</f>
        <v>2</v>
      </c>
      <c r="B19" s="59"/>
      <c r="C19" s="59"/>
      <c r="D19" s="55" t="s">
        <v>6</v>
      </c>
      <c r="E19" s="169">
        <v>0</v>
      </c>
      <c r="F19" s="56">
        <v>0</v>
      </c>
      <c r="G19" s="57">
        <f t="shared" ref="G19:G26" si="0">ROUND(E19*F19,2)</f>
        <v>0</v>
      </c>
    </row>
    <row r="20" spans="1:7" x14ac:dyDescent="0.2">
      <c r="A20" s="58">
        <f t="shared" ref="A20:A26" si="1">A19+1</f>
        <v>3</v>
      </c>
      <c r="B20" s="59"/>
      <c r="C20" s="59"/>
      <c r="D20" s="55" t="s">
        <v>6</v>
      </c>
      <c r="E20" s="169">
        <v>0</v>
      </c>
      <c r="F20" s="56">
        <v>0</v>
      </c>
      <c r="G20" s="57">
        <f t="shared" si="0"/>
        <v>0</v>
      </c>
    </row>
    <row r="21" spans="1:7" x14ac:dyDescent="0.2">
      <c r="A21" s="58">
        <f t="shared" si="1"/>
        <v>4</v>
      </c>
      <c r="B21" s="59"/>
      <c r="C21" s="59"/>
      <c r="D21" s="55" t="s">
        <v>6</v>
      </c>
      <c r="E21" s="169">
        <v>0</v>
      </c>
      <c r="F21" s="56">
        <v>0</v>
      </c>
      <c r="G21" s="57">
        <f t="shared" si="0"/>
        <v>0</v>
      </c>
    </row>
    <row r="22" spans="1:7" x14ac:dyDescent="0.2">
      <c r="A22" s="58">
        <f t="shared" si="1"/>
        <v>5</v>
      </c>
      <c r="B22" s="59"/>
      <c r="C22" s="59"/>
      <c r="D22" s="55" t="s">
        <v>6</v>
      </c>
      <c r="E22" s="169">
        <v>0</v>
      </c>
      <c r="F22" s="56">
        <v>0</v>
      </c>
      <c r="G22" s="57">
        <f t="shared" si="0"/>
        <v>0</v>
      </c>
    </row>
    <row r="23" spans="1:7" x14ac:dyDescent="0.2">
      <c r="A23" s="58">
        <f t="shared" si="1"/>
        <v>6</v>
      </c>
      <c r="B23" s="59"/>
      <c r="C23" s="59"/>
      <c r="D23" s="55" t="s">
        <v>6</v>
      </c>
      <c r="E23" s="169">
        <v>0</v>
      </c>
      <c r="F23" s="56">
        <v>0</v>
      </c>
      <c r="G23" s="57">
        <f t="shared" si="0"/>
        <v>0</v>
      </c>
    </row>
    <row r="24" spans="1:7" x14ac:dyDescent="0.2">
      <c r="A24" s="58">
        <f t="shared" si="1"/>
        <v>7</v>
      </c>
      <c r="B24" s="59"/>
      <c r="C24" s="59"/>
      <c r="D24" s="55" t="s">
        <v>6</v>
      </c>
      <c r="E24" s="169">
        <v>0</v>
      </c>
      <c r="F24" s="56">
        <v>0</v>
      </c>
      <c r="G24" s="57">
        <f t="shared" si="0"/>
        <v>0</v>
      </c>
    </row>
    <row r="25" spans="1:7" x14ac:dyDescent="0.2">
      <c r="A25" s="58">
        <f t="shared" si="1"/>
        <v>8</v>
      </c>
      <c r="B25" s="59"/>
      <c r="C25" s="59"/>
      <c r="D25" s="55" t="s">
        <v>6</v>
      </c>
      <c r="E25" s="169">
        <v>0</v>
      </c>
      <c r="F25" s="56">
        <v>0</v>
      </c>
      <c r="G25" s="57">
        <f t="shared" si="0"/>
        <v>0</v>
      </c>
    </row>
    <row r="26" spans="1:7" x14ac:dyDescent="0.2">
      <c r="A26" s="58">
        <f t="shared" si="1"/>
        <v>9</v>
      </c>
      <c r="B26" s="59"/>
      <c r="C26" s="59"/>
      <c r="D26" s="55" t="s">
        <v>6</v>
      </c>
      <c r="E26" s="169">
        <v>0</v>
      </c>
      <c r="F26" s="56">
        <v>0</v>
      </c>
      <c r="G26" s="57">
        <f t="shared" si="0"/>
        <v>0</v>
      </c>
    </row>
    <row r="27" spans="1:7" x14ac:dyDescent="0.2">
      <c r="A27" s="151"/>
      <c r="B27" s="140"/>
      <c r="C27" s="140"/>
      <c r="D27" s="141"/>
      <c r="E27" s="146"/>
      <c r="F27" s="143"/>
      <c r="G27" s="147"/>
    </row>
    <row r="28" spans="1:7" x14ac:dyDescent="0.2">
      <c r="A28" s="139"/>
      <c r="B28" s="140"/>
      <c r="C28" s="140"/>
      <c r="D28" s="141"/>
      <c r="E28" s="146"/>
      <c r="F28" s="143"/>
      <c r="G28" s="147"/>
    </row>
    <row r="29" spans="1:7" x14ac:dyDescent="0.2">
      <c r="A29" s="139"/>
      <c r="B29" s="140"/>
      <c r="C29" s="140"/>
      <c r="D29" s="141"/>
      <c r="E29" s="146"/>
      <c r="F29" s="143"/>
      <c r="G29" s="147"/>
    </row>
    <row r="30" spans="1:7" ht="14.25" x14ac:dyDescent="0.2">
      <c r="A30" s="152"/>
      <c r="B30" s="150"/>
      <c r="C30" s="150"/>
      <c r="D30" s="149"/>
      <c r="E30" s="335"/>
      <c r="F30" s="335"/>
      <c r="G30" s="335"/>
    </row>
    <row r="31" spans="1:7" ht="14.25" x14ac:dyDescent="0.2">
      <c r="A31" s="149"/>
      <c r="B31" s="150"/>
      <c r="C31" s="150"/>
      <c r="D31" s="149"/>
      <c r="E31" s="138"/>
      <c r="F31" s="138"/>
      <c r="G31" s="138"/>
    </row>
    <row r="32" spans="1:7" x14ac:dyDescent="0.2">
      <c r="A32" s="139"/>
      <c r="B32" s="140"/>
      <c r="C32" s="140"/>
      <c r="D32" s="141"/>
    </row>
    <row r="33" spans="1:7" ht="25.5" customHeight="1" x14ac:dyDescent="0.2">
      <c r="A33" s="139"/>
      <c r="B33" s="140"/>
      <c r="C33" s="140"/>
      <c r="D33" s="141"/>
      <c r="E33" s="148"/>
      <c r="F33" s="148"/>
      <c r="G33" s="148"/>
    </row>
    <row r="34" spans="1:7" x14ac:dyDescent="0.2">
      <c r="A34" s="139"/>
      <c r="B34" s="140"/>
      <c r="C34" s="140"/>
      <c r="D34" s="141"/>
      <c r="E34" s="142" t="s">
        <v>7</v>
      </c>
      <c r="F34" s="142"/>
      <c r="G34" s="143"/>
    </row>
    <row r="35" spans="1:7" x14ac:dyDescent="0.2">
      <c r="A35" s="139"/>
      <c r="B35" s="144"/>
      <c r="C35" s="144"/>
      <c r="D35" s="145"/>
      <c r="E35" s="146"/>
      <c r="F35" s="14"/>
      <c r="G35" s="147"/>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80" customWidth="1"/>
    <col min="2" max="2" width="47.28515625" style="177" customWidth="1"/>
    <col min="3" max="3" width="16.42578125" style="179" customWidth="1"/>
    <col min="4" max="4" width="8.7109375" style="177" customWidth="1"/>
    <col min="5" max="5" width="15.140625" style="177" customWidth="1"/>
    <col min="6" max="6" width="15.140625" style="178" customWidth="1"/>
    <col min="7" max="7" width="21.5703125" style="178" customWidth="1"/>
    <col min="8" max="8" width="15.5703125" style="177" customWidth="1"/>
    <col min="9" max="9" width="33.85546875" style="177" customWidth="1"/>
    <col min="10" max="16384" width="13.5703125" style="177"/>
  </cols>
  <sheetData>
    <row r="1" spans="1:7" ht="15.75" x14ac:dyDescent="0.2">
      <c r="A1" s="194" t="s">
        <v>32</v>
      </c>
      <c r="B1" s="192"/>
      <c r="C1" s="273"/>
      <c r="D1" s="192"/>
      <c r="E1" s="192"/>
      <c r="F1" s="193"/>
      <c r="G1" s="192"/>
    </row>
    <row r="2" spans="1:7" x14ac:dyDescent="0.2">
      <c r="A2" s="191"/>
      <c r="B2" s="189"/>
      <c r="C2" s="275" t="s">
        <v>141</v>
      </c>
      <c r="D2" s="189"/>
      <c r="E2" s="189"/>
      <c r="F2" s="190"/>
      <c r="G2" s="189"/>
    </row>
    <row r="3" spans="1:7" x14ac:dyDescent="0.2">
      <c r="A3" s="258" t="s">
        <v>10</v>
      </c>
      <c r="B3" s="259"/>
      <c r="C3" s="259"/>
      <c r="D3" s="259"/>
      <c r="E3" s="259"/>
      <c r="F3" s="260"/>
      <c r="G3" s="261"/>
    </row>
    <row r="4" spans="1:7" x14ac:dyDescent="0.2">
      <c r="A4" s="262" t="s">
        <v>35</v>
      </c>
      <c r="B4" s="263" t="s">
        <v>36</v>
      </c>
      <c r="C4" s="264" t="s">
        <v>37</v>
      </c>
      <c r="D4" s="265" t="s">
        <v>38</v>
      </c>
      <c r="E4" s="265" t="s">
        <v>39</v>
      </c>
      <c r="F4" s="274" t="s">
        <v>40</v>
      </c>
      <c r="G4" s="264" t="s">
        <v>41</v>
      </c>
    </row>
    <row r="5" spans="1:7" ht="15.75" thickBot="1" x14ac:dyDescent="0.25">
      <c r="A5" s="266"/>
      <c r="B5" s="267"/>
      <c r="C5" s="268" t="s">
        <v>42</v>
      </c>
      <c r="D5" s="269"/>
      <c r="E5" s="270" t="s">
        <v>43</v>
      </c>
      <c r="F5" s="271"/>
      <c r="G5" s="272"/>
    </row>
    <row r="6" spans="1:7" ht="30" customHeight="1" thickTop="1" thickBot="1" x14ac:dyDescent="0.25">
      <c r="A6" s="341" t="s">
        <v>153</v>
      </c>
      <c r="B6" s="342"/>
      <c r="C6" s="342"/>
      <c r="D6" s="342"/>
      <c r="E6" s="343"/>
      <c r="F6" s="188"/>
      <c r="G6" s="240"/>
    </row>
    <row r="7" spans="1:7" s="187" customFormat="1" ht="30" customHeight="1" thickTop="1" x14ac:dyDescent="0.2">
      <c r="A7" s="195" t="s">
        <v>152</v>
      </c>
      <c r="B7" s="248" t="s">
        <v>154</v>
      </c>
      <c r="C7" s="249"/>
      <c r="D7" s="249"/>
      <c r="E7" s="249"/>
      <c r="F7" s="249"/>
      <c r="G7" s="250"/>
    </row>
    <row r="8" spans="1:7" x14ac:dyDescent="0.2">
      <c r="A8" s="196">
        <v>1</v>
      </c>
      <c r="B8" s="219"/>
      <c r="C8" s="220"/>
      <c r="D8" s="221"/>
      <c r="E8" s="221"/>
      <c r="F8" s="247">
        <v>0</v>
      </c>
      <c r="G8" s="241">
        <f>ROUND(E8*F8,2)</f>
        <v>0</v>
      </c>
    </row>
    <row r="9" spans="1:7" x14ac:dyDescent="0.2">
      <c r="A9" s="196">
        <f>A8+1</f>
        <v>2</v>
      </c>
      <c r="B9" s="222"/>
      <c r="C9" s="223"/>
      <c r="D9" s="224"/>
      <c r="E9" s="223"/>
      <c r="F9" s="215">
        <v>0</v>
      </c>
      <c r="G9" s="241">
        <f t="shared" ref="G9:G14" si="0">ROUND(E9*F9,2)</f>
        <v>0</v>
      </c>
    </row>
    <row r="10" spans="1:7" x14ac:dyDescent="0.2">
      <c r="A10" s="196">
        <f t="shared" ref="A10:A14" si="1">A9+1</f>
        <v>3</v>
      </c>
      <c r="B10" s="222"/>
      <c r="C10" s="223"/>
      <c r="D10" s="225"/>
      <c r="E10" s="226"/>
      <c r="F10" s="215">
        <v>0</v>
      </c>
      <c r="G10" s="241">
        <f t="shared" si="0"/>
        <v>0</v>
      </c>
    </row>
    <row r="11" spans="1:7" x14ac:dyDescent="0.2">
      <c r="A11" s="196">
        <f t="shared" si="1"/>
        <v>4</v>
      </c>
      <c r="B11" s="222"/>
      <c r="C11" s="223"/>
      <c r="D11" s="225"/>
      <c r="E11" s="226"/>
      <c r="F11" s="215">
        <v>0</v>
      </c>
      <c r="G11" s="241">
        <f t="shared" si="0"/>
        <v>0</v>
      </c>
    </row>
    <row r="12" spans="1:7" x14ac:dyDescent="0.2">
      <c r="A12" s="196">
        <f t="shared" si="1"/>
        <v>5</v>
      </c>
      <c r="B12" s="222"/>
      <c r="C12" s="223"/>
      <c r="D12" s="225"/>
      <c r="E12" s="226"/>
      <c r="F12" s="215">
        <v>0</v>
      </c>
      <c r="G12" s="241">
        <f t="shared" si="0"/>
        <v>0</v>
      </c>
    </row>
    <row r="13" spans="1:7" x14ac:dyDescent="0.2">
      <c r="A13" s="196">
        <f t="shared" si="1"/>
        <v>6</v>
      </c>
      <c r="B13" s="222"/>
      <c r="C13" s="223"/>
      <c r="D13" s="224"/>
      <c r="E13" s="223"/>
      <c r="F13" s="215">
        <v>0</v>
      </c>
      <c r="G13" s="241">
        <f t="shared" si="0"/>
        <v>0</v>
      </c>
    </row>
    <row r="14" spans="1:7" x14ac:dyDescent="0.2">
      <c r="A14" s="196">
        <f t="shared" si="1"/>
        <v>7</v>
      </c>
      <c r="B14" s="227"/>
      <c r="C14" s="228"/>
      <c r="D14" s="229"/>
      <c r="E14" s="230"/>
      <c r="F14" s="256">
        <v>0</v>
      </c>
      <c r="G14" s="241">
        <f t="shared" si="0"/>
        <v>0</v>
      </c>
    </row>
    <row r="15" spans="1:7" ht="15.75" thickBot="1" x14ac:dyDescent="0.25">
      <c r="A15" s="197" t="s">
        <v>152</v>
      </c>
      <c r="B15" s="344"/>
      <c r="C15" s="345"/>
      <c r="D15" s="345"/>
      <c r="E15" s="345"/>
      <c r="F15" s="254" t="s">
        <v>145</v>
      </c>
      <c r="G15" s="255">
        <f>SUM(G8:G14)</f>
        <v>0</v>
      </c>
    </row>
    <row r="16" spans="1:7" ht="30" customHeight="1" thickTop="1" thickBot="1" x14ac:dyDescent="0.25">
      <c r="A16" s="349" t="s">
        <v>155</v>
      </c>
      <c r="B16" s="349"/>
      <c r="C16" s="349"/>
      <c r="D16" s="349"/>
      <c r="E16" s="349"/>
      <c r="F16" s="349"/>
      <c r="G16" s="350"/>
    </row>
    <row r="17" spans="1:7" s="187" customFormat="1" ht="30" customHeight="1" thickTop="1" x14ac:dyDescent="0.2">
      <c r="A17" s="195" t="s">
        <v>151</v>
      </c>
      <c r="B17" s="346" t="s">
        <v>154</v>
      </c>
      <c r="C17" s="347"/>
      <c r="D17" s="347"/>
      <c r="E17" s="347"/>
      <c r="F17" s="347"/>
      <c r="G17" s="348"/>
    </row>
    <row r="18" spans="1:7" x14ac:dyDescent="0.2">
      <c r="A18" s="196">
        <v>8</v>
      </c>
      <c r="B18" s="219"/>
      <c r="C18" s="220"/>
      <c r="D18" s="221"/>
      <c r="E18" s="221"/>
      <c r="F18" s="216">
        <v>0</v>
      </c>
      <c r="G18" s="241">
        <f t="shared" ref="G18:G26" si="2">ROUND(E18*F18,2)</f>
        <v>0</v>
      </c>
    </row>
    <row r="19" spans="1:7" x14ac:dyDescent="0.2">
      <c r="A19" s="196">
        <f>A18+1</f>
        <v>9</v>
      </c>
      <c r="B19" s="222"/>
      <c r="C19" s="223"/>
      <c r="D19" s="224"/>
      <c r="E19" s="223"/>
      <c r="F19" s="217">
        <v>0</v>
      </c>
      <c r="G19" s="241">
        <f t="shared" si="2"/>
        <v>0</v>
      </c>
    </row>
    <row r="20" spans="1:7" x14ac:dyDescent="0.2">
      <c r="A20" s="196">
        <f t="shared" ref="A20:A26" si="3">A19+1</f>
        <v>10</v>
      </c>
      <c r="B20" s="222"/>
      <c r="C20" s="223"/>
      <c r="D20" s="225"/>
      <c r="E20" s="226"/>
      <c r="F20" s="217">
        <v>0</v>
      </c>
      <c r="G20" s="241">
        <f t="shared" si="2"/>
        <v>0</v>
      </c>
    </row>
    <row r="21" spans="1:7" x14ac:dyDescent="0.2">
      <c r="A21" s="196">
        <f t="shared" si="3"/>
        <v>11</v>
      </c>
      <c r="B21" s="222"/>
      <c r="C21" s="223"/>
      <c r="D21" s="226"/>
      <c r="E21" s="226"/>
      <c r="F21" s="217">
        <v>0</v>
      </c>
      <c r="G21" s="241">
        <f t="shared" si="2"/>
        <v>0</v>
      </c>
    </row>
    <row r="22" spans="1:7" x14ac:dyDescent="0.2">
      <c r="A22" s="196">
        <f t="shared" si="3"/>
        <v>12</v>
      </c>
      <c r="B22" s="222"/>
      <c r="C22" s="223"/>
      <c r="D22" s="225"/>
      <c r="E22" s="226"/>
      <c r="F22" s="217">
        <v>0</v>
      </c>
      <c r="G22" s="241">
        <f t="shared" si="2"/>
        <v>0</v>
      </c>
    </row>
    <row r="23" spans="1:7" x14ac:dyDescent="0.2">
      <c r="A23" s="196">
        <f t="shared" si="3"/>
        <v>13</v>
      </c>
      <c r="B23" s="222"/>
      <c r="C23" s="223"/>
      <c r="D23" s="225"/>
      <c r="E23" s="226"/>
      <c r="F23" s="217">
        <v>0</v>
      </c>
      <c r="G23" s="241">
        <f t="shared" si="2"/>
        <v>0</v>
      </c>
    </row>
    <row r="24" spans="1:7" x14ac:dyDescent="0.2">
      <c r="A24" s="196">
        <f t="shared" si="3"/>
        <v>14</v>
      </c>
      <c r="B24" s="222"/>
      <c r="C24" s="223"/>
      <c r="D24" s="225"/>
      <c r="E24" s="226"/>
      <c r="F24" s="217">
        <v>0</v>
      </c>
      <c r="G24" s="241">
        <f t="shared" si="2"/>
        <v>0</v>
      </c>
    </row>
    <row r="25" spans="1:7" x14ac:dyDescent="0.2">
      <c r="A25" s="196">
        <f t="shared" si="3"/>
        <v>15</v>
      </c>
      <c r="B25" s="222"/>
      <c r="C25" s="223"/>
      <c r="D25" s="224"/>
      <c r="E25" s="223"/>
      <c r="F25" s="217">
        <v>0</v>
      </c>
      <c r="G25" s="241">
        <f t="shared" si="2"/>
        <v>0</v>
      </c>
    </row>
    <row r="26" spans="1:7" x14ac:dyDescent="0.2">
      <c r="A26" s="196">
        <f t="shared" si="3"/>
        <v>16</v>
      </c>
      <c r="B26" s="231"/>
      <c r="C26" s="232"/>
      <c r="D26" s="233"/>
      <c r="E26" s="234"/>
      <c r="F26" s="218">
        <v>0</v>
      </c>
      <c r="G26" s="241">
        <f t="shared" si="2"/>
        <v>0</v>
      </c>
    </row>
    <row r="27" spans="1:7" s="187" customFormat="1" ht="15.75" thickBot="1" x14ac:dyDescent="0.25">
      <c r="A27" s="197" t="s">
        <v>151</v>
      </c>
      <c r="B27" s="356"/>
      <c r="C27" s="357"/>
      <c r="D27" s="357"/>
      <c r="E27" s="357"/>
      <c r="F27" s="257" t="s">
        <v>145</v>
      </c>
      <c r="G27" s="255">
        <f>SUM(G18:G26)</f>
        <v>0</v>
      </c>
    </row>
    <row r="28" spans="1:7" s="187" customFormat="1" ht="30" customHeight="1" thickTop="1" thickBot="1" x14ac:dyDescent="0.25">
      <c r="A28" s="351" t="s">
        <v>156</v>
      </c>
      <c r="B28" s="351"/>
      <c r="C28" s="351"/>
      <c r="D28" s="351"/>
      <c r="E28" s="351"/>
      <c r="F28" s="352"/>
      <c r="G28" s="353"/>
    </row>
    <row r="29" spans="1:7" s="187" customFormat="1" ht="30" customHeight="1" thickTop="1" x14ac:dyDescent="0.2">
      <c r="A29" s="252" t="s">
        <v>150</v>
      </c>
      <c r="B29" s="346" t="s">
        <v>154</v>
      </c>
      <c r="C29" s="347"/>
      <c r="D29" s="347"/>
      <c r="E29" s="347"/>
      <c r="F29" s="347"/>
      <c r="G29" s="348"/>
    </row>
    <row r="30" spans="1:7" x14ac:dyDescent="0.2">
      <c r="A30" s="196">
        <v>17</v>
      </c>
      <c r="B30" s="237"/>
      <c r="C30" s="223"/>
      <c r="D30" s="226"/>
      <c r="E30" s="226"/>
      <c r="F30" s="217">
        <v>0</v>
      </c>
      <c r="G30" s="241">
        <f t="shared" ref="G30:G38" si="4">ROUND(E30*F30,2)</f>
        <v>0</v>
      </c>
    </row>
    <row r="31" spans="1:7" x14ac:dyDescent="0.2">
      <c r="A31" s="196">
        <f>A30+1</f>
        <v>18</v>
      </c>
      <c r="B31" s="238"/>
      <c r="C31" s="223"/>
      <c r="D31" s="224"/>
      <c r="E31" s="223"/>
      <c r="F31" s="217">
        <v>0</v>
      </c>
      <c r="G31" s="241">
        <f t="shared" si="4"/>
        <v>0</v>
      </c>
    </row>
    <row r="32" spans="1:7" x14ac:dyDescent="0.2">
      <c r="A32" s="196">
        <f t="shared" ref="A32:A38" si="5">A31+1</f>
        <v>19</v>
      </c>
      <c r="B32" s="238"/>
      <c r="C32" s="223"/>
      <c r="D32" s="225"/>
      <c r="E32" s="226"/>
      <c r="F32" s="217">
        <v>0</v>
      </c>
      <c r="G32" s="241">
        <f t="shared" si="4"/>
        <v>0</v>
      </c>
    </row>
    <row r="33" spans="1:7" x14ac:dyDescent="0.2">
      <c r="A33" s="196">
        <f t="shared" si="5"/>
        <v>20</v>
      </c>
      <c r="B33" s="238"/>
      <c r="C33" s="223"/>
      <c r="D33" s="226"/>
      <c r="E33" s="226"/>
      <c r="F33" s="217">
        <v>0</v>
      </c>
      <c r="G33" s="241">
        <f t="shared" si="4"/>
        <v>0</v>
      </c>
    </row>
    <row r="34" spans="1:7" x14ac:dyDescent="0.2">
      <c r="A34" s="196">
        <f t="shared" si="5"/>
        <v>21</v>
      </c>
      <c r="B34" s="238"/>
      <c r="C34" s="223"/>
      <c r="D34" s="225"/>
      <c r="E34" s="226"/>
      <c r="F34" s="217">
        <v>0</v>
      </c>
      <c r="G34" s="241">
        <f t="shared" si="4"/>
        <v>0</v>
      </c>
    </row>
    <row r="35" spans="1:7" x14ac:dyDescent="0.2">
      <c r="A35" s="196">
        <f t="shared" si="5"/>
        <v>22</v>
      </c>
      <c r="B35" s="238"/>
      <c r="C35" s="223"/>
      <c r="D35" s="225"/>
      <c r="E35" s="226"/>
      <c r="F35" s="217">
        <v>0</v>
      </c>
      <c r="G35" s="241">
        <f t="shared" si="4"/>
        <v>0</v>
      </c>
    </row>
    <row r="36" spans="1:7" x14ac:dyDescent="0.2">
      <c r="A36" s="196">
        <f t="shared" si="5"/>
        <v>23</v>
      </c>
      <c r="B36" s="238"/>
      <c r="C36" s="223"/>
      <c r="D36" s="225"/>
      <c r="E36" s="226"/>
      <c r="F36" s="217">
        <v>0</v>
      </c>
      <c r="G36" s="241">
        <f t="shared" si="4"/>
        <v>0</v>
      </c>
    </row>
    <row r="37" spans="1:7" x14ac:dyDescent="0.2">
      <c r="A37" s="196">
        <f t="shared" si="5"/>
        <v>24</v>
      </c>
      <c r="B37" s="238"/>
      <c r="C37" s="223"/>
      <c r="D37" s="224"/>
      <c r="E37" s="223"/>
      <c r="F37" s="217">
        <v>0</v>
      </c>
      <c r="G37" s="241">
        <f t="shared" si="4"/>
        <v>0</v>
      </c>
    </row>
    <row r="38" spans="1:7" x14ac:dyDescent="0.2">
      <c r="A38" s="196">
        <f t="shared" si="5"/>
        <v>25</v>
      </c>
      <c r="B38" s="239"/>
      <c r="C38" s="228"/>
      <c r="D38" s="229"/>
      <c r="E38" s="230"/>
      <c r="F38" s="218">
        <v>0</v>
      </c>
      <c r="G38" s="241">
        <f t="shared" si="4"/>
        <v>0</v>
      </c>
    </row>
    <row r="39" spans="1:7" s="187" customFormat="1" ht="15.75" thickBot="1" x14ac:dyDescent="0.25">
      <c r="A39" s="197" t="s">
        <v>150</v>
      </c>
      <c r="B39" s="344"/>
      <c r="C39" s="345"/>
      <c r="D39" s="345"/>
      <c r="E39" s="345"/>
      <c r="F39" s="257" t="s">
        <v>145</v>
      </c>
      <c r="G39" s="255">
        <f>SUM(G30:G38)</f>
        <v>0</v>
      </c>
    </row>
    <row r="40" spans="1:7" s="187" customFormat="1" ht="30" customHeight="1" thickTop="1" thickBot="1" x14ac:dyDescent="0.25">
      <c r="A40" s="349" t="s">
        <v>157</v>
      </c>
      <c r="B40" s="349"/>
      <c r="C40" s="349"/>
      <c r="D40" s="349"/>
      <c r="E40" s="349"/>
      <c r="F40" s="349"/>
      <c r="G40" s="350"/>
    </row>
    <row r="41" spans="1:7" s="187" customFormat="1" ht="15.75" thickTop="1" x14ac:dyDescent="0.2">
      <c r="A41" s="199" t="s">
        <v>149</v>
      </c>
      <c r="B41" s="346" t="s">
        <v>154</v>
      </c>
      <c r="C41" s="347"/>
      <c r="D41" s="347"/>
      <c r="E41" s="347"/>
      <c r="F41" s="347"/>
      <c r="G41" s="348"/>
    </row>
    <row r="42" spans="1:7" s="187" customFormat="1" x14ac:dyDescent="0.2">
      <c r="A42" s="200">
        <v>26</v>
      </c>
      <c r="B42" s="235"/>
      <c r="C42" s="223"/>
      <c r="D42" s="226"/>
      <c r="E42" s="226"/>
      <c r="F42" s="217">
        <v>0</v>
      </c>
      <c r="G42" s="241">
        <f t="shared" ref="G42:G48" si="6">ROUND(E42*F42,2)</f>
        <v>0</v>
      </c>
    </row>
    <row r="43" spans="1:7" x14ac:dyDescent="0.2">
      <c r="A43" s="200">
        <f>A42+1</f>
        <v>27</v>
      </c>
      <c r="B43" s="235"/>
      <c r="C43" s="223"/>
      <c r="D43" s="226"/>
      <c r="E43" s="226"/>
      <c r="F43" s="217">
        <v>0</v>
      </c>
      <c r="G43" s="241">
        <f t="shared" si="6"/>
        <v>0</v>
      </c>
    </row>
    <row r="44" spans="1:7" x14ac:dyDescent="0.2">
      <c r="A44" s="200">
        <f t="shared" ref="A44:A48" si="7">A43+1</f>
        <v>28</v>
      </c>
      <c r="B44" s="235"/>
      <c r="C44" s="223"/>
      <c r="D44" s="224"/>
      <c r="E44" s="223"/>
      <c r="F44" s="217">
        <v>0</v>
      </c>
      <c r="G44" s="241">
        <f t="shared" si="6"/>
        <v>0</v>
      </c>
    </row>
    <row r="45" spans="1:7" x14ac:dyDescent="0.2">
      <c r="A45" s="200">
        <f t="shared" si="7"/>
        <v>29</v>
      </c>
      <c r="B45" s="235"/>
      <c r="C45" s="223"/>
      <c r="D45" s="224"/>
      <c r="E45" s="223"/>
      <c r="F45" s="217">
        <v>0</v>
      </c>
      <c r="G45" s="241">
        <f t="shared" si="6"/>
        <v>0</v>
      </c>
    </row>
    <row r="46" spans="1:7" x14ac:dyDescent="0.2">
      <c r="A46" s="200">
        <f t="shared" si="7"/>
        <v>30</v>
      </c>
      <c r="B46" s="235"/>
      <c r="C46" s="223"/>
      <c r="D46" s="224"/>
      <c r="E46" s="223"/>
      <c r="F46" s="217">
        <v>0</v>
      </c>
      <c r="G46" s="241">
        <f t="shared" si="6"/>
        <v>0</v>
      </c>
    </row>
    <row r="47" spans="1:7" x14ac:dyDescent="0.2">
      <c r="A47" s="200">
        <f t="shared" si="7"/>
        <v>31</v>
      </c>
      <c r="B47" s="235"/>
      <c r="C47" s="223"/>
      <c r="D47" s="224"/>
      <c r="E47" s="223"/>
      <c r="F47" s="217">
        <v>0</v>
      </c>
      <c r="G47" s="241">
        <f t="shared" si="6"/>
        <v>0</v>
      </c>
    </row>
    <row r="48" spans="1:7" x14ac:dyDescent="0.2">
      <c r="A48" s="200">
        <f t="shared" si="7"/>
        <v>32</v>
      </c>
      <c r="B48" s="236"/>
      <c r="C48" s="228"/>
      <c r="D48" s="229"/>
      <c r="E48" s="230"/>
      <c r="F48" s="218">
        <v>0</v>
      </c>
      <c r="G48" s="241">
        <f t="shared" si="6"/>
        <v>0</v>
      </c>
    </row>
    <row r="49" spans="1:7" s="187" customFormat="1" ht="15.75" thickBot="1" x14ac:dyDescent="0.25">
      <c r="A49" s="253" t="s">
        <v>149</v>
      </c>
      <c r="B49" s="358"/>
      <c r="C49" s="345"/>
      <c r="D49" s="345"/>
      <c r="E49" s="359"/>
      <c r="F49" s="254" t="s">
        <v>145</v>
      </c>
      <c r="G49" s="246">
        <f>SUM(G42:G48)</f>
        <v>0</v>
      </c>
    </row>
    <row r="50" spans="1:7" ht="36.75" customHeight="1" thickTop="1" x14ac:dyDescent="0.2">
      <c r="A50" s="360" t="s">
        <v>158</v>
      </c>
      <c r="B50" s="361"/>
      <c r="C50" s="361"/>
      <c r="D50" s="361"/>
      <c r="E50" s="361"/>
      <c r="F50" s="361"/>
      <c r="G50" s="362"/>
    </row>
    <row r="51" spans="1:7" x14ac:dyDescent="0.2">
      <c r="A51" s="201" t="s">
        <v>148</v>
      </c>
      <c r="B51" s="346" t="s">
        <v>154</v>
      </c>
      <c r="C51" s="347"/>
      <c r="D51" s="347"/>
      <c r="E51" s="347"/>
      <c r="F51" s="347"/>
      <c r="G51" s="348"/>
    </row>
    <row r="52" spans="1:7" s="187" customFormat="1" x14ac:dyDescent="0.2">
      <c r="A52" s="196">
        <v>33</v>
      </c>
      <c r="B52" s="237"/>
      <c r="C52" s="223"/>
      <c r="D52" s="226"/>
      <c r="E52" s="226"/>
      <c r="F52" s="217">
        <v>0</v>
      </c>
      <c r="G52" s="241">
        <f t="shared" ref="G52:G61" si="8">ROUND(E52*F52,2)</f>
        <v>0</v>
      </c>
    </row>
    <row r="53" spans="1:7" x14ac:dyDescent="0.2">
      <c r="A53" s="196">
        <f>A52+1</f>
        <v>34</v>
      </c>
      <c r="B53" s="237"/>
      <c r="C53" s="223"/>
      <c r="D53" s="226"/>
      <c r="E53" s="226"/>
      <c r="F53" s="217">
        <v>0</v>
      </c>
      <c r="G53" s="241">
        <f t="shared" si="8"/>
        <v>0</v>
      </c>
    </row>
    <row r="54" spans="1:7" x14ac:dyDescent="0.2">
      <c r="A54" s="196">
        <f t="shared" ref="A54:A61" si="9">A53+1</f>
        <v>35</v>
      </c>
      <c r="B54" s="238"/>
      <c r="C54" s="223"/>
      <c r="D54" s="224"/>
      <c r="E54" s="223"/>
      <c r="F54" s="217">
        <v>0</v>
      </c>
      <c r="G54" s="241">
        <f t="shared" si="8"/>
        <v>0</v>
      </c>
    </row>
    <row r="55" spans="1:7" x14ac:dyDescent="0.2">
      <c r="A55" s="196">
        <f t="shared" si="9"/>
        <v>36</v>
      </c>
      <c r="B55" s="238"/>
      <c r="C55" s="223"/>
      <c r="D55" s="225"/>
      <c r="E55" s="226"/>
      <c r="F55" s="217">
        <v>0</v>
      </c>
      <c r="G55" s="241">
        <f t="shared" si="8"/>
        <v>0</v>
      </c>
    </row>
    <row r="56" spans="1:7" x14ac:dyDescent="0.2">
      <c r="A56" s="196">
        <f t="shared" si="9"/>
        <v>37</v>
      </c>
      <c r="B56" s="238"/>
      <c r="C56" s="223"/>
      <c r="D56" s="226"/>
      <c r="E56" s="226"/>
      <c r="F56" s="217">
        <v>0</v>
      </c>
      <c r="G56" s="241">
        <f t="shared" si="8"/>
        <v>0</v>
      </c>
    </row>
    <row r="57" spans="1:7" x14ac:dyDescent="0.2">
      <c r="A57" s="196">
        <f t="shared" si="9"/>
        <v>38</v>
      </c>
      <c r="B57" s="238"/>
      <c r="C57" s="223"/>
      <c r="D57" s="225"/>
      <c r="E57" s="226"/>
      <c r="F57" s="217">
        <v>0</v>
      </c>
      <c r="G57" s="241">
        <f t="shared" si="8"/>
        <v>0</v>
      </c>
    </row>
    <row r="58" spans="1:7" x14ac:dyDescent="0.2">
      <c r="A58" s="196">
        <f t="shared" si="9"/>
        <v>39</v>
      </c>
      <c r="B58" s="238"/>
      <c r="C58" s="223"/>
      <c r="D58" s="225"/>
      <c r="E58" s="226"/>
      <c r="F58" s="217">
        <v>0</v>
      </c>
      <c r="G58" s="241">
        <f t="shared" si="8"/>
        <v>0</v>
      </c>
    </row>
    <row r="59" spans="1:7" x14ac:dyDescent="0.2">
      <c r="A59" s="196">
        <f t="shared" si="9"/>
        <v>40</v>
      </c>
      <c r="B59" s="238"/>
      <c r="C59" s="223"/>
      <c r="D59" s="225"/>
      <c r="E59" s="226"/>
      <c r="F59" s="217">
        <v>0</v>
      </c>
      <c r="G59" s="241">
        <f t="shared" si="8"/>
        <v>0</v>
      </c>
    </row>
    <row r="60" spans="1:7" x14ac:dyDescent="0.2">
      <c r="A60" s="196">
        <f t="shared" si="9"/>
        <v>41</v>
      </c>
      <c r="B60" s="238"/>
      <c r="C60" s="223"/>
      <c r="D60" s="224"/>
      <c r="E60" s="223"/>
      <c r="F60" s="217">
        <v>0</v>
      </c>
      <c r="G60" s="241">
        <f t="shared" si="8"/>
        <v>0</v>
      </c>
    </row>
    <row r="61" spans="1:7" x14ac:dyDescent="0.2">
      <c r="A61" s="196">
        <f t="shared" si="9"/>
        <v>42</v>
      </c>
      <c r="B61" s="239"/>
      <c r="C61" s="228"/>
      <c r="D61" s="229"/>
      <c r="E61" s="230"/>
      <c r="F61" s="218">
        <v>0</v>
      </c>
      <c r="G61" s="241">
        <f t="shared" si="8"/>
        <v>0</v>
      </c>
    </row>
    <row r="62" spans="1:7" s="187" customFormat="1" ht="15.75" thickBot="1" x14ac:dyDescent="0.25">
      <c r="A62" s="197" t="s">
        <v>148</v>
      </c>
      <c r="B62" s="344"/>
      <c r="C62" s="345"/>
      <c r="D62" s="345"/>
      <c r="E62" s="345"/>
      <c r="F62" s="254" t="s">
        <v>145</v>
      </c>
      <c r="G62" s="255">
        <f>SUM(G52:G61)</f>
        <v>0</v>
      </c>
    </row>
    <row r="63" spans="1:7" s="187" customFormat="1" ht="30" customHeight="1" thickTop="1" x14ac:dyDescent="0.2">
      <c r="A63" s="363" t="s">
        <v>159</v>
      </c>
      <c r="B63" s="364"/>
      <c r="C63" s="364"/>
      <c r="D63" s="364"/>
      <c r="E63" s="364"/>
      <c r="F63" s="364"/>
      <c r="G63" s="365"/>
    </row>
    <row r="64" spans="1:7" s="187" customFormat="1" ht="30" customHeight="1" x14ac:dyDescent="0.2">
      <c r="A64" s="251" t="s">
        <v>147</v>
      </c>
      <c r="B64" s="346" t="s">
        <v>154</v>
      </c>
      <c r="C64" s="347"/>
      <c r="D64" s="347"/>
      <c r="E64" s="347"/>
      <c r="F64" s="347"/>
      <c r="G64" s="348"/>
    </row>
    <row r="65" spans="1:7" x14ac:dyDescent="0.2">
      <c r="A65" s="196">
        <v>43</v>
      </c>
      <c r="B65" s="219"/>
      <c r="C65" s="220"/>
      <c r="D65" s="221"/>
      <c r="E65" s="221"/>
      <c r="F65" s="216">
        <v>0</v>
      </c>
      <c r="G65" s="241">
        <f t="shared" ref="G65:G75" si="10">ROUND(E65*F65,2)</f>
        <v>0</v>
      </c>
    </row>
    <row r="66" spans="1:7" x14ac:dyDescent="0.2">
      <c r="A66" s="196">
        <f>A65+1</f>
        <v>44</v>
      </c>
      <c r="B66" s="222"/>
      <c r="C66" s="223"/>
      <c r="D66" s="224"/>
      <c r="E66" s="223"/>
      <c r="F66" s="217">
        <v>0</v>
      </c>
      <c r="G66" s="241">
        <f t="shared" si="10"/>
        <v>0</v>
      </c>
    </row>
    <row r="67" spans="1:7" x14ac:dyDescent="0.2">
      <c r="A67" s="196">
        <f t="shared" ref="A67:A75" si="11">A66+1</f>
        <v>45</v>
      </c>
      <c r="B67" s="222"/>
      <c r="C67" s="223"/>
      <c r="D67" s="225"/>
      <c r="E67" s="226"/>
      <c r="F67" s="217">
        <v>0</v>
      </c>
      <c r="G67" s="241">
        <f t="shared" si="10"/>
        <v>0</v>
      </c>
    </row>
    <row r="68" spans="1:7" x14ac:dyDescent="0.2">
      <c r="A68" s="196">
        <f t="shared" si="11"/>
        <v>46</v>
      </c>
      <c r="B68" s="222"/>
      <c r="C68" s="223"/>
      <c r="D68" s="226"/>
      <c r="E68" s="226"/>
      <c r="F68" s="217">
        <v>0</v>
      </c>
      <c r="G68" s="241">
        <f t="shared" si="10"/>
        <v>0</v>
      </c>
    </row>
    <row r="69" spans="1:7" x14ac:dyDescent="0.2">
      <c r="A69" s="196">
        <f t="shared" si="11"/>
        <v>47</v>
      </c>
      <c r="B69" s="222"/>
      <c r="C69" s="223"/>
      <c r="D69" s="225"/>
      <c r="E69" s="226"/>
      <c r="F69" s="217">
        <v>0</v>
      </c>
      <c r="G69" s="241">
        <f t="shared" si="10"/>
        <v>0</v>
      </c>
    </row>
    <row r="70" spans="1:7" x14ac:dyDescent="0.2">
      <c r="A70" s="196">
        <f t="shared" si="11"/>
        <v>48</v>
      </c>
      <c r="B70" s="222"/>
      <c r="C70" s="223"/>
      <c r="D70" s="225"/>
      <c r="E70" s="226"/>
      <c r="F70" s="217">
        <v>0</v>
      </c>
      <c r="G70" s="241">
        <f t="shared" si="10"/>
        <v>0</v>
      </c>
    </row>
    <row r="71" spans="1:7" x14ac:dyDescent="0.2">
      <c r="A71" s="196">
        <f t="shared" si="11"/>
        <v>49</v>
      </c>
      <c r="B71" s="222"/>
      <c r="C71" s="223"/>
      <c r="D71" s="225"/>
      <c r="E71" s="226"/>
      <c r="F71" s="217">
        <v>0</v>
      </c>
      <c r="G71" s="241">
        <f t="shared" si="10"/>
        <v>0</v>
      </c>
    </row>
    <row r="72" spans="1:7" x14ac:dyDescent="0.2">
      <c r="A72" s="196">
        <f t="shared" si="11"/>
        <v>50</v>
      </c>
      <c r="B72" s="222"/>
      <c r="C72" s="223"/>
      <c r="D72" s="224"/>
      <c r="E72" s="223"/>
      <c r="F72" s="217">
        <v>0</v>
      </c>
      <c r="G72" s="241">
        <f t="shared" si="10"/>
        <v>0</v>
      </c>
    </row>
    <row r="73" spans="1:7" x14ac:dyDescent="0.2">
      <c r="A73" s="196">
        <f t="shared" si="11"/>
        <v>51</v>
      </c>
      <c r="B73" s="222"/>
      <c r="C73" s="223"/>
      <c r="D73" s="224"/>
      <c r="E73" s="223"/>
      <c r="F73" s="217">
        <v>0</v>
      </c>
      <c r="G73" s="241">
        <f t="shared" si="10"/>
        <v>0</v>
      </c>
    </row>
    <row r="74" spans="1:7" x14ac:dyDescent="0.2">
      <c r="A74" s="196">
        <f t="shared" si="11"/>
        <v>52</v>
      </c>
      <c r="B74" s="222"/>
      <c r="C74" s="223"/>
      <c r="D74" s="225"/>
      <c r="E74" s="226"/>
      <c r="F74" s="217">
        <v>0</v>
      </c>
      <c r="G74" s="241">
        <f t="shared" si="10"/>
        <v>0</v>
      </c>
    </row>
    <row r="75" spans="1:7" x14ac:dyDescent="0.2">
      <c r="A75" s="196">
        <f t="shared" si="11"/>
        <v>53</v>
      </c>
      <c r="B75" s="231"/>
      <c r="C75" s="232"/>
      <c r="D75" s="233"/>
      <c r="E75" s="234"/>
      <c r="F75" s="218">
        <v>0</v>
      </c>
      <c r="G75" s="241">
        <f t="shared" si="10"/>
        <v>0</v>
      </c>
    </row>
    <row r="76" spans="1:7" s="187" customFormat="1" ht="15.75" thickBot="1" x14ac:dyDescent="0.25">
      <c r="A76" s="197" t="str">
        <f>A64</f>
        <v>F</v>
      </c>
      <c r="B76" s="356"/>
      <c r="C76" s="357"/>
      <c r="D76" s="357"/>
      <c r="E76" s="357"/>
      <c r="F76" s="254" t="s">
        <v>145</v>
      </c>
      <c r="G76" s="255">
        <f>SUM(G65:G75)</f>
        <v>0</v>
      </c>
    </row>
    <row r="77" spans="1:7" ht="36" customHeight="1" thickTop="1" x14ac:dyDescent="0.2">
      <c r="A77" s="202"/>
      <c r="B77" s="203" t="s">
        <v>146</v>
      </c>
      <c r="C77" s="204"/>
      <c r="D77" s="204"/>
      <c r="E77" s="204"/>
      <c r="F77" s="204"/>
      <c r="G77" s="242"/>
    </row>
    <row r="78" spans="1:7" s="187" customFormat="1" ht="32.1" customHeight="1" x14ac:dyDescent="0.2">
      <c r="A78" s="354" t="s">
        <v>160</v>
      </c>
      <c r="B78" s="355"/>
      <c r="C78" s="355"/>
      <c r="D78" s="355"/>
      <c r="E78" s="355"/>
      <c r="F78" s="205"/>
      <c r="G78" s="243"/>
    </row>
    <row r="79" spans="1:7" ht="30" customHeight="1" thickBot="1" x14ac:dyDescent="0.25">
      <c r="A79" s="197" t="str">
        <f>A7</f>
        <v>A</v>
      </c>
      <c r="B79" s="366" t="str">
        <f>B7</f>
        <v xml:space="preserve">(INSERT TYPE OF Goods or Services) </v>
      </c>
      <c r="C79" s="357"/>
      <c r="D79" s="357"/>
      <c r="E79" s="367"/>
      <c r="F79" s="198" t="s">
        <v>145</v>
      </c>
      <c r="G79" s="244">
        <f>G15</f>
        <v>0</v>
      </c>
    </row>
    <row r="80" spans="1:7" ht="30" customHeight="1" thickTop="1" thickBot="1" x14ac:dyDescent="0.25">
      <c r="A80" s="197" t="str">
        <f>A17</f>
        <v>B</v>
      </c>
      <c r="B80" s="368" t="str">
        <f>B17</f>
        <v xml:space="preserve">(INSERT TYPE OF Goods or Services) </v>
      </c>
      <c r="C80" s="369"/>
      <c r="D80" s="369"/>
      <c r="E80" s="370"/>
      <c r="F80" s="198" t="s">
        <v>145</v>
      </c>
      <c r="G80" s="244">
        <f>G27</f>
        <v>0</v>
      </c>
    </row>
    <row r="81" spans="1:7" ht="30" customHeight="1" thickTop="1" thickBot="1" x14ac:dyDescent="0.25">
      <c r="A81" s="197" t="str">
        <f>A29</f>
        <v>C</v>
      </c>
      <c r="B81" s="368" t="str">
        <f>B29</f>
        <v xml:space="preserve">(INSERT TYPE OF Goods or Services) </v>
      </c>
      <c r="C81" s="369"/>
      <c r="D81" s="369"/>
      <c r="E81" s="370"/>
      <c r="F81" s="198" t="s">
        <v>145</v>
      </c>
      <c r="G81" s="244">
        <f>G39</f>
        <v>0</v>
      </c>
    </row>
    <row r="82" spans="1:7" ht="30" customHeight="1" thickTop="1" thickBot="1" x14ac:dyDescent="0.25">
      <c r="A82" s="197" t="str">
        <f>A41</f>
        <v>D</v>
      </c>
      <c r="B82" s="368" t="str">
        <f>+B41</f>
        <v xml:space="preserve">(INSERT TYPE OF Goods or Services) </v>
      </c>
      <c r="C82" s="369"/>
      <c r="D82" s="369"/>
      <c r="E82" s="370"/>
      <c r="F82" s="198" t="s">
        <v>145</v>
      </c>
      <c r="G82" s="244">
        <f>G49</f>
        <v>0</v>
      </c>
    </row>
    <row r="83" spans="1:7" ht="30" customHeight="1" thickTop="1" thickBot="1" x14ac:dyDescent="0.25">
      <c r="A83" s="197" t="str">
        <f>A51</f>
        <v>E</v>
      </c>
      <c r="B83" s="206" t="str">
        <f>B51</f>
        <v xml:space="preserve">(INSERT TYPE OF Goods or Services) </v>
      </c>
      <c r="C83" s="207"/>
      <c r="D83" s="207"/>
      <c r="E83" s="207"/>
      <c r="F83" s="198" t="s">
        <v>145</v>
      </c>
      <c r="G83" s="244">
        <f>G62</f>
        <v>0</v>
      </c>
    </row>
    <row r="84" spans="1:7" ht="30" customHeight="1" thickTop="1" thickBot="1" x14ac:dyDescent="0.25">
      <c r="A84" s="208" t="str">
        <f>A64</f>
        <v>F</v>
      </c>
      <c r="B84" s="206" t="str">
        <f>+B64</f>
        <v xml:space="preserve">(INSERT TYPE OF Goods or Services) </v>
      </c>
      <c r="C84" s="207"/>
      <c r="D84" s="207"/>
      <c r="E84" s="207"/>
      <c r="F84" s="198" t="s">
        <v>145</v>
      </c>
      <c r="G84" s="244">
        <f>G76</f>
        <v>0</v>
      </c>
    </row>
    <row r="85" spans="1:7" ht="22.5" customHeight="1" thickTop="1" thickBot="1" x14ac:dyDescent="0.25">
      <c r="A85" s="209"/>
      <c r="B85" s="210"/>
      <c r="C85" s="211"/>
      <c r="D85" s="212"/>
      <c r="E85" s="212"/>
      <c r="F85" s="213"/>
      <c r="G85" s="214"/>
    </row>
    <row r="86" spans="1:7" s="186" customFormat="1" ht="37.9" customHeight="1" thickTop="1" x14ac:dyDescent="0.2">
      <c r="A86" s="371" t="s">
        <v>89</v>
      </c>
      <c r="B86" s="372"/>
      <c r="C86" s="372"/>
      <c r="D86" s="372"/>
      <c r="E86" s="372"/>
      <c r="F86" s="373">
        <f>SUM(G79:G84)</f>
        <v>0</v>
      </c>
      <c r="G86" s="374"/>
    </row>
    <row r="87" spans="1:7" ht="15.75" customHeight="1" x14ac:dyDescent="0.2">
      <c r="A87" s="185"/>
      <c r="B87" s="183"/>
      <c r="C87" s="184"/>
      <c r="D87" s="183"/>
      <c r="E87" s="183"/>
      <c r="F87" s="182"/>
      <c r="G87" s="181"/>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35" hidden="1" customWidth="1"/>
    <col min="2" max="2" width="11.28515625" style="90" customWidth="1"/>
    <col min="3" max="3" width="47.28515625" style="84" customWidth="1"/>
    <col min="4" max="4" width="16.42578125" style="136" customWidth="1"/>
    <col min="5" max="5" width="8.7109375" style="84" customWidth="1"/>
    <col min="6" max="6" width="15.140625" style="137" customWidth="1"/>
    <col min="7" max="7" width="15.140625" style="135" customWidth="1"/>
    <col min="8" max="8" width="21.5703125" style="135" customWidth="1"/>
    <col min="9" max="9" width="16.5703125" style="84" customWidth="1"/>
    <col min="10" max="10" width="48.28515625" style="84" customWidth="1"/>
    <col min="11" max="16384" width="13.5703125" style="84"/>
  </cols>
  <sheetData>
    <row r="1" spans="1:10" ht="15.75" x14ac:dyDescent="0.2">
      <c r="A1" s="80"/>
      <c r="B1" s="81" t="s">
        <v>32</v>
      </c>
      <c r="C1" s="82"/>
      <c r="D1" s="82"/>
      <c r="E1" s="82"/>
      <c r="F1" s="83"/>
      <c r="G1" s="80"/>
      <c r="H1" s="82"/>
    </row>
    <row r="2" spans="1:10" x14ac:dyDescent="0.2">
      <c r="A2" s="85"/>
      <c r="B2" s="86" t="s">
        <v>33</v>
      </c>
      <c r="C2" s="87"/>
      <c r="D2" s="87"/>
      <c r="E2" s="87"/>
      <c r="F2" s="88"/>
      <c r="G2" s="85"/>
      <c r="H2" s="87"/>
    </row>
    <row r="3" spans="1:10" x14ac:dyDescent="0.2">
      <c r="A3" s="89"/>
      <c r="B3" s="90" t="s">
        <v>10</v>
      </c>
      <c r="C3" s="91"/>
      <c r="D3" s="91"/>
      <c r="E3" s="91"/>
      <c r="F3" s="92"/>
      <c r="G3" s="93"/>
      <c r="H3" s="94"/>
    </row>
    <row r="4" spans="1:10" x14ac:dyDescent="0.2">
      <c r="A4" s="95" t="s">
        <v>34</v>
      </c>
      <c r="B4" s="96" t="s">
        <v>35</v>
      </c>
      <c r="C4" s="97" t="s">
        <v>36</v>
      </c>
      <c r="D4" s="98" t="s">
        <v>37</v>
      </c>
      <c r="E4" s="99" t="s">
        <v>38</v>
      </c>
      <c r="F4" s="100" t="s">
        <v>39</v>
      </c>
      <c r="G4" s="101" t="s">
        <v>40</v>
      </c>
      <c r="H4" s="99" t="s">
        <v>41</v>
      </c>
    </row>
    <row r="5" spans="1:10" ht="15.75" thickBot="1" x14ac:dyDescent="0.25">
      <c r="A5" s="102"/>
      <c r="B5" s="103"/>
      <c r="C5" s="104"/>
      <c r="D5" s="105" t="s">
        <v>42</v>
      </c>
      <c r="E5" s="106"/>
      <c r="F5" s="107" t="s">
        <v>43</v>
      </c>
      <c r="G5" s="108"/>
      <c r="H5" s="109"/>
    </row>
    <row r="6" spans="1:10" ht="36" customHeight="1" thickTop="1" x14ac:dyDescent="0.2">
      <c r="A6" s="111" t="s">
        <v>45</v>
      </c>
      <c r="B6" s="112">
        <v>1</v>
      </c>
      <c r="C6" s="113" t="s">
        <v>96</v>
      </c>
      <c r="D6" s="114" t="s">
        <v>46</v>
      </c>
      <c r="E6" s="115" t="s">
        <v>47</v>
      </c>
      <c r="F6" s="116">
        <v>15500</v>
      </c>
      <c r="G6" s="117"/>
      <c r="H6" s="118">
        <f>ROUND(G6*F6,2)</f>
        <v>0</v>
      </c>
      <c r="I6" s="119"/>
      <c r="J6" s="120"/>
    </row>
    <row r="7" spans="1:10" ht="36" customHeight="1" x14ac:dyDescent="0.2">
      <c r="A7" s="111"/>
      <c r="B7" s="112">
        <v>2</v>
      </c>
      <c r="C7" s="113" t="s">
        <v>97</v>
      </c>
      <c r="D7" s="114" t="s">
        <v>48</v>
      </c>
      <c r="E7" s="115" t="s">
        <v>49</v>
      </c>
      <c r="F7" s="116">
        <v>40</v>
      </c>
      <c r="G7" s="117"/>
      <c r="H7" s="118">
        <f t="shared" ref="H7:H34" si="0">ROUND(G7*F7,2)</f>
        <v>0</v>
      </c>
      <c r="I7" s="119"/>
      <c r="J7" s="120"/>
    </row>
    <row r="8" spans="1:10" ht="36" customHeight="1" x14ac:dyDescent="0.2">
      <c r="A8" s="121" t="s">
        <v>50</v>
      </c>
      <c r="B8" s="112">
        <v>3</v>
      </c>
      <c r="C8" s="113" t="s">
        <v>98</v>
      </c>
      <c r="D8" s="114" t="s">
        <v>51</v>
      </c>
      <c r="E8" s="115" t="s">
        <v>52</v>
      </c>
      <c r="F8" s="116">
        <v>18500</v>
      </c>
      <c r="G8" s="117"/>
      <c r="H8" s="118">
        <f t="shared" si="0"/>
        <v>0</v>
      </c>
      <c r="I8" s="119"/>
      <c r="J8" s="120"/>
    </row>
    <row r="9" spans="1:10" ht="36" customHeight="1" x14ac:dyDescent="0.2">
      <c r="A9" s="121" t="s">
        <v>53</v>
      </c>
      <c r="B9" s="112">
        <v>4</v>
      </c>
      <c r="C9" s="113" t="s">
        <v>99</v>
      </c>
      <c r="D9" s="114" t="s">
        <v>51</v>
      </c>
      <c r="E9" s="115" t="s">
        <v>47</v>
      </c>
      <c r="F9" s="116">
        <v>2000</v>
      </c>
      <c r="G9" s="117"/>
      <c r="H9" s="118">
        <f t="shared" si="0"/>
        <v>0</v>
      </c>
    </row>
    <row r="10" spans="1:10" ht="36" customHeight="1" x14ac:dyDescent="0.2">
      <c r="A10" s="111" t="s">
        <v>54</v>
      </c>
      <c r="B10" s="112">
        <v>5</v>
      </c>
      <c r="C10" s="113" t="s">
        <v>100</v>
      </c>
      <c r="D10" s="114" t="s">
        <v>51</v>
      </c>
      <c r="E10" s="115" t="s">
        <v>52</v>
      </c>
      <c r="F10" s="116">
        <v>350</v>
      </c>
      <c r="G10" s="117"/>
      <c r="H10" s="118">
        <f t="shared" si="0"/>
        <v>0</v>
      </c>
    </row>
    <row r="11" spans="1:10" ht="36" customHeight="1" x14ac:dyDescent="0.2">
      <c r="A11" s="121" t="s">
        <v>55</v>
      </c>
      <c r="B11" s="112">
        <v>6</v>
      </c>
      <c r="C11" s="113" t="s">
        <v>101</v>
      </c>
      <c r="D11" s="123" t="s">
        <v>56</v>
      </c>
      <c r="E11" s="115" t="s">
        <v>52</v>
      </c>
      <c r="F11" s="116">
        <v>17500</v>
      </c>
      <c r="G11" s="117"/>
      <c r="H11" s="118">
        <f t="shared" si="0"/>
        <v>0</v>
      </c>
    </row>
    <row r="12" spans="1:10" ht="36" customHeight="1" x14ac:dyDescent="0.2">
      <c r="A12" s="121" t="s">
        <v>57</v>
      </c>
      <c r="B12" s="112">
        <v>7</v>
      </c>
      <c r="C12" s="113" t="s">
        <v>102</v>
      </c>
      <c r="D12" s="123" t="s">
        <v>58</v>
      </c>
      <c r="E12" s="115" t="s">
        <v>52</v>
      </c>
      <c r="F12" s="116">
        <v>5300</v>
      </c>
      <c r="G12" s="117"/>
      <c r="H12" s="118">
        <f t="shared" si="0"/>
        <v>0</v>
      </c>
    </row>
    <row r="13" spans="1:10" ht="36" customHeight="1" x14ac:dyDescent="0.2">
      <c r="A13" s="124" t="s">
        <v>59</v>
      </c>
      <c r="B13" s="112">
        <v>8</v>
      </c>
      <c r="C13" s="113" t="s">
        <v>103</v>
      </c>
      <c r="D13" s="123" t="s">
        <v>44</v>
      </c>
      <c r="E13" s="115" t="s">
        <v>6</v>
      </c>
      <c r="F13" s="116">
        <v>10</v>
      </c>
      <c r="G13" s="117"/>
      <c r="H13" s="118">
        <f t="shared" si="0"/>
        <v>0</v>
      </c>
      <c r="I13" s="119"/>
      <c r="J13" s="120"/>
    </row>
    <row r="14" spans="1:10" ht="36" customHeight="1" x14ac:dyDescent="0.2">
      <c r="A14" s="124" t="s">
        <v>61</v>
      </c>
      <c r="B14" s="112">
        <v>9</v>
      </c>
      <c r="C14" s="113" t="s">
        <v>104</v>
      </c>
      <c r="D14" s="123" t="s">
        <v>60</v>
      </c>
      <c r="E14" s="115" t="s">
        <v>52</v>
      </c>
      <c r="F14" s="116">
        <v>100</v>
      </c>
      <c r="G14" s="117"/>
      <c r="H14" s="118">
        <f t="shared" si="0"/>
        <v>0</v>
      </c>
    </row>
    <row r="15" spans="1:10" ht="36" customHeight="1" x14ac:dyDescent="0.2">
      <c r="A15" s="124" t="s">
        <v>62</v>
      </c>
      <c r="B15" s="112">
        <v>10</v>
      </c>
      <c r="C15" s="113" t="s">
        <v>105</v>
      </c>
      <c r="D15" s="123" t="s">
        <v>63</v>
      </c>
      <c r="E15" s="115" t="s">
        <v>6</v>
      </c>
      <c r="F15" s="125">
        <v>54</v>
      </c>
      <c r="G15" s="117"/>
      <c r="H15" s="118">
        <f t="shared" si="0"/>
        <v>0</v>
      </c>
    </row>
    <row r="16" spans="1:10" ht="36" customHeight="1" x14ac:dyDescent="0.2">
      <c r="A16" s="124"/>
      <c r="B16" s="112">
        <v>11</v>
      </c>
      <c r="C16" s="113" t="s">
        <v>106</v>
      </c>
      <c r="D16" s="123" t="s">
        <v>64</v>
      </c>
      <c r="E16" s="115" t="s">
        <v>6</v>
      </c>
      <c r="F16" s="125">
        <v>3</v>
      </c>
      <c r="G16" s="117"/>
      <c r="H16" s="118">
        <f t="shared" si="0"/>
        <v>0</v>
      </c>
    </row>
    <row r="17" spans="1:8" ht="36" customHeight="1" x14ac:dyDescent="0.2">
      <c r="A17" s="126"/>
      <c r="B17" s="112">
        <v>12</v>
      </c>
      <c r="C17" s="113" t="s">
        <v>107</v>
      </c>
      <c r="D17" s="123" t="s">
        <v>65</v>
      </c>
      <c r="E17" s="115" t="s">
        <v>6</v>
      </c>
      <c r="F17" s="125">
        <v>5</v>
      </c>
      <c r="G17" s="117"/>
      <c r="H17" s="118">
        <f t="shared" si="0"/>
        <v>0</v>
      </c>
    </row>
    <row r="18" spans="1:8" ht="36" customHeight="1" x14ac:dyDescent="0.2">
      <c r="A18" s="111" t="s">
        <v>66</v>
      </c>
      <c r="B18" s="112">
        <v>14</v>
      </c>
      <c r="C18" s="113" t="s">
        <v>108</v>
      </c>
      <c r="D18" s="123" t="s">
        <v>44</v>
      </c>
      <c r="E18" s="115" t="s">
        <v>52</v>
      </c>
      <c r="F18" s="125">
        <v>12200</v>
      </c>
      <c r="G18" s="117"/>
      <c r="H18" s="118">
        <f t="shared" si="0"/>
        <v>0</v>
      </c>
    </row>
    <row r="19" spans="1:8" ht="36" customHeight="1" x14ac:dyDescent="0.2">
      <c r="A19" s="111" t="s">
        <v>67</v>
      </c>
      <c r="B19" s="112">
        <v>15</v>
      </c>
      <c r="C19" s="113" t="s">
        <v>109</v>
      </c>
      <c r="D19" s="123" t="s">
        <v>44</v>
      </c>
      <c r="E19" s="115" t="s">
        <v>52</v>
      </c>
      <c r="F19" s="125">
        <v>850</v>
      </c>
      <c r="G19" s="117"/>
      <c r="H19" s="118">
        <f t="shared" si="0"/>
        <v>0</v>
      </c>
    </row>
    <row r="20" spans="1:8" ht="36" customHeight="1" x14ac:dyDescent="0.2">
      <c r="A20" s="127" t="s">
        <v>68</v>
      </c>
      <c r="B20" s="112">
        <v>16</v>
      </c>
      <c r="C20" s="113" t="s">
        <v>110</v>
      </c>
      <c r="D20" s="123" t="s">
        <v>69</v>
      </c>
      <c r="E20" s="115" t="s">
        <v>52</v>
      </c>
      <c r="F20" s="125">
        <v>50</v>
      </c>
      <c r="G20" s="117"/>
      <c r="H20" s="118">
        <f t="shared" si="0"/>
        <v>0</v>
      </c>
    </row>
    <row r="21" spans="1:8" ht="36" customHeight="1" x14ac:dyDescent="0.2">
      <c r="A21" s="127" t="s">
        <v>70</v>
      </c>
      <c r="B21" s="112">
        <v>17</v>
      </c>
      <c r="C21" s="113" t="s">
        <v>111</v>
      </c>
      <c r="D21" s="123" t="s">
        <v>71</v>
      </c>
      <c r="E21" s="115" t="s">
        <v>52</v>
      </c>
      <c r="F21" s="125">
        <v>50</v>
      </c>
      <c r="G21" s="117"/>
      <c r="H21" s="118">
        <f t="shared" si="0"/>
        <v>0</v>
      </c>
    </row>
    <row r="22" spans="1:8" ht="36" customHeight="1" x14ac:dyDescent="0.2">
      <c r="A22" s="111" t="s">
        <v>73</v>
      </c>
      <c r="B22" s="112">
        <v>19</v>
      </c>
      <c r="C22" s="113" t="s">
        <v>112</v>
      </c>
      <c r="D22" s="123" t="s">
        <v>72</v>
      </c>
      <c r="E22" s="115" t="s">
        <v>6</v>
      </c>
      <c r="F22" s="125">
        <v>1</v>
      </c>
      <c r="G22" s="117"/>
      <c r="H22" s="118">
        <f t="shared" si="0"/>
        <v>0</v>
      </c>
    </row>
    <row r="23" spans="1:8" ht="36" customHeight="1" x14ac:dyDescent="0.2">
      <c r="A23" s="111" t="s">
        <v>73</v>
      </c>
      <c r="B23" s="112">
        <v>20</v>
      </c>
      <c r="C23" s="113" t="s">
        <v>113</v>
      </c>
      <c r="D23" s="123" t="s">
        <v>72</v>
      </c>
      <c r="E23" s="115" t="s">
        <v>6</v>
      </c>
      <c r="F23" s="125">
        <v>19</v>
      </c>
      <c r="G23" s="117"/>
      <c r="H23" s="118">
        <f t="shared" si="0"/>
        <v>0</v>
      </c>
    </row>
    <row r="24" spans="1:8" ht="36" customHeight="1" x14ac:dyDescent="0.2">
      <c r="A24" s="111"/>
      <c r="B24" s="112">
        <v>21</v>
      </c>
      <c r="C24" s="113" t="s">
        <v>114</v>
      </c>
      <c r="D24" s="123" t="s">
        <v>74</v>
      </c>
      <c r="E24" s="115" t="s">
        <v>6</v>
      </c>
      <c r="F24" s="125">
        <v>2</v>
      </c>
      <c r="G24" s="117"/>
      <c r="H24" s="118">
        <f t="shared" si="0"/>
        <v>0</v>
      </c>
    </row>
    <row r="25" spans="1:8" ht="36" customHeight="1" x14ac:dyDescent="0.2">
      <c r="A25" s="111" t="s">
        <v>75</v>
      </c>
      <c r="B25" s="112">
        <v>22</v>
      </c>
      <c r="C25" s="113" t="s">
        <v>115</v>
      </c>
      <c r="D25" s="123" t="s">
        <v>83</v>
      </c>
      <c r="E25" s="115" t="s">
        <v>6</v>
      </c>
      <c r="F25" s="125">
        <v>1</v>
      </c>
      <c r="G25" s="117"/>
      <c r="H25" s="118">
        <f t="shared" si="0"/>
        <v>0</v>
      </c>
    </row>
    <row r="26" spans="1:8" ht="36" customHeight="1" x14ac:dyDescent="0.2">
      <c r="A26" s="111" t="s">
        <v>77</v>
      </c>
      <c r="B26" s="112">
        <v>23</v>
      </c>
      <c r="C26" s="113" t="s">
        <v>116</v>
      </c>
      <c r="D26" s="123" t="s">
        <v>76</v>
      </c>
      <c r="E26" s="115" t="s">
        <v>6</v>
      </c>
      <c r="F26" s="125">
        <v>17</v>
      </c>
      <c r="G26" s="117"/>
      <c r="H26" s="118">
        <f t="shared" si="0"/>
        <v>0</v>
      </c>
    </row>
    <row r="27" spans="1:8" ht="36" customHeight="1" x14ac:dyDescent="0.2">
      <c r="A27" s="111" t="s">
        <v>78</v>
      </c>
      <c r="B27" s="112">
        <v>25</v>
      </c>
      <c r="C27" s="113" t="s">
        <v>117</v>
      </c>
      <c r="D27" s="123" t="s">
        <v>79</v>
      </c>
      <c r="E27" s="115" t="s">
        <v>6</v>
      </c>
      <c r="F27" s="125">
        <v>11</v>
      </c>
      <c r="G27" s="117"/>
      <c r="H27" s="118">
        <f t="shared" si="0"/>
        <v>0</v>
      </c>
    </row>
    <row r="28" spans="1:8" ht="36" customHeight="1" x14ac:dyDescent="0.2">
      <c r="A28" s="111" t="s">
        <v>81</v>
      </c>
      <c r="B28" s="112">
        <v>26</v>
      </c>
      <c r="C28" s="113" t="s">
        <v>118</v>
      </c>
      <c r="D28" s="123" t="s">
        <v>79</v>
      </c>
      <c r="E28" s="115" t="s">
        <v>6</v>
      </c>
      <c r="F28" s="125">
        <v>2</v>
      </c>
      <c r="G28" s="117"/>
      <c r="H28" s="118">
        <f t="shared" si="0"/>
        <v>0</v>
      </c>
    </row>
    <row r="29" spans="1:8" ht="36" customHeight="1" x14ac:dyDescent="0.2">
      <c r="A29" s="111"/>
      <c r="B29" s="112">
        <v>27</v>
      </c>
      <c r="C29" s="113" t="s">
        <v>119</v>
      </c>
      <c r="D29" s="123" t="s">
        <v>76</v>
      </c>
      <c r="E29" s="115" t="s">
        <v>80</v>
      </c>
      <c r="F29" s="125">
        <v>2</v>
      </c>
      <c r="G29" s="117"/>
      <c r="H29" s="118">
        <f t="shared" si="0"/>
        <v>0</v>
      </c>
    </row>
    <row r="30" spans="1:8" ht="36" customHeight="1" x14ac:dyDescent="0.2">
      <c r="A30" s="111"/>
      <c r="B30" s="112">
        <v>28</v>
      </c>
      <c r="C30" s="113" t="s">
        <v>120</v>
      </c>
      <c r="D30" s="123" t="s">
        <v>76</v>
      </c>
      <c r="E30" s="115" t="s">
        <v>6</v>
      </c>
      <c r="F30" s="125">
        <v>10</v>
      </c>
      <c r="G30" s="117"/>
      <c r="H30" s="118">
        <f t="shared" si="0"/>
        <v>0</v>
      </c>
    </row>
    <row r="31" spans="1:8" ht="36" customHeight="1" x14ac:dyDescent="0.2">
      <c r="A31" s="111" t="s">
        <v>82</v>
      </c>
      <c r="B31" s="112">
        <v>29</v>
      </c>
      <c r="C31" s="113" t="s">
        <v>121</v>
      </c>
      <c r="D31" s="123" t="s">
        <v>79</v>
      </c>
      <c r="E31" s="115" t="s">
        <v>6</v>
      </c>
      <c r="F31" s="125">
        <v>32</v>
      </c>
      <c r="G31" s="117"/>
      <c r="H31" s="118">
        <f t="shared" si="0"/>
        <v>0</v>
      </c>
    </row>
    <row r="32" spans="1:8" ht="36" customHeight="1" x14ac:dyDescent="0.2">
      <c r="A32" s="124" t="s">
        <v>84</v>
      </c>
      <c r="B32" s="112">
        <v>31</v>
      </c>
      <c r="C32" s="113" t="s">
        <v>85</v>
      </c>
      <c r="D32" s="123" t="s">
        <v>86</v>
      </c>
      <c r="E32" s="115" t="s">
        <v>124</v>
      </c>
      <c r="F32" s="125">
        <v>250</v>
      </c>
      <c r="G32" s="122"/>
      <c r="H32" s="118">
        <f t="shared" si="0"/>
        <v>0</v>
      </c>
    </row>
    <row r="33" spans="1:8" ht="36" customHeight="1" x14ac:dyDescent="0.2">
      <c r="A33" s="124" t="s">
        <v>87</v>
      </c>
      <c r="B33" s="112">
        <v>32</v>
      </c>
      <c r="C33" s="113" t="s">
        <v>122</v>
      </c>
      <c r="D33" s="123"/>
      <c r="E33" s="115" t="s">
        <v>52</v>
      </c>
      <c r="F33" s="116">
        <v>100</v>
      </c>
      <c r="G33" s="117"/>
      <c r="H33" s="118">
        <f t="shared" si="0"/>
        <v>0</v>
      </c>
    </row>
    <row r="34" spans="1:8" ht="36" customHeight="1" thickBot="1" x14ac:dyDescent="0.25">
      <c r="A34" s="124" t="s">
        <v>88</v>
      </c>
      <c r="B34" s="112">
        <v>33</v>
      </c>
      <c r="C34" s="113" t="s">
        <v>123</v>
      </c>
      <c r="D34" s="123"/>
      <c r="E34" s="115" t="s">
        <v>52</v>
      </c>
      <c r="F34" s="116">
        <v>250</v>
      </c>
      <c r="G34" s="117"/>
      <c r="H34" s="118">
        <f t="shared" si="0"/>
        <v>0</v>
      </c>
    </row>
    <row r="35" spans="1:8" s="91" customFormat="1" ht="48" customHeight="1" thickTop="1" x14ac:dyDescent="0.2">
      <c r="A35" s="110"/>
      <c r="B35" s="375" t="s">
        <v>89</v>
      </c>
      <c r="C35" s="376"/>
      <c r="D35" s="376"/>
      <c r="E35" s="376"/>
      <c r="F35" s="376"/>
      <c r="G35" s="377"/>
      <c r="H35" s="378"/>
    </row>
    <row r="36" spans="1:8" ht="15.95" customHeight="1" x14ac:dyDescent="0.2">
      <c r="A36" s="128"/>
      <c r="B36" s="129"/>
      <c r="C36" s="130"/>
      <c r="D36" s="131"/>
      <c r="E36" s="130"/>
      <c r="F36" s="132"/>
      <c r="G36" s="133"/>
      <c r="H36" s="134"/>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ColWidth="9.140625" defaultRowHeight="12.75" x14ac:dyDescent="0.2"/>
  <cols>
    <col min="1" max="1" width="5.7109375" style="286" customWidth="1"/>
    <col min="2" max="2" width="28.5703125" style="286" customWidth="1"/>
    <col min="3" max="3" width="12.5703125" style="286" customWidth="1"/>
    <col min="4" max="4" width="13.7109375" style="287" customWidth="1"/>
    <col min="5" max="5" width="10.7109375" style="278" customWidth="1"/>
    <col min="6" max="6" width="12.42578125" style="279" customWidth="1"/>
    <col min="7" max="7" width="13.85546875" style="279" customWidth="1"/>
    <col min="8" max="16384" width="9.140625" style="281"/>
  </cols>
  <sheetData>
    <row r="1" spans="1:7" x14ac:dyDescent="0.2">
      <c r="A1" s="379"/>
      <c r="B1" s="379"/>
      <c r="C1" s="380" t="s">
        <v>163</v>
      </c>
      <c r="D1" s="380"/>
      <c r="G1" s="280"/>
    </row>
    <row r="2" spans="1:7" x14ac:dyDescent="0.2">
      <c r="A2" s="381"/>
      <c r="B2" s="381"/>
      <c r="C2" s="382" t="s">
        <v>164</v>
      </c>
      <c r="D2" s="382"/>
      <c r="F2" s="282"/>
      <c r="G2" s="283"/>
    </row>
    <row r="3" spans="1:7" x14ac:dyDescent="0.2">
      <c r="A3" s="383"/>
      <c r="B3" s="381"/>
      <c r="C3" s="284"/>
      <c r="D3" s="285"/>
      <c r="F3" s="282"/>
      <c r="G3" s="283"/>
    </row>
    <row r="4" spans="1:7" x14ac:dyDescent="0.2">
      <c r="A4" s="286" t="s">
        <v>10</v>
      </c>
      <c r="F4" s="282"/>
      <c r="G4" s="283"/>
    </row>
    <row r="5" spans="1:7" ht="22.5" x14ac:dyDescent="0.2">
      <c r="A5" s="288" t="s">
        <v>0</v>
      </c>
      <c r="B5" s="288" t="s">
        <v>1</v>
      </c>
      <c r="C5" s="289" t="s">
        <v>8</v>
      </c>
      <c r="D5" s="289" t="s">
        <v>3</v>
      </c>
      <c r="E5" s="290" t="s">
        <v>2</v>
      </c>
      <c r="F5" s="291" t="s">
        <v>4</v>
      </c>
      <c r="G5" s="292" t="s">
        <v>5</v>
      </c>
    </row>
    <row r="6" spans="1:7" x14ac:dyDescent="0.2">
      <c r="A6" s="293">
        <v>1</v>
      </c>
      <c r="B6" s="294" t="s">
        <v>165</v>
      </c>
      <c r="C6" s="295" t="s">
        <v>166</v>
      </c>
      <c r="D6" s="295" t="s">
        <v>6</v>
      </c>
      <c r="E6" s="296">
        <v>1</v>
      </c>
      <c r="F6" s="297"/>
      <c r="G6" s="298">
        <f>ROUND(E6*F6,3)</f>
        <v>0</v>
      </c>
    </row>
    <row r="7" spans="1:7" x14ac:dyDescent="0.2">
      <c r="A7" s="299">
        <f>A6+1</f>
        <v>2</v>
      </c>
      <c r="B7" s="300" t="s">
        <v>167</v>
      </c>
      <c r="C7" s="301" t="s">
        <v>168</v>
      </c>
      <c r="D7" s="295" t="s">
        <v>6</v>
      </c>
      <c r="E7" s="296">
        <v>2</v>
      </c>
      <c r="F7" s="297"/>
      <c r="G7" s="298">
        <f>ROUND(E7*F7,3)</f>
        <v>0</v>
      </c>
    </row>
    <row r="8" spans="1:7" ht="13.5" thickBot="1" x14ac:dyDescent="0.25">
      <c r="A8" s="299">
        <f>A7+1</f>
        <v>3</v>
      </c>
      <c r="B8" s="302" t="s">
        <v>169</v>
      </c>
      <c r="C8" s="301" t="s">
        <v>170</v>
      </c>
      <c r="D8" s="295" t="s">
        <v>6</v>
      </c>
      <c r="E8" s="296">
        <v>3</v>
      </c>
      <c r="F8" s="297"/>
      <c r="G8" s="298">
        <f>ROUND(E8*F8,3)</f>
        <v>0</v>
      </c>
    </row>
    <row r="9" spans="1:7" ht="15" thickTop="1" x14ac:dyDescent="0.2">
      <c r="A9" s="4"/>
      <c r="B9" s="5"/>
      <c r="C9" s="5"/>
      <c r="D9" s="35"/>
      <c r="E9" s="23"/>
      <c r="F9" s="16"/>
      <c r="G9" s="47"/>
    </row>
    <row r="10" spans="1:7" ht="14.25" x14ac:dyDescent="0.2">
      <c r="A10" s="303" t="s">
        <v>171</v>
      </c>
      <c r="B10" s="304"/>
      <c r="C10" s="304"/>
      <c r="D10" s="305"/>
      <c r="E10" s="24"/>
      <c r="F10" s="327"/>
      <c r="G10" s="328"/>
    </row>
    <row r="11" spans="1:7" ht="14.25" x14ac:dyDescent="0.2">
      <c r="A11" s="6" t="s">
        <v>172</v>
      </c>
      <c r="C11" s="306"/>
      <c r="D11" s="36"/>
      <c r="E11" s="24"/>
      <c r="F11" s="330">
        <f>SUM(G6:G8)</f>
        <v>0</v>
      </c>
      <c r="G11" s="331"/>
    </row>
    <row r="12" spans="1:7" ht="14.25" x14ac:dyDescent="0.2">
      <c r="A12" s="9"/>
      <c r="B12" s="10"/>
      <c r="C12" s="10"/>
      <c r="D12" s="168"/>
      <c r="E12" s="25"/>
      <c r="F12" s="17"/>
      <c r="G12" s="10"/>
    </row>
    <row r="13" spans="1:7" x14ac:dyDescent="0.2">
      <c r="A13" s="307"/>
      <c r="B13" s="308"/>
      <c r="C13" s="308"/>
      <c r="D13" s="309"/>
      <c r="E13" s="310"/>
      <c r="F13" s="311"/>
      <c r="G13" s="312"/>
    </row>
    <row r="14" spans="1:7" x14ac:dyDescent="0.2">
      <c r="A14" s="313"/>
      <c r="B14" s="308"/>
      <c r="C14" s="308"/>
      <c r="D14" s="309"/>
      <c r="E14" s="314"/>
      <c r="F14" s="315"/>
      <c r="G14" s="316"/>
    </row>
    <row r="15" spans="1:7" x14ac:dyDescent="0.2">
      <c r="A15" s="313"/>
      <c r="B15" s="308"/>
      <c r="C15" s="308"/>
      <c r="D15" s="309"/>
      <c r="E15" s="385" t="s">
        <v>7</v>
      </c>
      <c r="F15" s="385"/>
      <c r="G15" s="317"/>
    </row>
    <row r="16" spans="1:7" x14ac:dyDescent="0.2">
      <c r="A16" s="318"/>
      <c r="B16" s="319"/>
      <c r="C16" s="319"/>
      <c r="D16" s="320"/>
      <c r="E16" s="314"/>
      <c r="F16" s="315"/>
      <c r="G16" s="316"/>
    </row>
    <row r="18" spans="1:7" x14ac:dyDescent="0.2">
      <c r="A18" s="321"/>
    </row>
    <row r="19" spans="1:7" x14ac:dyDescent="0.2">
      <c r="A19" s="322"/>
      <c r="B19" s="384"/>
      <c r="C19" s="384"/>
      <c r="D19" s="384"/>
      <c r="E19" s="384"/>
      <c r="F19" s="323"/>
      <c r="G19" s="323"/>
    </row>
    <row r="20" spans="1:7" x14ac:dyDescent="0.2">
      <c r="A20" s="322"/>
      <c r="B20" s="384"/>
      <c r="C20" s="384"/>
      <c r="D20" s="384"/>
      <c r="E20" s="384"/>
      <c r="F20" s="323"/>
      <c r="G20" s="323"/>
    </row>
    <row r="21" spans="1:7" x14ac:dyDescent="0.2">
      <c r="A21" s="322"/>
      <c r="B21" s="384"/>
      <c r="C21" s="384"/>
      <c r="D21" s="384"/>
      <c r="E21" s="384"/>
      <c r="F21" s="323"/>
      <c r="G21" s="323"/>
    </row>
    <row r="22" spans="1:7" ht="15" x14ac:dyDescent="0.25">
      <c r="A22" s="322"/>
      <c r="B22" s="386" t="s">
        <v>173</v>
      </c>
      <c r="C22" s="386"/>
      <c r="D22" s="386"/>
      <c r="E22" s="386"/>
      <c r="F22" s="323"/>
      <c r="G22" s="323"/>
    </row>
    <row r="23" spans="1:7" ht="43.5" customHeight="1" x14ac:dyDescent="0.2">
      <c r="A23" s="322"/>
      <c r="B23" s="387" t="s">
        <v>174</v>
      </c>
      <c r="C23" s="384"/>
      <c r="D23" s="384"/>
      <c r="E23" s="384"/>
      <c r="F23" s="323"/>
      <c r="G23" s="323"/>
    </row>
    <row r="24" spans="1:7" ht="22.5" customHeight="1" x14ac:dyDescent="0.2">
      <c r="A24" s="322"/>
      <c r="B24" s="387" t="s">
        <v>175</v>
      </c>
      <c r="C24" s="384"/>
      <c r="D24" s="384"/>
      <c r="E24" s="384"/>
      <c r="F24" s="323"/>
      <c r="G24" s="323"/>
    </row>
    <row r="25" spans="1:7" ht="32.25" customHeight="1" x14ac:dyDescent="0.2">
      <c r="A25" s="322"/>
      <c r="B25" s="387" t="s">
        <v>176</v>
      </c>
      <c r="C25" s="384"/>
      <c r="D25" s="384"/>
      <c r="E25" s="384"/>
      <c r="F25" s="323"/>
      <c r="G25" s="323"/>
    </row>
    <row r="26" spans="1:7" ht="42.75" customHeight="1" x14ac:dyDescent="0.2">
      <c r="A26" s="322"/>
      <c r="B26" s="387" t="s">
        <v>177</v>
      </c>
      <c r="C26" s="384"/>
      <c r="D26" s="384"/>
      <c r="E26" s="384"/>
      <c r="F26" s="323"/>
      <c r="G26" s="323"/>
    </row>
    <row r="27" spans="1:7" ht="23.25" customHeight="1" x14ac:dyDescent="0.2">
      <c r="A27" s="322"/>
      <c r="B27" s="388" t="s">
        <v>178</v>
      </c>
      <c r="C27" s="388"/>
      <c r="D27" s="388"/>
      <c r="E27" s="388"/>
      <c r="F27" s="323"/>
      <c r="G27" s="323"/>
    </row>
    <row r="28" spans="1:7" x14ac:dyDescent="0.2">
      <c r="A28" s="322"/>
      <c r="F28" s="323"/>
      <c r="G28" s="323"/>
    </row>
    <row r="29" spans="1:7" x14ac:dyDescent="0.2">
      <c r="A29" s="322"/>
      <c r="B29" s="384"/>
      <c r="C29" s="384"/>
      <c r="D29" s="384"/>
      <c r="E29" s="384"/>
      <c r="F29" s="323"/>
      <c r="G29" s="323"/>
    </row>
    <row r="30" spans="1:7" x14ac:dyDescent="0.2">
      <c r="A30" s="322"/>
      <c r="B30" s="384"/>
      <c r="C30" s="384"/>
      <c r="D30" s="384"/>
      <c r="E30" s="384"/>
      <c r="F30" s="323"/>
      <c r="G30" s="323"/>
    </row>
    <row r="31" spans="1:7" x14ac:dyDescent="0.2">
      <c r="A31" s="322"/>
      <c r="B31" s="384"/>
      <c r="C31" s="384"/>
      <c r="D31" s="384"/>
      <c r="E31" s="384"/>
      <c r="F31" s="323"/>
      <c r="G31" s="323"/>
    </row>
    <row r="32" spans="1:7" x14ac:dyDescent="0.2">
      <c r="A32" s="322"/>
      <c r="B32" s="384"/>
      <c r="C32" s="384"/>
      <c r="D32" s="384"/>
      <c r="E32" s="384"/>
      <c r="F32" s="323"/>
      <c r="G32" s="323"/>
    </row>
    <row r="33" spans="1:7" x14ac:dyDescent="0.2">
      <c r="A33" s="322"/>
      <c r="B33" s="384"/>
      <c r="C33" s="384"/>
      <c r="D33" s="384"/>
      <c r="E33" s="384"/>
      <c r="F33" s="323"/>
      <c r="G33" s="323"/>
    </row>
    <row r="34" spans="1:7" x14ac:dyDescent="0.2">
      <c r="A34" s="322"/>
      <c r="B34" s="384"/>
      <c r="C34" s="384"/>
      <c r="D34" s="384"/>
      <c r="E34" s="384"/>
      <c r="F34" s="323"/>
      <c r="G34" s="323"/>
    </row>
    <row r="35" spans="1:7" x14ac:dyDescent="0.2">
      <c r="A35" s="322"/>
      <c r="B35" s="384"/>
      <c r="C35" s="384"/>
      <c r="D35" s="384"/>
      <c r="E35" s="384"/>
      <c r="F35" s="323"/>
      <c r="G35" s="323"/>
    </row>
    <row r="36" spans="1:7" x14ac:dyDescent="0.2">
      <c r="A36" s="322"/>
      <c r="B36" s="384"/>
      <c r="C36" s="384"/>
      <c r="D36" s="384"/>
      <c r="E36" s="384"/>
      <c r="F36" s="323"/>
      <c r="G36" s="323"/>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8" customWidth="1"/>
    <col min="2" max="2" width="23.42578125" style="71" customWidth="1"/>
    <col min="3" max="16384" width="11.42578125" style="65"/>
  </cols>
  <sheetData>
    <row r="1" spans="1:2" ht="20.25" x14ac:dyDescent="0.3">
      <c r="A1" s="64" t="s">
        <v>125</v>
      </c>
      <c r="B1" s="72"/>
    </row>
    <row r="2" spans="1:2" ht="20.25" x14ac:dyDescent="0.25">
      <c r="A2" s="64"/>
    </row>
    <row r="3" spans="1:2" ht="21" customHeight="1" x14ac:dyDescent="0.2">
      <c r="A3" s="170" t="s">
        <v>134</v>
      </c>
      <c r="B3" s="73"/>
    </row>
    <row r="4" spans="1:2" ht="18" x14ac:dyDescent="0.2">
      <c r="A4" s="67" t="s">
        <v>15</v>
      </c>
      <c r="B4" s="73"/>
    </row>
    <row r="5" spans="1:2" ht="15" customHeight="1" x14ac:dyDescent="0.2">
      <c r="A5" s="69"/>
      <c r="B5" s="73"/>
    </row>
    <row r="6" spans="1:2" ht="24.6" customHeight="1" x14ac:dyDescent="0.2">
      <c r="A6" s="276" t="s">
        <v>27</v>
      </c>
      <c r="B6" s="73"/>
    </row>
    <row r="7" spans="1:2" ht="45.75" customHeight="1" x14ac:dyDescent="0.2">
      <c r="A7" s="171" t="s">
        <v>26</v>
      </c>
      <c r="B7" s="73"/>
    </row>
    <row r="8" spans="1:2" ht="58.9" customHeight="1" x14ac:dyDescent="0.2">
      <c r="A8" s="171" t="s">
        <v>25</v>
      </c>
      <c r="B8" s="74"/>
    </row>
    <row r="9" spans="1:2" ht="21" customHeight="1" x14ac:dyDescent="0.25">
      <c r="A9" s="277" t="s">
        <v>24</v>
      </c>
      <c r="B9" s="73"/>
    </row>
    <row r="10" spans="1:2" s="70" customFormat="1" ht="45" customHeight="1" x14ac:dyDescent="0.25">
      <c r="A10" s="173" t="s">
        <v>135</v>
      </c>
      <c r="B10" s="73"/>
    </row>
    <row r="11" spans="1:2" ht="21" customHeight="1" x14ac:dyDescent="0.25">
      <c r="A11" s="277" t="s">
        <v>23</v>
      </c>
      <c r="B11" s="73"/>
    </row>
    <row r="12" spans="1:2" ht="53.25" customHeight="1" x14ac:dyDescent="0.2">
      <c r="A12" s="171" t="s">
        <v>22</v>
      </c>
      <c r="B12" s="73"/>
    </row>
    <row r="13" spans="1:2" ht="50.25" customHeight="1" x14ac:dyDescent="0.2">
      <c r="A13" s="173" t="s">
        <v>92</v>
      </c>
      <c r="B13" s="73"/>
    </row>
    <row r="14" spans="1:2" ht="18" customHeight="1" x14ac:dyDescent="0.2">
      <c r="A14" s="173"/>
      <c r="B14" s="73"/>
    </row>
    <row r="15" spans="1:2" ht="18" x14ac:dyDescent="0.25">
      <c r="A15" s="277" t="s">
        <v>129</v>
      </c>
    </row>
    <row r="16" spans="1:2" ht="60.75" customHeight="1" x14ac:dyDescent="0.25">
      <c r="A16" s="173" t="s">
        <v>128</v>
      </c>
    </row>
    <row r="17" spans="1:1" x14ac:dyDescent="0.25">
      <c r="A17" s="173" t="s">
        <v>94</v>
      </c>
    </row>
    <row r="18" spans="1:1" x14ac:dyDescent="0.25">
      <c r="A18" s="173" t="s">
        <v>95</v>
      </c>
    </row>
    <row r="19" spans="1:1" x14ac:dyDescent="0.25">
      <c r="A19" s="173" t="s">
        <v>131</v>
      </c>
    </row>
    <row r="20" spans="1:1" x14ac:dyDescent="0.25">
      <c r="A20" s="173" t="s">
        <v>130</v>
      </c>
    </row>
    <row r="21" spans="1:1" ht="31.5" x14ac:dyDescent="0.25">
      <c r="A21" s="173" t="s">
        <v>140</v>
      </c>
    </row>
    <row r="22" spans="1:1" x14ac:dyDescent="0.25">
      <c r="A22" s="174"/>
    </row>
    <row r="23" spans="1:1" x14ac:dyDescent="0.25">
      <c r="A23" s="174"/>
    </row>
    <row r="24" spans="1:1" x14ac:dyDescent="0.25">
      <c r="A24" s="174"/>
    </row>
    <row r="25" spans="1:1" x14ac:dyDescent="0.25">
      <c r="A25" s="174"/>
    </row>
    <row r="26" spans="1:1" x14ac:dyDescent="0.25">
      <c r="A26" s="174"/>
    </row>
    <row r="27" spans="1:1" x14ac:dyDescent="0.25">
      <c r="A27" s="174"/>
    </row>
    <row r="28" spans="1:1" x14ac:dyDescent="0.25">
      <c r="A28" s="174"/>
    </row>
    <row r="29" spans="1:1" x14ac:dyDescent="0.25">
      <c r="A29" s="174"/>
    </row>
    <row r="30" spans="1:1" x14ac:dyDescent="0.25">
      <c r="A30" s="174"/>
    </row>
    <row r="31" spans="1:1" x14ac:dyDescent="0.25">
      <c r="A31" s="174"/>
    </row>
    <row r="32" spans="1:1" x14ac:dyDescent="0.25">
      <c r="A32" s="174"/>
    </row>
    <row r="33" spans="1:2" x14ac:dyDescent="0.25">
      <c r="A33" s="174"/>
    </row>
    <row r="34" spans="1:2" x14ac:dyDescent="0.25">
      <c r="A34" s="174"/>
    </row>
    <row r="35" spans="1:2" x14ac:dyDescent="0.25">
      <c r="A35" s="174"/>
    </row>
    <row r="36" spans="1:2" x14ac:dyDescent="0.25">
      <c r="A36" s="174"/>
    </row>
    <row r="37" spans="1:2" x14ac:dyDescent="0.25">
      <c r="A37" s="174"/>
    </row>
    <row r="38" spans="1:2" x14ac:dyDescent="0.25">
      <c r="A38" s="174"/>
    </row>
    <row r="39" spans="1:2" x14ac:dyDescent="0.25">
      <c r="A39" s="174"/>
    </row>
    <row r="40" spans="1:2" x14ac:dyDescent="0.25">
      <c r="A40" s="174"/>
    </row>
    <row r="41" spans="1:2" ht="18" x14ac:dyDescent="0.25">
      <c r="A41" s="172" t="s">
        <v>126</v>
      </c>
    </row>
    <row r="42" spans="1:2" ht="13.5" customHeight="1" x14ac:dyDescent="0.25">
      <c r="A42" s="173"/>
    </row>
    <row r="43" spans="1:2" ht="58.5" customHeight="1" x14ac:dyDescent="0.25">
      <c r="A43" s="173" t="s">
        <v>137</v>
      </c>
    </row>
    <row r="44" spans="1:2" ht="15.75" customHeight="1" x14ac:dyDescent="0.25">
      <c r="A44" s="175"/>
      <c r="B44" s="73"/>
    </row>
    <row r="45" spans="1:2" ht="20.25" customHeight="1" x14ac:dyDescent="0.25">
      <c r="A45" s="277" t="s">
        <v>21</v>
      </c>
      <c r="B45" s="73"/>
    </row>
    <row r="46" spans="1:2" ht="30" x14ac:dyDescent="0.2">
      <c r="A46" s="173" t="s">
        <v>20</v>
      </c>
      <c r="B46" s="73"/>
    </row>
    <row r="47" spans="1:2" ht="64.5" customHeight="1" x14ac:dyDescent="0.2">
      <c r="A47" s="173" t="s">
        <v>138</v>
      </c>
      <c r="B47" s="73"/>
    </row>
    <row r="48" spans="1:2" x14ac:dyDescent="0.25">
      <c r="A48" s="174"/>
    </row>
    <row r="49" spans="1:1" ht="18" x14ac:dyDescent="0.25">
      <c r="A49" s="277" t="s">
        <v>19</v>
      </c>
    </row>
    <row r="50" spans="1:1" ht="36" customHeight="1" x14ac:dyDescent="0.25">
      <c r="A50" s="173"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Bender, Marty</cp:lastModifiedBy>
  <cp:lastPrinted>2019-07-17T15:52:54Z</cp:lastPrinted>
  <dcterms:created xsi:type="dcterms:W3CDTF">1999-10-18T14:40:40Z</dcterms:created>
  <dcterms:modified xsi:type="dcterms:W3CDTF">2021-06-23T14:58:34Z</dcterms:modified>
</cp:coreProperties>
</file>