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1112\active\111220140\1200_specification\"/>
    </mc:Choice>
  </mc:AlternateContent>
  <xr:revisionPtr revIDLastSave="0" documentId="13_ncr:1_{65D67A32-EA4A-4036-8B2A-246F3742CDE9}" xr6:coauthVersionLast="46" xr6:coauthVersionMax="46" xr10:uidLastSave="{00000000-0000-0000-0000-000000000000}"/>
  <bookViews>
    <workbookView xWindow="9270" yWindow="1845" windowWidth="17940" windowHeight="13830" firstSheet="1" activeTab="1" xr2:uid="{00000000-000D-0000-FFFF-FFFF00000000}"/>
  </bookViews>
  <sheets>
    <sheet name="Sheet1" sheetId="7" state="hidden" r:id="rId1"/>
    <sheet name="Form B" sheetId="14" r:id="rId2"/>
  </sheets>
  <externalReferences>
    <externalReference r:id="rId3"/>
    <externalReference r:id="rId4"/>
  </externalReferences>
  <definedNames>
    <definedName name="_11TENDER_SUBMISSI" localSheetId="1">'Form B'!#REF!</definedName>
    <definedName name="_12TENDER_SUBMISSI" localSheetId="1">'[1]FORM B - PRICES'!#REF!</definedName>
    <definedName name="_12TENDER_SUBMISSI">'[2]FORM B; PRICES'!#REF!</definedName>
    <definedName name="_3PAGE_1_OF_13" localSheetId="1">'Form B'!#REF!</definedName>
    <definedName name="_4PAGE_1_OF_13" localSheetId="1">'[1]FORM B - PRICES'!#REF!</definedName>
    <definedName name="_4PAGE_1_OF_13">'[2]FORM B; PRICES'!#REF!</definedName>
    <definedName name="_7TENDER_NO._181" localSheetId="1">'Form B'!#REF!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B'!$B$5:$H$6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B'!#REF!</definedName>
    <definedName name="HEADER">'[2]FORM B; PRICES'!#REF!</definedName>
    <definedName name="_xlnm.Print_Area" localSheetId="1">'Form B'!$B$1:$H$139</definedName>
    <definedName name="Print_Area_1">#REF!</definedName>
    <definedName name="Print_Area_2">#REF!</definedName>
    <definedName name="_xlnm.Print_Titles" localSheetId="1">'Form B'!$1:$6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B'!#REF!</definedName>
    <definedName name="TEMP">'[2]FORM B; PRICES'!#REF!</definedName>
    <definedName name="TESTHEAD" localSheetId="1">'Form B'!#REF!</definedName>
    <definedName name="TESTHEAD">'[2]FORM B; PRICES'!#REF!</definedName>
    <definedName name="XEVERYTHING" localSheetId="1">'Form B'!$B$1:$IV$137</definedName>
    <definedName name="XEverything">#REF!</definedName>
    <definedName name="XITEMS" localSheetId="1">'Form B'!$B$7:$IV$137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4" i="14" l="1"/>
  <c r="H133" i="14"/>
  <c r="H65" i="14" l="1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135" i="14"/>
  <c r="H136" i="14"/>
  <c r="H97" i="14"/>
  <c r="H15" i="14"/>
  <c r="H14" i="14"/>
  <c r="H92" i="14" l="1"/>
  <c r="H89" i="14"/>
  <c r="H88" i="14"/>
  <c r="H84" i="14"/>
  <c r="H83" i="14"/>
  <c r="H82" i="14"/>
  <c r="H81" i="14"/>
  <c r="H80" i="14"/>
  <c r="H27" i="14"/>
  <c r="H72" i="14"/>
  <c r="H54" i="14"/>
  <c r="H33" i="14"/>
  <c r="H32" i="14"/>
  <c r="H31" i="14"/>
  <c r="H64" i="14"/>
  <c r="H63" i="14"/>
  <c r="H61" i="14"/>
  <c r="H56" i="14"/>
  <c r="H43" i="14"/>
  <c r="H38" i="14"/>
  <c r="H37" i="14"/>
  <c r="H13" i="14"/>
  <c r="H58" i="14" l="1"/>
  <c r="H59" i="14"/>
  <c r="H60" i="14"/>
  <c r="H62" i="14"/>
  <c r="H9" i="14" l="1"/>
  <c r="H10" i="14"/>
  <c r="H11" i="14"/>
  <c r="H12" i="14"/>
  <c r="H16" i="14"/>
  <c r="H17" i="14"/>
  <c r="H18" i="14"/>
  <c r="H19" i="14"/>
  <c r="H20" i="14"/>
  <c r="H21" i="14"/>
  <c r="H22" i="14"/>
  <c r="H23" i="14"/>
  <c r="H24" i="14"/>
  <c r="H25" i="14"/>
  <c r="H26" i="14"/>
  <c r="H28" i="14"/>
  <c r="H29" i="14"/>
  <c r="H30" i="14"/>
  <c r="H34" i="14"/>
  <c r="H35" i="14"/>
  <c r="H36" i="14"/>
  <c r="H39" i="14"/>
  <c r="H40" i="14"/>
  <c r="H41" i="14"/>
  <c r="H42" i="14"/>
  <c r="H44" i="14"/>
  <c r="H45" i="14"/>
  <c r="H46" i="14"/>
  <c r="H47" i="14"/>
  <c r="H48" i="14"/>
  <c r="H49" i="14"/>
  <c r="H50" i="14"/>
  <c r="H51" i="14"/>
  <c r="H52" i="14"/>
  <c r="H53" i="14"/>
  <c r="H55" i="14"/>
  <c r="H57" i="14"/>
  <c r="H66" i="14"/>
  <c r="H70" i="14"/>
  <c r="H71" i="14"/>
  <c r="H73" i="14"/>
  <c r="H74" i="14"/>
  <c r="H75" i="14"/>
  <c r="H76" i="14"/>
  <c r="H77" i="14"/>
  <c r="H78" i="14"/>
  <c r="H79" i="14"/>
  <c r="H85" i="14"/>
  <c r="H86" i="14"/>
  <c r="H87" i="14"/>
  <c r="H90" i="14"/>
  <c r="H91" i="14"/>
  <c r="H93" i="14"/>
  <c r="H94" i="14"/>
  <c r="H95" i="14"/>
  <c r="H67" i="14" l="1"/>
  <c r="H96" i="14"/>
  <c r="H98" i="14" s="1"/>
  <c r="H69" i="14"/>
  <c r="H100" i="14" l="1"/>
  <c r="H137" i="14" s="1"/>
  <c r="H8" i="14" l="1"/>
  <c r="G138" i="14" l="1"/>
</calcChain>
</file>

<file path=xl/sharedStrings.xml><?xml version="1.0" encoding="utf-8"?>
<sst xmlns="http://schemas.openxmlformats.org/spreadsheetml/2006/main" count="421" uniqueCount="164">
  <si>
    <t>each</t>
  </si>
  <si>
    <t>UNIT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</si>
  <si>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</si>
  <si>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</si>
  <si>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</si>
  <si>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</si>
  <si>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</si>
  <si>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</si>
  <si>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</si>
  <si>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</si>
  <si>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</si>
  <si>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</si>
  <si>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A010</t>
  </si>
  <si>
    <t>A012</t>
  </si>
  <si>
    <t>A022</t>
  </si>
  <si>
    <t>A022A</t>
  </si>
  <si>
    <t>B099</t>
  </si>
  <si>
    <t>B199</t>
  </si>
  <si>
    <t>B219</t>
  </si>
  <si>
    <t>C007</t>
  </si>
  <si>
    <t>C008</t>
  </si>
  <si>
    <t>E004</t>
  </si>
  <si>
    <t>E005</t>
  </si>
  <si>
    <t>A.1</t>
  </si>
  <si>
    <t>250mm</t>
  </si>
  <si>
    <t>300mm</t>
  </si>
  <si>
    <t xml:space="preserve">Part A - Subtotal  </t>
  </si>
  <si>
    <t xml:space="preserve">Part B - Subtotal  </t>
  </si>
  <si>
    <t xml:space="preserve">Part C - Subtotal  </t>
  </si>
  <si>
    <t>B.1</t>
  </si>
  <si>
    <t>a)</t>
  </si>
  <si>
    <t>i)</t>
  </si>
  <si>
    <t>ii)</t>
  </si>
  <si>
    <t>B.3</t>
  </si>
  <si>
    <t>B.4</t>
  </si>
  <si>
    <t>b)</t>
  </si>
  <si>
    <t>c)</t>
  </si>
  <si>
    <t>d)</t>
  </si>
  <si>
    <t>B.5</t>
  </si>
  <si>
    <t>B.6</t>
  </si>
  <si>
    <t>B.7</t>
  </si>
  <si>
    <t>m</t>
  </si>
  <si>
    <t>150mm</t>
  </si>
  <si>
    <t>trenchless installation, Class B sand bedding, Class 3 backfill</t>
  </si>
  <si>
    <t>Partial Slab Patches</t>
  </si>
  <si>
    <t>150mm reinforced concrete pavement</t>
  </si>
  <si>
    <t>Concrete Curb Renewal</t>
  </si>
  <si>
    <t>CW3410</t>
  </si>
  <si>
    <t>tonne</t>
  </si>
  <si>
    <t>Cement Stabilized Fill</t>
  </si>
  <si>
    <t>Sodding</t>
  </si>
  <si>
    <t>Watermain Renewal</t>
  </si>
  <si>
    <t>CW 2110</t>
  </si>
  <si>
    <t>Hydrant Assembly</t>
  </si>
  <si>
    <t>SD-006</t>
  </si>
  <si>
    <t>Watermain Valve</t>
  </si>
  <si>
    <t>Fittings</t>
  </si>
  <si>
    <t>Bends (SD-004)</t>
  </si>
  <si>
    <t>Water Services</t>
  </si>
  <si>
    <t>19mm</t>
  </si>
  <si>
    <t>Trenchless installation, Class B sand bedding, Class 3 backfill</t>
  </si>
  <si>
    <t>Corporation Stops</t>
  </si>
  <si>
    <t>Curb Stops</t>
  </si>
  <si>
    <t>Curb Stop Boxes</t>
  </si>
  <si>
    <t>Connection to Existing Watermains and Large Diameter Water Services</t>
  </si>
  <si>
    <t>Inline Connection - No Plug Existing</t>
  </si>
  <si>
    <t>Connect Existing Copper Water Services to New Watermains</t>
  </si>
  <si>
    <t>Continuity Bonding</t>
  </si>
  <si>
    <r>
      <t>150mm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</si>
  <si>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r>
      <t>m</t>
    </r>
    <r>
      <rPr>
        <vertAlign val="superscript"/>
        <sz val="12"/>
        <rFont val="Arial"/>
        <family val="2"/>
      </rPr>
      <t>2</t>
    </r>
  </si>
  <si>
    <t>A.2</t>
  </si>
  <si>
    <t>SD-007</t>
  </si>
  <si>
    <t>A.3</t>
  </si>
  <si>
    <t>A.4</t>
  </si>
  <si>
    <r>
      <t>300mm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</si>
  <si>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Bends (SD-005)</t>
  </si>
  <si>
    <t>Tees</t>
  </si>
  <si>
    <t>A.5</t>
  </si>
  <si>
    <t>25mm</t>
  </si>
  <si>
    <t>38mm</t>
  </si>
  <si>
    <t>50mm</t>
  </si>
  <si>
    <t>A.6</t>
  </si>
  <si>
    <t>On Metallic Watermains</t>
  </si>
  <si>
    <t>Barrier Curb (SD-203A)</t>
  </si>
  <si>
    <t>Crosses</t>
  </si>
  <si>
    <t>B.2</t>
  </si>
  <si>
    <t>B.8</t>
  </si>
  <si>
    <t>B.9</t>
  </si>
  <si>
    <t>B.10</t>
  </si>
  <si>
    <t>C.1</t>
  </si>
  <si>
    <t>C.2</t>
  </si>
  <si>
    <t>C.3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</si>
  <si>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</si>
  <si>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</si>
  <si>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</si>
  <si>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</si>
  <si>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</si>
  <si>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</si>
  <si>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</si>
  <si>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</si>
  <si>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</si>
  <si>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</si>
  <si>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New Watermain Valve on Existing Watermain</t>
  </si>
  <si>
    <t>Watermain and Water Service Insulation</t>
  </si>
  <si>
    <t>In a Trench (SD-018)</t>
  </si>
  <si>
    <t>Regrade Existing Sewer Service - Up to 1.5 Metres Long</t>
  </si>
  <si>
    <t>100mm - Class 3 Backfill</t>
  </si>
  <si>
    <t>150mm - Class 3 Backfill</t>
  </si>
  <si>
    <t>200mm - Class 3 Backfill</t>
  </si>
  <si>
    <t>250mm - Class 3 Backfill</t>
  </si>
  <si>
    <t>Maintaining Curb Stop Excavations</t>
  </si>
  <si>
    <t>A.7</t>
  </si>
  <si>
    <t>A.8</t>
  </si>
  <si>
    <r>
      <t>m</t>
    </r>
    <r>
      <rPr>
        <vertAlign val="superscript"/>
        <sz val="12"/>
        <rFont val="Arial"/>
        <family val="2"/>
      </rPr>
      <t>3</t>
    </r>
  </si>
  <si>
    <t>CW 2130</t>
  </si>
  <si>
    <t>CW 2030</t>
  </si>
  <si>
    <t>CW 3510</t>
  </si>
  <si>
    <t>(SEE B10)</t>
  </si>
  <si>
    <t>250mm x 150mm x 250mm x 150mm</t>
  </si>
  <si>
    <t>300mm x 250mm x 300mm x 250mm</t>
  </si>
  <si>
    <t>250mm x 250mm x 150mm</t>
  </si>
  <si>
    <r>
      <t>250mm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</si>
  <si>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A.9</t>
  </si>
  <si>
    <t>A.10</t>
  </si>
  <si>
    <t>A.11</t>
  </si>
  <si>
    <t>10.9 Kilogram Sacrifical Zinc Anodes</t>
  </si>
  <si>
    <t>A.12</t>
  </si>
  <si>
    <t>FORM B: PRICES</t>
  </si>
  <si>
    <t>A.13</t>
  </si>
  <si>
    <t>A.14</t>
  </si>
  <si>
    <t>A.15</t>
  </si>
  <si>
    <t>C. Provisional Items</t>
  </si>
  <si>
    <t>On Water Services</t>
  </si>
  <si>
    <t>Constructoin of Asphaltic Concrete Overlays Type 1A</t>
  </si>
  <si>
    <r>
      <t>250mm - 22.5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</si>
  <si>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100mm thick</t>
  </si>
  <si>
    <t>In a casing pipe</t>
  </si>
  <si>
    <t>On Steel Casing Pipe</t>
  </si>
  <si>
    <t>Rail Crossing Warning Signs</t>
  </si>
  <si>
    <t>Exploratory Excavation at Feedermain</t>
  </si>
  <si>
    <t>12mm</t>
  </si>
  <si>
    <t>trenchless installation, Class B sand bedding, Class 5 backfill</t>
  </si>
  <si>
    <t>each/ day</t>
  </si>
  <si>
    <t>Engineered Shoring</t>
  </si>
  <si>
    <t>B.11</t>
  </si>
  <si>
    <t>B.12</t>
  </si>
  <si>
    <t>B.13</t>
  </si>
  <si>
    <t>250mm c/s Nitrile Gaskets</t>
  </si>
  <si>
    <t>Temporary Road Asphalt Restorations</t>
  </si>
  <si>
    <t>Temporary Sidewalk Asphalt Restorations</t>
  </si>
  <si>
    <t>E11</t>
  </si>
  <si>
    <t>E14</t>
  </si>
  <si>
    <t>A. Selkirk Avenue - McPhillips Street to Arlington Street</t>
  </si>
  <si>
    <t>B. Sinclair Street - Flora Avenue to Selkirk Avenue</t>
  </si>
  <si>
    <t>A.16</t>
  </si>
  <si>
    <t>C.14</t>
  </si>
  <si>
    <t>200mm reinforced concrete pavement</t>
  </si>
  <si>
    <t xml:space="preserve">TOTAL BID PRICE  (GST extra)                                                                                           (in figures)                                             </t>
  </si>
  <si>
    <t>E16</t>
  </si>
  <si>
    <t>E10</t>
  </si>
  <si>
    <t>E4</t>
  </si>
  <si>
    <t>E13</t>
  </si>
  <si>
    <t>E6</t>
  </si>
  <si>
    <t>E8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</si>
</sst>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$&quot;#,##0.00"/>
    <numFmt numFmtId="176" formatCode="&quot;Subtotal: &quot;#\ ###\ ##0.00;;&quot;Subtotal: Nil&quot;;@"/>
    <numFmt numFmtId="177" formatCode="#,##0.0"/>
    <numFmt numFmtId="178" formatCode="0.0"/>
  </numFmts>
  <fonts count="44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vertAlign val="superscript"/>
      <sz val="12"/>
      <color indexed="8"/>
      <name val="Arial"/>
      <family val="2"/>
    </font>
    <font>
      <vertAlign val="superscript"/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4">
    <xf numFmtId="0" fontId="0" fillId="0" borderId="0"/>
    <xf numFmtId="0" fontId="19" fillId="24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22" fillId="0" borderId="0" applyFill="0">
      <alignment horizontal="right" vertical="top"/>
    </xf>
    <xf numFmtId="0" fontId="22" fillId="0" borderId="0" applyFill="0">
      <alignment horizontal="right" vertical="top"/>
    </xf>
    <xf numFmtId="0" fontId="23" fillId="0" borderId="10" applyFill="0">
      <alignment horizontal="right" vertical="top"/>
    </xf>
    <xf numFmtId="0" fontId="23" fillId="0" borderId="10" applyFill="0">
      <alignment horizontal="right" vertical="top"/>
    </xf>
    <xf numFmtId="0" fontId="23" fillId="0" borderId="10" applyFill="0">
      <alignment horizontal="right" vertical="top"/>
    </xf>
    <xf numFmtId="166" fontId="23" fillId="0" borderId="11" applyFill="0">
      <alignment horizontal="right" vertical="top"/>
    </xf>
    <xf numFmtId="166" fontId="23" fillId="0" borderId="11" applyFill="0">
      <alignment horizontal="right" vertical="top"/>
    </xf>
    <xf numFmtId="0" fontId="23" fillId="0" borderId="10" applyFill="0">
      <alignment horizontal="center" vertical="top" wrapText="1"/>
    </xf>
    <xf numFmtId="0" fontId="23" fillId="0" borderId="10" applyFill="0">
      <alignment horizontal="center" vertical="top" wrapText="1"/>
    </xf>
    <xf numFmtId="0" fontId="23" fillId="0" borderId="10" applyFill="0">
      <alignment horizontal="center" vertical="top" wrapText="1"/>
    </xf>
    <xf numFmtId="0" fontId="24" fillId="0" borderId="12" applyFill="0">
      <alignment horizontal="center" vertical="center" wrapText="1"/>
    </xf>
    <xf numFmtId="0" fontId="24" fillId="0" borderId="12" applyFill="0">
      <alignment horizontal="center" vertical="center" wrapText="1"/>
    </xf>
    <xf numFmtId="0" fontId="23" fillId="0" borderId="10" applyFill="0">
      <alignment horizontal="left" vertical="top" wrapText="1"/>
    </xf>
    <xf numFmtId="0" fontId="23" fillId="0" borderId="10" applyFill="0">
      <alignment horizontal="left" vertical="top" wrapText="1"/>
    </xf>
    <xf numFmtId="0" fontId="23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164" fontId="26" fillId="0" borderId="13" applyFill="0">
      <alignment horizontal="centerContinuous" wrapText="1"/>
    </xf>
    <xf numFmtId="164" fontId="26" fillId="0" borderId="13" applyFill="0">
      <alignment horizontal="centerContinuous" wrapText="1"/>
    </xf>
    <xf numFmtId="164" fontId="23" fillId="0" borderId="10" applyFill="0">
      <alignment horizontal="center" vertical="top" wrapText="1"/>
    </xf>
    <xf numFmtId="164" fontId="23" fillId="0" borderId="10" applyFill="0">
      <alignment horizontal="center" vertical="top" wrapText="1"/>
    </xf>
    <xf numFmtId="164" fontId="23" fillId="0" borderId="10" applyFill="0">
      <alignment horizontal="center" vertical="top" wrapText="1"/>
    </xf>
    <xf numFmtId="0" fontId="23" fillId="0" borderId="10" applyFill="0">
      <alignment horizontal="center" wrapText="1"/>
    </xf>
    <xf numFmtId="0" fontId="23" fillId="0" borderId="10" applyFill="0">
      <alignment horizontal="center" wrapText="1"/>
    </xf>
    <xf numFmtId="0" fontId="23" fillId="0" borderId="10" applyFill="0">
      <alignment horizontal="center" wrapText="1"/>
    </xf>
    <xf numFmtId="171" fontId="23" fillId="0" borderId="10" applyFill="0"/>
    <xf numFmtId="171" fontId="23" fillId="0" borderId="10" applyFill="0"/>
    <xf numFmtId="171" fontId="23" fillId="0" borderId="10" applyFill="0"/>
    <xf numFmtId="167" fontId="23" fillId="0" borderId="10" applyFill="0">
      <alignment horizontal="right"/>
      <protection locked="0"/>
    </xf>
    <xf numFmtId="167" fontId="23" fillId="0" borderId="10" applyFill="0">
      <alignment horizontal="right"/>
      <protection locked="0"/>
    </xf>
    <xf numFmtId="167" fontId="23" fillId="0" borderId="10" applyFill="0">
      <alignment horizontal="right"/>
      <protection locked="0"/>
    </xf>
    <xf numFmtId="165" fontId="23" fillId="0" borderId="10" applyFill="0">
      <alignment horizontal="right"/>
      <protection locked="0"/>
    </xf>
    <xf numFmtId="165" fontId="23" fillId="0" borderId="10" applyFill="0">
      <alignment horizontal="right"/>
      <protection locked="0"/>
    </xf>
    <xf numFmtId="165" fontId="23" fillId="0" borderId="10" applyFill="0">
      <alignment horizontal="right"/>
      <protection locked="0"/>
    </xf>
    <xf numFmtId="165" fontId="23" fillId="0" borderId="10" applyFill="0"/>
    <xf numFmtId="165" fontId="23" fillId="0" borderId="10" applyFill="0"/>
    <xf numFmtId="165" fontId="23" fillId="0" borderId="10" applyFill="0"/>
    <xf numFmtId="165" fontId="23" fillId="0" borderId="12" applyFill="0">
      <alignment horizontal="right"/>
    </xf>
    <xf numFmtId="165" fontId="23" fillId="0" borderId="12" applyFill="0">
      <alignment horizontal="right"/>
    </xf>
    <xf numFmtId="0" fontId="4" fillId="20" borderId="1" applyNumberFormat="0" applyAlignment="0" applyProtection="0"/>
    <xf numFmtId="0" fontId="5" fillId="21" borderId="2" applyNumberFormat="0" applyAlignment="0" applyProtection="0"/>
    <xf numFmtId="0" fontId="27" fillId="0" borderId="10" applyFill="0">
      <alignment horizontal="left" vertical="top"/>
    </xf>
    <xf numFmtId="0" fontId="27" fillId="0" borderId="10" applyFill="0">
      <alignment horizontal="left" vertical="top"/>
    </xf>
    <xf numFmtId="0" fontId="27" fillId="0" borderId="10" applyFill="0">
      <alignment horizontal="left" vertical="top"/>
    </xf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21" fillId="0" borderId="0"/>
    <xf numFmtId="0" fontId="20" fillId="24" borderId="0"/>
    <xf numFmtId="0" fontId="21" fillId="0" borderId="0"/>
    <xf numFmtId="0" fontId="18" fillId="0" borderId="0"/>
    <xf numFmtId="0" fontId="20" fillId="23" borderId="7" applyNumberFormat="0" applyFont="0" applyAlignment="0" applyProtection="0"/>
    <xf numFmtId="173" fontId="24" fillId="0" borderId="12" applyNumberFormat="0" applyFont="0" applyFill="0" applyBorder="0" applyAlignment="0" applyProtection="0">
      <alignment horizontal="center" vertical="top" wrapText="1"/>
    </xf>
    <xf numFmtId="173" fontId="24" fillId="0" borderId="12" applyNumberFormat="0" applyFont="0" applyFill="0" applyBorder="0" applyAlignment="0" applyProtection="0">
      <alignment horizontal="center" vertical="top" wrapText="1"/>
    </xf>
    <xf numFmtId="0" fontId="14" fillId="20" borderId="8" applyNumberFormat="0" applyAlignment="0" applyProtection="0"/>
    <xf numFmtId="0" fontId="28" fillId="0" borderId="0">
      <alignment horizontal="right"/>
    </xf>
    <xf numFmtId="0" fontId="28" fillId="0" borderId="0">
      <alignment horizontal="right"/>
    </xf>
    <xf numFmtId="0" fontId="15" fillId="0" borderId="0" applyNumberFormat="0" applyFill="0" applyBorder="0" applyAlignment="0" applyProtection="0"/>
    <xf numFmtId="0" fontId="23" fillId="0" borderId="0" applyFill="0">
      <alignment horizontal="left"/>
    </xf>
    <xf numFmtId="0" fontId="23" fillId="0" borderId="0" applyFill="0">
      <alignment horizontal="left"/>
    </xf>
    <xf numFmtId="0" fontId="29" fillId="0" borderId="0" applyFill="0">
      <alignment horizontal="centerContinuous" vertical="center"/>
    </xf>
    <xf numFmtId="0" fontId="29" fillId="0" borderId="0" applyFill="0">
      <alignment horizontal="centerContinuous" vertical="center"/>
    </xf>
    <xf numFmtId="170" fontId="30" fillId="0" borderId="0" applyFill="0">
      <alignment horizontal="centerContinuous" vertical="center"/>
    </xf>
    <xf numFmtId="170" fontId="30" fillId="0" borderId="0" applyFill="0">
      <alignment horizontal="centerContinuous" vertical="center"/>
    </xf>
    <xf numFmtId="172" fontId="30" fillId="0" borderId="0" applyFill="0">
      <alignment horizontal="centerContinuous" vertical="center"/>
    </xf>
    <xf numFmtId="172" fontId="30" fillId="0" borderId="0" applyFill="0">
      <alignment horizontal="centerContinuous" vertical="center"/>
    </xf>
    <xf numFmtId="0" fontId="23" fillId="0" borderId="12">
      <alignment horizontal="centerContinuous" wrapText="1"/>
    </xf>
    <xf numFmtId="0" fontId="23" fillId="0" borderId="12">
      <alignment horizontal="centerContinuous" wrapText="1"/>
    </xf>
    <xf numFmtId="168" fontId="31" fillId="0" borderId="0" applyFill="0">
      <alignment horizontal="left"/>
    </xf>
    <xf numFmtId="168" fontId="31" fillId="0" borderId="0" applyFill="0">
      <alignment horizontal="left"/>
    </xf>
    <xf numFmtId="169" fontId="32" fillId="0" borderId="0" applyFill="0">
      <alignment horizontal="right"/>
    </xf>
    <xf numFmtId="169" fontId="32" fillId="0" borderId="0" applyFill="0">
      <alignment horizontal="right"/>
    </xf>
    <xf numFmtId="0" fontId="23" fillId="0" borderId="14" applyFill="0"/>
    <xf numFmtId="0" fontId="23" fillId="0" borderId="14" applyFill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34" fillId="24" borderId="0"/>
    <xf numFmtId="0" fontId="19" fillId="24" borderId="0"/>
    <xf numFmtId="0" fontId="19" fillId="23" borderId="7" applyNumberFormat="0" applyFont="0" applyAlignment="0" applyProtection="0"/>
    <xf numFmtId="0" fontId="19" fillId="24" borderId="0"/>
  </cellStyleXfs>
  <cellXfs count="83">
    <xf numFmtId="0" fontId="0" fillId="0" borderId="0" xfId="0"/>
    <xf numFmtId="7" fontId="35" fillId="0" borderId="0" xfId="110" applyNumberFormat="1" applyFont="1" applyFill="1" applyAlignment="1">
      <alignment horizontal="centerContinuous" vertical="center"/>
    </xf>
    <xf numFmtId="1" fontId="33" fillId="0" borderId="0" xfId="110" applyNumberFormat="1" applyFont="1" applyFill="1" applyAlignment="1">
      <alignment horizontal="centerContinuous" vertical="top"/>
    </xf>
    <xf numFmtId="0" fontId="33" fillId="0" borderId="0" xfId="110" applyNumberFormat="1" applyFont="1" applyFill="1" applyAlignment="1">
      <alignment horizontal="centerContinuous" vertical="center"/>
    </xf>
    <xf numFmtId="3" fontId="33" fillId="0" borderId="0" xfId="110" applyNumberFormat="1" applyFont="1" applyFill="1" applyAlignment="1">
      <alignment horizontal="centerContinuous" vertical="center"/>
    </xf>
    <xf numFmtId="0" fontId="34" fillId="0" borderId="0" xfId="110" applyNumberFormat="1" applyFill="1"/>
    <xf numFmtId="7" fontId="36" fillId="0" borderId="0" xfId="110" applyNumberFormat="1" applyFont="1" applyFill="1" applyAlignment="1">
      <alignment horizontal="centerContinuous" vertical="center"/>
    </xf>
    <xf numFmtId="0" fontId="34" fillId="0" borderId="0" xfId="110" applyNumberFormat="1" applyFill="1" applyAlignment="1">
      <alignment horizontal="centerContinuous" vertical="center"/>
    </xf>
    <xf numFmtId="3" fontId="34" fillId="0" borderId="0" xfId="110" applyNumberFormat="1" applyFill="1" applyAlignment="1">
      <alignment horizontal="centerContinuous" vertical="center"/>
    </xf>
    <xf numFmtId="0" fontId="34" fillId="0" borderId="0" xfId="110" applyNumberFormat="1" applyFill="1" applyAlignment="1">
      <alignment vertical="top"/>
    </xf>
    <xf numFmtId="0" fontId="34" fillId="0" borderId="0" xfId="110" applyNumberFormat="1" applyFill="1" applyAlignment="1"/>
    <xf numFmtId="4" fontId="37" fillId="0" borderId="15" xfId="110" applyNumberFormat="1" applyFont="1" applyFill="1" applyBorder="1" applyAlignment="1" applyProtection="1">
      <alignment horizontal="center" vertical="top" wrapText="1"/>
    </xf>
    <xf numFmtId="164" fontId="38" fillId="0" borderId="10" xfId="110" applyNumberFormat="1" applyFont="1" applyFill="1" applyBorder="1" applyAlignment="1" applyProtection="1">
      <alignment horizontal="left" vertical="top" wrapText="1"/>
    </xf>
    <xf numFmtId="175" fontId="38" fillId="0" borderId="10" xfId="110" applyNumberFormat="1" applyFont="1" applyFill="1" applyBorder="1" applyAlignment="1" applyProtection="1">
      <alignment vertical="top"/>
      <protection locked="0"/>
    </xf>
    <xf numFmtId="175" fontId="38" fillId="0" borderId="10" xfId="110" applyNumberFormat="1" applyFont="1" applyFill="1" applyBorder="1" applyAlignment="1" applyProtection="1">
      <alignment vertical="top"/>
    </xf>
    <xf numFmtId="0" fontId="39" fillId="0" borderId="0" xfId="110" applyFont="1" applyFill="1" applyBorder="1" applyAlignment="1">
      <alignment vertical="top" wrapText="1"/>
    </xf>
    <xf numFmtId="0" fontId="34" fillId="0" borderId="0" xfId="110" applyNumberFormat="1" applyFill="1" applyBorder="1"/>
    <xf numFmtId="176" fontId="37" fillId="0" borderId="15" xfId="110" applyNumberFormat="1" applyFont="1" applyFill="1" applyBorder="1" applyAlignment="1" applyProtection="1">
      <alignment horizontal="center" vertical="top"/>
    </xf>
    <xf numFmtId="164" fontId="38" fillId="0" borderId="10" xfId="110" applyNumberFormat="1" applyFont="1" applyFill="1" applyBorder="1" applyAlignment="1" applyProtection="1">
      <alignment horizontal="center" vertical="top" wrapText="1"/>
    </xf>
    <xf numFmtId="4" fontId="37" fillId="0" borderId="15" xfId="110" applyNumberFormat="1" applyFont="1" applyFill="1" applyBorder="1" applyAlignment="1" applyProtection="1">
      <alignment horizontal="center" vertical="top"/>
    </xf>
    <xf numFmtId="4" fontId="37" fillId="0" borderId="0" xfId="110" applyNumberFormat="1" applyFont="1" applyFill="1" applyBorder="1" applyAlignment="1" applyProtection="1">
      <alignment horizontal="center" vertical="top"/>
    </xf>
    <xf numFmtId="7" fontId="34" fillId="0" borderId="17" xfId="110" applyNumberFormat="1" applyFill="1" applyBorder="1" applyAlignment="1">
      <alignment horizontal="right"/>
    </xf>
    <xf numFmtId="0" fontId="34" fillId="0" borderId="0" xfId="110" applyNumberFormat="1" applyFill="1" applyAlignment="1">
      <alignment horizontal="right"/>
    </xf>
    <xf numFmtId="0" fontId="34" fillId="0" borderId="0" xfId="110" applyNumberFormat="1" applyFill="1" applyAlignment="1">
      <alignment horizontal="center"/>
    </xf>
    <xf numFmtId="3" fontId="34" fillId="0" borderId="0" xfId="110" applyNumberFormat="1" applyFill="1"/>
    <xf numFmtId="1" fontId="19" fillId="0" borderId="0" xfId="110" applyNumberFormat="1" applyFont="1" applyFill="1" applyAlignment="1">
      <alignment horizontal="centerContinuous" vertical="top"/>
    </xf>
    <xf numFmtId="175" fontId="38" fillId="0" borderId="18" xfId="110" applyNumberFormat="1" applyFont="1" applyFill="1" applyBorder="1" applyAlignment="1" applyProtection="1">
      <alignment vertical="top"/>
    </xf>
    <xf numFmtId="177" fontId="38" fillId="0" borderId="10" xfId="110" applyNumberFormat="1" applyFont="1" applyFill="1" applyBorder="1" applyAlignment="1" applyProtection="1">
      <alignment horizontal="right" vertical="top"/>
    </xf>
    <xf numFmtId="177" fontId="38" fillId="0" borderId="10" xfId="110" applyNumberFormat="1" applyFont="1" applyFill="1" applyBorder="1" applyAlignment="1" applyProtection="1">
      <alignment horizontal="center" vertical="top"/>
    </xf>
    <xf numFmtId="177" fontId="38" fillId="0" borderId="10" xfId="110" applyNumberFormat="1" applyFont="1" applyFill="1" applyBorder="1" applyAlignment="1" applyProtection="1">
      <alignment horizontal="center" vertical="top" wrapText="1"/>
    </xf>
    <xf numFmtId="178" fontId="38" fillId="0" borderId="10" xfId="110" applyNumberFormat="1" applyFont="1" applyFill="1" applyBorder="1" applyAlignment="1" applyProtection="1">
      <alignment horizontal="center" vertical="top" wrapText="1"/>
    </xf>
    <xf numFmtId="0" fontId="19" fillId="0" borderId="0" xfId="110" applyNumberFormat="1" applyFont="1" applyFill="1"/>
    <xf numFmtId="174" fontId="38" fillId="0" borderId="35" xfId="110" applyNumberFormat="1" applyFont="1" applyFill="1" applyBorder="1" applyAlignment="1" applyProtection="1">
      <alignment horizontal="left" vertical="top" wrapText="1"/>
    </xf>
    <xf numFmtId="175" fontId="38" fillId="0" borderId="36" xfId="110" applyNumberFormat="1" applyFont="1" applyFill="1" applyBorder="1" applyAlignment="1" applyProtection="1">
      <alignment vertical="top"/>
    </xf>
    <xf numFmtId="174" fontId="38" fillId="0" borderId="35" xfId="110" applyNumberFormat="1" applyFont="1" applyFill="1" applyBorder="1" applyAlignment="1" applyProtection="1">
      <alignment horizontal="center" vertical="top" wrapText="1"/>
    </xf>
    <xf numFmtId="174" fontId="38" fillId="0" borderId="35" xfId="110" applyNumberFormat="1" applyFont="1" applyFill="1" applyBorder="1" applyAlignment="1" applyProtection="1">
      <alignment horizontal="right" vertical="top" wrapText="1"/>
    </xf>
    <xf numFmtId="0" fontId="34" fillId="0" borderId="39" xfId="110" applyNumberFormat="1" applyFill="1" applyBorder="1" applyAlignment="1">
      <alignment vertical="top"/>
    </xf>
    <xf numFmtId="0" fontId="34" fillId="0" borderId="40" xfId="110" applyNumberFormat="1" applyFill="1" applyBorder="1"/>
    <xf numFmtId="0" fontId="34" fillId="0" borderId="40" xfId="110" applyNumberFormat="1" applyFill="1" applyBorder="1" applyAlignment="1">
      <alignment horizontal="center"/>
    </xf>
    <xf numFmtId="3" fontId="34" fillId="0" borderId="40" xfId="110" applyNumberFormat="1" applyFill="1" applyBorder="1"/>
    <xf numFmtId="7" fontId="34" fillId="0" borderId="40" xfId="110" applyNumberFormat="1" applyFill="1" applyBorder="1" applyAlignment="1">
      <alignment horizontal="right"/>
    </xf>
    <xf numFmtId="0" fontId="34" fillId="0" borderId="41" xfId="110" applyNumberFormat="1" applyFill="1" applyBorder="1" applyAlignment="1">
      <alignment horizontal="right"/>
    </xf>
    <xf numFmtId="7" fontId="34" fillId="0" borderId="0" xfId="110" applyNumberFormat="1" applyFill="1" applyAlignment="1" applyProtection="1">
      <alignment horizontal="right"/>
    </xf>
    <xf numFmtId="0" fontId="34" fillId="0" borderId="0" xfId="110" applyNumberFormat="1" applyFill="1" applyAlignment="1" applyProtection="1">
      <alignment vertical="top"/>
    </xf>
    <xf numFmtId="0" fontId="34" fillId="0" borderId="0" xfId="110" applyNumberFormat="1" applyFill="1" applyAlignment="1" applyProtection="1"/>
    <xf numFmtId="3" fontId="34" fillId="0" borderId="0" xfId="110" applyNumberFormat="1" applyFill="1" applyAlignment="1" applyProtection="1"/>
    <xf numFmtId="7" fontId="34" fillId="0" borderId="0" xfId="110" applyNumberFormat="1" applyFill="1" applyAlignment="1" applyProtection="1">
      <alignment horizontal="centerContinuous" vertical="center"/>
    </xf>
    <xf numFmtId="2" fontId="34" fillId="0" borderId="0" xfId="110" applyNumberFormat="1" applyFill="1" applyAlignment="1" applyProtection="1">
      <alignment horizontal="centerContinuous"/>
    </xf>
    <xf numFmtId="7" fontId="34" fillId="0" borderId="26" xfId="110" applyNumberFormat="1" applyFill="1" applyBorder="1" applyAlignment="1" applyProtection="1">
      <alignment horizontal="center"/>
    </xf>
    <xf numFmtId="0" fontId="34" fillId="0" borderId="28" xfId="110" applyNumberFormat="1" applyFill="1" applyBorder="1" applyAlignment="1" applyProtection="1">
      <alignment horizontal="center" vertical="top"/>
    </xf>
    <xf numFmtId="0" fontId="34" fillId="0" borderId="29" xfId="110" applyNumberFormat="1" applyFill="1" applyBorder="1" applyAlignment="1" applyProtection="1">
      <alignment horizontal="center"/>
    </xf>
    <xf numFmtId="0" fontId="34" fillId="0" borderId="30" xfId="110" applyNumberFormat="1" applyFill="1" applyBorder="1" applyAlignment="1" applyProtection="1">
      <alignment horizontal="center"/>
    </xf>
    <xf numFmtId="0" fontId="34" fillId="0" borderId="31" xfId="110" applyNumberFormat="1" applyFill="1" applyBorder="1" applyAlignment="1" applyProtection="1">
      <alignment horizontal="center"/>
    </xf>
    <xf numFmtId="3" fontId="34" fillId="0" borderId="31" xfId="110" applyNumberFormat="1" applyFill="1" applyBorder="1" applyAlignment="1" applyProtection="1">
      <alignment horizontal="center"/>
    </xf>
    <xf numFmtId="7" fontId="34" fillId="0" borderId="31" xfId="110" applyNumberFormat="1" applyFill="1" applyBorder="1" applyAlignment="1" applyProtection="1">
      <alignment horizontal="right"/>
    </xf>
    <xf numFmtId="0" fontId="34" fillId="0" borderId="32" xfId="110" applyNumberFormat="1" applyFill="1" applyBorder="1" applyAlignment="1" applyProtection="1">
      <alignment horizontal="center"/>
    </xf>
    <xf numFmtId="7" fontId="34" fillId="0" borderId="27" xfId="110" applyNumberFormat="1" applyFill="1" applyBorder="1" applyAlignment="1" applyProtection="1">
      <alignment horizontal="right"/>
    </xf>
    <xf numFmtId="0" fontId="34" fillId="0" borderId="33" xfId="110" applyNumberFormat="1" applyFill="1" applyBorder="1" applyAlignment="1" applyProtection="1">
      <alignment vertical="top"/>
    </xf>
    <xf numFmtId="0" fontId="34" fillId="0" borderId="0" xfId="110" applyNumberFormat="1" applyFill="1" applyBorder="1" applyProtection="1"/>
    <xf numFmtId="0" fontId="34" fillId="0" borderId="19" xfId="110" applyNumberFormat="1" applyFill="1" applyBorder="1" applyAlignment="1" applyProtection="1">
      <alignment horizontal="center"/>
    </xf>
    <xf numFmtId="0" fontId="34" fillId="0" borderId="20" xfId="110" applyNumberFormat="1" applyFill="1" applyBorder="1" applyProtection="1"/>
    <xf numFmtId="3" fontId="34" fillId="0" borderId="20" xfId="110" applyNumberFormat="1" applyFill="1" applyBorder="1" applyAlignment="1" applyProtection="1">
      <alignment horizontal="center"/>
    </xf>
    <xf numFmtId="7" fontId="34" fillId="0" borderId="20" xfId="110" applyNumberFormat="1" applyFill="1" applyBorder="1" applyAlignment="1" applyProtection="1">
      <alignment horizontal="right"/>
    </xf>
    <xf numFmtId="0" fontId="34" fillId="0" borderId="34" xfId="110" applyNumberFormat="1" applyFill="1" applyBorder="1" applyAlignment="1" applyProtection="1">
      <alignment horizontal="right"/>
    </xf>
    <xf numFmtId="164" fontId="37" fillId="0" borderId="24" xfId="0" applyNumberFormat="1" applyFont="1" applyBorder="1" applyAlignment="1" applyProtection="1">
      <alignment horizontal="left" vertical="top" wrapText="1"/>
    </xf>
    <xf numFmtId="164" fontId="37" fillId="0" borderId="10" xfId="0" applyNumberFormat="1" applyFont="1" applyBorder="1" applyAlignment="1" applyProtection="1">
      <alignment horizontal="center" vertical="top" wrapText="1"/>
    </xf>
    <xf numFmtId="0" fontId="19" fillId="0" borderId="15" xfId="0" applyFont="1" applyBorder="1" applyAlignment="1" applyProtection="1">
      <alignment horizontal="center" vertical="top" wrapText="1"/>
    </xf>
    <xf numFmtId="164" fontId="37" fillId="0" borderId="10" xfId="0" applyNumberFormat="1" applyFont="1" applyBorder="1" applyAlignment="1" applyProtection="1">
      <alignment horizontal="left" vertical="top" wrapText="1"/>
    </xf>
    <xf numFmtId="164" fontId="37" fillId="0" borderId="15" xfId="0" applyNumberFormat="1" applyFont="1" applyBorder="1" applyAlignment="1" applyProtection="1">
      <alignment horizontal="center" vertical="top" wrapText="1"/>
    </xf>
    <xf numFmtId="164" fontId="37" fillId="0" borderId="25" xfId="0" applyNumberFormat="1" applyFont="1" applyBorder="1" applyAlignment="1" applyProtection="1">
      <alignment horizontal="left" vertical="top" wrapText="1"/>
    </xf>
    <xf numFmtId="0" fontId="19" fillId="0" borderId="10" xfId="0" applyFont="1" applyBorder="1" applyAlignment="1" applyProtection="1">
      <alignment horizontal="center" vertical="top" wrapText="1"/>
    </xf>
    <xf numFmtId="7" fontId="34" fillId="0" borderId="16" xfId="110" applyNumberFormat="1" applyFill="1" applyBorder="1" applyAlignment="1" applyProtection="1">
      <alignment horizontal="right"/>
    </xf>
    <xf numFmtId="0" fontId="34" fillId="0" borderId="0" xfId="110" applyNumberFormat="1" applyFill="1" applyProtection="1"/>
    <xf numFmtId="0" fontId="19" fillId="0" borderId="37" xfId="110" applyNumberFormat="1" applyFont="1" applyFill="1" applyBorder="1" applyAlignment="1" applyProtection="1"/>
    <xf numFmtId="0" fontId="34" fillId="0" borderId="0" xfId="110" applyNumberFormat="1" applyFill="1" applyBorder="1" applyAlignment="1" applyProtection="1"/>
    <xf numFmtId="7" fontId="34" fillId="0" borderId="14" xfId="110" applyNumberFormat="1" applyFill="1" applyBorder="1" applyAlignment="1" applyProtection="1">
      <alignment horizontal="center"/>
    </xf>
    <xf numFmtId="0" fontId="34" fillId="0" borderId="38" xfId="110" applyNumberFormat="1" applyFill="1" applyBorder="1" applyAlignment="1" applyProtection="1"/>
    <xf numFmtId="1" fontId="19" fillId="0" borderId="0" xfId="110" applyNumberFormat="1" applyFont="1" applyFill="1" applyAlignment="1">
      <alignment horizontal="center" vertical="top"/>
    </xf>
    <xf numFmtId="174" fontId="40" fillId="0" borderId="21" xfId="110" applyNumberFormat="1" applyFont="1" applyFill="1" applyBorder="1" applyAlignment="1" applyProtection="1">
      <alignment horizontal="left" wrapText="1"/>
    </xf>
    <xf numFmtId="174" fontId="40" fillId="0" borderId="22" xfId="110" applyNumberFormat="1" applyFont="1" applyFill="1" applyBorder="1" applyAlignment="1" applyProtection="1">
      <alignment horizontal="left" wrapText="1"/>
    </xf>
    <xf numFmtId="174" fontId="40" fillId="0" borderId="23" xfId="110" applyNumberFormat="1" applyFont="1" applyFill="1" applyBorder="1" applyAlignment="1" applyProtection="1">
      <alignment horizontal="left" wrapText="1"/>
    </xf>
    <xf numFmtId="176" fontId="41" fillId="0" borderId="21" xfId="110" applyNumberFormat="1" applyFont="1" applyFill="1" applyBorder="1" applyAlignment="1" applyProtection="1">
      <alignment horizontal="right" vertical="center"/>
    </xf>
    <xf numFmtId="176" fontId="41" fillId="0" borderId="22" xfId="110" applyNumberFormat="1" applyFont="1" applyFill="1" applyBorder="1" applyAlignment="1" applyProtection="1">
      <alignment horizontal="right" vertic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30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39"/>
  <sheetViews>
    <sheetView showZeros="0" tabSelected="1" showOutlineSymbols="0" view="pageBreakPreview" topLeftCell="B24" zoomScale="70" zoomScaleNormal="100" zoomScaleSheetLayoutView="70" workbookViewId="0">
      <selection activeCell="G136" sqref="G136"/>
    </sheetView>
  </sheetViews>
  <sheetFormatPr defaultColWidth="13.5703125" defaultRowHeight="15" x14ac:dyDescent="0.2"/>
  <cols>
    <col min="1" max="1" width="14.42578125" style="22" hidden="1" customWidth="1"/>
    <col min="2" max="2" width="11.28515625" style="9" customWidth="1"/>
    <col min="3" max="3" width="47.28515625" style="5" customWidth="1"/>
    <col min="4" max="4" width="16.42578125" style="23" customWidth="1"/>
    <col min="5" max="5" width="8.7109375" style="5" customWidth="1"/>
    <col min="6" max="6" width="15.140625" style="24" customWidth="1"/>
    <col min="7" max="7" width="15.140625" style="22" customWidth="1"/>
    <col min="8" max="8" width="21.5703125" style="22" customWidth="1"/>
    <col min="9" max="9" width="16.5703125" style="5" customWidth="1"/>
    <col min="10" max="10" width="48.28515625" style="5" customWidth="1"/>
    <col min="11" max="16384" width="13.5703125" style="5"/>
  </cols>
  <sheetData>
    <row r="1" spans="1:10" ht="16.5" thickBot="1" x14ac:dyDescent="0.25">
      <c r="A1" s="1"/>
      <c r="B1" s="2" t="s">
        <v>127</v>
      </c>
      <c r="C1" s="3"/>
      <c r="D1" s="3"/>
      <c r="E1" s="3"/>
      <c r="F1" s="4"/>
      <c r="G1" s="1"/>
      <c r="H1" s="3"/>
      <c r="I1" s="31"/>
    </row>
    <row r="2" spans="1:10" x14ac:dyDescent="0.2">
      <c r="A2" s="1"/>
      <c r="B2" s="77" t="s">
        <v>117</v>
      </c>
      <c r="C2" s="77"/>
      <c r="D2" s="77"/>
      <c r="E2" s="77"/>
      <c r="F2" s="77"/>
      <c r="G2" s="77"/>
      <c r="H2" s="77"/>
      <c r="I2" s="31"/>
    </row>
    <row r="3" spans="1:10" x14ac:dyDescent="0.2">
      <c r="A3" s="6"/>
      <c r="B3" s="25"/>
      <c r="C3" s="7"/>
      <c r="D3" s="7"/>
      <c r="E3" s="7"/>
      <c r="F3" s="8"/>
      <c r="G3" s="6"/>
      <c r="H3" s="7"/>
    </row>
    <row r="4" spans="1:10" ht="15.75" thickBot="1" x14ac:dyDescent="0.25">
      <c r="A4" s="42"/>
      <c r="B4" s="43" t="s">
        <v>1</v>
      </c>
      <c r="C4" s="44"/>
      <c r="D4" s="44"/>
      <c r="E4" s="44"/>
      <c r="F4" s="45"/>
      <c r="G4" s="46"/>
      <c r="H4" s="47"/>
    </row>
    <row r="5" spans="1:10" x14ac:dyDescent="0.2">
      <c r="A5" s="48" t="s">
        <v>2</v>
      </c>
      <c r="B5" s="49" t="s">
        <v>3</v>
      </c>
      <c r="C5" s="50" t="s">
        <v>4</v>
      </c>
      <c r="D5" s="51" t="s">
        <v>5</v>
      </c>
      <c r="E5" s="52" t="s">
        <v>6</v>
      </c>
      <c r="F5" s="53" t="s">
        <v>7</v>
      </c>
      <c r="G5" s="54" t="s">
        <v>8</v>
      </c>
      <c r="H5" s="55" t="s">
        <v>9</v>
      </c>
    </row>
    <row r="6" spans="1:10" ht="15.75" thickBot="1" x14ac:dyDescent="0.25">
      <c r="A6" s="56"/>
      <c r="B6" s="57"/>
      <c r="C6" s="58"/>
      <c r="D6" s="59" t="s">
        <v>10</v>
      </c>
      <c r="E6" s="60"/>
      <c r="F6" s="61" t="s">
        <v>11</v>
      </c>
      <c r="G6" s="62"/>
      <c r="H6" s="63"/>
    </row>
    <row r="7" spans="1:10" ht="36" customHeight="1" thickBot="1" x14ac:dyDescent="0.3">
      <c r="A7" s="17" t="s">
        <v>12</v>
      </c>
      <c r="B7" s="78" t="s">
        <v>152</v>
      </c>
      <c r="C7" s="79"/>
      <c r="D7" s="79"/>
      <c r="E7" s="79"/>
      <c r="F7" s="79"/>
      <c r="G7" s="79"/>
      <c r="H7" s="80"/>
    </row>
    <row r="8" spans="1:10" ht="20.100000000000001" customHeight="1" x14ac:dyDescent="0.2">
      <c r="A8" s="11" t="s">
        <v>13</v>
      </c>
      <c r="B8" s="32" t="s">
        <v>23</v>
      </c>
      <c r="C8" s="64" t="s">
        <v>51</v>
      </c>
      <c r="D8" s="65" t="s">
        <v>52</v>
      </c>
      <c r="E8" s="66"/>
      <c r="F8" s="27"/>
      <c r="G8" s="14"/>
      <c r="H8" s="33">
        <f t="shared" ref="H8:H66" si="0">ROUND(G8*F8,2)</f>
        <v>0</v>
      </c>
    </row>
    <row r="9" spans="1:10" ht="20.100000000000001" customHeight="1" x14ac:dyDescent="0.2">
      <c r="A9" s="17" t="s">
        <v>14</v>
      </c>
      <c r="B9" s="34" t="s">
        <v>30</v>
      </c>
      <c r="C9" s="67" t="s">
        <v>42</v>
      </c>
      <c r="D9" s="68"/>
      <c r="E9" s="66"/>
      <c r="F9" s="27"/>
      <c r="G9" s="14"/>
      <c r="H9" s="33">
        <f t="shared" si="0"/>
        <v>0</v>
      </c>
    </row>
    <row r="10" spans="1:10" ht="34.5" customHeight="1" x14ac:dyDescent="0.2">
      <c r="A10" s="17" t="s">
        <v>15</v>
      </c>
      <c r="B10" s="35" t="s">
        <v>31</v>
      </c>
      <c r="C10" s="67" t="s">
        <v>43</v>
      </c>
      <c r="D10" s="68"/>
      <c r="E10" s="66" t="s">
        <v>41</v>
      </c>
      <c r="F10" s="28">
        <v>45</v>
      </c>
      <c r="G10" s="13"/>
      <c r="H10" s="33">
        <f t="shared" si="0"/>
        <v>0</v>
      </c>
    </row>
    <row r="11" spans="1:10" ht="20.100000000000001" customHeight="1" x14ac:dyDescent="0.2">
      <c r="A11" s="17" t="s">
        <v>14</v>
      </c>
      <c r="B11" s="34" t="s">
        <v>35</v>
      </c>
      <c r="C11" s="67" t="s">
        <v>24</v>
      </c>
      <c r="D11" s="68"/>
      <c r="E11" s="66"/>
      <c r="F11" s="27"/>
      <c r="G11" s="14"/>
      <c r="H11" s="33">
        <f t="shared" si="0"/>
        <v>0</v>
      </c>
    </row>
    <row r="12" spans="1:10" ht="34.5" customHeight="1" x14ac:dyDescent="0.2">
      <c r="A12" s="17" t="s">
        <v>15</v>
      </c>
      <c r="B12" s="35" t="s">
        <v>31</v>
      </c>
      <c r="C12" s="67" t="s">
        <v>43</v>
      </c>
      <c r="D12" s="68"/>
      <c r="E12" s="66" t="s">
        <v>41</v>
      </c>
      <c r="F12" s="28">
        <v>940</v>
      </c>
      <c r="G12" s="13"/>
      <c r="H12" s="33">
        <f t="shared" si="0"/>
        <v>0</v>
      </c>
      <c r="I12" s="31"/>
    </row>
    <row r="13" spans="1:10" ht="20.100000000000001" customHeight="1" x14ac:dyDescent="0.2">
      <c r="A13" s="17" t="s">
        <v>15</v>
      </c>
      <c r="B13" s="35" t="s">
        <v>32</v>
      </c>
      <c r="C13" s="67" t="s">
        <v>136</v>
      </c>
      <c r="D13" s="68"/>
      <c r="E13" s="66" t="s">
        <v>41</v>
      </c>
      <c r="F13" s="28">
        <v>36</v>
      </c>
      <c r="G13" s="13"/>
      <c r="H13" s="33">
        <f t="shared" ref="H13:H15" si="1">ROUND(G13*F13,2)</f>
        <v>0</v>
      </c>
      <c r="I13" s="31"/>
    </row>
    <row r="14" spans="1:10" ht="20.100000000000001" customHeight="1" x14ac:dyDescent="0.2">
      <c r="A14" s="17" t="s">
        <v>14</v>
      </c>
      <c r="B14" s="34" t="s">
        <v>36</v>
      </c>
      <c r="C14" s="67" t="s">
        <v>147</v>
      </c>
      <c r="D14" s="68" t="s">
        <v>158</v>
      </c>
      <c r="E14" s="66"/>
      <c r="F14" s="27"/>
      <c r="G14" s="14"/>
      <c r="H14" s="33">
        <f t="shared" si="1"/>
        <v>0</v>
      </c>
    </row>
    <row r="15" spans="1:10" ht="34.5" customHeight="1" x14ac:dyDescent="0.2">
      <c r="A15" s="17" t="s">
        <v>15</v>
      </c>
      <c r="B15" s="35" t="s">
        <v>31</v>
      </c>
      <c r="C15" s="67" t="s">
        <v>43</v>
      </c>
      <c r="D15" s="68"/>
      <c r="E15" s="66" t="s">
        <v>41</v>
      </c>
      <c r="F15" s="28">
        <v>40</v>
      </c>
      <c r="G15" s="13"/>
      <c r="H15" s="33">
        <f t="shared" si="1"/>
        <v>0</v>
      </c>
      <c r="I15" s="31"/>
    </row>
    <row r="16" spans="1:10" ht="19.5" customHeight="1" x14ac:dyDescent="0.2">
      <c r="A16" s="19" t="s">
        <v>16</v>
      </c>
      <c r="B16" s="32" t="s">
        <v>70</v>
      </c>
      <c r="C16" s="67" t="s">
        <v>53</v>
      </c>
      <c r="D16" s="65" t="s">
        <v>52</v>
      </c>
      <c r="E16" s="66"/>
      <c r="F16" s="28"/>
      <c r="G16" s="14"/>
      <c r="H16" s="33">
        <f t="shared" si="0"/>
        <v>0</v>
      </c>
      <c r="I16" s="15"/>
      <c r="J16" s="16"/>
    </row>
    <row r="17" spans="1:9" ht="20.100000000000001" customHeight="1" x14ac:dyDescent="0.2">
      <c r="A17" s="19" t="s">
        <v>17</v>
      </c>
      <c r="B17" s="34" t="s">
        <v>30</v>
      </c>
      <c r="C17" s="67" t="s">
        <v>54</v>
      </c>
      <c r="D17" s="68"/>
      <c r="E17" s="66" t="s">
        <v>0</v>
      </c>
      <c r="F17" s="29">
        <v>9</v>
      </c>
      <c r="G17" s="13"/>
      <c r="H17" s="33">
        <f t="shared" si="0"/>
        <v>0</v>
      </c>
      <c r="I17" s="31"/>
    </row>
    <row r="18" spans="1:9" ht="20.100000000000001" customHeight="1" x14ac:dyDescent="0.2">
      <c r="A18" s="19" t="s">
        <v>18</v>
      </c>
      <c r="B18" s="34" t="s">
        <v>35</v>
      </c>
      <c r="C18" s="67" t="s">
        <v>71</v>
      </c>
      <c r="D18" s="68"/>
      <c r="E18" s="66" t="s">
        <v>0</v>
      </c>
      <c r="F18" s="29">
        <v>1</v>
      </c>
      <c r="G18" s="13"/>
      <c r="H18" s="33">
        <f t="shared" si="0"/>
        <v>0</v>
      </c>
    </row>
    <row r="19" spans="1:9" ht="20.100000000000001" customHeight="1" x14ac:dyDescent="0.2">
      <c r="A19" s="19"/>
      <c r="B19" s="32" t="s">
        <v>72</v>
      </c>
      <c r="C19" s="67" t="s">
        <v>55</v>
      </c>
      <c r="D19" s="65" t="s">
        <v>52</v>
      </c>
      <c r="E19" s="66"/>
      <c r="F19" s="29"/>
      <c r="G19" s="14"/>
      <c r="H19" s="33">
        <f t="shared" si="0"/>
        <v>0</v>
      </c>
    </row>
    <row r="20" spans="1:9" ht="19.5" customHeight="1" x14ac:dyDescent="0.2">
      <c r="A20" s="20"/>
      <c r="B20" s="34" t="s">
        <v>30</v>
      </c>
      <c r="C20" s="67" t="s">
        <v>42</v>
      </c>
      <c r="D20" s="68"/>
      <c r="E20" s="66" t="s">
        <v>0</v>
      </c>
      <c r="F20" s="29">
        <v>3</v>
      </c>
      <c r="G20" s="13"/>
      <c r="H20" s="33">
        <f t="shared" si="0"/>
        <v>0</v>
      </c>
    </row>
    <row r="21" spans="1:9" ht="19.5" customHeight="1" x14ac:dyDescent="0.2">
      <c r="A21" s="20"/>
      <c r="B21" s="34" t="s">
        <v>35</v>
      </c>
      <c r="C21" s="67" t="s">
        <v>24</v>
      </c>
      <c r="D21" s="68"/>
      <c r="E21" s="66" t="s">
        <v>0</v>
      </c>
      <c r="F21" s="29">
        <v>12</v>
      </c>
      <c r="G21" s="13"/>
      <c r="H21" s="33">
        <f t="shared" si="0"/>
        <v>0</v>
      </c>
      <c r="I21" s="31"/>
    </row>
    <row r="22" spans="1:9" ht="19.5" customHeight="1" x14ac:dyDescent="0.2">
      <c r="A22" s="20"/>
      <c r="B22" s="32" t="s">
        <v>73</v>
      </c>
      <c r="C22" s="67" t="s">
        <v>56</v>
      </c>
      <c r="D22" s="65" t="s">
        <v>52</v>
      </c>
      <c r="E22" s="66"/>
      <c r="F22" s="29"/>
      <c r="G22" s="14"/>
      <c r="H22" s="33">
        <f t="shared" si="0"/>
        <v>0</v>
      </c>
    </row>
    <row r="23" spans="1:9" ht="20.100000000000001" customHeight="1" x14ac:dyDescent="0.2">
      <c r="A23" s="11"/>
      <c r="B23" s="34" t="s">
        <v>30</v>
      </c>
      <c r="C23" s="67" t="s">
        <v>76</v>
      </c>
      <c r="D23" s="68"/>
      <c r="E23" s="66"/>
      <c r="F23" s="29"/>
      <c r="G23" s="14"/>
      <c r="H23" s="33">
        <f t="shared" si="0"/>
        <v>0</v>
      </c>
    </row>
    <row r="24" spans="1:9" ht="20.100000000000001" customHeight="1" x14ac:dyDescent="0.2">
      <c r="A24" s="11"/>
      <c r="B24" s="35" t="s">
        <v>31</v>
      </c>
      <c r="C24" s="67" t="s">
        <v>120</v>
      </c>
      <c r="D24" s="68"/>
      <c r="E24" s="66" t="s">
        <v>0</v>
      </c>
      <c r="F24" s="29">
        <v>3</v>
      </c>
      <c r="G24" s="13"/>
      <c r="H24" s="33">
        <f t="shared" si="0"/>
        <v>0</v>
      </c>
      <c r="I24" s="31"/>
    </row>
    <row r="25" spans="1:9" ht="19.5" customHeight="1" x14ac:dyDescent="0.2">
      <c r="A25" s="11" t="s">
        <v>19</v>
      </c>
      <c r="B25" s="34" t="s">
        <v>35</v>
      </c>
      <c r="C25" s="67" t="s">
        <v>57</v>
      </c>
      <c r="D25" s="68"/>
      <c r="E25" s="66"/>
      <c r="F25" s="29"/>
      <c r="G25" s="14"/>
      <c r="H25" s="33">
        <f t="shared" si="0"/>
        <v>0</v>
      </c>
    </row>
    <row r="26" spans="1:9" ht="19.5" customHeight="1" x14ac:dyDescent="0.2">
      <c r="A26" s="11"/>
      <c r="B26" s="35" t="s">
        <v>31</v>
      </c>
      <c r="C26" s="67" t="s">
        <v>134</v>
      </c>
      <c r="D26" s="68"/>
      <c r="E26" s="66" t="s">
        <v>0</v>
      </c>
      <c r="F26" s="29">
        <v>4</v>
      </c>
      <c r="G26" s="13"/>
      <c r="H26" s="33">
        <f t="shared" si="0"/>
        <v>0</v>
      </c>
      <c r="I26" s="31"/>
    </row>
    <row r="27" spans="1:9" ht="19.5" customHeight="1" x14ac:dyDescent="0.2">
      <c r="A27" s="11"/>
      <c r="B27" s="35" t="s">
        <v>32</v>
      </c>
      <c r="C27" s="67" t="s">
        <v>121</v>
      </c>
      <c r="D27" s="68"/>
      <c r="E27" s="66" t="s">
        <v>0</v>
      </c>
      <c r="F27" s="29">
        <v>1</v>
      </c>
      <c r="G27" s="13"/>
      <c r="H27" s="33">
        <f t="shared" ref="H27" si="2">ROUND(G27*F27,2)</f>
        <v>0</v>
      </c>
      <c r="I27" s="31"/>
    </row>
    <row r="28" spans="1:9" ht="19.5" customHeight="1" x14ac:dyDescent="0.2">
      <c r="A28" s="11" t="s">
        <v>19</v>
      </c>
      <c r="B28" s="34" t="s">
        <v>36</v>
      </c>
      <c r="C28" s="67" t="s">
        <v>75</v>
      </c>
      <c r="D28" s="68"/>
      <c r="E28" s="66"/>
      <c r="F28" s="29"/>
      <c r="G28" s="14"/>
      <c r="H28" s="33">
        <f t="shared" si="0"/>
        <v>0</v>
      </c>
    </row>
    <row r="29" spans="1:9" ht="20.100000000000001" customHeight="1" x14ac:dyDescent="0.2">
      <c r="A29" s="11"/>
      <c r="B29" s="35" t="s">
        <v>31</v>
      </c>
      <c r="C29" s="67" t="s">
        <v>68</v>
      </c>
      <c r="D29" s="68"/>
      <c r="E29" s="66" t="s">
        <v>0</v>
      </c>
      <c r="F29" s="29">
        <v>10</v>
      </c>
      <c r="G29" s="13"/>
      <c r="H29" s="33">
        <f t="shared" si="0"/>
        <v>0</v>
      </c>
    </row>
    <row r="30" spans="1:9" ht="19.5" customHeight="1" x14ac:dyDescent="0.2">
      <c r="A30" s="11"/>
      <c r="B30" s="35" t="s">
        <v>32</v>
      </c>
      <c r="C30" s="67" t="s">
        <v>121</v>
      </c>
      <c r="D30" s="68"/>
      <c r="E30" s="66" t="s">
        <v>0</v>
      </c>
      <c r="F30" s="29">
        <v>6</v>
      </c>
      <c r="G30" s="13"/>
      <c r="H30" s="33">
        <f t="shared" si="0"/>
        <v>0</v>
      </c>
      <c r="I30" s="31"/>
    </row>
    <row r="31" spans="1:9" ht="19.5" customHeight="1" x14ac:dyDescent="0.2">
      <c r="A31" s="11" t="s">
        <v>19</v>
      </c>
      <c r="B31" s="34" t="s">
        <v>37</v>
      </c>
      <c r="C31" s="67" t="s">
        <v>84</v>
      </c>
      <c r="D31" s="68"/>
      <c r="E31" s="66"/>
      <c r="F31" s="29"/>
      <c r="G31" s="14"/>
      <c r="H31" s="33">
        <f t="shared" ref="H31:H33" si="3">ROUND(G31*F31,2)</f>
        <v>0</v>
      </c>
    </row>
    <row r="32" spans="1:9" ht="20.100000000000001" customHeight="1" x14ac:dyDescent="0.2">
      <c r="A32" s="11" t="s">
        <v>20</v>
      </c>
      <c r="B32" s="35" t="s">
        <v>31</v>
      </c>
      <c r="C32" s="67" t="s">
        <v>118</v>
      </c>
      <c r="D32" s="68"/>
      <c r="E32" s="66" t="s">
        <v>0</v>
      </c>
      <c r="F32" s="29">
        <v>1</v>
      </c>
      <c r="G32" s="13"/>
      <c r="H32" s="33">
        <f t="shared" si="3"/>
        <v>0</v>
      </c>
      <c r="I32" s="31"/>
    </row>
    <row r="33" spans="1:9" ht="20.100000000000001" customHeight="1" x14ac:dyDescent="0.2">
      <c r="A33" s="11"/>
      <c r="B33" s="35" t="s">
        <v>32</v>
      </c>
      <c r="C33" s="67" t="s">
        <v>119</v>
      </c>
      <c r="D33" s="68"/>
      <c r="E33" s="66" t="s">
        <v>0</v>
      </c>
      <c r="F33" s="29">
        <v>1</v>
      </c>
      <c r="G33" s="13"/>
      <c r="H33" s="33">
        <f t="shared" si="3"/>
        <v>0</v>
      </c>
    </row>
    <row r="34" spans="1:9" ht="19.5" customHeight="1" x14ac:dyDescent="0.2">
      <c r="A34" s="11"/>
      <c r="B34" s="32" t="s">
        <v>77</v>
      </c>
      <c r="C34" s="69" t="s">
        <v>58</v>
      </c>
      <c r="D34" s="65" t="s">
        <v>52</v>
      </c>
      <c r="E34" s="70"/>
      <c r="F34" s="29"/>
      <c r="G34" s="14"/>
      <c r="H34" s="33">
        <f t="shared" si="0"/>
        <v>0</v>
      </c>
    </row>
    <row r="35" spans="1:9" ht="19.5" customHeight="1" x14ac:dyDescent="0.2">
      <c r="A35" s="11"/>
      <c r="B35" s="34" t="s">
        <v>30</v>
      </c>
      <c r="C35" s="69" t="s">
        <v>59</v>
      </c>
      <c r="D35" s="65"/>
      <c r="E35" s="70"/>
      <c r="F35" s="29"/>
      <c r="G35" s="14"/>
      <c r="H35" s="33">
        <f t="shared" si="0"/>
        <v>0</v>
      </c>
    </row>
    <row r="36" spans="1:9" ht="35.1" customHeight="1" x14ac:dyDescent="0.2">
      <c r="A36" s="11"/>
      <c r="B36" s="35" t="s">
        <v>31</v>
      </c>
      <c r="C36" s="69" t="s">
        <v>60</v>
      </c>
      <c r="D36" s="65"/>
      <c r="E36" s="66" t="s">
        <v>41</v>
      </c>
      <c r="F36" s="29">
        <v>380</v>
      </c>
      <c r="G36" s="13"/>
      <c r="H36" s="33">
        <f t="shared" si="0"/>
        <v>0</v>
      </c>
    </row>
    <row r="37" spans="1:9" ht="19.5" customHeight="1" x14ac:dyDescent="0.2">
      <c r="A37" s="11"/>
      <c r="B37" s="34" t="s">
        <v>35</v>
      </c>
      <c r="C37" s="69" t="s">
        <v>78</v>
      </c>
      <c r="D37" s="65"/>
      <c r="E37" s="70"/>
      <c r="F37" s="29"/>
      <c r="G37" s="14"/>
      <c r="H37" s="33">
        <f t="shared" ref="H37:H38" si="4">ROUND(G37*F37,2)</f>
        <v>0</v>
      </c>
    </row>
    <row r="38" spans="1:9" ht="35.1" customHeight="1" x14ac:dyDescent="0.2">
      <c r="A38" s="11"/>
      <c r="B38" s="35" t="s">
        <v>31</v>
      </c>
      <c r="C38" s="69" t="s">
        <v>60</v>
      </c>
      <c r="D38" s="65"/>
      <c r="E38" s="66" t="s">
        <v>41</v>
      </c>
      <c r="F38" s="29">
        <v>10</v>
      </c>
      <c r="G38" s="13"/>
      <c r="H38" s="33">
        <f t="shared" si="4"/>
        <v>0</v>
      </c>
      <c r="I38" s="31"/>
    </row>
    <row r="39" spans="1:9" ht="19.5" customHeight="1" x14ac:dyDescent="0.2">
      <c r="A39" s="11"/>
      <c r="B39" s="34" t="s">
        <v>36</v>
      </c>
      <c r="C39" s="69" t="s">
        <v>80</v>
      </c>
      <c r="D39" s="65"/>
      <c r="E39" s="70"/>
      <c r="F39" s="29"/>
      <c r="G39" s="14"/>
      <c r="H39" s="33">
        <f t="shared" si="0"/>
        <v>0</v>
      </c>
    </row>
    <row r="40" spans="1:9" ht="35.1" customHeight="1" x14ac:dyDescent="0.2">
      <c r="A40" s="11"/>
      <c r="B40" s="35" t="s">
        <v>31</v>
      </c>
      <c r="C40" s="69" t="s">
        <v>60</v>
      </c>
      <c r="D40" s="65"/>
      <c r="E40" s="66" t="s">
        <v>41</v>
      </c>
      <c r="F40" s="29">
        <v>10</v>
      </c>
      <c r="G40" s="13"/>
      <c r="H40" s="33">
        <f t="shared" si="0"/>
        <v>0</v>
      </c>
      <c r="I40" s="31"/>
    </row>
    <row r="41" spans="1:9" ht="19.5" customHeight="1" x14ac:dyDescent="0.2">
      <c r="A41" s="11"/>
      <c r="B41" s="32" t="s">
        <v>81</v>
      </c>
      <c r="C41" s="67" t="s">
        <v>61</v>
      </c>
      <c r="D41" s="65" t="s">
        <v>52</v>
      </c>
      <c r="E41" s="66"/>
      <c r="F41" s="29"/>
      <c r="G41" s="14"/>
      <c r="H41" s="33">
        <f t="shared" si="0"/>
        <v>0</v>
      </c>
    </row>
    <row r="42" spans="1:9" ht="19.5" customHeight="1" x14ac:dyDescent="0.2">
      <c r="A42" s="11"/>
      <c r="B42" s="34" t="s">
        <v>30</v>
      </c>
      <c r="C42" s="67" t="s">
        <v>59</v>
      </c>
      <c r="D42" s="68"/>
      <c r="E42" s="66" t="s">
        <v>0</v>
      </c>
      <c r="F42" s="29">
        <v>130</v>
      </c>
      <c r="G42" s="13"/>
      <c r="H42" s="33">
        <f t="shared" si="0"/>
        <v>0</v>
      </c>
    </row>
    <row r="43" spans="1:9" ht="19.5" customHeight="1" x14ac:dyDescent="0.2">
      <c r="A43" s="11"/>
      <c r="B43" s="34" t="s">
        <v>35</v>
      </c>
      <c r="C43" s="67" t="s">
        <v>78</v>
      </c>
      <c r="D43" s="68"/>
      <c r="E43" s="66" t="s">
        <v>0</v>
      </c>
      <c r="F43" s="29">
        <v>5</v>
      </c>
      <c r="G43" s="13"/>
      <c r="H43" s="33">
        <f t="shared" ref="H43" si="5">ROUND(G43*F43,2)</f>
        <v>0</v>
      </c>
      <c r="I43" s="31"/>
    </row>
    <row r="44" spans="1:9" ht="19.5" customHeight="1" x14ac:dyDescent="0.2">
      <c r="A44" s="11"/>
      <c r="B44" s="34" t="s">
        <v>36</v>
      </c>
      <c r="C44" s="67" t="s">
        <v>80</v>
      </c>
      <c r="D44" s="68"/>
      <c r="E44" s="66" t="s">
        <v>0</v>
      </c>
      <c r="F44" s="29">
        <v>1</v>
      </c>
      <c r="G44" s="13"/>
      <c r="H44" s="33">
        <f t="shared" si="0"/>
        <v>0</v>
      </c>
      <c r="I44" s="31"/>
    </row>
    <row r="45" spans="1:9" ht="19.5" customHeight="1" x14ac:dyDescent="0.2">
      <c r="A45" s="11"/>
      <c r="B45" s="32" t="s">
        <v>111</v>
      </c>
      <c r="C45" s="67" t="s">
        <v>62</v>
      </c>
      <c r="D45" s="65" t="s">
        <v>52</v>
      </c>
      <c r="E45" s="66"/>
      <c r="F45" s="29"/>
      <c r="G45" s="14"/>
      <c r="H45" s="33">
        <f t="shared" si="0"/>
        <v>0</v>
      </c>
    </row>
    <row r="46" spans="1:9" ht="19.5" customHeight="1" x14ac:dyDescent="0.2">
      <c r="A46" s="11"/>
      <c r="B46" s="34" t="s">
        <v>30</v>
      </c>
      <c r="C46" s="67" t="s">
        <v>59</v>
      </c>
      <c r="D46" s="68"/>
      <c r="E46" s="66" t="s">
        <v>0</v>
      </c>
      <c r="F46" s="29">
        <v>50</v>
      </c>
      <c r="G46" s="13"/>
      <c r="H46" s="33">
        <f t="shared" si="0"/>
        <v>0</v>
      </c>
    </row>
    <row r="47" spans="1:9" ht="19.5" customHeight="1" x14ac:dyDescent="0.2">
      <c r="A47" s="11"/>
      <c r="B47" s="32" t="s">
        <v>112</v>
      </c>
      <c r="C47" s="67" t="s">
        <v>63</v>
      </c>
      <c r="D47" s="65" t="s">
        <v>52</v>
      </c>
      <c r="E47" s="66"/>
      <c r="F47" s="29"/>
      <c r="G47" s="14"/>
      <c r="H47" s="33">
        <f t="shared" si="0"/>
        <v>0</v>
      </c>
    </row>
    <row r="48" spans="1:9" ht="19.5" customHeight="1" x14ac:dyDescent="0.2">
      <c r="A48" s="11"/>
      <c r="B48" s="34" t="s">
        <v>30</v>
      </c>
      <c r="C48" s="67" t="s">
        <v>59</v>
      </c>
      <c r="D48" s="68"/>
      <c r="E48" s="66" t="s">
        <v>0</v>
      </c>
      <c r="F48" s="29">
        <v>50</v>
      </c>
      <c r="G48" s="13"/>
      <c r="H48" s="33">
        <f t="shared" si="0"/>
        <v>0</v>
      </c>
    </row>
    <row r="49" spans="1:9" ht="35.1" customHeight="1" x14ac:dyDescent="0.2">
      <c r="A49" s="11"/>
      <c r="B49" s="32" t="s">
        <v>122</v>
      </c>
      <c r="C49" s="67" t="s">
        <v>64</v>
      </c>
      <c r="D49" s="65" t="s">
        <v>52</v>
      </c>
      <c r="E49" s="66"/>
      <c r="F49" s="29"/>
      <c r="G49" s="14"/>
      <c r="H49" s="33">
        <f t="shared" si="0"/>
        <v>0</v>
      </c>
    </row>
    <row r="50" spans="1:9" ht="20.100000000000001" customHeight="1" x14ac:dyDescent="0.2">
      <c r="A50" s="11"/>
      <c r="B50" s="34" t="s">
        <v>30</v>
      </c>
      <c r="C50" s="67" t="s">
        <v>65</v>
      </c>
      <c r="D50" s="68"/>
      <c r="E50" s="66"/>
      <c r="F50" s="29"/>
      <c r="G50" s="14"/>
      <c r="H50" s="33">
        <f t="shared" si="0"/>
        <v>0</v>
      </c>
    </row>
    <row r="51" spans="1:9" ht="20.100000000000001" customHeight="1" x14ac:dyDescent="0.2">
      <c r="A51" s="11"/>
      <c r="B51" s="35" t="s">
        <v>31</v>
      </c>
      <c r="C51" s="67" t="s">
        <v>42</v>
      </c>
      <c r="D51" s="68"/>
      <c r="E51" s="66" t="s">
        <v>0</v>
      </c>
      <c r="F51" s="29">
        <v>5</v>
      </c>
      <c r="G51" s="13"/>
      <c r="H51" s="33">
        <f t="shared" si="0"/>
        <v>0</v>
      </c>
    </row>
    <row r="52" spans="1:9" ht="19.5" customHeight="1" x14ac:dyDescent="0.2">
      <c r="A52" s="11"/>
      <c r="B52" s="35" t="s">
        <v>32</v>
      </c>
      <c r="C52" s="67" t="s">
        <v>24</v>
      </c>
      <c r="D52" s="68"/>
      <c r="E52" s="66" t="s">
        <v>0</v>
      </c>
      <c r="F52" s="29">
        <v>2</v>
      </c>
      <c r="G52" s="13"/>
      <c r="H52" s="33">
        <f t="shared" si="0"/>
        <v>0</v>
      </c>
      <c r="I52" s="31"/>
    </row>
    <row r="53" spans="1:9" ht="35.1" customHeight="1" x14ac:dyDescent="0.2">
      <c r="A53" s="11"/>
      <c r="B53" s="32" t="s">
        <v>123</v>
      </c>
      <c r="C53" s="67" t="s">
        <v>66</v>
      </c>
      <c r="D53" s="65" t="s">
        <v>159</v>
      </c>
      <c r="E53" s="66"/>
      <c r="F53" s="29"/>
      <c r="G53" s="14"/>
      <c r="H53" s="33">
        <f t="shared" si="0"/>
        <v>0</v>
      </c>
    </row>
    <row r="54" spans="1:9" ht="19.5" customHeight="1" x14ac:dyDescent="0.2">
      <c r="A54" s="11"/>
      <c r="B54" s="34" t="s">
        <v>30</v>
      </c>
      <c r="C54" s="67" t="s">
        <v>140</v>
      </c>
      <c r="D54" s="68"/>
      <c r="E54" s="66" t="s">
        <v>0</v>
      </c>
      <c r="F54" s="29">
        <v>2</v>
      </c>
      <c r="G54" s="13"/>
      <c r="H54" s="33">
        <f t="shared" ref="H54" si="6">ROUND(G54*F54,2)</f>
        <v>0</v>
      </c>
    </row>
    <row r="55" spans="1:9" ht="19.5" customHeight="1" x14ac:dyDescent="0.2">
      <c r="A55" s="11"/>
      <c r="B55" s="34" t="s">
        <v>35</v>
      </c>
      <c r="C55" s="67" t="s">
        <v>59</v>
      </c>
      <c r="D55" s="68"/>
      <c r="E55" s="66" t="s">
        <v>0</v>
      </c>
      <c r="F55" s="29">
        <v>128</v>
      </c>
      <c r="G55" s="13"/>
      <c r="H55" s="33">
        <f t="shared" si="0"/>
        <v>0</v>
      </c>
    </row>
    <row r="56" spans="1:9" ht="19.5" customHeight="1" x14ac:dyDescent="0.2">
      <c r="A56" s="11"/>
      <c r="B56" s="34" t="s">
        <v>36</v>
      </c>
      <c r="C56" s="67" t="s">
        <v>78</v>
      </c>
      <c r="D56" s="68"/>
      <c r="E56" s="66" t="s">
        <v>0</v>
      </c>
      <c r="F56" s="29">
        <v>5</v>
      </c>
      <c r="G56" s="13"/>
      <c r="H56" s="33">
        <f t="shared" ref="H56" si="7">ROUND(G56*F56,2)</f>
        <v>0</v>
      </c>
    </row>
    <row r="57" spans="1:9" ht="19.5" customHeight="1" x14ac:dyDescent="0.2">
      <c r="A57" s="11"/>
      <c r="B57" s="34" t="s">
        <v>37</v>
      </c>
      <c r="C57" s="67" t="s">
        <v>80</v>
      </c>
      <c r="D57" s="68"/>
      <c r="E57" s="66" t="s">
        <v>0</v>
      </c>
      <c r="F57" s="29">
        <v>1</v>
      </c>
      <c r="G57" s="13"/>
      <c r="H57" s="33">
        <f t="shared" si="0"/>
        <v>0</v>
      </c>
    </row>
    <row r="58" spans="1:9" ht="19.5" customHeight="1" x14ac:dyDescent="0.2">
      <c r="A58" s="11"/>
      <c r="B58" s="32" t="s">
        <v>124</v>
      </c>
      <c r="C58" s="67" t="s">
        <v>125</v>
      </c>
      <c r="D58" s="65" t="s">
        <v>52</v>
      </c>
      <c r="E58" s="66"/>
      <c r="F58" s="29"/>
      <c r="G58" s="14"/>
      <c r="H58" s="33">
        <f t="shared" si="0"/>
        <v>0</v>
      </c>
    </row>
    <row r="59" spans="1:9" ht="19.5" customHeight="1" x14ac:dyDescent="0.2">
      <c r="A59" s="11"/>
      <c r="B59" s="34" t="s">
        <v>30</v>
      </c>
      <c r="C59" s="67" t="s">
        <v>82</v>
      </c>
      <c r="D59" s="68"/>
      <c r="E59" s="66" t="s">
        <v>0</v>
      </c>
      <c r="F59" s="29">
        <v>3</v>
      </c>
      <c r="G59" s="13"/>
      <c r="H59" s="33">
        <f t="shared" si="0"/>
        <v>0</v>
      </c>
      <c r="I59" s="72"/>
    </row>
    <row r="60" spans="1:9" ht="19.5" customHeight="1" x14ac:dyDescent="0.2">
      <c r="A60" s="11"/>
      <c r="B60" s="34" t="s">
        <v>35</v>
      </c>
      <c r="C60" s="67" t="s">
        <v>132</v>
      </c>
      <c r="D60" s="68"/>
      <c r="E60" s="66" t="s">
        <v>0</v>
      </c>
      <c r="F60" s="29">
        <v>50</v>
      </c>
      <c r="G60" s="13"/>
      <c r="H60" s="33">
        <f t="shared" si="0"/>
        <v>0</v>
      </c>
    </row>
    <row r="61" spans="1:9" ht="19.5" customHeight="1" x14ac:dyDescent="0.2">
      <c r="A61" s="11"/>
      <c r="B61" s="34" t="s">
        <v>36</v>
      </c>
      <c r="C61" s="67" t="s">
        <v>137</v>
      </c>
      <c r="D61" s="68"/>
      <c r="E61" s="66" t="s">
        <v>0</v>
      </c>
      <c r="F61" s="29">
        <v>2</v>
      </c>
      <c r="G61" s="13"/>
      <c r="H61" s="33">
        <f t="shared" ref="H61" si="8">ROUND(G61*F61,2)</f>
        <v>0</v>
      </c>
    </row>
    <row r="62" spans="1:9" ht="19.5" customHeight="1" x14ac:dyDescent="0.2">
      <c r="A62" s="11"/>
      <c r="B62" s="32" t="s">
        <v>126</v>
      </c>
      <c r="C62" s="67" t="s">
        <v>67</v>
      </c>
      <c r="D62" s="65" t="s">
        <v>52</v>
      </c>
      <c r="E62" s="66" t="s">
        <v>0</v>
      </c>
      <c r="F62" s="29">
        <v>136</v>
      </c>
      <c r="G62" s="13"/>
      <c r="H62" s="33">
        <f t="shared" si="0"/>
        <v>0</v>
      </c>
    </row>
    <row r="63" spans="1:9" ht="19.5" customHeight="1" x14ac:dyDescent="0.2">
      <c r="A63" s="11"/>
      <c r="B63" s="32" t="s">
        <v>128</v>
      </c>
      <c r="C63" s="67" t="s">
        <v>138</v>
      </c>
      <c r="D63" s="65" t="s">
        <v>160</v>
      </c>
      <c r="E63" s="66" t="s">
        <v>0</v>
      </c>
      <c r="F63" s="29">
        <v>2</v>
      </c>
      <c r="G63" s="13"/>
      <c r="H63" s="33">
        <f t="shared" ref="H63" si="9">ROUND(G63*F63,2)</f>
        <v>0</v>
      </c>
    </row>
    <row r="64" spans="1:9" ht="19.5" customHeight="1" x14ac:dyDescent="0.2">
      <c r="A64" s="11"/>
      <c r="B64" s="32" t="s">
        <v>129</v>
      </c>
      <c r="C64" s="67" t="s">
        <v>139</v>
      </c>
      <c r="D64" s="65" t="s">
        <v>161</v>
      </c>
      <c r="E64" s="66" t="s">
        <v>0</v>
      </c>
      <c r="F64" s="29">
        <v>1</v>
      </c>
      <c r="G64" s="13"/>
      <c r="H64" s="33">
        <f t="shared" ref="H64:H65" si="10">ROUND(G64*F64,2)</f>
        <v>0</v>
      </c>
    </row>
    <row r="65" spans="1:10" ht="19.5" customHeight="1" x14ac:dyDescent="0.2">
      <c r="A65" s="11"/>
      <c r="B65" s="32" t="s">
        <v>130</v>
      </c>
      <c r="C65" s="12" t="s">
        <v>148</v>
      </c>
      <c r="D65" s="18" t="s">
        <v>150</v>
      </c>
      <c r="E65" s="66" t="s">
        <v>69</v>
      </c>
      <c r="F65" s="30">
        <v>1400</v>
      </c>
      <c r="G65" s="13"/>
      <c r="H65" s="33">
        <f t="shared" si="10"/>
        <v>0</v>
      </c>
      <c r="I65" s="31"/>
    </row>
    <row r="66" spans="1:10" ht="19.5" customHeight="1" thickBot="1" x14ac:dyDescent="0.25">
      <c r="A66" s="11"/>
      <c r="B66" s="32" t="s">
        <v>154</v>
      </c>
      <c r="C66" s="12" t="s">
        <v>149</v>
      </c>
      <c r="D66" s="18" t="s">
        <v>150</v>
      </c>
      <c r="E66" s="66" t="s">
        <v>69</v>
      </c>
      <c r="F66" s="30">
        <v>250</v>
      </c>
      <c r="G66" s="13"/>
      <c r="H66" s="33">
        <f t="shared" si="0"/>
        <v>0</v>
      </c>
      <c r="I66" s="31"/>
    </row>
    <row r="67" spans="1:10" ht="36" customHeight="1" thickBot="1" x14ac:dyDescent="0.25">
      <c r="A67" s="11"/>
      <c r="B67" s="81" t="s">
        <v>26</v>
      </c>
      <c r="C67" s="82"/>
      <c r="D67" s="82"/>
      <c r="E67" s="82"/>
      <c r="F67" s="82"/>
      <c r="G67" s="82"/>
      <c r="H67" s="26">
        <f>SUM(H8:H66)</f>
        <v>0</v>
      </c>
    </row>
    <row r="68" spans="1:10" ht="36" customHeight="1" thickBot="1" x14ac:dyDescent="0.3">
      <c r="A68" s="17" t="s">
        <v>12</v>
      </c>
      <c r="B68" s="78" t="s">
        <v>153</v>
      </c>
      <c r="C68" s="79"/>
      <c r="D68" s="79"/>
      <c r="E68" s="79"/>
      <c r="F68" s="79"/>
      <c r="G68" s="79"/>
      <c r="H68" s="80"/>
    </row>
    <row r="69" spans="1:10" ht="20.100000000000001" customHeight="1" x14ac:dyDescent="0.2">
      <c r="A69" s="11" t="s">
        <v>13</v>
      </c>
      <c r="B69" s="32" t="s">
        <v>29</v>
      </c>
      <c r="C69" s="64" t="s">
        <v>51</v>
      </c>
      <c r="D69" s="65" t="s">
        <v>52</v>
      </c>
      <c r="E69" s="66"/>
      <c r="F69" s="27"/>
      <c r="G69" s="14"/>
      <c r="H69" s="33">
        <f t="shared" ref="H69:H95" si="11">ROUND(G69*F69,2)</f>
        <v>0</v>
      </c>
    </row>
    <row r="70" spans="1:10" ht="20.100000000000001" customHeight="1" x14ac:dyDescent="0.2">
      <c r="A70" s="17" t="s">
        <v>14</v>
      </c>
      <c r="B70" s="34" t="s">
        <v>30</v>
      </c>
      <c r="C70" s="67" t="s">
        <v>25</v>
      </c>
      <c r="D70" s="68"/>
      <c r="E70" s="66"/>
      <c r="F70" s="27"/>
      <c r="G70" s="14"/>
      <c r="H70" s="33">
        <f t="shared" si="11"/>
        <v>0</v>
      </c>
    </row>
    <row r="71" spans="1:10" ht="34.5" customHeight="1" x14ac:dyDescent="0.2">
      <c r="A71" s="17" t="s">
        <v>15</v>
      </c>
      <c r="B71" s="35" t="s">
        <v>31</v>
      </c>
      <c r="C71" s="67" t="s">
        <v>43</v>
      </c>
      <c r="D71" s="68"/>
      <c r="E71" s="66" t="s">
        <v>41</v>
      </c>
      <c r="F71" s="28">
        <v>95</v>
      </c>
      <c r="G71" s="13"/>
      <c r="H71" s="33">
        <f t="shared" si="11"/>
        <v>0</v>
      </c>
      <c r="I71" s="31"/>
    </row>
    <row r="72" spans="1:10" ht="34.5" customHeight="1" x14ac:dyDescent="0.2">
      <c r="A72" s="17" t="s">
        <v>15</v>
      </c>
      <c r="B72" s="35" t="s">
        <v>32</v>
      </c>
      <c r="C72" s="67" t="s">
        <v>141</v>
      </c>
      <c r="D72" s="68"/>
      <c r="E72" s="66" t="s">
        <v>41</v>
      </c>
      <c r="F72" s="28">
        <v>5</v>
      </c>
      <c r="G72" s="13"/>
      <c r="H72" s="33">
        <f t="shared" ref="H72" si="12">ROUND(G72*F72,2)</f>
        <v>0</v>
      </c>
      <c r="I72" s="31"/>
    </row>
    <row r="73" spans="1:10" ht="19.5" customHeight="1" x14ac:dyDescent="0.2">
      <c r="A73" s="19" t="s">
        <v>16</v>
      </c>
      <c r="B73" s="32" t="s">
        <v>85</v>
      </c>
      <c r="C73" s="67" t="s">
        <v>53</v>
      </c>
      <c r="D73" s="65" t="s">
        <v>52</v>
      </c>
      <c r="E73" s="66"/>
      <c r="F73" s="28"/>
      <c r="G73" s="14"/>
      <c r="H73" s="33">
        <f t="shared" si="11"/>
        <v>0</v>
      </c>
      <c r="I73" s="15"/>
      <c r="J73" s="16"/>
    </row>
    <row r="74" spans="1:10" ht="20.100000000000001" customHeight="1" x14ac:dyDescent="0.2">
      <c r="A74" s="19" t="s">
        <v>17</v>
      </c>
      <c r="B74" s="34" t="s">
        <v>30</v>
      </c>
      <c r="C74" s="67" t="s">
        <v>54</v>
      </c>
      <c r="D74" s="68"/>
      <c r="E74" s="66" t="s">
        <v>0</v>
      </c>
      <c r="F74" s="29">
        <v>1</v>
      </c>
      <c r="G74" s="13"/>
      <c r="H74" s="33">
        <f t="shared" si="11"/>
        <v>0</v>
      </c>
      <c r="I74" s="31"/>
    </row>
    <row r="75" spans="1:10" ht="20.100000000000001" customHeight="1" x14ac:dyDescent="0.2">
      <c r="A75" s="19"/>
      <c r="B75" s="32" t="s">
        <v>33</v>
      </c>
      <c r="C75" s="67" t="s">
        <v>55</v>
      </c>
      <c r="D75" s="65" t="s">
        <v>52</v>
      </c>
      <c r="E75" s="66"/>
      <c r="F75" s="29"/>
      <c r="G75" s="14"/>
      <c r="H75" s="33">
        <f t="shared" si="11"/>
        <v>0</v>
      </c>
    </row>
    <row r="76" spans="1:10" ht="19.5" customHeight="1" x14ac:dyDescent="0.2">
      <c r="A76" s="20"/>
      <c r="B76" s="34" t="s">
        <v>30</v>
      </c>
      <c r="C76" s="67" t="s">
        <v>25</v>
      </c>
      <c r="D76" s="68"/>
      <c r="E76" s="66" t="s">
        <v>0</v>
      </c>
      <c r="F76" s="29">
        <v>1</v>
      </c>
      <c r="G76" s="13"/>
      <c r="H76" s="33">
        <f t="shared" si="11"/>
        <v>0</v>
      </c>
      <c r="I76" s="31"/>
    </row>
    <row r="77" spans="1:10" ht="19.5" customHeight="1" x14ac:dyDescent="0.2">
      <c r="A77" s="20"/>
      <c r="B77" s="32" t="s">
        <v>34</v>
      </c>
      <c r="C77" s="67" t="s">
        <v>56</v>
      </c>
      <c r="D77" s="65" t="s">
        <v>52</v>
      </c>
      <c r="E77" s="66"/>
      <c r="F77" s="29"/>
      <c r="G77" s="14"/>
      <c r="H77" s="33">
        <f t="shared" si="11"/>
        <v>0</v>
      </c>
    </row>
    <row r="78" spans="1:10" ht="19.5" customHeight="1" x14ac:dyDescent="0.2">
      <c r="A78" s="11" t="s">
        <v>19</v>
      </c>
      <c r="B78" s="34" t="s">
        <v>30</v>
      </c>
      <c r="C78" s="67" t="s">
        <v>75</v>
      </c>
      <c r="D78" s="68"/>
      <c r="E78" s="66"/>
      <c r="F78" s="29"/>
      <c r="G78" s="14"/>
      <c r="H78" s="33">
        <f t="shared" si="11"/>
        <v>0</v>
      </c>
    </row>
    <row r="79" spans="1:10" ht="20.100000000000001" customHeight="1" x14ac:dyDescent="0.2">
      <c r="A79" s="11"/>
      <c r="B79" s="35" t="s">
        <v>31</v>
      </c>
      <c r="C79" s="67" t="s">
        <v>74</v>
      </c>
      <c r="D79" s="68"/>
      <c r="E79" s="66" t="s">
        <v>0</v>
      </c>
      <c r="F79" s="29">
        <v>4</v>
      </c>
      <c r="G79" s="13"/>
      <c r="H79" s="33">
        <f t="shared" si="11"/>
        <v>0</v>
      </c>
      <c r="I79" s="31"/>
    </row>
    <row r="80" spans="1:10" ht="19.5" customHeight="1" x14ac:dyDescent="0.2">
      <c r="A80" s="11"/>
      <c r="B80" s="32" t="s">
        <v>38</v>
      </c>
      <c r="C80" s="69" t="s">
        <v>58</v>
      </c>
      <c r="D80" s="65" t="s">
        <v>52</v>
      </c>
      <c r="E80" s="70"/>
      <c r="F80" s="29"/>
      <c r="G80" s="14"/>
      <c r="H80" s="33">
        <f t="shared" si="11"/>
        <v>0</v>
      </c>
    </row>
    <row r="81" spans="1:9" ht="19.5" customHeight="1" x14ac:dyDescent="0.2">
      <c r="A81" s="11"/>
      <c r="B81" s="34" t="s">
        <v>30</v>
      </c>
      <c r="C81" s="69" t="s">
        <v>78</v>
      </c>
      <c r="D81" s="65"/>
      <c r="E81" s="70"/>
      <c r="F81" s="29"/>
      <c r="G81" s="14"/>
      <c r="H81" s="33">
        <f t="shared" si="11"/>
        <v>0</v>
      </c>
    </row>
    <row r="82" spans="1:9" ht="35.1" customHeight="1" x14ac:dyDescent="0.2">
      <c r="A82" s="11"/>
      <c r="B82" s="35" t="s">
        <v>31</v>
      </c>
      <c r="C82" s="69" t="s">
        <v>60</v>
      </c>
      <c r="D82" s="65"/>
      <c r="E82" s="66" t="s">
        <v>41</v>
      </c>
      <c r="F82" s="29">
        <v>5</v>
      </c>
      <c r="G82" s="13"/>
      <c r="H82" s="33">
        <f t="shared" si="11"/>
        <v>0</v>
      </c>
      <c r="I82" s="31"/>
    </row>
    <row r="83" spans="1:9" ht="19.5" customHeight="1" x14ac:dyDescent="0.2">
      <c r="A83" s="11"/>
      <c r="B83" s="32" t="s">
        <v>39</v>
      </c>
      <c r="C83" s="67" t="s">
        <v>61</v>
      </c>
      <c r="D83" s="65" t="s">
        <v>52</v>
      </c>
      <c r="E83" s="66"/>
      <c r="F83" s="29"/>
      <c r="G83" s="14"/>
      <c r="H83" s="33">
        <f t="shared" si="11"/>
        <v>0</v>
      </c>
    </row>
    <row r="84" spans="1:9" ht="19.5" customHeight="1" x14ac:dyDescent="0.2">
      <c r="A84" s="11"/>
      <c r="B84" s="34" t="s">
        <v>30</v>
      </c>
      <c r="C84" s="67" t="s">
        <v>78</v>
      </c>
      <c r="D84" s="68"/>
      <c r="E84" s="66" t="s">
        <v>0</v>
      </c>
      <c r="F84" s="29">
        <v>1</v>
      </c>
      <c r="G84" s="13"/>
      <c r="H84" s="33">
        <f t="shared" si="11"/>
        <v>0</v>
      </c>
      <c r="I84" s="31"/>
    </row>
    <row r="85" spans="1:9" ht="35.1" customHeight="1" x14ac:dyDescent="0.2">
      <c r="A85" s="11"/>
      <c r="B85" s="32" t="s">
        <v>40</v>
      </c>
      <c r="C85" s="67" t="s">
        <v>64</v>
      </c>
      <c r="D85" s="65" t="s">
        <v>52</v>
      </c>
      <c r="E85" s="66"/>
      <c r="F85" s="29"/>
      <c r="G85" s="14"/>
      <c r="H85" s="33">
        <f t="shared" si="11"/>
        <v>0</v>
      </c>
    </row>
    <row r="86" spans="1:9" ht="20.100000000000001" customHeight="1" x14ac:dyDescent="0.2">
      <c r="A86" s="11"/>
      <c r="B86" s="34" t="s">
        <v>30</v>
      </c>
      <c r="C86" s="67" t="s">
        <v>65</v>
      </c>
      <c r="D86" s="68"/>
      <c r="E86" s="66"/>
      <c r="F86" s="29"/>
      <c r="G86" s="14"/>
      <c r="H86" s="33">
        <f t="shared" si="11"/>
        <v>0</v>
      </c>
    </row>
    <row r="87" spans="1:9" ht="20.100000000000001" customHeight="1" x14ac:dyDescent="0.2">
      <c r="A87" s="11"/>
      <c r="B87" s="35" t="s">
        <v>31</v>
      </c>
      <c r="C87" s="67" t="s">
        <v>25</v>
      </c>
      <c r="D87" s="68"/>
      <c r="E87" s="66" t="s">
        <v>0</v>
      </c>
      <c r="F87" s="29">
        <v>2</v>
      </c>
      <c r="G87" s="13"/>
      <c r="H87" s="33">
        <f t="shared" si="11"/>
        <v>0</v>
      </c>
      <c r="I87" s="31"/>
    </row>
    <row r="88" spans="1:9" ht="35.1" customHeight="1" x14ac:dyDescent="0.2">
      <c r="A88" s="11"/>
      <c r="B88" s="32" t="s">
        <v>86</v>
      </c>
      <c r="C88" s="67" t="s">
        <v>66</v>
      </c>
      <c r="D88" s="65" t="s">
        <v>159</v>
      </c>
      <c r="E88" s="66"/>
      <c r="F88" s="29"/>
      <c r="G88" s="14"/>
      <c r="H88" s="33">
        <f t="shared" si="11"/>
        <v>0</v>
      </c>
    </row>
    <row r="89" spans="1:9" ht="19.5" customHeight="1" x14ac:dyDescent="0.2">
      <c r="A89" s="11"/>
      <c r="B89" s="34" t="s">
        <v>30</v>
      </c>
      <c r="C89" s="67" t="s">
        <v>78</v>
      </c>
      <c r="D89" s="68"/>
      <c r="E89" s="66" t="s">
        <v>0</v>
      </c>
      <c r="F89" s="29">
        <v>1</v>
      </c>
      <c r="G89" s="13"/>
      <c r="H89" s="33">
        <f t="shared" si="11"/>
        <v>0</v>
      </c>
    </row>
    <row r="90" spans="1:9" ht="19.5" customHeight="1" x14ac:dyDescent="0.2">
      <c r="A90" s="11"/>
      <c r="B90" s="32" t="s">
        <v>87</v>
      </c>
      <c r="C90" s="67" t="s">
        <v>125</v>
      </c>
      <c r="D90" s="65" t="s">
        <v>52</v>
      </c>
      <c r="E90" s="66"/>
      <c r="F90" s="29"/>
      <c r="G90" s="14"/>
      <c r="H90" s="33">
        <f t="shared" si="11"/>
        <v>0</v>
      </c>
    </row>
    <row r="91" spans="1:9" ht="19.5" customHeight="1" x14ac:dyDescent="0.2">
      <c r="A91" s="11"/>
      <c r="B91" s="34" t="s">
        <v>30</v>
      </c>
      <c r="C91" s="67" t="s">
        <v>82</v>
      </c>
      <c r="D91" s="68"/>
      <c r="E91" s="66" t="s">
        <v>0</v>
      </c>
      <c r="F91" s="29">
        <v>1</v>
      </c>
      <c r="G91" s="13"/>
      <c r="H91" s="33">
        <f t="shared" si="11"/>
        <v>0</v>
      </c>
    </row>
    <row r="92" spans="1:9" ht="19.5" customHeight="1" x14ac:dyDescent="0.2">
      <c r="A92" s="11"/>
      <c r="B92" s="32" t="s">
        <v>88</v>
      </c>
      <c r="C92" s="67" t="s">
        <v>67</v>
      </c>
      <c r="D92" s="65" t="s">
        <v>52</v>
      </c>
      <c r="E92" s="66" t="s">
        <v>0</v>
      </c>
      <c r="F92" s="29">
        <v>1</v>
      </c>
      <c r="G92" s="13"/>
      <c r="H92" s="33">
        <f t="shared" ref="H92" si="13">ROUND(G92*F92,2)</f>
        <v>0</v>
      </c>
    </row>
    <row r="93" spans="1:9" ht="19.5" customHeight="1" x14ac:dyDescent="0.2">
      <c r="A93" s="11"/>
      <c r="B93" s="32" t="s">
        <v>144</v>
      </c>
      <c r="C93" s="67" t="s">
        <v>44</v>
      </c>
      <c r="D93" s="68" t="s">
        <v>162</v>
      </c>
      <c r="E93" s="66"/>
      <c r="F93" s="29"/>
      <c r="G93" s="14"/>
      <c r="H93" s="33">
        <f t="shared" si="11"/>
        <v>0</v>
      </c>
    </row>
    <row r="94" spans="1:9" ht="19.5" customHeight="1" x14ac:dyDescent="0.2">
      <c r="A94" s="11"/>
      <c r="B94" s="34" t="s">
        <v>30</v>
      </c>
      <c r="C94" s="67" t="s">
        <v>45</v>
      </c>
      <c r="D94" s="68"/>
      <c r="E94" s="66" t="s">
        <v>69</v>
      </c>
      <c r="F94" s="29">
        <v>50</v>
      </c>
      <c r="G94" s="13"/>
      <c r="H94" s="33">
        <f t="shared" si="11"/>
        <v>0</v>
      </c>
    </row>
    <row r="95" spans="1:9" ht="20.100000000000001" customHeight="1" x14ac:dyDescent="0.2">
      <c r="A95" s="11"/>
      <c r="B95" s="32" t="s">
        <v>145</v>
      </c>
      <c r="C95" s="67" t="s">
        <v>46</v>
      </c>
      <c r="D95" s="68" t="s">
        <v>163</v>
      </c>
      <c r="E95" s="66"/>
      <c r="F95" s="29"/>
      <c r="G95" s="14"/>
      <c r="H95" s="33">
        <f t="shared" si="11"/>
        <v>0</v>
      </c>
    </row>
    <row r="96" spans="1:9" ht="20.100000000000001" customHeight="1" x14ac:dyDescent="0.2">
      <c r="A96" s="11" t="s">
        <v>22</v>
      </c>
      <c r="B96" s="34" t="s">
        <v>30</v>
      </c>
      <c r="C96" s="67" t="s">
        <v>83</v>
      </c>
      <c r="D96" s="68"/>
      <c r="E96" s="66" t="s">
        <v>41</v>
      </c>
      <c r="F96" s="29">
        <v>20</v>
      </c>
      <c r="G96" s="13"/>
      <c r="H96" s="33">
        <f t="shared" ref="H96:H97" si="14">ROUND(G96*F96,2)</f>
        <v>0</v>
      </c>
    </row>
    <row r="97" spans="1:9" ht="35.1" customHeight="1" thickBot="1" x14ac:dyDescent="0.25">
      <c r="A97" s="11"/>
      <c r="B97" s="32" t="s">
        <v>146</v>
      </c>
      <c r="C97" s="12" t="s">
        <v>133</v>
      </c>
      <c r="D97" s="18" t="s">
        <v>47</v>
      </c>
      <c r="E97" s="66" t="s">
        <v>48</v>
      </c>
      <c r="F97" s="29">
        <v>10</v>
      </c>
      <c r="G97" s="13"/>
      <c r="H97" s="33">
        <f t="shared" si="14"/>
        <v>0</v>
      </c>
    </row>
    <row r="98" spans="1:9" ht="36" customHeight="1" thickBot="1" x14ac:dyDescent="0.25">
      <c r="A98" s="11"/>
      <c r="B98" s="81" t="s">
        <v>27</v>
      </c>
      <c r="C98" s="82"/>
      <c r="D98" s="82"/>
      <c r="E98" s="82"/>
      <c r="F98" s="82"/>
      <c r="G98" s="82"/>
      <c r="H98" s="26">
        <f>SUM(H69:H97)</f>
        <v>0</v>
      </c>
    </row>
    <row r="99" spans="1:9" ht="36" customHeight="1" thickBot="1" x14ac:dyDescent="0.3">
      <c r="A99" s="11"/>
      <c r="B99" s="78" t="s">
        <v>131</v>
      </c>
      <c r="C99" s="79"/>
      <c r="D99" s="79"/>
      <c r="E99" s="79"/>
      <c r="F99" s="79"/>
      <c r="G99" s="79"/>
      <c r="H99" s="80"/>
    </row>
    <row r="100" spans="1:9" ht="20.100000000000001" customHeight="1" x14ac:dyDescent="0.2">
      <c r="A100" s="11" t="s">
        <v>13</v>
      </c>
      <c r="B100" s="32" t="s">
        <v>89</v>
      </c>
      <c r="C100" s="64" t="s">
        <v>49</v>
      </c>
      <c r="D100" s="65" t="s">
        <v>115</v>
      </c>
      <c r="E100" s="70" t="s">
        <v>113</v>
      </c>
      <c r="F100" s="28">
        <v>10</v>
      </c>
      <c r="G100" s="13"/>
      <c r="H100" s="33">
        <f t="shared" ref="H100:H136" si="15">ROUND(G100*F100,2)</f>
        <v>0</v>
      </c>
    </row>
    <row r="101" spans="1:9" ht="35.1" customHeight="1" x14ac:dyDescent="0.2">
      <c r="A101" s="19"/>
      <c r="B101" s="32" t="s">
        <v>90</v>
      </c>
      <c r="C101" s="67" t="s">
        <v>102</v>
      </c>
      <c r="D101" s="65" t="s">
        <v>52</v>
      </c>
      <c r="E101" s="66"/>
      <c r="F101" s="29"/>
      <c r="G101" s="14"/>
      <c r="H101" s="33">
        <f t="shared" si="15"/>
        <v>0</v>
      </c>
    </row>
    <row r="102" spans="1:9" ht="19.5" customHeight="1" x14ac:dyDescent="0.2">
      <c r="A102" s="20"/>
      <c r="B102" s="34" t="s">
        <v>30</v>
      </c>
      <c r="C102" s="67" t="s">
        <v>42</v>
      </c>
      <c r="D102" s="68"/>
      <c r="E102" s="66" t="s">
        <v>0</v>
      </c>
      <c r="F102" s="29">
        <v>1</v>
      </c>
      <c r="G102" s="13"/>
      <c r="H102" s="33">
        <f t="shared" si="15"/>
        <v>0</v>
      </c>
      <c r="I102" s="31"/>
    </row>
    <row r="103" spans="1:9" ht="19.5" customHeight="1" x14ac:dyDescent="0.2">
      <c r="A103" s="20"/>
      <c r="B103" s="34" t="s">
        <v>35</v>
      </c>
      <c r="C103" s="67" t="s">
        <v>24</v>
      </c>
      <c r="D103" s="68"/>
      <c r="E103" s="66" t="s">
        <v>0</v>
      </c>
      <c r="F103" s="29">
        <v>1</v>
      </c>
      <c r="G103" s="13"/>
      <c r="H103" s="33">
        <f t="shared" si="15"/>
        <v>0</v>
      </c>
      <c r="I103" s="31"/>
    </row>
    <row r="104" spans="1:9" ht="19.5" customHeight="1" x14ac:dyDescent="0.2">
      <c r="A104" s="20"/>
      <c r="B104" s="34" t="s">
        <v>36</v>
      </c>
      <c r="C104" s="67" t="s">
        <v>25</v>
      </c>
      <c r="D104" s="68"/>
      <c r="E104" s="66" t="s">
        <v>0</v>
      </c>
      <c r="F104" s="29">
        <v>1</v>
      </c>
      <c r="G104" s="13"/>
      <c r="H104" s="33">
        <f t="shared" si="15"/>
        <v>0</v>
      </c>
      <c r="I104" s="31"/>
    </row>
    <row r="105" spans="1:9" ht="20.100000000000001" customHeight="1" x14ac:dyDescent="0.2">
      <c r="A105" s="20"/>
      <c r="B105" s="32" t="s">
        <v>91</v>
      </c>
      <c r="C105" s="67" t="s">
        <v>56</v>
      </c>
      <c r="D105" s="65" t="s">
        <v>52</v>
      </c>
      <c r="E105" s="66"/>
      <c r="F105" s="29"/>
      <c r="G105" s="14"/>
      <c r="H105" s="33">
        <f t="shared" si="15"/>
        <v>0</v>
      </c>
    </row>
    <row r="106" spans="1:9" ht="19.5" customHeight="1" x14ac:dyDescent="0.2">
      <c r="A106" s="11" t="s">
        <v>19</v>
      </c>
      <c r="B106" s="34" t="s">
        <v>30</v>
      </c>
      <c r="C106" s="67" t="s">
        <v>57</v>
      </c>
      <c r="D106" s="68"/>
      <c r="E106" s="66"/>
      <c r="F106" s="29"/>
      <c r="G106" s="14"/>
      <c r="H106" s="33">
        <f t="shared" si="15"/>
        <v>0</v>
      </c>
    </row>
    <row r="107" spans="1:9" ht="20.100000000000001" customHeight="1" x14ac:dyDescent="0.2">
      <c r="A107" s="11"/>
      <c r="B107" s="35" t="s">
        <v>31</v>
      </c>
      <c r="C107" s="67" t="s">
        <v>68</v>
      </c>
      <c r="D107" s="68"/>
      <c r="E107" s="66" t="s">
        <v>0</v>
      </c>
      <c r="F107" s="29">
        <v>1</v>
      </c>
      <c r="G107" s="13"/>
      <c r="H107" s="33">
        <f t="shared" si="15"/>
        <v>0</v>
      </c>
    </row>
    <row r="108" spans="1:9" ht="20.100000000000001" customHeight="1" x14ac:dyDescent="0.2">
      <c r="A108" s="11"/>
      <c r="B108" s="35" t="s">
        <v>32</v>
      </c>
      <c r="C108" s="67" t="s">
        <v>74</v>
      </c>
      <c r="D108" s="68"/>
      <c r="E108" s="66" t="s">
        <v>0</v>
      </c>
      <c r="F108" s="29">
        <v>1</v>
      </c>
      <c r="G108" s="13"/>
      <c r="H108" s="33">
        <f t="shared" si="15"/>
        <v>0</v>
      </c>
      <c r="I108" s="31"/>
    </row>
    <row r="109" spans="1:9" ht="20.100000000000001" customHeight="1" x14ac:dyDescent="0.2">
      <c r="A109" s="11"/>
      <c r="B109" s="32" t="s">
        <v>92</v>
      </c>
      <c r="C109" s="69" t="s">
        <v>58</v>
      </c>
      <c r="D109" s="65" t="s">
        <v>52</v>
      </c>
      <c r="E109" s="70"/>
      <c r="F109" s="29"/>
      <c r="G109" s="14"/>
      <c r="H109" s="33">
        <f t="shared" si="15"/>
        <v>0</v>
      </c>
    </row>
    <row r="110" spans="1:9" ht="20.100000000000001" customHeight="1" x14ac:dyDescent="0.2">
      <c r="A110" s="11"/>
      <c r="B110" s="34" t="s">
        <v>30</v>
      </c>
      <c r="C110" s="69" t="s">
        <v>79</v>
      </c>
      <c r="D110" s="65"/>
      <c r="E110" s="70"/>
      <c r="F110" s="29"/>
      <c r="G110" s="14"/>
      <c r="H110" s="33">
        <f t="shared" si="15"/>
        <v>0</v>
      </c>
    </row>
    <row r="111" spans="1:9" ht="35.1" customHeight="1" x14ac:dyDescent="0.2">
      <c r="A111" s="11"/>
      <c r="B111" s="35" t="s">
        <v>31</v>
      </c>
      <c r="C111" s="69" t="s">
        <v>60</v>
      </c>
      <c r="D111" s="65"/>
      <c r="E111" s="66" t="s">
        <v>41</v>
      </c>
      <c r="F111" s="29">
        <v>10</v>
      </c>
      <c r="G111" s="13"/>
      <c r="H111" s="33">
        <f t="shared" si="15"/>
        <v>0</v>
      </c>
      <c r="I111" s="31"/>
    </row>
    <row r="112" spans="1:9" ht="20.100000000000001" customHeight="1" x14ac:dyDescent="0.2">
      <c r="A112" s="11"/>
      <c r="B112" s="32" t="s">
        <v>93</v>
      </c>
      <c r="C112" s="67" t="s">
        <v>61</v>
      </c>
      <c r="D112" s="65" t="s">
        <v>52</v>
      </c>
      <c r="E112" s="66"/>
      <c r="F112" s="29"/>
      <c r="G112" s="14"/>
      <c r="H112" s="33">
        <f t="shared" si="15"/>
        <v>0</v>
      </c>
    </row>
    <row r="113" spans="1:9" ht="20.100000000000001" customHeight="1" x14ac:dyDescent="0.2">
      <c r="A113" s="11"/>
      <c r="B113" s="34" t="s">
        <v>30</v>
      </c>
      <c r="C113" s="67" t="s">
        <v>79</v>
      </c>
      <c r="D113" s="68"/>
      <c r="E113" s="66" t="s">
        <v>0</v>
      </c>
      <c r="F113" s="29">
        <v>1</v>
      </c>
      <c r="G113" s="13"/>
      <c r="H113" s="33">
        <f t="shared" si="15"/>
        <v>0</v>
      </c>
      <c r="I113" s="31"/>
    </row>
    <row r="114" spans="1:9" ht="20.100000000000001" customHeight="1" x14ac:dyDescent="0.2">
      <c r="A114" s="11"/>
      <c r="B114" s="32" t="s">
        <v>94</v>
      </c>
      <c r="C114" s="67" t="s">
        <v>62</v>
      </c>
      <c r="D114" s="65" t="s">
        <v>52</v>
      </c>
      <c r="E114" s="66"/>
      <c r="F114" s="29"/>
      <c r="G114" s="14"/>
      <c r="H114" s="33">
        <f t="shared" si="15"/>
        <v>0</v>
      </c>
    </row>
    <row r="115" spans="1:9" ht="19.5" customHeight="1" x14ac:dyDescent="0.2">
      <c r="A115" s="11"/>
      <c r="B115" s="34" t="s">
        <v>30</v>
      </c>
      <c r="C115" s="67" t="s">
        <v>78</v>
      </c>
      <c r="D115" s="68"/>
      <c r="E115" s="66" t="s">
        <v>0</v>
      </c>
      <c r="F115" s="29">
        <v>1</v>
      </c>
      <c r="G115" s="13"/>
      <c r="H115" s="33">
        <f t="shared" si="15"/>
        <v>0</v>
      </c>
      <c r="I115" s="31"/>
    </row>
    <row r="116" spans="1:9" ht="20.100000000000001" customHeight="1" x14ac:dyDescent="0.2">
      <c r="A116" s="11"/>
      <c r="B116" s="34" t="s">
        <v>35</v>
      </c>
      <c r="C116" s="67" t="s">
        <v>79</v>
      </c>
      <c r="D116" s="68"/>
      <c r="E116" s="66" t="s">
        <v>0</v>
      </c>
      <c r="F116" s="29">
        <v>1</v>
      </c>
      <c r="G116" s="13"/>
      <c r="H116" s="33">
        <f t="shared" si="15"/>
        <v>0</v>
      </c>
      <c r="I116" s="31"/>
    </row>
    <row r="117" spans="1:9" ht="20.100000000000001" customHeight="1" x14ac:dyDescent="0.2">
      <c r="A117" s="11"/>
      <c r="B117" s="34" t="s">
        <v>36</v>
      </c>
      <c r="C117" s="67" t="s">
        <v>80</v>
      </c>
      <c r="D117" s="68"/>
      <c r="E117" s="66" t="s">
        <v>0</v>
      </c>
      <c r="F117" s="29">
        <v>1</v>
      </c>
      <c r="G117" s="13"/>
      <c r="H117" s="33">
        <f t="shared" si="15"/>
        <v>0</v>
      </c>
      <c r="I117" s="31"/>
    </row>
    <row r="118" spans="1:9" ht="20.100000000000001" customHeight="1" x14ac:dyDescent="0.2">
      <c r="A118" s="11"/>
      <c r="B118" s="32" t="s">
        <v>95</v>
      </c>
      <c r="C118" s="67" t="s">
        <v>63</v>
      </c>
      <c r="D118" s="65" t="s">
        <v>52</v>
      </c>
      <c r="E118" s="66"/>
      <c r="F118" s="29"/>
      <c r="G118" s="14"/>
      <c r="H118" s="33">
        <f t="shared" si="15"/>
        <v>0</v>
      </c>
    </row>
    <row r="119" spans="1:9" ht="19.5" customHeight="1" x14ac:dyDescent="0.2">
      <c r="A119" s="11"/>
      <c r="B119" s="34" t="s">
        <v>30</v>
      </c>
      <c r="C119" s="67" t="s">
        <v>78</v>
      </c>
      <c r="D119" s="68"/>
      <c r="E119" s="66" t="s">
        <v>0</v>
      </c>
      <c r="F119" s="29">
        <v>1</v>
      </c>
      <c r="G119" s="13"/>
      <c r="H119" s="33">
        <f t="shared" si="15"/>
        <v>0</v>
      </c>
      <c r="I119" s="31"/>
    </row>
    <row r="120" spans="1:9" ht="20.100000000000001" customHeight="1" x14ac:dyDescent="0.2">
      <c r="A120" s="11"/>
      <c r="B120" s="34" t="s">
        <v>35</v>
      </c>
      <c r="C120" s="67" t="s">
        <v>79</v>
      </c>
      <c r="D120" s="68"/>
      <c r="E120" s="66" t="s">
        <v>0</v>
      </c>
      <c r="F120" s="29">
        <v>1</v>
      </c>
      <c r="G120" s="13"/>
      <c r="H120" s="33">
        <f t="shared" si="15"/>
        <v>0</v>
      </c>
      <c r="I120" s="31"/>
    </row>
    <row r="121" spans="1:9" ht="20.100000000000001" customHeight="1" x14ac:dyDescent="0.2">
      <c r="A121" s="11"/>
      <c r="B121" s="34" t="s">
        <v>36</v>
      </c>
      <c r="C121" s="67" t="s">
        <v>80</v>
      </c>
      <c r="D121" s="68"/>
      <c r="E121" s="66" t="s">
        <v>0</v>
      </c>
      <c r="F121" s="29">
        <v>1</v>
      </c>
      <c r="G121" s="13"/>
      <c r="H121" s="33">
        <f t="shared" si="15"/>
        <v>0</v>
      </c>
      <c r="I121" s="31"/>
    </row>
    <row r="122" spans="1:9" ht="20.100000000000001" customHeight="1" x14ac:dyDescent="0.2">
      <c r="A122" s="11"/>
      <c r="B122" s="32" t="s">
        <v>96</v>
      </c>
      <c r="C122" s="67" t="s">
        <v>103</v>
      </c>
      <c r="D122" s="65" t="s">
        <v>52</v>
      </c>
      <c r="E122" s="66"/>
      <c r="F122" s="29"/>
      <c r="G122" s="14"/>
      <c r="H122" s="33">
        <f t="shared" si="15"/>
        <v>0</v>
      </c>
    </row>
    <row r="123" spans="1:9" ht="20.100000000000001" customHeight="1" x14ac:dyDescent="0.2">
      <c r="A123" s="11"/>
      <c r="B123" s="34" t="s">
        <v>30</v>
      </c>
      <c r="C123" s="67" t="s">
        <v>104</v>
      </c>
      <c r="D123" s="68"/>
      <c r="E123" s="66"/>
      <c r="F123" s="29"/>
      <c r="G123" s="14"/>
      <c r="H123" s="33">
        <f t="shared" si="15"/>
        <v>0</v>
      </c>
    </row>
    <row r="124" spans="1:9" ht="20.100000000000001" customHeight="1" x14ac:dyDescent="0.2">
      <c r="A124" s="11"/>
      <c r="B124" s="35" t="s">
        <v>31</v>
      </c>
      <c r="C124" s="67" t="s">
        <v>135</v>
      </c>
      <c r="D124" s="68"/>
      <c r="E124" s="66" t="s">
        <v>41</v>
      </c>
      <c r="F124" s="29">
        <v>10</v>
      </c>
      <c r="G124" s="13"/>
      <c r="H124" s="33">
        <f t="shared" si="15"/>
        <v>0</v>
      </c>
      <c r="I124" s="31"/>
    </row>
    <row r="125" spans="1:9" ht="35.1" customHeight="1" x14ac:dyDescent="0.2">
      <c r="A125" s="11"/>
      <c r="B125" s="32" t="s">
        <v>97</v>
      </c>
      <c r="C125" s="67" t="s">
        <v>66</v>
      </c>
      <c r="D125" s="65" t="s">
        <v>159</v>
      </c>
      <c r="E125" s="66"/>
      <c r="F125" s="29"/>
      <c r="G125" s="14"/>
      <c r="H125" s="33">
        <f t="shared" si="15"/>
        <v>0</v>
      </c>
    </row>
    <row r="126" spans="1:9" ht="20.100000000000001" customHeight="1" x14ac:dyDescent="0.2">
      <c r="A126" s="11"/>
      <c r="B126" s="34" t="s">
        <v>30</v>
      </c>
      <c r="C126" s="67" t="s">
        <v>79</v>
      </c>
      <c r="D126" s="68"/>
      <c r="E126" s="66" t="s">
        <v>0</v>
      </c>
      <c r="F126" s="29">
        <v>1</v>
      </c>
      <c r="G126" s="13"/>
      <c r="H126" s="33">
        <f t="shared" si="15"/>
        <v>0</v>
      </c>
      <c r="I126" s="31"/>
    </row>
    <row r="127" spans="1:9" ht="35.1" customHeight="1" x14ac:dyDescent="0.2">
      <c r="A127" s="11" t="s">
        <v>21</v>
      </c>
      <c r="B127" s="32" t="s">
        <v>98</v>
      </c>
      <c r="C127" s="67" t="s">
        <v>105</v>
      </c>
      <c r="D127" s="65" t="s">
        <v>114</v>
      </c>
      <c r="E127" s="66"/>
      <c r="F127" s="29"/>
      <c r="G127" s="14"/>
      <c r="H127" s="33">
        <f t="shared" si="15"/>
        <v>0</v>
      </c>
    </row>
    <row r="128" spans="1:9" ht="19.5" customHeight="1" x14ac:dyDescent="0.2">
      <c r="A128" s="11" t="s">
        <v>21</v>
      </c>
      <c r="B128" s="34" t="s">
        <v>30</v>
      </c>
      <c r="C128" s="67" t="s">
        <v>106</v>
      </c>
      <c r="D128" s="68"/>
      <c r="E128" s="66" t="s">
        <v>0</v>
      </c>
      <c r="F128" s="29">
        <v>1</v>
      </c>
      <c r="G128" s="13"/>
      <c r="H128" s="33">
        <f t="shared" si="15"/>
        <v>0</v>
      </c>
      <c r="I128" s="31"/>
    </row>
    <row r="129" spans="1:9" ht="20.100000000000001" customHeight="1" x14ac:dyDescent="0.2">
      <c r="A129" s="11" t="s">
        <v>21</v>
      </c>
      <c r="B129" s="34" t="s">
        <v>35</v>
      </c>
      <c r="C129" s="67" t="s">
        <v>107</v>
      </c>
      <c r="D129" s="68"/>
      <c r="E129" s="66" t="s">
        <v>0</v>
      </c>
      <c r="F129" s="29">
        <v>1</v>
      </c>
      <c r="G129" s="13"/>
      <c r="H129" s="33">
        <f t="shared" si="15"/>
        <v>0</v>
      </c>
      <c r="I129" s="31"/>
    </row>
    <row r="130" spans="1:9" ht="20.100000000000001" customHeight="1" x14ac:dyDescent="0.2">
      <c r="A130" s="11" t="s">
        <v>21</v>
      </c>
      <c r="B130" s="34" t="s">
        <v>36</v>
      </c>
      <c r="C130" s="67" t="s">
        <v>108</v>
      </c>
      <c r="D130" s="68"/>
      <c r="E130" s="66" t="s">
        <v>0</v>
      </c>
      <c r="F130" s="29">
        <v>1</v>
      </c>
      <c r="G130" s="13"/>
      <c r="H130" s="33">
        <f t="shared" si="15"/>
        <v>0</v>
      </c>
      <c r="I130" s="31"/>
    </row>
    <row r="131" spans="1:9" ht="20.100000000000001" customHeight="1" x14ac:dyDescent="0.2">
      <c r="A131" s="11" t="s">
        <v>21</v>
      </c>
      <c r="B131" s="34" t="s">
        <v>37</v>
      </c>
      <c r="C131" s="67" t="s">
        <v>109</v>
      </c>
      <c r="D131" s="68"/>
      <c r="E131" s="66" t="s">
        <v>0</v>
      </c>
      <c r="F131" s="29">
        <v>1</v>
      </c>
      <c r="G131" s="13"/>
      <c r="H131" s="33">
        <f t="shared" si="15"/>
        <v>0</v>
      </c>
      <c r="I131" s="31"/>
    </row>
    <row r="132" spans="1:9" ht="35.1" customHeight="1" x14ac:dyDescent="0.2">
      <c r="A132" s="11"/>
      <c r="B132" s="32" t="s">
        <v>99</v>
      </c>
      <c r="C132" s="67" t="s">
        <v>110</v>
      </c>
      <c r="D132" s="68" t="s">
        <v>52</v>
      </c>
      <c r="E132" s="66" t="s">
        <v>142</v>
      </c>
      <c r="F132" s="29">
        <v>150</v>
      </c>
      <c r="G132" s="13"/>
      <c r="H132" s="33">
        <f t="shared" si="15"/>
        <v>0</v>
      </c>
      <c r="I132" s="31"/>
    </row>
    <row r="133" spans="1:9" ht="19.5" customHeight="1" x14ac:dyDescent="0.2">
      <c r="A133" s="11"/>
      <c r="B133" s="32" t="s">
        <v>100</v>
      </c>
      <c r="C133" s="67" t="s">
        <v>44</v>
      </c>
      <c r="D133" s="68" t="s">
        <v>162</v>
      </c>
      <c r="E133" s="66"/>
      <c r="F133" s="29"/>
      <c r="G133" s="14"/>
      <c r="H133" s="33">
        <f t="shared" si="15"/>
        <v>0</v>
      </c>
    </row>
    <row r="134" spans="1:9" ht="19.5" customHeight="1" x14ac:dyDescent="0.2">
      <c r="A134" s="11"/>
      <c r="B134" s="34" t="s">
        <v>30</v>
      </c>
      <c r="C134" s="67" t="s">
        <v>156</v>
      </c>
      <c r="D134" s="68"/>
      <c r="E134" s="66" t="s">
        <v>69</v>
      </c>
      <c r="F134" s="29">
        <v>30</v>
      </c>
      <c r="G134" s="13"/>
      <c r="H134" s="33">
        <f t="shared" ref="H134" si="16">ROUND(G134*F134,2)</f>
        <v>0</v>
      </c>
    </row>
    <row r="135" spans="1:9" ht="20.100000000000001" customHeight="1" x14ac:dyDescent="0.2">
      <c r="A135" s="11"/>
      <c r="B135" s="32" t="s">
        <v>101</v>
      </c>
      <c r="C135" s="12" t="s">
        <v>50</v>
      </c>
      <c r="D135" s="18" t="s">
        <v>116</v>
      </c>
      <c r="E135" s="66" t="s">
        <v>69</v>
      </c>
      <c r="F135" s="30">
        <v>50</v>
      </c>
      <c r="G135" s="13"/>
      <c r="H135" s="33">
        <f t="shared" si="15"/>
        <v>0</v>
      </c>
      <c r="I135" s="31"/>
    </row>
    <row r="136" spans="1:9" ht="20.100000000000001" customHeight="1" thickBot="1" x14ac:dyDescent="0.25">
      <c r="A136" s="11"/>
      <c r="B136" s="32" t="s">
        <v>155</v>
      </c>
      <c r="C136" s="12" t="s">
        <v>143</v>
      </c>
      <c r="D136" s="18" t="s">
        <v>151</v>
      </c>
      <c r="E136" s="66" t="s">
        <v>0</v>
      </c>
      <c r="F136" s="30">
        <v>1</v>
      </c>
      <c r="G136" s="13"/>
      <c r="H136" s="33">
        <f t="shared" si="15"/>
        <v>0</v>
      </c>
      <c r="I136" s="31"/>
    </row>
    <row r="137" spans="1:9" ht="20.100000000000001" customHeight="1" thickBot="1" x14ac:dyDescent="0.25">
      <c r="A137" s="11"/>
      <c r="B137" s="81" t="s">
        <v>28</v>
      </c>
      <c r="C137" s="82"/>
      <c r="D137" s="82"/>
      <c r="E137" s="82"/>
      <c r="F137" s="82"/>
      <c r="G137" s="82"/>
      <c r="H137" s="26">
        <f>SUM(H100:H136)</f>
        <v>0</v>
      </c>
    </row>
    <row r="138" spans="1:9" s="10" customFormat="1" ht="48" customHeight="1" x14ac:dyDescent="0.2">
      <c r="A138" s="71"/>
      <c r="B138" s="73" t="s">
        <v>157</v>
      </c>
      <c r="C138" s="74"/>
      <c r="D138" s="74"/>
      <c r="E138" s="74"/>
      <c r="F138" s="74"/>
      <c r="G138" s="75">
        <f>SUM(H67,H98,H137)</f>
        <v>0</v>
      </c>
      <c r="H138" s="76"/>
    </row>
    <row r="139" spans="1:9" ht="15.95" customHeight="1" thickBot="1" x14ac:dyDescent="0.25">
      <c r="A139" s="21"/>
      <c r="B139" s="36"/>
      <c r="C139" s="37"/>
      <c r="D139" s="38"/>
      <c r="E139" s="37"/>
      <c r="F139" s="39"/>
      <c r="G139" s="40"/>
      <c r="H139" s="41"/>
    </row>
  </sheetData>
  <sheetProtection algorithmName="SHA-512" hashValue="jBSiZ7JyxhoLKf6d+eWWOScUaOU553jnTi3zHGnn1OKEzpLGJEFbGHwVQcJ9cyU3QSegnjoU5fPP6HjJItqYmw==" saltValue="7UhzrjKnGui0uGFWD6K3Vg==" spinCount="100000" sheet="1" selectLockedCells="1"/>
  <mergeCells count="9">
    <mergeCell ref="B138:F138"/>
    <mergeCell ref="G138:H138"/>
    <mergeCell ref="B2:H2"/>
    <mergeCell ref="B7:H7"/>
    <mergeCell ref="B67:G67"/>
    <mergeCell ref="B99:H99"/>
    <mergeCell ref="B137:G137"/>
    <mergeCell ref="B68:H68"/>
    <mergeCell ref="B98:G98"/>
  </mergeCells>
  <conditionalFormatting sqref="D49:D50 D97 D114">
    <cfRule type="cellIs" dxfId="307" priority="2479" stopIfTrue="1" operator="equal">
      <formula>"CW 2130-R11"</formula>
    </cfRule>
    <cfRule type="cellIs" dxfId="306" priority="2480" stopIfTrue="1" operator="equal">
      <formula>"CW 3120-R2"</formula>
    </cfRule>
    <cfRule type="cellIs" dxfId="305" priority="2481" stopIfTrue="1" operator="equal">
      <formula>"CW 3240-R7"</formula>
    </cfRule>
  </conditionalFormatting>
  <conditionalFormatting sqref="D8">
    <cfRule type="cellIs" dxfId="304" priority="2467" stopIfTrue="1" operator="equal">
      <formula>"CW 2130-R11"</formula>
    </cfRule>
    <cfRule type="cellIs" dxfId="303" priority="2468" stopIfTrue="1" operator="equal">
      <formula>"CW 3120-R2"</formula>
    </cfRule>
    <cfRule type="cellIs" dxfId="302" priority="2469" stopIfTrue="1" operator="equal">
      <formula>"CW 3240-R7"</formula>
    </cfRule>
  </conditionalFormatting>
  <conditionalFormatting sqref="D25">
    <cfRule type="cellIs" dxfId="301" priority="2425" stopIfTrue="1" operator="equal">
      <formula>"CW 2130-R11"</formula>
    </cfRule>
    <cfRule type="cellIs" dxfId="300" priority="2426" stopIfTrue="1" operator="equal">
      <formula>"CW 3120-R2"</formula>
    </cfRule>
    <cfRule type="cellIs" dxfId="299" priority="2427" stopIfTrue="1" operator="equal">
      <formula>"CW 3240-R7"</formula>
    </cfRule>
  </conditionalFormatting>
  <conditionalFormatting sqref="D22">
    <cfRule type="cellIs" dxfId="298" priority="2334" stopIfTrue="1" operator="equal">
      <formula>"CW 2130-R11"</formula>
    </cfRule>
    <cfRule type="cellIs" dxfId="297" priority="2335" stopIfTrue="1" operator="equal">
      <formula>"CW 3120-R2"</formula>
    </cfRule>
    <cfRule type="cellIs" dxfId="296" priority="2336" stopIfTrue="1" operator="equal">
      <formula>"CW 3240-R7"</formula>
    </cfRule>
  </conditionalFormatting>
  <conditionalFormatting sqref="D11:D12">
    <cfRule type="cellIs" dxfId="295" priority="2078" stopIfTrue="1" operator="equal">
      <formula>"CW 2130-R11"</formula>
    </cfRule>
    <cfRule type="cellIs" dxfId="294" priority="2079" stopIfTrue="1" operator="equal">
      <formula>"CW 3120-R2"</formula>
    </cfRule>
    <cfRule type="cellIs" dxfId="293" priority="2080" stopIfTrue="1" operator="equal">
      <formula>"CW 3240-R7"</formula>
    </cfRule>
  </conditionalFormatting>
  <conditionalFormatting sqref="D52">
    <cfRule type="cellIs" dxfId="292" priority="1970" stopIfTrue="1" operator="equal">
      <formula>"CW 2130-R11"</formula>
    </cfRule>
    <cfRule type="cellIs" dxfId="291" priority="1971" stopIfTrue="1" operator="equal">
      <formula>"CW 3120-R2"</formula>
    </cfRule>
    <cfRule type="cellIs" dxfId="290" priority="1972" stopIfTrue="1" operator="equal">
      <formula>"CW 3240-R7"</formula>
    </cfRule>
  </conditionalFormatting>
  <conditionalFormatting sqref="D66">
    <cfRule type="cellIs" dxfId="289" priority="1933" stopIfTrue="1" operator="equal">
      <formula>"CW 2130-R11"</formula>
    </cfRule>
    <cfRule type="cellIs" dxfId="288" priority="1934" stopIfTrue="1" operator="equal">
      <formula>"CW 3120-R2"</formula>
    </cfRule>
    <cfRule type="cellIs" dxfId="287" priority="1935" stopIfTrue="1" operator="equal">
      <formula>"CW 3240-R7"</formula>
    </cfRule>
  </conditionalFormatting>
  <conditionalFormatting sqref="D23">
    <cfRule type="cellIs" dxfId="286" priority="466" stopIfTrue="1" operator="equal">
      <formula>"CW 2130-R11"</formula>
    </cfRule>
    <cfRule type="cellIs" dxfId="285" priority="467" stopIfTrue="1" operator="equal">
      <formula>"CW 3120-R2"</formula>
    </cfRule>
    <cfRule type="cellIs" dxfId="284" priority="468" stopIfTrue="1" operator="equal">
      <formula>"CW 3240-R7"</formula>
    </cfRule>
  </conditionalFormatting>
  <conditionalFormatting sqref="D24">
    <cfRule type="cellIs" dxfId="283" priority="463" stopIfTrue="1" operator="equal">
      <formula>"CW 2130-R11"</formula>
    </cfRule>
    <cfRule type="cellIs" dxfId="282" priority="464" stopIfTrue="1" operator="equal">
      <formula>"CW 3120-R2"</formula>
    </cfRule>
    <cfRule type="cellIs" dxfId="281" priority="465" stopIfTrue="1" operator="equal">
      <formula>"CW 3240-R7"</formula>
    </cfRule>
  </conditionalFormatting>
  <conditionalFormatting sqref="D26">
    <cfRule type="cellIs" dxfId="280" priority="460" stopIfTrue="1" operator="equal">
      <formula>"CW 2130-R11"</formula>
    </cfRule>
    <cfRule type="cellIs" dxfId="279" priority="461" stopIfTrue="1" operator="equal">
      <formula>"CW 3120-R2"</formula>
    </cfRule>
    <cfRule type="cellIs" dxfId="278" priority="462" stopIfTrue="1" operator="equal">
      <formula>"CW 3240-R7"</formula>
    </cfRule>
  </conditionalFormatting>
  <conditionalFormatting sqref="D34:D36">
    <cfRule type="cellIs" dxfId="277" priority="457" stopIfTrue="1" operator="equal">
      <formula>"CW 2130-R11"</formula>
    </cfRule>
    <cfRule type="cellIs" dxfId="276" priority="458" stopIfTrue="1" operator="equal">
      <formula>"CW 3120-R2"</formula>
    </cfRule>
    <cfRule type="cellIs" dxfId="275" priority="459" stopIfTrue="1" operator="equal">
      <formula>"CW 3240-R7"</formula>
    </cfRule>
  </conditionalFormatting>
  <conditionalFormatting sqref="D9:D10">
    <cfRule type="cellIs" dxfId="274" priority="739" stopIfTrue="1" operator="equal">
      <formula>"CW 2130-R11"</formula>
    </cfRule>
    <cfRule type="cellIs" dxfId="273" priority="740" stopIfTrue="1" operator="equal">
      <formula>"CW 3120-R2"</formula>
    </cfRule>
    <cfRule type="cellIs" dxfId="272" priority="741" stopIfTrue="1" operator="equal">
      <formula>"CW 3240-R7"</formula>
    </cfRule>
  </conditionalFormatting>
  <conditionalFormatting sqref="D30">
    <cfRule type="cellIs" dxfId="271" priority="736" stopIfTrue="1" operator="equal">
      <formula>"CW 2130-R11"</formula>
    </cfRule>
    <cfRule type="cellIs" dxfId="270" priority="737" stopIfTrue="1" operator="equal">
      <formula>"CW 3120-R2"</formula>
    </cfRule>
    <cfRule type="cellIs" dxfId="269" priority="738" stopIfTrue="1" operator="equal">
      <formula>"CW 3240-R7"</formula>
    </cfRule>
  </conditionalFormatting>
  <conditionalFormatting sqref="D28">
    <cfRule type="cellIs" dxfId="268" priority="733" stopIfTrue="1" operator="equal">
      <formula>"CW 2130-R11"</formula>
    </cfRule>
    <cfRule type="cellIs" dxfId="267" priority="734" stopIfTrue="1" operator="equal">
      <formula>"CW 3120-R2"</formula>
    </cfRule>
    <cfRule type="cellIs" dxfId="266" priority="735" stopIfTrue="1" operator="equal">
      <formula>"CW 3240-R7"</formula>
    </cfRule>
  </conditionalFormatting>
  <conditionalFormatting sqref="D29">
    <cfRule type="cellIs" dxfId="265" priority="727" stopIfTrue="1" operator="equal">
      <formula>"CW 2130-R11"</formula>
    </cfRule>
    <cfRule type="cellIs" dxfId="264" priority="728" stopIfTrue="1" operator="equal">
      <formula>"CW 3120-R2"</formula>
    </cfRule>
    <cfRule type="cellIs" dxfId="263" priority="729" stopIfTrue="1" operator="equal">
      <formula>"CW 3240-R7"</formula>
    </cfRule>
  </conditionalFormatting>
  <conditionalFormatting sqref="D16">
    <cfRule type="cellIs" dxfId="262" priority="724" stopIfTrue="1" operator="equal">
      <formula>"CW 2130-R11"</formula>
    </cfRule>
    <cfRule type="cellIs" dxfId="261" priority="725" stopIfTrue="1" operator="equal">
      <formula>"CW 3120-R2"</formula>
    </cfRule>
    <cfRule type="cellIs" dxfId="260" priority="726" stopIfTrue="1" operator="equal">
      <formula>"CW 3240-R7"</formula>
    </cfRule>
  </conditionalFormatting>
  <conditionalFormatting sqref="D17">
    <cfRule type="cellIs" dxfId="259" priority="721" stopIfTrue="1" operator="equal">
      <formula>"CW 2130-R11"</formula>
    </cfRule>
    <cfRule type="cellIs" dxfId="258" priority="722" stopIfTrue="1" operator="equal">
      <formula>"CW 3120-R2"</formula>
    </cfRule>
    <cfRule type="cellIs" dxfId="257" priority="723" stopIfTrue="1" operator="equal">
      <formula>"CW 3240-R7"</formula>
    </cfRule>
  </conditionalFormatting>
  <conditionalFormatting sqref="D19">
    <cfRule type="cellIs" dxfId="256" priority="715" stopIfTrue="1" operator="equal">
      <formula>"CW 2130-R11"</formula>
    </cfRule>
    <cfRule type="cellIs" dxfId="255" priority="716" stopIfTrue="1" operator="equal">
      <formula>"CW 3120-R2"</formula>
    </cfRule>
    <cfRule type="cellIs" dxfId="254" priority="717" stopIfTrue="1" operator="equal">
      <formula>"CW 3240-R7"</formula>
    </cfRule>
  </conditionalFormatting>
  <conditionalFormatting sqref="D20">
    <cfRule type="cellIs" dxfId="253" priority="703" stopIfTrue="1" operator="equal">
      <formula>"CW 2130-R11"</formula>
    </cfRule>
    <cfRule type="cellIs" dxfId="252" priority="704" stopIfTrue="1" operator="equal">
      <formula>"CW 3120-R2"</formula>
    </cfRule>
    <cfRule type="cellIs" dxfId="251" priority="705" stopIfTrue="1" operator="equal">
      <formula>"CW 3240-R7"</formula>
    </cfRule>
  </conditionalFormatting>
  <conditionalFormatting sqref="D51">
    <cfRule type="cellIs" dxfId="250" priority="691" stopIfTrue="1" operator="equal">
      <formula>"CW 2130-R11"</formula>
    </cfRule>
    <cfRule type="cellIs" dxfId="249" priority="692" stopIfTrue="1" operator="equal">
      <formula>"CW 3120-R2"</formula>
    </cfRule>
    <cfRule type="cellIs" dxfId="248" priority="693" stopIfTrue="1" operator="equal">
      <formula>"CW 3240-R7"</formula>
    </cfRule>
  </conditionalFormatting>
  <conditionalFormatting sqref="D118 D125 D122:D123">
    <cfRule type="cellIs" dxfId="247" priority="679" stopIfTrue="1" operator="equal">
      <formula>"CW 2130-R11"</formula>
    </cfRule>
    <cfRule type="cellIs" dxfId="246" priority="680" stopIfTrue="1" operator="equal">
      <formula>"CW 3120-R2"</formula>
    </cfRule>
    <cfRule type="cellIs" dxfId="245" priority="681" stopIfTrue="1" operator="equal">
      <formula>"CW 3240-R7"</formula>
    </cfRule>
  </conditionalFormatting>
  <conditionalFormatting sqref="D100">
    <cfRule type="cellIs" dxfId="244" priority="676" stopIfTrue="1" operator="equal">
      <formula>"CW 2130-R11"</formula>
    </cfRule>
    <cfRule type="cellIs" dxfId="243" priority="677" stopIfTrue="1" operator="equal">
      <formula>"CW 3120-R2"</formula>
    </cfRule>
    <cfRule type="cellIs" dxfId="242" priority="678" stopIfTrue="1" operator="equal">
      <formula>"CW 3240-R7"</formula>
    </cfRule>
  </conditionalFormatting>
  <conditionalFormatting sqref="D109">
    <cfRule type="cellIs" dxfId="241" priority="661" stopIfTrue="1" operator="equal">
      <formula>"CW 2130-R11"</formula>
    </cfRule>
    <cfRule type="cellIs" dxfId="240" priority="662" stopIfTrue="1" operator="equal">
      <formula>"CW 3120-R2"</formula>
    </cfRule>
    <cfRule type="cellIs" dxfId="239" priority="663" stopIfTrue="1" operator="equal">
      <formula>"CW 3240-R7"</formula>
    </cfRule>
  </conditionalFormatting>
  <conditionalFormatting sqref="D101">
    <cfRule type="cellIs" dxfId="238" priority="664" stopIfTrue="1" operator="equal">
      <formula>"CW 2130-R11"</formula>
    </cfRule>
    <cfRule type="cellIs" dxfId="237" priority="665" stopIfTrue="1" operator="equal">
      <formula>"CW 3120-R2"</formula>
    </cfRule>
    <cfRule type="cellIs" dxfId="236" priority="666" stopIfTrue="1" operator="equal">
      <formula>"CW 3240-R7"</formula>
    </cfRule>
  </conditionalFormatting>
  <conditionalFormatting sqref="D132">
    <cfRule type="cellIs" dxfId="235" priority="616" stopIfTrue="1" operator="equal">
      <formula>"CW 2130-R11"</formula>
    </cfRule>
    <cfRule type="cellIs" dxfId="234" priority="617" stopIfTrue="1" operator="equal">
      <formula>"CW 3120-R2"</formula>
    </cfRule>
    <cfRule type="cellIs" dxfId="233" priority="618" stopIfTrue="1" operator="equal">
      <formula>"CW 3240-R7"</formula>
    </cfRule>
  </conditionalFormatting>
  <conditionalFormatting sqref="D128">
    <cfRule type="cellIs" dxfId="232" priority="659" stopIfTrue="1" operator="equal">
      <formula>"CW 3120-R2"</formula>
    </cfRule>
    <cfRule type="cellIs" dxfId="231" priority="660" stopIfTrue="1" operator="equal">
      <formula>"CW 3240-R7"</formula>
    </cfRule>
  </conditionalFormatting>
  <conditionalFormatting sqref="D102 D105">
    <cfRule type="cellIs" dxfId="230" priority="650" stopIfTrue="1" operator="equal">
      <formula>"CW 2130-R11"</formula>
    </cfRule>
    <cfRule type="cellIs" dxfId="229" priority="651" stopIfTrue="1" operator="equal">
      <formula>"CW 3120-R2"</formula>
    </cfRule>
    <cfRule type="cellIs" dxfId="228" priority="652" stopIfTrue="1" operator="equal">
      <formula>"CW 3240-R7"</formula>
    </cfRule>
  </conditionalFormatting>
  <conditionalFormatting sqref="D112">
    <cfRule type="cellIs" dxfId="227" priority="644" stopIfTrue="1" operator="equal">
      <formula>"CW 2130-R11"</formula>
    </cfRule>
    <cfRule type="cellIs" dxfId="226" priority="645" stopIfTrue="1" operator="equal">
      <formula>"CW 3120-R2"</formula>
    </cfRule>
    <cfRule type="cellIs" dxfId="225" priority="646" stopIfTrue="1" operator="equal">
      <formula>"CW 3240-R7"</formula>
    </cfRule>
  </conditionalFormatting>
  <conditionalFormatting sqref="D124">
    <cfRule type="cellIs" dxfId="224" priority="629" stopIfTrue="1" operator="equal">
      <formula>"CW 2130-R11"</formula>
    </cfRule>
    <cfRule type="cellIs" dxfId="223" priority="630" stopIfTrue="1" operator="equal">
      <formula>"CW 3120-R2"</formula>
    </cfRule>
    <cfRule type="cellIs" dxfId="222" priority="631" stopIfTrue="1" operator="equal">
      <formula>"CW 3240-R7"</formula>
    </cfRule>
  </conditionalFormatting>
  <conditionalFormatting sqref="D113">
    <cfRule type="cellIs" dxfId="221" priority="574" stopIfTrue="1" operator="equal">
      <formula>"CW 2130-R11"</formula>
    </cfRule>
    <cfRule type="cellIs" dxfId="220" priority="575" stopIfTrue="1" operator="equal">
      <formula>"CW 3120-R2"</formula>
    </cfRule>
    <cfRule type="cellIs" dxfId="219" priority="576" stopIfTrue="1" operator="equal">
      <formula>"CW 3240-R7"</formula>
    </cfRule>
  </conditionalFormatting>
  <conditionalFormatting sqref="D104">
    <cfRule type="cellIs" dxfId="218" priority="604" stopIfTrue="1" operator="equal">
      <formula>"CW 2130-R11"</formula>
    </cfRule>
    <cfRule type="cellIs" dxfId="217" priority="605" stopIfTrue="1" operator="equal">
      <formula>"CW 3120-R2"</formula>
    </cfRule>
    <cfRule type="cellIs" dxfId="216" priority="606" stopIfTrue="1" operator="equal">
      <formula>"CW 3240-R7"</formula>
    </cfRule>
  </conditionalFormatting>
  <conditionalFormatting sqref="D103">
    <cfRule type="cellIs" dxfId="215" priority="601" stopIfTrue="1" operator="equal">
      <formula>"CW 2130-R11"</formula>
    </cfRule>
    <cfRule type="cellIs" dxfId="214" priority="602" stopIfTrue="1" operator="equal">
      <formula>"CW 3120-R2"</formula>
    </cfRule>
    <cfRule type="cellIs" dxfId="213" priority="603" stopIfTrue="1" operator="equal">
      <formula>"CW 3240-R7"</formula>
    </cfRule>
  </conditionalFormatting>
  <conditionalFormatting sqref="D106">
    <cfRule type="cellIs" dxfId="212" priority="595" stopIfTrue="1" operator="equal">
      <formula>"CW 2130-R11"</formula>
    </cfRule>
    <cfRule type="cellIs" dxfId="211" priority="596" stopIfTrue="1" operator="equal">
      <formula>"CW 3120-R2"</formula>
    </cfRule>
    <cfRule type="cellIs" dxfId="210" priority="597" stopIfTrue="1" operator="equal">
      <formula>"CW 3240-R7"</formula>
    </cfRule>
  </conditionalFormatting>
  <conditionalFormatting sqref="D110:D111">
    <cfRule type="cellIs" dxfId="209" priority="580" stopIfTrue="1" operator="equal">
      <formula>"CW 2130-R11"</formula>
    </cfRule>
    <cfRule type="cellIs" dxfId="208" priority="581" stopIfTrue="1" operator="equal">
      <formula>"CW 3120-R2"</formula>
    </cfRule>
    <cfRule type="cellIs" dxfId="207" priority="582" stopIfTrue="1" operator="equal">
      <formula>"CW 3240-R7"</formula>
    </cfRule>
  </conditionalFormatting>
  <conditionalFormatting sqref="D117">
    <cfRule type="cellIs" dxfId="206" priority="565" stopIfTrue="1" operator="equal">
      <formula>"CW 2130-R11"</formula>
    </cfRule>
    <cfRule type="cellIs" dxfId="205" priority="566" stopIfTrue="1" operator="equal">
      <formula>"CW 3120-R2"</formula>
    </cfRule>
    <cfRule type="cellIs" dxfId="204" priority="567" stopIfTrue="1" operator="equal">
      <formula>"CW 3240-R7"</formula>
    </cfRule>
  </conditionalFormatting>
  <conditionalFormatting sqref="D116">
    <cfRule type="cellIs" dxfId="203" priority="562" stopIfTrue="1" operator="equal">
      <formula>"CW 2130-R11"</formula>
    </cfRule>
    <cfRule type="cellIs" dxfId="202" priority="563" stopIfTrue="1" operator="equal">
      <formula>"CW 3120-R2"</formula>
    </cfRule>
    <cfRule type="cellIs" dxfId="201" priority="564" stopIfTrue="1" operator="equal">
      <formula>"CW 3240-R7"</formula>
    </cfRule>
  </conditionalFormatting>
  <conditionalFormatting sqref="D115">
    <cfRule type="cellIs" dxfId="200" priority="559" stopIfTrue="1" operator="equal">
      <formula>"CW 2130-R11"</formula>
    </cfRule>
    <cfRule type="cellIs" dxfId="199" priority="560" stopIfTrue="1" operator="equal">
      <formula>"CW 3120-R2"</formula>
    </cfRule>
    <cfRule type="cellIs" dxfId="198" priority="561" stopIfTrue="1" operator="equal">
      <formula>"CW 3240-R7"</formula>
    </cfRule>
  </conditionalFormatting>
  <conditionalFormatting sqref="D121">
    <cfRule type="cellIs" dxfId="197" priority="556" stopIfTrue="1" operator="equal">
      <formula>"CW 2130-R11"</formula>
    </cfRule>
    <cfRule type="cellIs" dxfId="196" priority="557" stopIfTrue="1" operator="equal">
      <formula>"CW 3120-R2"</formula>
    </cfRule>
    <cfRule type="cellIs" dxfId="195" priority="558" stopIfTrue="1" operator="equal">
      <formula>"CW 3240-R7"</formula>
    </cfRule>
  </conditionalFormatting>
  <conditionalFormatting sqref="D120">
    <cfRule type="cellIs" dxfId="194" priority="553" stopIfTrue="1" operator="equal">
      <formula>"CW 2130-R11"</formula>
    </cfRule>
    <cfRule type="cellIs" dxfId="193" priority="554" stopIfTrue="1" operator="equal">
      <formula>"CW 3120-R2"</formula>
    </cfRule>
    <cfRule type="cellIs" dxfId="192" priority="555" stopIfTrue="1" operator="equal">
      <formula>"CW 3240-R7"</formula>
    </cfRule>
  </conditionalFormatting>
  <conditionalFormatting sqref="D119">
    <cfRule type="cellIs" dxfId="191" priority="550" stopIfTrue="1" operator="equal">
      <formula>"CW 2130-R11"</formula>
    </cfRule>
    <cfRule type="cellIs" dxfId="190" priority="551" stopIfTrue="1" operator="equal">
      <formula>"CW 3120-R2"</formula>
    </cfRule>
    <cfRule type="cellIs" dxfId="189" priority="552" stopIfTrue="1" operator="equal">
      <formula>"CW 3240-R7"</formula>
    </cfRule>
  </conditionalFormatting>
  <conditionalFormatting sqref="D126">
    <cfRule type="cellIs" dxfId="188" priority="544" stopIfTrue="1" operator="equal">
      <formula>"CW 2130-R11"</formula>
    </cfRule>
    <cfRule type="cellIs" dxfId="187" priority="545" stopIfTrue="1" operator="equal">
      <formula>"CW 3120-R2"</formula>
    </cfRule>
    <cfRule type="cellIs" dxfId="186" priority="546" stopIfTrue="1" operator="equal">
      <formula>"CW 3240-R7"</formula>
    </cfRule>
  </conditionalFormatting>
  <conditionalFormatting sqref="D131">
    <cfRule type="cellIs" dxfId="185" priority="539" stopIfTrue="1" operator="equal">
      <formula>"CW 3120-R2"</formula>
    </cfRule>
    <cfRule type="cellIs" dxfId="184" priority="540" stopIfTrue="1" operator="equal">
      <formula>"CW 3240-R7"</formula>
    </cfRule>
  </conditionalFormatting>
  <conditionalFormatting sqref="D130">
    <cfRule type="cellIs" dxfId="183" priority="537" stopIfTrue="1" operator="equal">
      <formula>"CW 3120-R2"</formula>
    </cfRule>
    <cfRule type="cellIs" dxfId="182" priority="538" stopIfTrue="1" operator="equal">
      <formula>"CW 3240-R7"</formula>
    </cfRule>
  </conditionalFormatting>
  <conditionalFormatting sqref="D129">
    <cfRule type="cellIs" dxfId="181" priority="535" stopIfTrue="1" operator="equal">
      <formula>"CW 3120-R2"</formula>
    </cfRule>
    <cfRule type="cellIs" dxfId="180" priority="536" stopIfTrue="1" operator="equal">
      <formula>"CW 3240-R7"</formula>
    </cfRule>
  </conditionalFormatting>
  <conditionalFormatting sqref="D135">
    <cfRule type="cellIs" dxfId="179" priority="532" stopIfTrue="1" operator="equal">
      <formula>"CW 2130-R11"</formula>
    </cfRule>
    <cfRule type="cellIs" dxfId="178" priority="533" stopIfTrue="1" operator="equal">
      <formula>"CW 3120-R2"</formula>
    </cfRule>
    <cfRule type="cellIs" dxfId="177" priority="534" stopIfTrue="1" operator="equal">
      <formula>"CW 3240-R7"</formula>
    </cfRule>
  </conditionalFormatting>
  <conditionalFormatting sqref="D127">
    <cfRule type="cellIs" dxfId="176" priority="481" stopIfTrue="1" operator="equal">
      <formula>"CW 2130-R11"</formula>
    </cfRule>
    <cfRule type="cellIs" dxfId="175" priority="482" stopIfTrue="1" operator="equal">
      <formula>"CW 3120-R2"</formula>
    </cfRule>
    <cfRule type="cellIs" dxfId="174" priority="483" stopIfTrue="1" operator="equal">
      <formula>"CW 3240-R7"</formula>
    </cfRule>
  </conditionalFormatting>
  <conditionalFormatting sqref="D18">
    <cfRule type="cellIs" dxfId="173" priority="475" stopIfTrue="1" operator="equal">
      <formula>"CW 2130-R11"</formula>
    </cfRule>
    <cfRule type="cellIs" dxfId="172" priority="476" stopIfTrue="1" operator="equal">
      <formula>"CW 3120-R2"</formula>
    </cfRule>
    <cfRule type="cellIs" dxfId="171" priority="477" stopIfTrue="1" operator="equal">
      <formula>"CW 3240-R7"</formula>
    </cfRule>
  </conditionalFormatting>
  <conditionalFormatting sqref="D21">
    <cfRule type="cellIs" dxfId="170" priority="472" stopIfTrue="1" operator="equal">
      <formula>"CW 2130-R11"</formula>
    </cfRule>
    <cfRule type="cellIs" dxfId="169" priority="473" stopIfTrue="1" operator="equal">
      <formula>"CW 3120-R2"</formula>
    </cfRule>
    <cfRule type="cellIs" dxfId="168" priority="474" stopIfTrue="1" operator="equal">
      <formula>"CW 3240-R7"</formula>
    </cfRule>
  </conditionalFormatting>
  <conditionalFormatting sqref="D39:D40">
    <cfRule type="cellIs" dxfId="167" priority="454" stopIfTrue="1" operator="equal">
      <formula>"CW 2130-R11"</formula>
    </cfRule>
    <cfRule type="cellIs" dxfId="166" priority="455" stopIfTrue="1" operator="equal">
      <formula>"CW 3120-R2"</formula>
    </cfRule>
    <cfRule type="cellIs" dxfId="165" priority="456" stopIfTrue="1" operator="equal">
      <formula>"CW 3240-R7"</formula>
    </cfRule>
  </conditionalFormatting>
  <conditionalFormatting sqref="D45">
    <cfRule type="cellIs" dxfId="164" priority="436" stopIfTrue="1" operator="equal">
      <formula>"CW 2130-R11"</formula>
    </cfRule>
    <cfRule type="cellIs" dxfId="163" priority="437" stopIfTrue="1" operator="equal">
      <formula>"CW 3120-R2"</formula>
    </cfRule>
    <cfRule type="cellIs" dxfId="162" priority="438" stopIfTrue="1" operator="equal">
      <formula>"CW 3240-R7"</formula>
    </cfRule>
  </conditionalFormatting>
  <conditionalFormatting sqref="D41:D42">
    <cfRule type="cellIs" dxfId="161" priority="448" stopIfTrue="1" operator="equal">
      <formula>"CW 2130-R11"</formula>
    </cfRule>
    <cfRule type="cellIs" dxfId="160" priority="449" stopIfTrue="1" operator="equal">
      <formula>"CW 3120-R2"</formula>
    </cfRule>
    <cfRule type="cellIs" dxfId="159" priority="450" stopIfTrue="1" operator="equal">
      <formula>"CW 3240-R7"</formula>
    </cfRule>
  </conditionalFormatting>
  <conditionalFormatting sqref="D44">
    <cfRule type="cellIs" dxfId="158" priority="445" stopIfTrue="1" operator="equal">
      <formula>"CW 2130-R11"</formula>
    </cfRule>
    <cfRule type="cellIs" dxfId="157" priority="446" stopIfTrue="1" operator="equal">
      <formula>"CW 3120-R2"</formula>
    </cfRule>
    <cfRule type="cellIs" dxfId="156" priority="447" stopIfTrue="1" operator="equal">
      <formula>"CW 3240-R7"</formula>
    </cfRule>
  </conditionalFormatting>
  <conditionalFormatting sqref="D47:D48">
    <cfRule type="cellIs" dxfId="155" priority="442" stopIfTrue="1" operator="equal">
      <formula>"CW 2130-R11"</formula>
    </cfRule>
    <cfRule type="cellIs" dxfId="154" priority="443" stopIfTrue="1" operator="equal">
      <formula>"CW 3120-R2"</formula>
    </cfRule>
    <cfRule type="cellIs" dxfId="153" priority="444" stopIfTrue="1" operator="equal">
      <formula>"CW 3240-R7"</formula>
    </cfRule>
  </conditionalFormatting>
  <conditionalFormatting sqref="D53 D55">
    <cfRule type="cellIs" dxfId="152" priority="427" stopIfTrue="1" operator="equal">
      <formula>"CW 2130-R11"</formula>
    </cfRule>
    <cfRule type="cellIs" dxfId="151" priority="428" stopIfTrue="1" operator="equal">
      <formula>"CW 3120-R2"</formula>
    </cfRule>
    <cfRule type="cellIs" dxfId="150" priority="429" stopIfTrue="1" operator="equal">
      <formula>"CW 3240-R7"</formula>
    </cfRule>
  </conditionalFormatting>
  <conditionalFormatting sqref="D46">
    <cfRule type="cellIs" dxfId="149" priority="433" stopIfTrue="1" operator="equal">
      <formula>"CW 2130-R11"</formula>
    </cfRule>
    <cfRule type="cellIs" dxfId="148" priority="434" stopIfTrue="1" operator="equal">
      <formula>"CW 3120-R2"</formula>
    </cfRule>
    <cfRule type="cellIs" dxfId="147" priority="435" stopIfTrue="1" operator="equal">
      <formula>"CW 3240-R7"</formula>
    </cfRule>
  </conditionalFormatting>
  <conditionalFormatting sqref="D62">
    <cfRule type="cellIs" dxfId="146" priority="418" stopIfTrue="1" operator="equal">
      <formula>"CW 2130-R11"</formula>
    </cfRule>
    <cfRule type="cellIs" dxfId="145" priority="419" stopIfTrue="1" operator="equal">
      <formula>"CW 3120-R2"</formula>
    </cfRule>
    <cfRule type="cellIs" dxfId="144" priority="420" stopIfTrue="1" operator="equal">
      <formula>"CW 3240-R7"</formula>
    </cfRule>
  </conditionalFormatting>
  <conditionalFormatting sqref="D57">
    <cfRule type="cellIs" dxfId="143" priority="424" stopIfTrue="1" operator="equal">
      <formula>"CW 2130-R11"</formula>
    </cfRule>
    <cfRule type="cellIs" dxfId="142" priority="425" stopIfTrue="1" operator="equal">
      <formula>"CW 3120-R2"</formula>
    </cfRule>
    <cfRule type="cellIs" dxfId="141" priority="426" stopIfTrue="1" operator="equal">
      <formula>"CW 3240-R7"</formula>
    </cfRule>
  </conditionalFormatting>
  <conditionalFormatting sqref="D58">
    <cfRule type="cellIs" dxfId="140" priority="421" stopIfTrue="1" operator="equal">
      <formula>"CW 2130-R11"</formula>
    </cfRule>
    <cfRule type="cellIs" dxfId="139" priority="422" stopIfTrue="1" operator="equal">
      <formula>"CW 3120-R2"</formula>
    </cfRule>
    <cfRule type="cellIs" dxfId="138" priority="423" stopIfTrue="1" operator="equal">
      <formula>"CW 3240-R7"</formula>
    </cfRule>
  </conditionalFormatting>
  <conditionalFormatting sqref="D59">
    <cfRule type="cellIs" dxfId="137" priority="415" stopIfTrue="1" operator="equal">
      <formula>"CW 2130-R11"</formula>
    </cfRule>
    <cfRule type="cellIs" dxfId="136" priority="416" stopIfTrue="1" operator="equal">
      <formula>"CW 3120-R2"</formula>
    </cfRule>
    <cfRule type="cellIs" dxfId="135" priority="417" stopIfTrue="1" operator="equal">
      <formula>"CW 3240-R7"</formula>
    </cfRule>
  </conditionalFormatting>
  <conditionalFormatting sqref="D85:D86">
    <cfRule type="cellIs" dxfId="134" priority="256" stopIfTrue="1" operator="equal">
      <formula>"CW 2130-R11"</formula>
    </cfRule>
    <cfRule type="cellIs" dxfId="133" priority="257" stopIfTrue="1" operator="equal">
      <formula>"CW 3120-R2"</formula>
    </cfRule>
    <cfRule type="cellIs" dxfId="132" priority="258" stopIfTrue="1" operator="equal">
      <formula>"CW 3240-R7"</formula>
    </cfRule>
  </conditionalFormatting>
  <conditionalFormatting sqref="D69">
    <cfRule type="cellIs" dxfId="131" priority="253" stopIfTrue="1" operator="equal">
      <formula>"CW 2130-R11"</formula>
    </cfRule>
    <cfRule type="cellIs" dxfId="130" priority="254" stopIfTrue="1" operator="equal">
      <formula>"CW 3120-R2"</formula>
    </cfRule>
    <cfRule type="cellIs" dxfId="129" priority="255" stopIfTrue="1" operator="equal">
      <formula>"CW 3240-R7"</formula>
    </cfRule>
  </conditionalFormatting>
  <conditionalFormatting sqref="D96">
    <cfRule type="cellIs" dxfId="128" priority="247" stopIfTrue="1" operator="equal">
      <formula>"CW 2130-R11"</formula>
    </cfRule>
    <cfRule type="cellIs" dxfId="127" priority="248" stopIfTrue="1" operator="equal">
      <formula>"CW 3120-R2"</formula>
    </cfRule>
    <cfRule type="cellIs" dxfId="126" priority="249" stopIfTrue="1" operator="equal">
      <formula>"CW 3240-R7"</formula>
    </cfRule>
  </conditionalFormatting>
  <conditionalFormatting sqref="D77">
    <cfRule type="cellIs" dxfId="125" priority="244" stopIfTrue="1" operator="equal">
      <formula>"CW 2130-R11"</formula>
    </cfRule>
    <cfRule type="cellIs" dxfId="124" priority="245" stopIfTrue="1" operator="equal">
      <formula>"CW 3120-R2"</formula>
    </cfRule>
    <cfRule type="cellIs" dxfId="123" priority="246" stopIfTrue="1" operator="equal">
      <formula>"CW 3240-R7"</formula>
    </cfRule>
  </conditionalFormatting>
  <conditionalFormatting sqref="D95">
    <cfRule type="cellIs" dxfId="122" priority="241" stopIfTrue="1" operator="equal">
      <formula>"CW 2130-R11"</formula>
    </cfRule>
    <cfRule type="cellIs" dxfId="121" priority="242" stopIfTrue="1" operator="equal">
      <formula>"CW 3120-R2"</formula>
    </cfRule>
    <cfRule type="cellIs" dxfId="120" priority="243" stopIfTrue="1" operator="equal">
      <formula>"CW 3240-R7"</formula>
    </cfRule>
  </conditionalFormatting>
  <conditionalFormatting sqref="D70:D71">
    <cfRule type="cellIs" dxfId="119" priority="238" stopIfTrue="1" operator="equal">
      <formula>"CW 2130-R11"</formula>
    </cfRule>
    <cfRule type="cellIs" dxfId="118" priority="239" stopIfTrue="1" operator="equal">
      <formula>"CW 3120-R2"</formula>
    </cfRule>
    <cfRule type="cellIs" dxfId="117" priority="240" stopIfTrue="1" operator="equal">
      <formula>"CW 3240-R7"</formula>
    </cfRule>
  </conditionalFormatting>
  <conditionalFormatting sqref="D78">
    <cfRule type="cellIs" dxfId="116" priority="214" stopIfTrue="1" operator="equal">
      <formula>"CW 2130-R11"</formula>
    </cfRule>
    <cfRule type="cellIs" dxfId="115" priority="215" stopIfTrue="1" operator="equal">
      <formula>"CW 3120-R2"</formula>
    </cfRule>
    <cfRule type="cellIs" dxfId="114" priority="216" stopIfTrue="1" operator="equal">
      <formula>"CW 3240-R7"</formula>
    </cfRule>
  </conditionalFormatting>
  <conditionalFormatting sqref="D79">
    <cfRule type="cellIs" dxfId="113" priority="208" stopIfTrue="1" operator="equal">
      <formula>"CW 2130-R11"</formula>
    </cfRule>
    <cfRule type="cellIs" dxfId="112" priority="209" stopIfTrue="1" operator="equal">
      <formula>"CW 3120-R2"</formula>
    </cfRule>
    <cfRule type="cellIs" dxfId="111" priority="210" stopIfTrue="1" operator="equal">
      <formula>"CW 3240-R7"</formula>
    </cfRule>
  </conditionalFormatting>
  <conditionalFormatting sqref="D73">
    <cfRule type="cellIs" dxfId="110" priority="205" stopIfTrue="1" operator="equal">
      <formula>"CW 2130-R11"</formula>
    </cfRule>
    <cfRule type="cellIs" dxfId="109" priority="206" stopIfTrue="1" operator="equal">
      <formula>"CW 3120-R2"</formula>
    </cfRule>
    <cfRule type="cellIs" dxfId="108" priority="207" stopIfTrue="1" operator="equal">
      <formula>"CW 3240-R7"</formula>
    </cfRule>
  </conditionalFormatting>
  <conditionalFormatting sqref="D74">
    <cfRule type="cellIs" dxfId="107" priority="202" stopIfTrue="1" operator="equal">
      <formula>"CW 2130-R11"</formula>
    </cfRule>
    <cfRule type="cellIs" dxfId="106" priority="203" stopIfTrue="1" operator="equal">
      <formula>"CW 3120-R2"</formula>
    </cfRule>
    <cfRule type="cellIs" dxfId="105" priority="204" stopIfTrue="1" operator="equal">
      <formula>"CW 3240-R7"</formula>
    </cfRule>
  </conditionalFormatting>
  <conditionalFormatting sqref="D75">
    <cfRule type="cellIs" dxfId="104" priority="199" stopIfTrue="1" operator="equal">
      <formula>"CW 2130-R11"</formula>
    </cfRule>
    <cfRule type="cellIs" dxfId="103" priority="200" stopIfTrue="1" operator="equal">
      <formula>"CW 3120-R2"</formula>
    </cfRule>
    <cfRule type="cellIs" dxfId="102" priority="201" stopIfTrue="1" operator="equal">
      <formula>"CW 3240-R7"</formula>
    </cfRule>
  </conditionalFormatting>
  <conditionalFormatting sqref="D87">
    <cfRule type="cellIs" dxfId="101" priority="187" stopIfTrue="1" operator="equal">
      <formula>"CW 2130-R11"</formula>
    </cfRule>
    <cfRule type="cellIs" dxfId="100" priority="188" stopIfTrue="1" operator="equal">
      <formula>"CW 3120-R2"</formula>
    </cfRule>
    <cfRule type="cellIs" dxfId="99" priority="189" stopIfTrue="1" operator="equal">
      <formula>"CW 3240-R7"</formula>
    </cfRule>
  </conditionalFormatting>
  <conditionalFormatting sqref="D76">
    <cfRule type="cellIs" dxfId="98" priority="181" stopIfTrue="1" operator="equal">
      <formula>"CW 2130-R11"</formula>
    </cfRule>
    <cfRule type="cellIs" dxfId="97" priority="182" stopIfTrue="1" operator="equal">
      <formula>"CW 3120-R2"</formula>
    </cfRule>
    <cfRule type="cellIs" dxfId="96" priority="183" stopIfTrue="1" operator="equal">
      <formula>"CW 3240-R7"</formula>
    </cfRule>
  </conditionalFormatting>
  <conditionalFormatting sqref="D91">
    <cfRule type="cellIs" dxfId="95" priority="127" stopIfTrue="1" operator="equal">
      <formula>"CW 2130-R11"</formula>
    </cfRule>
    <cfRule type="cellIs" dxfId="94" priority="128" stopIfTrue="1" operator="equal">
      <formula>"CW 3120-R2"</formula>
    </cfRule>
    <cfRule type="cellIs" dxfId="93" priority="129" stopIfTrue="1" operator="equal">
      <formula>"CW 3240-R7"</formula>
    </cfRule>
  </conditionalFormatting>
  <conditionalFormatting sqref="D90">
    <cfRule type="cellIs" dxfId="92" priority="133" stopIfTrue="1" operator="equal">
      <formula>"CW 2130-R11"</formula>
    </cfRule>
    <cfRule type="cellIs" dxfId="91" priority="134" stopIfTrue="1" operator="equal">
      <formula>"CW 3120-R2"</formula>
    </cfRule>
    <cfRule type="cellIs" dxfId="90" priority="135" stopIfTrue="1" operator="equal">
      <formula>"CW 3240-R7"</formula>
    </cfRule>
  </conditionalFormatting>
  <conditionalFormatting sqref="D93">
    <cfRule type="cellIs" dxfId="89" priority="124" stopIfTrue="1" operator="equal">
      <formula>"CW 2130-R11"</formula>
    </cfRule>
    <cfRule type="cellIs" dxfId="88" priority="125" stopIfTrue="1" operator="equal">
      <formula>"CW 3120-R2"</formula>
    </cfRule>
    <cfRule type="cellIs" dxfId="87" priority="126" stopIfTrue="1" operator="equal">
      <formula>"CW 3240-R7"</formula>
    </cfRule>
  </conditionalFormatting>
  <conditionalFormatting sqref="D94">
    <cfRule type="cellIs" dxfId="86" priority="121" stopIfTrue="1" operator="equal">
      <formula>"CW 2130-R11"</formula>
    </cfRule>
    <cfRule type="cellIs" dxfId="85" priority="122" stopIfTrue="1" operator="equal">
      <formula>"CW 3120-R2"</formula>
    </cfRule>
    <cfRule type="cellIs" dxfId="84" priority="123" stopIfTrue="1" operator="equal">
      <formula>"CW 3240-R7"</formula>
    </cfRule>
  </conditionalFormatting>
  <conditionalFormatting sqref="D60">
    <cfRule type="cellIs" dxfId="83" priority="112" stopIfTrue="1" operator="equal">
      <formula>"CW 2130-R11"</formula>
    </cfRule>
    <cfRule type="cellIs" dxfId="82" priority="113" stopIfTrue="1" operator="equal">
      <formula>"CW 3120-R2"</formula>
    </cfRule>
    <cfRule type="cellIs" dxfId="81" priority="114" stopIfTrue="1" operator="equal">
      <formula>"CW 3240-R7"</formula>
    </cfRule>
  </conditionalFormatting>
  <conditionalFormatting sqref="D108">
    <cfRule type="cellIs" dxfId="80" priority="109" stopIfTrue="1" operator="equal">
      <formula>"CW 2130-R11"</formula>
    </cfRule>
    <cfRule type="cellIs" dxfId="79" priority="110" stopIfTrue="1" operator="equal">
      <formula>"CW 3120-R2"</formula>
    </cfRule>
    <cfRule type="cellIs" dxfId="78" priority="111" stopIfTrue="1" operator="equal">
      <formula>"CW 3240-R7"</formula>
    </cfRule>
  </conditionalFormatting>
  <conditionalFormatting sqref="D107">
    <cfRule type="cellIs" dxfId="77" priority="103" stopIfTrue="1" operator="equal">
      <formula>"CW 2130-R11"</formula>
    </cfRule>
    <cfRule type="cellIs" dxfId="76" priority="104" stopIfTrue="1" operator="equal">
      <formula>"CW 3120-R2"</formula>
    </cfRule>
    <cfRule type="cellIs" dxfId="75" priority="105" stopIfTrue="1" operator="equal">
      <formula>"CW 3240-R7"</formula>
    </cfRule>
  </conditionalFormatting>
  <conditionalFormatting sqref="D13">
    <cfRule type="cellIs" dxfId="74" priority="100" stopIfTrue="1" operator="equal">
      <formula>"CW 2130-R11"</formula>
    </cfRule>
    <cfRule type="cellIs" dxfId="73" priority="101" stopIfTrue="1" operator="equal">
      <formula>"CW 3120-R2"</formula>
    </cfRule>
    <cfRule type="cellIs" dxfId="72" priority="102" stopIfTrue="1" operator="equal">
      <formula>"CW 3240-R7"</formula>
    </cfRule>
  </conditionalFormatting>
  <conditionalFormatting sqref="D37:D38">
    <cfRule type="cellIs" dxfId="71" priority="97" stopIfTrue="1" operator="equal">
      <formula>"CW 2130-R11"</formula>
    </cfRule>
    <cfRule type="cellIs" dxfId="70" priority="98" stopIfTrue="1" operator="equal">
      <formula>"CW 3120-R2"</formula>
    </cfRule>
    <cfRule type="cellIs" dxfId="69" priority="99" stopIfTrue="1" operator="equal">
      <formula>"CW 3240-R7"</formula>
    </cfRule>
  </conditionalFormatting>
  <conditionalFormatting sqref="D43">
    <cfRule type="cellIs" dxfId="68" priority="94" stopIfTrue="1" operator="equal">
      <formula>"CW 2130-R11"</formula>
    </cfRule>
    <cfRule type="cellIs" dxfId="67" priority="95" stopIfTrue="1" operator="equal">
      <formula>"CW 3120-R2"</formula>
    </cfRule>
    <cfRule type="cellIs" dxfId="66" priority="96" stopIfTrue="1" operator="equal">
      <formula>"CW 3240-R7"</formula>
    </cfRule>
  </conditionalFormatting>
  <conditionalFormatting sqref="D56">
    <cfRule type="cellIs" dxfId="65" priority="91" stopIfTrue="1" operator="equal">
      <formula>"CW 2130-R11"</formula>
    </cfRule>
    <cfRule type="cellIs" dxfId="64" priority="92" stopIfTrue="1" operator="equal">
      <formula>"CW 3120-R2"</formula>
    </cfRule>
    <cfRule type="cellIs" dxfId="63" priority="93" stopIfTrue="1" operator="equal">
      <formula>"CW 3240-R7"</formula>
    </cfRule>
  </conditionalFormatting>
  <conditionalFormatting sqref="D61">
    <cfRule type="cellIs" dxfId="62" priority="88" stopIfTrue="1" operator="equal">
      <formula>"CW 2130-R11"</formula>
    </cfRule>
    <cfRule type="cellIs" dxfId="61" priority="89" stopIfTrue="1" operator="equal">
      <formula>"CW 3120-R2"</formula>
    </cfRule>
    <cfRule type="cellIs" dxfId="60" priority="90" stopIfTrue="1" operator="equal">
      <formula>"CW 3240-R7"</formula>
    </cfRule>
  </conditionalFormatting>
  <conditionalFormatting sqref="D63">
    <cfRule type="cellIs" dxfId="59" priority="85" stopIfTrue="1" operator="equal">
      <formula>"CW 2130-R11"</formula>
    </cfRule>
    <cfRule type="cellIs" dxfId="58" priority="86" stopIfTrue="1" operator="equal">
      <formula>"CW 3120-R2"</formula>
    </cfRule>
    <cfRule type="cellIs" dxfId="57" priority="87" stopIfTrue="1" operator="equal">
      <formula>"CW 3240-R7"</formula>
    </cfRule>
  </conditionalFormatting>
  <conditionalFormatting sqref="D64">
    <cfRule type="cellIs" dxfId="56" priority="82" stopIfTrue="1" operator="equal">
      <formula>"CW 2130-R11"</formula>
    </cfRule>
    <cfRule type="cellIs" dxfId="55" priority="83" stopIfTrue="1" operator="equal">
      <formula>"CW 3120-R2"</formula>
    </cfRule>
    <cfRule type="cellIs" dxfId="54" priority="84" stopIfTrue="1" operator="equal">
      <formula>"CW 3240-R7"</formula>
    </cfRule>
  </conditionalFormatting>
  <conditionalFormatting sqref="D33">
    <cfRule type="cellIs" dxfId="53" priority="73" stopIfTrue="1" operator="equal">
      <formula>"CW 2130-R11"</formula>
    </cfRule>
    <cfRule type="cellIs" dxfId="52" priority="74" stopIfTrue="1" operator="equal">
      <formula>"CW 3120-R2"</formula>
    </cfRule>
    <cfRule type="cellIs" dxfId="51" priority="75" stopIfTrue="1" operator="equal">
      <formula>"CW 3240-R7"</formula>
    </cfRule>
  </conditionalFormatting>
  <conditionalFormatting sqref="D31">
    <cfRule type="cellIs" dxfId="50" priority="79" stopIfTrue="1" operator="equal">
      <formula>"CW 2130-R11"</formula>
    </cfRule>
    <cfRule type="cellIs" dxfId="49" priority="80" stopIfTrue="1" operator="equal">
      <formula>"CW 3120-R2"</formula>
    </cfRule>
    <cfRule type="cellIs" dxfId="48" priority="81" stopIfTrue="1" operator="equal">
      <formula>"CW 3240-R7"</formula>
    </cfRule>
  </conditionalFormatting>
  <conditionalFormatting sqref="D32">
    <cfRule type="cellIs" dxfId="47" priority="76" stopIfTrue="1" operator="equal">
      <formula>"CW 2130-R11"</formula>
    </cfRule>
    <cfRule type="cellIs" dxfId="46" priority="77" stopIfTrue="1" operator="equal">
      <formula>"CW 3120-R2"</formula>
    </cfRule>
    <cfRule type="cellIs" dxfId="45" priority="78" stopIfTrue="1" operator="equal">
      <formula>"CW 3240-R7"</formula>
    </cfRule>
  </conditionalFormatting>
  <conditionalFormatting sqref="D54">
    <cfRule type="cellIs" dxfId="44" priority="70" stopIfTrue="1" operator="equal">
      <formula>"CW 2130-R11"</formula>
    </cfRule>
    <cfRule type="cellIs" dxfId="43" priority="71" stopIfTrue="1" operator="equal">
      <formula>"CW 3120-R2"</formula>
    </cfRule>
    <cfRule type="cellIs" dxfId="42" priority="72" stopIfTrue="1" operator="equal">
      <formula>"CW 3240-R7"</formula>
    </cfRule>
  </conditionalFormatting>
  <conditionalFormatting sqref="D72">
    <cfRule type="cellIs" dxfId="41" priority="67" stopIfTrue="1" operator="equal">
      <formula>"CW 2130-R11"</formula>
    </cfRule>
    <cfRule type="cellIs" dxfId="40" priority="68" stopIfTrue="1" operator="equal">
      <formula>"CW 3120-R2"</formula>
    </cfRule>
    <cfRule type="cellIs" dxfId="39" priority="69" stopIfTrue="1" operator="equal">
      <formula>"CW 3240-R7"</formula>
    </cfRule>
  </conditionalFormatting>
  <conditionalFormatting sqref="D136">
    <cfRule type="cellIs" dxfId="38" priority="64" stopIfTrue="1" operator="equal">
      <formula>"CW 2130-R11"</formula>
    </cfRule>
    <cfRule type="cellIs" dxfId="37" priority="65" stopIfTrue="1" operator="equal">
      <formula>"CW 3120-R2"</formula>
    </cfRule>
    <cfRule type="cellIs" dxfId="36" priority="66" stopIfTrue="1" operator="equal">
      <formula>"CW 3240-R7"</formula>
    </cfRule>
  </conditionalFormatting>
  <conditionalFormatting sqref="D27">
    <cfRule type="cellIs" dxfId="35" priority="61" stopIfTrue="1" operator="equal">
      <formula>"CW 2130-R11"</formula>
    </cfRule>
    <cfRule type="cellIs" dxfId="34" priority="62" stopIfTrue="1" operator="equal">
      <formula>"CW 3120-R2"</formula>
    </cfRule>
    <cfRule type="cellIs" dxfId="33" priority="63" stopIfTrue="1" operator="equal">
      <formula>"CW 3240-R7"</formula>
    </cfRule>
  </conditionalFormatting>
  <conditionalFormatting sqref="D80">
    <cfRule type="cellIs" dxfId="32" priority="58" stopIfTrue="1" operator="equal">
      <formula>"CW 2130-R11"</formula>
    </cfRule>
    <cfRule type="cellIs" dxfId="31" priority="59" stopIfTrue="1" operator="equal">
      <formula>"CW 3120-R2"</formula>
    </cfRule>
    <cfRule type="cellIs" dxfId="30" priority="60" stopIfTrue="1" operator="equal">
      <formula>"CW 3240-R7"</formula>
    </cfRule>
  </conditionalFormatting>
  <conditionalFormatting sqref="D83">
    <cfRule type="cellIs" dxfId="29" priority="52" stopIfTrue="1" operator="equal">
      <formula>"CW 2130-R11"</formula>
    </cfRule>
    <cfRule type="cellIs" dxfId="28" priority="53" stopIfTrue="1" operator="equal">
      <formula>"CW 3120-R2"</formula>
    </cfRule>
    <cfRule type="cellIs" dxfId="27" priority="54" stopIfTrue="1" operator="equal">
      <formula>"CW 3240-R7"</formula>
    </cfRule>
  </conditionalFormatting>
  <conditionalFormatting sqref="D81:D82">
    <cfRule type="cellIs" dxfId="26" priority="46" stopIfTrue="1" operator="equal">
      <formula>"CW 2130-R11"</formula>
    </cfRule>
    <cfRule type="cellIs" dxfId="25" priority="47" stopIfTrue="1" operator="equal">
      <formula>"CW 3120-R2"</formula>
    </cfRule>
    <cfRule type="cellIs" dxfId="24" priority="48" stopIfTrue="1" operator="equal">
      <formula>"CW 3240-R7"</formula>
    </cfRule>
  </conditionalFormatting>
  <conditionalFormatting sqref="D84">
    <cfRule type="cellIs" dxfId="23" priority="43" stopIfTrue="1" operator="equal">
      <formula>"CW 2130-R11"</formula>
    </cfRule>
    <cfRule type="cellIs" dxfId="22" priority="44" stopIfTrue="1" operator="equal">
      <formula>"CW 3120-R2"</formula>
    </cfRule>
    <cfRule type="cellIs" dxfId="21" priority="45" stopIfTrue="1" operator="equal">
      <formula>"CW 3240-R7"</formula>
    </cfRule>
  </conditionalFormatting>
  <conditionalFormatting sqref="D88">
    <cfRule type="cellIs" dxfId="20" priority="40" stopIfTrue="1" operator="equal">
      <formula>"CW 2130-R11"</formula>
    </cfRule>
    <cfRule type="cellIs" dxfId="19" priority="41" stopIfTrue="1" operator="equal">
      <formula>"CW 3120-R2"</formula>
    </cfRule>
    <cfRule type="cellIs" dxfId="18" priority="42" stopIfTrue="1" operator="equal">
      <formula>"CW 3240-R7"</formula>
    </cfRule>
  </conditionalFormatting>
  <conditionalFormatting sqref="D89">
    <cfRule type="cellIs" dxfId="17" priority="37" stopIfTrue="1" operator="equal">
      <formula>"CW 2130-R11"</formula>
    </cfRule>
    <cfRule type="cellIs" dxfId="16" priority="38" stopIfTrue="1" operator="equal">
      <formula>"CW 3120-R2"</formula>
    </cfRule>
    <cfRule type="cellIs" dxfId="15" priority="39" stopIfTrue="1" operator="equal">
      <formula>"CW 3240-R7"</formula>
    </cfRule>
  </conditionalFormatting>
  <conditionalFormatting sqref="D92">
    <cfRule type="cellIs" dxfId="14" priority="16" stopIfTrue="1" operator="equal">
      <formula>"CW 2130-R11"</formula>
    </cfRule>
    <cfRule type="cellIs" dxfId="13" priority="17" stopIfTrue="1" operator="equal">
      <formula>"CW 3120-R2"</formula>
    </cfRule>
    <cfRule type="cellIs" dxfId="12" priority="18" stopIfTrue="1" operator="equal">
      <formula>"CW 3240-R7"</formula>
    </cfRule>
  </conditionalFormatting>
  <conditionalFormatting sqref="D14:D15">
    <cfRule type="cellIs" dxfId="11" priority="13" stopIfTrue="1" operator="equal">
      <formula>"CW 2130-R11"</formula>
    </cfRule>
    <cfRule type="cellIs" dxfId="10" priority="14" stopIfTrue="1" operator="equal">
      <formula>"CW 3120-R2"</formula>
    </cfRule>
    <cfRule type="cellIs" dxfId="9" priority="15" stopIfTrue="1" operator="equal">
      <formula>"CW 3240-R7"</formula>
    </cfRule>
  </conditionalFormatting>
  <conditionalFormatting sqref="D65">
    <cfRule type="cellIs" dxfId="8" priority="10" stopIfTrue="1" operator="equal">
      <formula>"CW 2130-R11"</formula>
    </cfRule>
    <cfRule type="cellIs" dxfId="7" priority="11" stopIfTrue="1" operator="equal">
      <formula>"CW 3120-R2"</formula>
    </cfRule>
    <cfRule type="cellIs" dxfId="6" priority="12" stopIfTrue="1" operator="equal">
      <formula>"CW 3240-R7"</formula>
    </cfRule>
  </conditionalFormatting>
  <conditionalFormatting sqref="D133">
    <cfRule type="cellIs" dxfId="5" priority="7" stopIfTrue="1" operator="equal">
      <formula>"CW 2130-R11"</formula>
    </cfRule>
    <cfRule type="cellIs" dxfId="4" priority="8" stopIfTrue="1" operator="equal">
      <formula>"CW 3120-R2"</formula>
    </cfRule>
    <cfRule type="cellIs" dxfId="3" priority="9" stopIfTrue="1" operator="equal">
      <formula>"CW 3240-R7"</formula>
    </cfRule>
  </conditionalFormatting>
  <conditionalFormatting sqref="D134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00:G106 G19:G66 G8:G17 G69:G97 G108:G136" xr:uid="{00000000-0002-0000-0400-000000000000}">
      <formula1>IF(G8&gt;=0.01,ROUND(G8,2),0.01)</formula1>
    </dataValidation>
  </dataValidations>
  <pageMargins left="0.5" right="0.5" top="0.75" bottom="0.75" header="0.25" footer="0.25"/>
  <pageSetup scale="72" fitToHeight="4" orientation="portrait" r:id="rId1"/>
  <headerFooter alignWithMargins="0">
    <oddHeader>&amp;LThe City of Winnipeg
Bid Opportunity No. 198-2021 
&amp;7Template Version: eC20200911 - C BCivil&amp;RBid Submission
Page &amp;P+3 of 7</oddHeader>
    <oddFooter xml:space="preserve">&amp;R              </oddFooter>
  </headerFooter>
  <rowBreaks count="2" manualBreakCount="2">
    <brk id="67" min="1" max="7" man="1"/>
    <brk id="95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</vt:lpstr>
      <vt:lpstr>'Form B'!Print_Area</vt:lpstr>
      <vt:lpstr>'Form B'!Print_Titles</vt:lpstr>
      <vt:lpstr>'Form B'!XEVERYTHING</vt:lpstr>
      <vt:lpstr>'Form B'!XITEMS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Sherlock, Robert</cp:lastModifiedBy>
  <cp:lastPrinted>2021-04-09T17:15:18Z</cp:lastPrinted>
  <dcterms:created xsi:type="dcterms:W3CDTF">1999-10-18T14:40:40Z</dcterms:created>
  <dcterms:modified xsi:type="dcterms:W3CDTF">2021-04-09T17:16:35Z</dcterms:modified>
</cp:coreProperties>
</file>